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emier League\2017\"/>
    </mc:Choice>
  </mc:AlternateContent>
  <bookViews>
    <workbookView xWindow="-8625" yWindow="45" windowWidth="20700" windowHeight="11760"/>
  </bookViews>
  <sheets>
    <sheet name="CLASS" sheetId="29" r:id="rId1"/>
    <sheet name="CAT" sheetId="4" r:id="rId2"/>
    <sheet name="TEAM" sheetId="5" r:id="rId3"/>
    <sheet name="SCORE" sheetId="6" r:id="rId4"/>
    <sheet name="TEAM SCORES SDGC" sheetId="7" r:id="rId5"/>
    <sheet name="TEAM SCORES WLSS" sheetId="8" r:id="rId6"/>
    <sheet name="TEAM SCORES EJC" sheetId="9" r:id="rId7"/>
    <sheet name="TEAM SCORES BH" sheetId="13" r:id="rId8"/>
    <sheet name="TEAM SCORES ST" sheetId="24" r:id="rId9"/>
    <sheet name="Handicap" sheetId="12" state="hidden" r:id="rId10"/>
    <sheet name="TEAM SCORES CGC" sheetId="25" r:id="rId11"/>
    <sheet name="TEAM SCORES HSS" sheetId="26" r:id="rId12"/>
    <sheet name="TEAM SCORES OLSS" sheetId="27" r:id="rId13"/>
    <sheet name="OA TEAM" sheetId="28" r:id="rId14"/>
    <sheet name="Working" sheetId="32" state="hidden" r:id="rId15"/>
    <sheet name="Import" sheetId="30" r:id="rId16"/>
    <sheet name="Compare" sheetId="31" r:id="rId17"/>
  </sheets>
  <calcPr calcId="171027"/>
</workbook>
</file>

<file path=xl/calcChain.xml><?xml version="1.0" encoding="utf-8"?>
<calcChain xmlns="http://schemas.openxmlformats.org/spreadsheetml/2006/main">
  <c r="G11" i="26" l="1"/>
  <c r="G3" i="26"/>
  <c r="G16" i="26"/>
  <c r="G13" i="26"/>
  <c r="G17" i="26"/>
  <c r="G2" i="26"/>
  <c r="G18" i="26"/>
  <c r="G19" i="26"/>
  <c r="G20" i="26"/>
  <c r="G21" i="26"/>
  <c r="G22" i="26"/>
  <c r="G5" i="26"/>
  <c r="G23" i="26"/>
  <c r="G4" i="26"/>
  <c r="G24" i="26"/>
  <c r="G25" i="26"/>
  <c r="G26" i="26"/>
  <c r="G27" i="26"/>
  <c r="G28" i="26"/>
  <c r="G6" i="26"/>
  <c r="G29" i="26"/>
  <c r="G10" i="26"/>
  <c r="G30" i="26"/>
  <c r="G31" i="26"/>
  <c r="G8" i="26"/>
  <c r="G15" i="26"/>
  <c r="G32" i="26"/>
  <c r="G12" i="26"/>
  <c r="G33" i="26"/>
  <c r="G34" i="26"/>
  <c r="G35" i="26"/>
  <c r="G36" i="26"/>
  <c r="G14" i="26"/>
  <c r="G37" i="26"/>
  <c r="G38" i="26"/>
  <c r="G39" i="26"/>
  <c r="G40" i="26"/>
  <c r="G41" i="26"/>
  <c r="G42" i="26"/>
  <c r="G43" i="26"/>
  <c r="G44" i="26"/>
  <c r="G45" i="26"/>
  <c r="G46" i="26"/>
  <c r="G47" i="26"/>
  <c r="G9" i="26"/>
  <c r="G7" i="26"/>
  <c r="G48" i="26"/>
  <c r="G49" i="26"/>
  <c r="G57" i="26"/>
  <c r="G60" i="26"/>
  <c r="G55" i="26"/>
  <c r="G65" i="26"/>
  <c r="G64" i="26"/>
  <c r="G53" i="26"/>
  <c r="G50" i="26"/>
  <c r="G63" i="26"/>
  <c r="G62" i="26"/>
  <c r="G51" i="26"/>
  <c r="G58" i="26"/>
  <c r="G66" i="26"/>
  <c r="G67" i="26"/>
  <c r="G68" i="26"/>
  <c r="G69" i="26"/>
  <c r="G70" i="26"/>
  <c r="G54" i="26"/>
  <c r="G71" i="26"/>
  <c r="G61" i="26"/>
  <c r="G72" i="26"/>
  <c r="G56" i="26"/>
  <c r="G59" i="26"/>
  <c r="G52" i="26"/>
  <c r="G82" i="26"/>
  <c r="G83" i="26"/>
  <c r="G79" i="26"/>
  <c r="G76" i="26"/>
  <c r="G84" i="26"/>
  <c r="G85" i="26"/>
  <c r="G86" i="26"/>
  <c r="G74" i="26"/>
  <c r="G87" i="26"/>
  <c r="G88" i="26"/>
  <c r="G80" i="26"/>
  <c r="G73" i="26"/>
  <c r="G89" i="26"/>
  <c r="G90" i="26"/>
  <c r="G75" i="26"/>
  <c r="G91" i="26"/>
  <c r="G77" i="26"/>
  <c r="G78" i="26"/>
  <c r="G92" i="26"/>
  <c r="G81" i="26"/>
  <c r="G93" i="26"/>
  <c r="G94" i="26"/>
  <c r="G95" i="26"/>
  <c r="G96" i="26"/>
  <c r="G97" i="26"/>
  <c r="G103" i="26"/>
  <c r="G105" i="26"/>
  <c r="G106" i="26"/>
  <c r="G111" i="26"/>
  <c r="G112" i="26"/>
  <c r="G113" i="26"/>
  <c r="G110" i="26"/>
  <c r="G114" i="26"/>
  <c r="G115" i="26"/>
  <c r="G101" i="26"/>
  <c r="G116" i="26"/>
  <c r="G117" i="26"/>
  <c r="G118" i="26"/>
  <c r="G119" i="26"/>
  <c r="G120" i="26"/>
  <c r="G108" i="26"/>
  <c r="G98" i="26"/>
  <c r="G102" i="26"/>
  <c r="G99" i="26"/>
  <c r="G121" i="26"/>
  <c r="G122" i="26"/>
  <c r="G107" i="26"/>
  <c r="G123" i="26"/>
  <c r="G100" i="26"/>
  <c r="G104" i="26"/>
  <c r="G124" i="26"/>
  <c r="G125" i="26"/>
  <c r="G126" i="26"/>
  <c r="G109" i="26"/>
  <c r="G127" i="26"/>
  <c r="G134" i="26"/>
  <c r="G135" i="26"/>
  <c r="G130" i="26"/>
  <c r="G136" i="26"/>
  <c r="G133" i="26"/>
  <c r="G132" i="26"/>
  <c r="G137" i="26"/>
  <c r="G138" i="26"/>
  <c r="G139" i="26"/>
  <c r="G140" i="26"/>
  <c r="G141" i="26"/>
  <c r="G142" i="26"/>
  <c r="G131" i="26"/>
  <c r="G143" i="26"/>
  <c r="G144" i="26"/>
  <c r="G145" i="26"/>
  <c r="G146" i="26"/>
  <c r="G147" i="26"/>
  <c r="G148" i="26"/>
  <c r="G149" i="26"/>
  <c r="G128" i="26"/>
  <c r="G150" i="26"/>
  <c r="G151" i="26"/>
  <c r="G152" i="26"/>
  <c r="G153" i="26"/>
  <c r="G154" i="26"/>
  <c r="G155" i="26"/>
  <c r="G156" i="26"/>
  <c r="G129" i="26"/>
  <c r="G157" i="26"/>
  <c r="G158" i="26"/>
  <c r="G159" i="26"/>
  <c r="G160" i="26"/>
  <c r="G161" i="26"/>
  <c r="G162" i="26"/>
  <c r="G163" i="26"/>
  <c r="G164" i="26"/>
  <c r="G165" i="26"/>
  <c r="G181" i="26"/>
  <c r="G177" i="26"/>
  <c r="G182" i="26"/>
  <c r="G183" i="26"/>
  <c r="G184" i="26"/>
  <c r="G178" i="26"/>
  <c r="G185" i="26"/>
  <c r="G180" i="26"/>
  <c r="G186" i="26"/>
  <c r="G187" i="26"/>
  <c r="G188" i="26"/>
  <c r="G189" i="26"/>
  <c r="G190" i="26"/>
  <c r="G191" i="26"/>
  <c r="G172" i="26"/>
  <c r="G192" i="26"/>
  <c r="G175" i="26"/>
  <c r="G176" i="26"/>
  <c r="G179" i="26"/>
  <c r="G173" i="26"/>
  <c r="G193" i="26"/>
  <c r="G194" i="26"/>
  <c r="G195" i="26"/>
  <c r="G196" i="26"/>
  <c r="G197" i="26"/>
  <c r="G198" i="26"/>
  <c r="G199" i="26"/>
  <c r="G200" i="26"/>
  <c r="G201" i="26"/>
  <c r="G202" i="26"/>
  <c r="G203" i="26"/>
  <c r="G169" i="26"/>
  <c r="G204" i="26"/>
  <c r="G205" i="26"/>
  <c r="G206" i="26"/>
  <c r="G174" i="26"/>
  <c r="G207" i="26"/>
  <c r="G208" i="26"/>
  <c r="G209" i="26"/>
  <c r="G210" i="26"/>
  <c r="G167" i="26"/>
  <c r="G166" i="26"/>
  <c r="G211" i="26"/>
  <c r="G168" i="26"/>
  <c r="G212" i="26"/>
  <c r="G171" i="26"/>
  <c r="G213" i="26"/>
  <c r="G214" i="26"/>
  <c r="G215" i="26"/>
  <c r="G170" i="26"/>
  <c r="G216" i="26"/>
  <c r="G217" i="26"/>
  <c r="G231" i="26"/>
  <c r="G232" i="26"/>
  <c r="G233" i="26"/>
  <c r="G228" i="26"/>
  <c r="G224" i="26"/>
  <c r="G230" i="26"/>
  <c r="G226" i="26"/>
  <c r="G234" i="26"/>
  <c r="G225" i="26"/>
  <c r="G229" i="26"/>
  <c r="G235" i="26"/>
  <c r="G236" i="26"/>
  <c r="G237" i="26"/>
  <c r="G238" i="26"/>
  <c r="G239" i="26"/>
  <c r="G240" i="26"/>
  <c r="G218" i="26"/>
  <c r="G219" i="26"/>
  <c r="G241" i="26"/>
  <c r="G242" i="26"/>
  <c r="G222" i="26"/>
  <c r="G227" i="26"/>
  <c r="G243" i="26"/>
  <c r="G244" i="26"/>
  <c r="G245" i="26"/>
  <c r="G246" i="26"/>
  <c r="G223" i="26"/>
  <c r="G247" i="26"/>
  <c r="G248" i="26"/>
  <c r="G249" i="26"/>
  <c r="G250" i="26"/>
  <c r="G251" i="26"/>
  <c r="G252" i="26"/>
  <c r="G253" i="26"/>
  <c r="G254" i="26"/>
  <c r="G255" i="26"/>
  <c r="G256" i="26"/>
  <c r="G220" i="26"/>
  <c r="G257" i="26"/>
  <c r="G258" i="26"/>
  <c r="G259" i="26"/>
  <c r="G260" i="26"/>
  <c r="G261" i="26"/>
  <c r="G262" i="26"/>
  <c r="G263" i="26"/>
  <c r="G221" i="26"/>
  <c r="G264" i="26"/>
  <c r="G265" i="26"/>
  <c r="G270" i="26"/>
  <c r="G271" i="26"/>
  <c r="G266" i="26"/>
  <c r="G272" i="26"/>
  <c r="G273" i="26"/>
  <c r="G268" i="26"/>
  <c r="G274" i="26"/>
  <c r="G269" i="26"/>
  <c r="G275" i="26"/>
  <c r="G276" i="26"/>
  <c r="G277" i="26"/>
  <c r="G278" i="26"/>
  <c r="G279" i="26"/>
  <c r="G280" i="26"/>
  <c r="G281" i="26"/>
  <c r="G282" i="26"/>
  <c r="G283" i="26"/>
  <c r="G284" i="26"/>
  <c r="G267" i="26"/>
  <c r="G285" i="26"/>
  <c r="G286" i="26"/>
  <c r="E12" i="4" l="1"/>
  <c r="G4" i="24" l="1"/>
  <c r="G5" i="24"/>
  <c r="G14" i="24"/>
  <c r="G12" i="24"/>
  <c r="G20" i="24"/>
  <c r="G8" i="24"/>
  <c r="G21" i="24"/>
  <c r="G22" i="24"/>
  <c r="G9" i="24"/>
  <c r="G15" i="24"/>
  <c r="G13" i="24"/>
  <c r="G23" i="24"/>
  <c r="G18" i="24"/>
  <c r="G7" i="24"/>
  <c r="G24" i="24"/>
  <c r="G25" i="24"/>
  <c r="G26" i="24"/>
  <c r="G27" i="24"/>
  <c r="G28" i="24"/>
  <c r="G29" i="24"/>
  <c r="G30" i="24"/>
  <c r="G2" i="24"/>
  <c r="G19" i="24"/>
  <c r="G31" i="24"/>
  <c r="G32" i="24"/>
  <c r="G17" i="24"/>
  <c r="G33" i="24"/>
  <c r="G16" i="24"/>
  <c r="G34" i="24"/>
  <c r="G35" i="24"/>
  <c r="G36" i="24"/>
  <c r="G37" i="24"/>
  <c r="G10" i="24"/>
  <c r="G38" i="24"/>
  <c r="G39" i="24"/>
  <c r="G40" i="24"/>
  <c r="G41" i="24"/>
  <c r="G42" i="24"/>
  <c r="G43" i="24"/>
  <c r="G44" i="24"/>
  <c r="G45" i="24"/>
  <c r="G6" i="24"/>
  <c r="G3" i="24"/>
  <c r="G46" i="24"/>
  <c r="G11" i="24"/>
  <c r="G47" i="24"/>
  <c r="G48" i="24"/>
  <c r="G49" i="24"/>
  <c r="G62" i="24"/>
  <c r="G66" i="24"/>
  <c r="G61" i="24"/>
  <c r="G55" i="24"/>
  <c r="G59" i="24"/>
  <c r="G64" i="24"/>
  <c r="G56" i="24"/>
  <c r="G67" i="24"/>
  <c r="G54" i="24"/>
  <c r="G58" i="24"/>
  <c r="G57" i="24"/>
  <c r="G68" i="24"/>
  <c r="G65" i="24"/>
  <c r="G69" i="24"/>
  <c r="G51" i="24"/>
  <c r="G70" i="24"/>
  <c r="G53" i="24"/>
  <c r="G71" i="24"/>
  <c r="G63" i="24"/>
  <c r="G72" i="24"/>
  <c r="G52" i="24"/>
  <c r="G60" i="24"/>
  <c r="G50" i="24"/>
  <c r="G83" i="24"/>
  <c r="G79" i="24"/>
  <c r="G80" i="24"/>
  <c r="G74" i="24"/>
  <c r="G84" i="24"/>
  <c r="G85" i="24"/>
  <c r="G86" i="24"/>
  <c r="G76" i="24"/>
  <c r="G87" i="24"/>
  <c r="G88" i="24"/>
  <c r="G73" i="24"/>
  <c r="G78" i="24"/>
  <c r="G89" i="24"/>
  <c r="G90" i="24"/>
  <c r="G75" i="24"/>
  <c r="G91" i="24"/>
  <c r="G92" i="24"/>
  <c r="G77" i="24"/>
  <c r="G93" i="24"/>
  <c r="G94" i="24"/>
  <c r="G82" i="24"/>
  <c r="G95" i="24"/>
  <c r="G81" i="24"/>
  <c r="G96" i="24"/>
  <c r="G97" i="24"/>
  <c r="G101" i="24"/>
  <c r="G98" i="24"/>
  <c r="G100" i="24"/>
  <c r="G102" i="24"/>
  <c r="G99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37" i="24"/>
  <c r="G138" i="24"/>
  <c r="G133" i="24"/>
  <c r="G139" i="24"/>
  <c r="G136" i="24"/>
  <c r="G131" i="24"/>
  <c r="G140" i="24"/>
  <c r="G134" i="24"/>
  <c r="G141" i="24"/>
  <c r="G142" i="24"/>
  <c r="G143" i="24"/>
  <c r="G144" i="24"/>
  <c r="G132" i="24"/>
  <c r="G145" i="24"/>
  <c r="G135" i="24"/>
  <c r="G146" i="24"/>
  <c r="G147" i="24"/>
  <c r="G148" i="24"/>
  <c r="G149" i="24"/>
  <c r="G150" i="24"/>
  <c r="G129" i="24"/>
  <c r="G128" i="24"/>
  <c r="G151" i="24"/>
  <c r="G152" i="24"/>
  <c r="G130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7" i="24"/>
  <c r="G184" i="24"/>
  <c r="G187" i="24"/>
  <c r="G173" i="24"/>
  <c r="G186" i="24"/>
  <c r="G181" i="24"/>
  <c r="G188" i="24"/>
  <c r="G176" i="24"/>
  <c r="G189" i="24"/>
  <c r="G190" i="24"/>
  <c r="G191" i="24"/>
  <c r="G192" i="24"/>
  <c r="G193" i="24"/>
  <c r="G194" i="24"/>
  <c r="G172" i="24"/>
  <c r="G178" i="24"/>
  <c r="G179" i="24"/>
  <c r="G170" i="24"/>
  <c r="G182" i="24"/>
  <c r="G174" i="24"/>
  <c r="G195" i="24"/>
  <c r="G196" i="24"/>
  <c r="G183" i="24"/>
  <c r="G197" i="24"/>
  <c r="G198" i="24"/>
  <c r="G168" i="24"/>
  <c r="G199" i="24"/>
  <c r="G200" i="24"/>
  <c r="G201" i="24"/>
  <c r="G180" i="24"/>
  <c r="G202" i="24"/>
  <c r="G175" i="24"/>
  <c r="G203" i="24"/>
  <c r="G204" i="24"/>
  <c r="G205" i="24"/>
  <c r="G185" i="24"/>
  <c r="G206" i="24"/>
  <c r="G207" i="24"/>
  <c r="G208" i="24"/>
  <c r="G169" i="24"/>
  <c r="G209" i="24"/>
  <c r="G210" i="24"/>
  <c r="G211" i="24"/>
  <c r="G166" i="24"/>
  <c r="G212" i="24"/>
  <c r="G213" i="24"/>
  <c r="G214" i="24"/>
  <c r="G171" i="24"/>
  <c r="G215" i="24"/>
  <c r="G177" i="24"/>
  <c r="G216" i="24"/>
  <c r="G240" i="24"/>
  <c r="G217" i="24"/>
  <c r="G241" i="24"/>
  <c r="G236" i="24"/>
  <c r="G242" i="24"/>
  <c r="G237" i="24"/>
  <c r="G225" i="24"/>
  <c r="G238" i="24"/>
  <c r="G243" i="24"/>
  <c r="G233" i="24"/>
  <c r="G244" i="24"/>
  <c r="G245" i="24"/>
  <c r="G246" i="24"/>
  <c r="G228" i="24"/>
  <c r="G247" i="24"/>
  <c r="G239" i="24"/>
  <c r="G248" i="24"/>
  <c r="G249" i="24"/>
  <c r="G220" i="24"/>
  <c r="G234" i="24"/>
  <c r="G229" i="24"/>
  <c r="G250" i="24"/>
  <c r="G223" i="24"/>
  <c r="G251" i="24"/>
  <c r="G227" i="24"/>
  <c r="G252" i="24"/>
  <c r="G230" i="24"/>
  <c r="G231" i="24"/>
  <c r="G235" i="24"/>
  <c r="G253" i="24"/>
  <c r="G221" i="24"/>
  <c r="G254" i="24"/>
  <c r="G222" i="24"/>
  <c r="G255" i="24"/>
  <c r="G226" i="24"/>
  <c r="G219" i="24"/>
  <c r="G256" i="24"/>
  <c r="G232" i="24"/>
  <c r="G218" i="24"/>
  <c r="G257" i="24"/>
  <c r="G258" i="24"/>
  <c r="G259" i="24"/>
  <c r="G260" i="24"/>
  <c r="G261" i="24"/>
  <c r="G262" i="24"/>
  <c r="G263" i="24"/>
  <c r="G224" i="24"/>
  <c r="G264" i="24"/>
  <c r="G265" i="24"/>
  <c r="G269" i="24"/>
  <c r="G273" i="24"/>
  <c r="G275" i="24"/>
  <c r="G276" i="24"/>
  <c r="G277" i="24"/>
  <c r="G270" i="24"/>
  <c r="G278" i="24"/>
  <c r="G274" i="24"/>
  <c r="G279" i="24"/>
  <c r="G280" i="24"/>
  <c r="G281" i="24"/>
  <c r="G267" i="24"/>
  <c r="G272" i="24"/>
  <c r="G282" i="24"/>
  <c r="G268" i="24"/>
  <c r="G283" i="24"/>
  <c r="G271" i="24"/>
  <c r="G284" i="24"/>
  <c r="G266" i="24"/>
  <c r="G285" i="24"/>
  <c r="G286" i="24"/>
  <c r="B13" i="28"/>
  <c r="I14" i="28"/>
  <c r="H14" i="28"/>
  <c r="G14" i="28"/>
  <c r="F14" i="28"/>
  <c r="E14" i="28"/>
  <c r="D14" i="28"/>
  <c r="C14" i="28"/>
  <c r="B14" i="28"/>
  <c r="J2" i="31" l="1"/>
  <c r="K2" i="31"/>
  <c r="J3" i="31"/>
  <c r="K3" i="31"/>
  <c r="J4" i="31"/>
  <c r="K4" i="31"/>
  <c r="J5" i="31"/>
  <c r="K5" i="31"/>
  <c r="J6" i="31"/>
  <c r="K6" i="31"/>
  <c r="J7" i="31"/>
  <c r="K7" i="31"/>
  <c r="J8" i="31"/>
  <c r="K8" i="31"/>
  <c r="J9" i="31"/>
  <c r="K9" i="31"/>
  <c r="J10" i="31"/>
  <c r="K10" i="31"/>
  <c r="J11" i="31"/>
  <c r="K11" i="31"/>
  <c r="J12" i="31"/>
  <c r="K12" i="31"/>
  <c r="J13" i="31"/>
  <c r="K13" i="31"/>
  <c r="J14" i="31"/>
  <c r="K14" i="31"/>
  <c r="J15" i="31"/>
  <c r="K15" i="31"/>
  <c r="J16" i="31"/>
  <c r="K16" i="31"/>
  <c r="J17" i="31"/>
  <c r="K17" i="31"/>
  <c r="J18" i="31"/>
  <c r="K18" i="31"/>
  <c r="J19" i="31"/>
  <c r="K19" i="31"/>
  <c r="J20" i="31"/>
  <c r="K20" i="31"/>
  <c r="J21" i="31"/>
  <c r="K21" i="31"/>
  <c r="J22" i="31"/>
  <c r="K22" i="31"/>
  <c r="J23" i="31"/>
  <c r="K23" i="31"/>
  <c r="J24" i="31"/>
  <c r="K24" i="31"/>
  <c r="J25" i="31"/>
  <c r="K25" i="31"/>
  <c r="J26" i="31"/>
  <c r="K26" i="31"/>
  <c r="J27" i="31"/>
  <c r="K27" i="31"/>
  <c r="J28" i="31"/>
  <c r="K28" i="31"/>
  <c r="J29" i="31"/>
  <c r="K29" i="31"/>
  <c r="J30" i="31"/>
  <c r="K30" i="31"/>
  <c r="J31" i="31"/>
  <c r="K31" i="31"/>
  <c r="J32" i="31"/>
  <c r="K32" i="31"/>
  <c r="J33" i="31"/>
  <c r="K33" i="31"/>
  <c r="J34" i="31"/>
  <c r="K34" i="31"/>
  <c r="J35" i="31"/>
  <c r="K35" i="31"/>
  <c r="J36" i="31"/>
  <c r="K36" i="31"/>
  <c r="J37" i="31"/>
  <c r="K37" i="31"/>
  <c r="J38" i="31"/>
  <c r="K38" i="31"/>
  <c r="J39" i="31"/>
  <c r="K39" i="31"/>
  <c r="J40" i="31"/>
  <c r="K40" i="31"/>
  <c r="J41" i="31"/>
  <c r="K41" i="31"/>
  <c r="J42" i="31"/>
  <c r="K42" i="31"/>
  <c r="J43" i="31"/>
  <c r="K43" i="31"/>
  <c r="J44" i="31"/>
  <c r="K44" i="31"/>
  <c r="J45" i="31"/>
  <c r="K45" i="31"/>
  <c r="J46" i="31"/>
  <c r="K46" i="31"/>
  <c r="J47" i="31"/>
  <c r="K47" i="31"/>
  <c r="J48" i="31"/>
  <c r="K48" i="31"/>
  <c r="J49" i="31"/>
  <c r="K49" i="31"/>
  <c r="J50" i="31"/>
  <c r="K50" i="31"/>
  <c r="J51" i="31"/>
  <c r="K51" i="31"/>
  <c r="J52" i="31"/>
  <c r="K52" i="31"/>
  <c r="J53" i="31"/>
  <c r="K53" i="31"/>
  <c r="J54" i="31"/>
  <c r="K54" i="31"/>
  <c r="J55" i="31"/>
  <c r="K55" i="31"/>
  <c r="J56" i="31"/>
  <c r="K56" i="31"/>
  <c r="J57" i="31"/>
  <c r="K57" i="31"/>
  <c r="J58" i="31"/>
  <c r="K58" i="31"/>
  <c r="J59" i="31"/>
  <c r="K59" i="31"/>
  <c r="J60" i="31"/>
  <c r="K60" i="31"/>
  <c r="J61" i="31"/>
  <c r="K61" i="31"/>
  <c r="J62" i="31"/>
  <c r="K62" i="31"/>
  <c r="J63" i="31"/>
  <c r="K63" i="31"/>
  <c r="J64" i="31"/>
  <c r="K64" i="31"/>
  <c r="J65" i="31"/>
  <c r="K65" i="31"/>
  <c r="J66" i="31"/>
  <c r="K66" i="31"/>
  <c r="J67" i="31"/>
  <c r="K67" i="31"/>
  <c r="J68" i="31"/>
  <c r="K68" i="31"/>
  <c r="J69" i="31"/>
  <c r="K69" i="31"/>
  <c r="J70" i="31"/>
  <c r="K70" i="31"/>
  <c r="J71" i="31"/>
  <c r="K71" i="31"/>
  <c r="J72" i="31"/>
  <c r="K72" i="31"/>
  <c r="J73" i="31"/>
  <c r="K73" i="31"/>
  <c r="J74" i="31"/>
  <c r="K74" i="31"/>
  <c r="J75" i="31"/>
  <c r="K75" i="31"/>
  <c r="J76" i="31"/>
  <c r="K76" i="31"/>
  <c r="J77" i="31"/>
  <c r="K77" i="31"/>
  <c r="J78" i="31"/>
  <c r="K78" i="31"/>
  <c r="J79" i="31"/>
  <c r="K79" i="31"/>
  <c r="J80" i="31"/>
  <c r="K80" i="31"/>
  <c r="J81" i="31"/>
  <c r="K81" i="31"/>
  <c r="J82" i="31"/>
  <c r="K82" i="31"/>
  <c r="J83" i="31"/>
  <c r="K83" i="31"/>
  <c r="J84" i="31"/>
  <c r="K84" i="31"/>
  <c r="J85" i="31"/>
  <c r="K85" i="31"/>
  <c r="J86" i="31"/>
  <c r="K86" i="31"/>
  <c r="J87" i="31"/>
  <c r="K87" i="31"/>
  <c r="J88" i="31"/>
  <c r="K88" i="31"/>
  <c r="J89" i="31"/>
  <c r="K89" i="31"/>
  <c r="J90" i="31"/>
  <c r="K90" i="31"/>
  <c r="J91" i="31"/>
  <c r="K91" i="31"/>
  <c r="J92" i="31"/>
  <c r="K92" i="31"/>
  <c r="J93" i="31"/>
  <c r="K93" i="31"/>
  <c r="J94" i="31"/>
  <c r="K94" i="31"/>
  <c r="J95" i="31"/>
  <c r="K95" i="31"/>
  <c r="J96" i="31"/>
  <c r="K96" i="31"/>
  <c r="J97" i="31"/>
  <c r="K97" i="31"/>
  <c r="J98" i="31"/>
  <c r="K98" i="31"/>
  <c r="J99" i="31"/>
  <c r="K99" i="31"/>
  <c r="J100" i="31"/>
  <c r="K100" i="31"/>
  <c r="J101" i="31"/>
  <c r="K101" i="31"/>
  <c r="J102" i="31"/>
  <c r="K102" i="31"/>
  <c r="J103" i="31"/>
  <c r="K103" i="31"/>
  <c r="J104" i="31"/>
  <c r="K104" i="31"/>
  <c r="J105" i="31"/>
  <c r="K105" i="31"/>
  <c r="J106" i="31"/>
  <c r="K106" i="31"/>
  <c r="J107" i="31"/>
  <c r="K107" i="31"/>
  <c r="J108" i="31"/>
  <c r="K108" i="31"/>
  <c r="J109" i="31"/>
  <c r="K109" i="31"/>
  <c r="J110" i="31"/>
  <c r="K110" i="31"/>
  <c r="J111" i="31"/>
  <c r="K111" i="31"/>
  <c r="J112" i="31"/>
  <c r="K112" i="31"/>
  <c r="J113" i="31"/>
  <c r="K113" i="31"/>
  <c r="J114" i="31"/>
  <c r="K114" i="31"/>
  <c r="J115" i="31"/>
  <c r="K115" i="31"/>
  <c r="J116" i="31"/>
  <c r="K116" i="31"/>
  <c r="J117" i="31"/>
  <c r="K117" i="31"/>
  <c r="J118" i="31"/>
  <c r="K118" i="31"/>
  <c r="J119" i="31"/>
  <c r="K119" i="31"/>
  <c r="J120" i="31"/>
  <c r="K120" i="31"/>
  <c r="J121" i="31"/>
  <c r="K121" i="31"/>
  <c r="J122" i="31"/>
  <c r="K122" i="31"/>
  <c r="J123" i="31"/>
  <c r="K123" i="31"/>
  <c r="J124" i="31"/>
  <c r="K124" i="31"/>
  <c r="J125" i="31"/>
  <c r="K125" i="31"/>
  <c r="J126" i="31"/>
  <c r="K126" i="31"/>
  <c r="J127" i="31"/>
  <c r="K127" i="31"/>
  <c r="J128" i="31"/>
  <c r="K128" i="31"/>
  <c r="J129" i="31"/>
  <c r="K129" i="31"/>
  <c r="J130" i="31"/>
  <c r="K130" i="31"/>
  <c r="J131" i="31"/>
  <c r="K131" i="31"/>
  <c r="J132" i="31"/>
  <c r="K132" i="31"/>
  <c r="J133" i="31"/>
  <c r="K133" i="31"/>
  <c r="J134" i="31"/>
  <c r="K134" i="31"/>
  <c r="J135" i="31"/>
  <c r="K135" i="31"/>
  <c r="J136" i="31"/>
  <c r="K136" i="31"/>
  <c r="J137" i="31"/>
  <c r="K137" i="31"/>
  <c r="J138" i="31"/>
  <c r="K138" i="31"/>
  <c r="J139" i="31"/>
  <c r="K139" i="31"/>
  <c r="J140" i="31"/>
  <c r="K140" i="31"/>
  <c r="J141" i="31"/>
  <c r="K141" i="31"/>
  <c r="J142" i="31"/>
  <c r="K142" i="31"/>
  <c r="J143" i="31"/>
  <c r="K143" i="31"/>
  <c r="J144" i="31"/>
  <c r="K144" i="31"/>
  <c r="J145" i="31"/>
  <c r="K145" i="31"/>
  <c r="J146" i="31"/>
  <c r="K146" i="31"/>
  <c r="J147" i="31"/>
  <c r="K147" i="31"/>
  <c r="J148" i="31"/>
  <c r="K148" i="31"/>
  <c r="J149" i="31"/>
  <c r="K149" i="31"/>
  <c r="J150" i="31"/>
  <c r="K150" i="31"/>
  <c r="J151" i="31"/>
  <c r="K151" i="31"/>
  <c r="J152" i="31"/>
  <c r="K152" i="31"/>
  <c r="J153" i="31"/>
  <c r="K153" i="31"/>
  <c r="J154" i="31"/>
  <c r="K154" i="31"/>
  <c r="J155" i="31"/>
  <c r="K155" i="31"/>
  <c r="J156" i="31"/>
  <c r="K156" i="31"/>
  <c r="J157" i="31"/>
  <c r="K157" i="31"/>
  <c r="J158" i="31"/>
  <c r="K158" i="31"/>
  <c r="J159" i="31"/>
  <c r="K159" i="31"/>
  <c r="J160" i="31"/>
  <c r="K160" i="31"/>
  <c r="J161" i="31"/>
  <c r="K161" i="31"/>
  <c r="J162" i="31"/>
  <c r="K162" i="31"/>
  <c r="J163" i="31"/>
  <c r="K163" i="31"/>
  <c r="J164" i="31"/>
  <c r="K164" i="31"/>
  <c r="J165" i="31"/>
  <c r="K165" i="31"/>
  <c r="J166" i="31"/>
  <c r="K166" i="31"/>
  <c r="J167" i="31"/>
  <c r="K167" i="31"/>
  <c r="J168" i="31"/>
  <c r="K168" i="31"/>
  <c r="J169" i="31"/>
  <c r="K169" i="31"/>
  <c r="J170" i="31"/>
  <c r="K170" i="31"/>
  <c r="J171" i="31"/>
  <c r="K171" i="31"/>
  <c r="J172" i="31"/>
  <c r="K172" i="31"/>
  <c r="J173" i="31"/>
  <c r="K173" i="31"/>
  <c r="J174" i="31"/>
  <c r="K174" i="31"/>
  <c r="J175" i="31"/>
  <c r="K175" i="31"/>
  <c r="J176" i="31"/>
  <c r="K176" i="31"/>
  <c r="J177" i="31"/>
  <c r="K177" i="31"/>
  <c r="J178" i="31"/>
  <c r="K178" i="31"/>
  <c r="J179" i="31"/>
  <c r="K179" i="31"/>
  <c r="J180" i="31"/>
  <c r="K180" i="31"/>
  <c r="J181" i="31"/>
  <c r="K181" i="31"/>
  <c r="J182" i="31"/>
  <c r="K182" i="31"/>
  <c r="J183" i="31"/>
  <c r="K183" i="31"/>
  <c r="J184" i="31"/>
  <c r="K184" i="31"/>
  <c r="J185" i="31"/>
  <c r="K185" i="31"/>
  <c r="J186" i="31"/>
  <c r="K186" i="31"/>
  <c r="J187" i="31"/>
  <c r="K187" i="31"/>
  <c r="J188" i="31"/>
  <c r="K188" i="31"/>
  <c r="J189" i="31"/>
  <c r="K189" i="31"/>
  <c r="J190" i="31"/>
  <c r="K190" i="31"/>
  <c r="J191" i="31"/>
  <c r="K191" i="31"/>
  <c r="J192" i="31"/>
  <c r="K192" i="31"/>
  <c r="J193" i="31"/>
  <c r="K193" i="31"/>
  <c r="J194" i="31"/>
  <c r="K194" i="31"/>
  <c r="J195" i="31"/>
  <c r="K195" i="31"/>
  <c r="J196" i="31"/>
  <c r="K196" i="31"/>
  <c r="J197" i="31"/>
  <c r="K197" i="31"/>
  <c r="J198" i="31"/>
  <c r="K198" i="31"/>
  <c r="J199" i="31"/>
  <c r="K199" i="31"/>
  <c r="J200" i="31"/>
  <c r="K200" i="31"/>
  <c r="J201" i="31"/>
  <c r="K201" i="31"/>
  <c r="J202" i="31"/>
  <c r="K202" i="31"/>
  <c r="J203" i="31"/>
  <c r="K203" i="31"/>
  <c r="J204" i="31"/>
  <c r="K204" i="31"/>
  <c r="J205" i="31"/>
  <c r="K205" i="31"/>
  <c r="J206" i="31"/>
  <c r="K206" i="31"/>
  <c r="J207" i="31"/>
  <c r="K207" i="31"/>
  <c r="J208" i="31"/>
  <c r="K208" i="31"/>
  <c r="J209" i="31"/>
  <c r="K209" i="31"/>
  <c r="J210" i="31"/>
  <c r="K210" i="31"/>
  <c r="J211" i="31"/>
  <c r="K211" i="31"/>
  <c r="J212" i="31"/>
  <c r="K212" i="31"/>
  <c r="J213" i="31"/>
  <c r="K213" i="31"/>
  <c r="J214" i="31"/>
  <c r="K214" i="31"/>
  <c r="J215" i="31"/>
  <c r="K215" i="31"/>
  <c r="J216" i="31"/>
  <c r="K216" i="31"/>
  <c r="J217" i="31"/>
  <c r="K217" i="31"/>
  <c r="J218" i="31"/>
  <c r="K218" i="31"/>
  <c r="J219" i="31"/>
  <c r="K219" i="31"/>
  <c r="J220" i="31"/>
  <c r="K220" i="31"/>
  <c r="J221" i="31"/>
  <c r="K221" i="31"/>
  <c r="J222" i="31"/>
  <c r="K222" i="31"/>
  <c r="J223" i="31"/>
  <c r="K223" i="31"/>
  <c r="J224" i="31"/>
  <c r="K224" i="31"/>
  <c r="J225" i="31"/>
  <c r="K225" i="31"/>
  <c r="J226" i="31"/>
  <c r="K226" i="31"/>
  <c r="J227" i="31"/>
  <c r="K227" i="31"/>
  <c r="J228" i="31"/>
  <c r="K228" i="31"/>
  <c r="J229" i="31"/>
  <c r="K229" i="31"/>
  <c r="J230" i="31"/>
  <c r="K230" i="31"/>
  <c r="J231" i="31"/>
  <c r="K231" i="31"/>
  <c r="J232" i="31"/>
  <c r="K232" i="31"/>
  <c r="J233" i="31"/>
  <c r="K233" i="31"/>
  <c r="J234" i="31"/>
  <c r="K234" i="31"/>
  <c r="J235" i="31"/>
  <c r="K235" i="31"/>
  <c r="J236" i="31"/>
  <c r="K236" i="31"/>
  <c r="J237" i="31"/>
  <c r="K237" i="31"/>
  <c r="J238" i="31"/>
  <c r="K238" i="31"/>
  <c r="J239" i="31"/>
  <c r="K239" i="31"/>
  <c r="J240" i="31"/>
  <c r="K240" i="31"/>
  <c r="J241" i="31"/>
  <c r="K241" i="31"/>
  <c r="J242" i="31"/>
  <c r="K242" i="31"/>
  <c r="J243" i="31"/>
  <c r="K243" i="31"/>
  <c r="J244" i="31"/>
  <c r="K244" i="31"/>
  <c r="J245" i="31"/>
  <c r="K245" i="31"/>
  <c r="J246" i="31"/>
  <c r="K246" i="31"/>
  <c r="J247" i="31"/>
  <c r="K247" i="31"/>
  <c r="J248" i="31"/>
  <c r="K248" i="31"/>
  <c r="J249" i="31"/>
  <c r="K249" i="31"/>
  <c r="J250" i="31"/>
  <c r="K250" i="31"/>
  <c r="J251" i="31"/>
  <c r="K251" i="31"/>
  <c r="J252" i="31"/>
  <c r="K252" i="31"/>
  <c r="J253" i="31"/>
  <c r="K253" i="31"/>
  <c r="J254" i="31"/>
  <c r="K254" i="31"/>
  <c r="J255" i="31"/>
  <c r="K255" i="31"/>
  <c r="J256" i="31"/>
  <c r="K256" i="31"/>
  <c r="J257" i="31"/>
  <c r="K257" i="31"/>
  <c r="J258" i="31"/>
  <c r="K258" i="31"/>
  <c r="J259" i="31"/>
  <c r="K259" i="31"/>
  <c r="J260" i="31"/>
  <c r="K260" i="31"/>
  <c r="J261" i="31"/>
  <c r="K261" i="31"/>
  <c r="J262" i="31"/>
  <c r="K262" i="31"/>
  <c r="J263" i="31"/>
  <c r="K263" i="31"/>
  <c r="J264" i="31"/>
  <c r="K264" i="31"/>
  <c r="J265" i="31"/>
  <c r="K265" i="31"/>
  <c r="J266" i="31"/>
  <c r="K266" i="31"/>
  <c r="J267" i="31"/>
  <c r="K267" i="31"/>
  <c r="J268" i="31"/>
  <c r="K268" i="31"/>
  <c r="J269" i="31"/>
  <c r="K269" i="31"/>
  <c r="J270" i="31"/>
  <c r="K270" i="31"/>
  <c r="J271" i="31"/>
  <c r="K271" i="31"/>
  <c r="J272" i="31"/>
  <c r="K272" i="31"/>
  <c r="J273" i="31"/>
  <c r="K273" i="31"/>
  <c r="J274" i="31"/>
  <c r="K274" i="31"/>
  <c r="J275" i="31"/>
  <c r="K275" i="31"/>
  <c r="J276" i="31"/>
  <c r="K276" i="31"/>
  <c r="J277" i="31"/>
  <c r="K277" i="31"/>
  <c r="J278" i="31"/>
  <c r="K278" i="31"/>
  <c r="J279" i="31"/>
  <c r="K279" i="31"/>
  <c r="J280" i="31"/>
  <c r="K280" i="31"/>
  <c r="J281" i="31"/>
  <c r="K281" i="31"/>
  <c r="J282" i="31"/>
  <c r="K282" i="31"/>
  <c r="J283" i="31"/>
  <c r="K283" i="31"/>
  <c r="J284" i="31"/>
  <c r="K284" i="31"/>
  <c r="J285" i="31"/>
  <c r="K285" i="31"/>
  <c r="J286" i="31"/>
  <c r="K286" i="31"/>
  <c r="J1" i="31"/>
  <c r="K1" i="31"/>
  <c r="A4" i="31"/>
  <c r="I3" i="31"/>
  <c r="I4" i="31"/>
  <c r="I5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101" i="31"/>
  <c r="I102" i="31"/>
  <c r="I103" i="31"/>
  <c r="I104" i="31"/>
  <c r="I105" i="31"/>
  <c r="I106" i="31"/>
  <c r="I107" i="31"/>
  <c r="I108" i="31"/>
  <c r="I109" i="31"/>
  <c r="I110" i="31"/>
  <c r="I111" i="31"/>
  <c r="I112" i="31"/>
  <c r="I113" i="31"/>
  <c r="I114" i="31"/>
  <c r="I115" i="31"/>
  <c r="I116" i="31"/>
  <c r="I117" i="31"/>
  <c r="I118" i="31"/>
  <c r="I119" i="31"/>
  <c r="I120" i="31"/>
  <c r="I121" i="31"/>
  <c r="I122" i="31"/>
  <c r="I123" i="31"/>
  <c r="I124" i="31"/>
  <c r="I125" i="31"/>
  <c r="I126" i="31"/>
  <c r="I127" i="31"/>
  <c r="I128" i="31"/>
  <c r="I129" i="31"/>
  <c r="I130" i="31"/>
  <c r="I131" i="31"/>
  <c r="I132" i="31"/>
  <c r="I133" i="31"/>
  <c r="I134" i="31"/>
  <c r="I135" i="31"/>
  <c r="I136" i="31"/>
  <c r="I137" i="31"/>
  <c r="I138" i="31"/>
  <c r="I139" i="31"/>
  <c r="I140" i="31"/>
  <c r="I141" i="31"/>
  <c r="I142" i="31"/>
  <c r="I143" i="31"/>
  <c r="I144" i="31"/>
  <c r="I145" i="31"/>
  <c r="I146" i="31"/>
  <c r="I147" i="31"/>
  <c r="I148" i="31"/>
  <c r="I149" i="31"/>
  <c r="I150" i="31"/>
  <c r="I151" i="31"/>
  <c r="I152" i="31"/>
  <c r="I153" i="31"/>
  <c r="I154" i="31"/>
  <c r="I155" i="31"/>
  <c r="I156" i="31"/>
  <c r="I157" i="31"/>
  <c r="I158" i="31"/>
  <c r="I159" i="31"/>
  <c r="I160" i="31"/>
  <c r="I161" i="31"/>
  <c r="I162" i="31"/>
  <c r="I163" i="31"/>
  <c r="I164" i="31"/>
  <c r="I165" i="31"/>
  <c r="I166" i="31"/>
  <c r="I167" i="31"/>
  <c r="I168" i="31"/>
  <c r="I169" i="31"/>
  <c r="I170" i="31"/>
  <c r="I171" i="31"/>
  <c r="I172" i="31"/>
  <c r="I173" i="31"/>
  <c r="I174" i="31"/>
  <c r="I175" i="31"/>
  <c r="I176" i="31"/>
  <c r="I177" i="31"/>
  <c r="I178" i="31"/>
  <c r="I179" i="31"/>
  <c r="I180" i="31"/>
  <c r="I181" i="31"/>
  <c r="I182" i="31"/>
  <c r="I183" i="31"/>
  <c r="I184" i="31"/>
  <c r="I185" i="31"/>
  <c r="I186" i="31"/>
  <c r="I187" i="31"/>
  <c r="I188" i="31"/>
  <c r="I189" i="31"/>
  <c r="I190" i="31"/>
  <c r="I191" i="31"/>
  <c r="I192" i="31"/>
  <c r="I193" i="31"/>
  <c r="I194" i="31"/>
  <c r="I195" i="31"/>
  <c r="I196" i="31"/>
  <c r="I197" i="31"/>
  <c r="I198" i="31"/>
  <c r="I199" i="31"/>
  <c r="I200" i="31"/>
  <c r="I201" i="31"/>
  <c r="I202" i="31"/>
  <c r="I203" i="31"/>
  <c r="I204" i="31"/>
  <c r="I205" i="31"/>
  <c r="I206" i="31"/>
  <c r="I207" i="31"/>
  <c r="I208" i="31"/>
  <c r="I209" i="31"/>
  <c r="I210" i="31"/>
  <c r="I211" i="31"/>
  <c r="I212" i="31"/>
  <c r="I213" i="31"/>
  <c r="I214" i="31"/>
  <c r="I215" i="31"/>
  <c r="I216" i="31"/>
  <c r="I217" i="31"/>
  <c r="I218" i="31"/>
  <c r="I219" i="31"/>
  <c r="I220" i="31"/>
  <c r="I221" i="31"/>
  <c r="I222" i="31"/>
  <c r="I223" i="31"/>
  <c r="I224" i="31"/>
  <c r="I225" i="31"/>
  <c r="I226" i="31"/>
  <c r="I227" i="31"/>
  <c r="I228" i="31"/>
  <c r="I229" i="31"/>
  <c r="I230" i="31"/>
  <c r="I231" i="31"/>
  <c r="I232" i="31"/>
  <c r="I233" i="31"/>
  <c r="I234" i="31"/>
  <c r="I235" i="31"/>
  <c r="I236" i="31"/>
  <c r="I237" i="31"/>
  <c r="I238" i="31"/>
  <c r="I239" i="31"/>
  <c r="I240" i="31"/>
  <c r="I241" i="31"/>
  <c r="I242" i="31"/>
  <c r="I243" i="31"/>
  <c r="I244" i="31"/>
  <c r="I245" i="31"/>
  <c r="I246" i="31"/>
  <c r="I247" i="31"/>
  <c r="I248" i="31"/>
  <c r="I249" i="31"/>
  <c r="I250" i="31"/>
  <c r="I251" i="31"/>
  <c r="I252" i="31"/>
  <c r="I253" i="31"/>
  <c r="I254" i="31"/>
  <c r="I255" i="31"/>
  <c r="I256" i="31"/>
  <c r="I257" i="31"/>
  <c r="I258" i="31"/>
  <c r="I259" i="31"/>
  <c r="I260" i="31"/>
  <c r="I261" i="31"/>
  <c r="I262" i="31"/>
  <c r="I263" i="31"/>
  <c r="I264" i="31"/>
  <c r="I265" i="31"/>
  <c r="I266" i="31"/>
  <c r="I267" i="31"/>
  <c r="I268" i="31"/>
  <c r="I269" i="31"/>
  <c r="I270" i="31"/>
  <c r="I271" i="31"/>
  <c r="I272" i="31"/>
  <c r="I273" i="31"/>
  <c r="I274" i="31"/>
  <c r="I275" i="31"/>
  <c r="I276" i="31"/>
  <c r="I277" i="31"/>
  <c r="I278" i="31"/>
  <c r="I279" i="31"/>
  <c r="I280" i="31"/>
  <c r="I281" i="31"/>
  <c r="I282" i="31"/>
  <c r="I283" i="31"/>
  <c r="I284" i="31"/>
  <c r="I285" i="31"/>
  <c r="I286" i="31"/>
  <c r="I2" i="31"/>
  <c r="I1" i="31"/>
  <c r="L6" i="31" l="1"/>
  <c r="M6" i="31" s="1"/>
  <c r="L285" i="31"/>
  <c r="M285" i="31" s="1"/>
  <c r="L281" i="31"/>
  <c r="M281" i="31" s="1"/>
  <c r="L277" i="31"/>
  <c r="M277" i="31" s="1"/>
  <c r="L273" i="31"/>
  <c r="M273" i="31" s="1"/>
  <c r="L269" i="31"/>
  <c r="M269" i="31" s="1"/>
  <c r="L265" i="31"/>
  <c r="M265" i="31" s="1"/>
  <c r="L261" i="31"/>
  <c r="M261" i="31" s="1"/>
  <c r="L257" i="31"/>
  <c r="M257" i="31" s="1"/>
  <c r="L253" i="31"/>
  <c r="M253" i="31" s="1"/>
  <c r="L249" i="31"/>
  <c r="M249" i="31" s="1"/>
  <c r="L245" i="31"/>
  <c r="M245" i="31" s="1"/>
  <c r="L241" i="31"/>
  <c r="M241" i="31" s="1"/>
  <c r="L237" i="31"/>
  <c r="M237" i="31" s="1"/>
  <c r="L233" i="31"/>
  <c r="M233" i="31" s="1"/>
  <c r="L229" i="31"/>
  <c r="M229" i="31" s="1"/>
  <c r="L225" i="31"/>
  <c r="M225" i="31" s="1"/>
  <c r="L221" i="31"/>
  <c r="M221" i="31" s="1"/>
  <c r="L217" i="31"/>
  <c r="M217" i="31" s="1"/>
  <c r="L213" i="31"/>
  <c r="M213" i="31" s="1"/>
  <c r="L209" i="31"/>
  <c r="M209" i="31" s="1"/>
  <c r="L205" i="31"/>
  <c r="M205" i="31" s="1"/>
  <c r="L201" i="31"/>
  <c r="M201" i="31" s="1"/>
  <c r="L197" i="31"/>
  <c r="M197" i="31" s="1"/>
  <c r="L193" i="31"/>
  <c r="M193" i="31" s="1"/>
  <c r="L189" i="31"/>
  <c r="M189" i="31" s="1"/>
  <c r="L185" i="31"/>
  <c r="M185" i="31" s="1"/>
  <c r="L181" i="31"/>
  <c r="M181" i="31" s="1"/>
  <c r="L177" i="31"/>
  <c r="M177" i="31" s="1"/>
  <c r="L173" i="31"/>
  <c r="M173" i="31" s="1"/>
  <c r="L169" i="31"/>
  <c r="M169" i="31" s="1"/>
  <c r="L165" i="31"/>
  <c r="M165" i="31" s="1"/>
  <c r="L161" i="31"/>
  <c r="M161" i="31" s="1"/>
  <c r="L157" i="31"/>
  <c r="M157" i="31" s="1"/>
  <c r="L153" i="31"/>
  <c r="M153" i="31" s="1"/>
  <c r="L149" i="31"/>
  <c r="M149" i="31" s="1"/>
  <c r="L145" i="31"/>
  <c r="M145" i="31" s="1"/>
  <c r="L141" i="31"/>
  <c r="M141" i="31" s="1"/>
  <c r="L137" i="31"/>
  <c r="M137" i="31" s="1"/>
  <c r="L133" i="31"/>
  <c r="M133" i="31" s="1"/>
  <c r="L129" i="31"/>
  <c r="M129" i="31" s="1"/>
  <c r="L125" i="31"/>
  <c r="M125" i="31" s="1"/>
  <c r="L121" i="31"/>
  <c r="M121" i="31" s="1"/>
  <c r="L117" i="31"/>
  <c r="M117" i="31" s="1"/>
  <c r="L113" i="31"/>
  <c r="M113" i="31" s="1"/>
  <c r="L109" i="31"/>
  <c r="M109" i="31" s="1"/>
  <c r="L105" i="31"/>
  <c r="M105" i="31" s="1"/>
  <c r="L101" i="31"/>
  <c r="M101" i="31" s="1"/>
  <c r="L97" i="31"/>
  <c r="M97" i="31" s="1"/>
  <c r="L93" i="31"/>
  <c r="M93" i="31" s="1"/>
  <c r="L89" i="31"/>
  <c r="M89" i="31" s="1"/>
  <c r="L85" i="31"/>
  <c r="M85" i="31" s="1"/>
  <c r="L81" i="31"/>
  <c r="M81" i="31" s="1"/>
  <c r="L77" i="31"/>
  <c r="M77" i="31" s="1"/>
  <c r="L73" i="31"/>
  <c r="M73" i="31" s="1"/>
  <c r="L69" i="31"/>
  <c r="M69" i="31" s="1"/>
  <c r="L65" i="31"/>
  <c r="M65" i="31" s="1"/>
  <c r="L61" i="31"/>
  <c r="M61" i="31" s="1"/>
  <c r="L57" i="31"/>
  <c r="M57" i="31" s="1"/>
  <c r="L53" i="31"/>
  <c r="M53" i="31" s="1"/>
  <c r="L49" i="31"/>
  <c r="M49" i="31" s="1"/>
  <c r="L45" i="31"/>
  <c r="M45" i="31" s="1"/>
  <c r="L41" i="31"/>
  <c r="M41" i="31" s="1"/>
  <c r="L37" i="31"/>
  <c r="M37" i="31" s="1"/>
  <c r="L33" i="31"/>
  <c r="M33" i="31" s="1"/>
  <c r="L29" i="31"/>
  <c r="M29" i="31" s="1"/>
  <c r="L25" i="31"/>
  <c r="M25" i="31" s="1"/>
  <c r="L21" i="31"/>
  <c r="M21" i="31" s="1"/>
  <c r="L17" i="31"/>
  <c r="M17" i="31" s="1"/>
  <c r="L13" i="31"/>
  <c r="M13" i="31" s="1"/>
  <c r="L9" i="31"/>
  <c r="M9" i="31" s="1"/>
  <c r="L5" i="31"/>
  <c r="M5" i="31" s="1"/>
  <c r="L284" i="31"/>
  <c r="M284" i="31" s="1"/>
  <c r="L280" i="31"/>
  <c r="M280" i="31" s="1"/>
  <c r="L276" i="31"/>
  <c r="M276" i="31" s="1"/>
  <c r="L272" i="31"/>
  <c r="M272" i="31" s="1"/>
  <c r="L268" i="31"/>
  <c r="M268" i="31" s="1"/>
  <c r="L264" i="31"/>
  <c r="M264" i="31" s="1"/>
  <c r="L260" i="31"/>
  <c r="M260" i="31" s="1"/>
  <c r="L256" i="31"/>
  <c r="M256" i="31" s="1"/>
  <c r="L252" i="31"/>
  <c r="M252" i="31" s="1"/>
  <c r="L248" i="31"/>
  <c r="M248" i="31" s="1"/>
  <c r="L244" i="31"/>
  <c r="M244" i="31" s="1"/>
  <c r="L240" i="31"/>
  <c r="M240" i="31" s="1"/>
  <c r="L236" i="31"/>
  <c r="M236" i="31" s="1"/>
  <c r="L232" i="31"/>
  <c r="M232" i="31" s="1"/>
  <c r="L228" i="31"/>
  <c r="M228" i="31" s="1"/>
  <c r="L224" i="31"/>
  <c r="M224" i="31" s="1"/>
  <c r="L220" i="31"/>
  <c r="M220" i="31" s="1"/>
  <c r="L216" i="31"/>
  <c r="M216" i="31" s="1"/>
  <c r="L212" i="31"/>
  <c r="M212" i="31" s="1"/>
  <c r="L208" i="31"/>
  <c r="M208" i="31" s="1"/>
  <c r="L204" i="31"/>
  <c r="M204" i="31" s="1"/>
  <c r="L200" i="31"/>
  <c r="M200" i="31" s="1"/>
  <c r="L196" i="31"/>
  <c r="M196" i="31" s="1"/>
  <c r="L192" i="31"/>
  <c r="M192" i="31" s="1"/>
  <c r="L188" i="31"/>
  <c r="M188" i="31" s="1"/>
  <c r="L184" i="31"/>
  <c r="M184" i="31" s="1"/>
  <c r="L180" i="31"/>
  <c r="M180" i="31" s="1"/>
  <c r="L176" i="31"/>
  <c r="M176" i="31" s="1"/>
  <c r="L172" i="31"/>
  <c r="M172" i="31" s="1"/>
  <c r="L168" i="31"/>
  <c r="M168" i="31" s="1"/>
  <c r="L164" i="31"/>
  <c r="M164" i="31" s="1"/>
  <c r="L160" i="31"/>
  <c r="M160" i="31" s="1"/>
  <c r="L156" i="31"/>
  <c r="M156" i="31" s="1"/>
  <c r="L152" i="31"/>
  <c r="M152" i="31" s="1"/>
  <c r="L148" i="31"/>
  <c r="M148" i="31" s="1"/>
  <c r="L144" i="31"/>
  <c r="M144" i="31" s="1"/>
  <c r="L140" i="31"/>
  <c r="M140" i="31" s="1"/>
  <c r="L136" i="31"/>
  <c r="M136" i="31" s="1"/>
  <c r="L132" i="31"/>
  <c r="M132" i="31" s="1"/>
  <c r="L128" i="31"/>
  <c r="M128" i="31" s="1"/>
  <c r="L124" i="31"/>
  <c r="M124" i="31" s="1"/>
  <c r="L120" i="31"/>
  <c r="M120" i="31" s="1"/>
  <c r="L116" i="31"/>
  <c r="M116" i="31" s="1"/>
  <c r="L112" i="31"/>
  <c r="M112" i="31" s="1"/>
  <c r="L108" i="31"/>
  <c r="M108" i="31" s="1"/>
  <c r="L104" i="31"/>
  <c r="M104" i="31" s="1"/>
  <c r="L100" i="31"/>
  <c r="M100" i="31" s="1"/>
  <c r="L96" i="31"/>
  <c r="M96" i="31" s="1"/>
  <c r="L92" i="31"/>
  <c r="M92" i="31" s="1"/>
  <c r="L88" i="31"/>
  <c r="M88" i="31" s="1"/>
  <c r="L84" i="31"/>
  <c r="M84" i="31" s="1"/>
  <c r="L80" i="31"/>
  <c r="M80" i="31" s="1"/>
  <c r="L76" i="31"/>
  <c r="M76" i="31" s="1"/>
  <c r="L72" i="31"/>
  <c r="M72" i="31" s="1"/>
  <c r="L68" i="31"/>
  <c r="M68" i="31" s="1"/>
  <c r="L64" i="31"/>
  <c r="M64" i="31" s="1"/>
  <c r="L60" i="31"/>
  <c r="M60" i="31" s="1"/>
  <c r="L56" i="31"/>
  <c r="M56" i="31" s="1"/>
  <c r="L52" i="31"/>
  <c r="M52" i="31" s="1"/>
  <c r="L48" i="31"/>
  <c r="M48" i="31" s="1"/>
  <c r="L44" i="31"/>
  <c r="M44" i="31" s="1"/>
  <c r="L40" i="31"/>
  <c r="M40" i="31" s="1"/>
  <c r="L36" i="31"/>
  <c r="M36" i="31" s="1"/>
  <c r="L32" i="31"/>
  <c r="M32" i="31" s="1"/>
  <c r="L28" i="31"/>
  <c r="M28" i="31" s="1"/>
  <c r="L24" i="31"/>
  <c r="M24" i="31" s="1"/>
  <c r="L20" i="31"/>
  <c r="M20" i="31" s="1"/>
  <c r="L16" i="31"/>
  <c r="M16" i="31" s="1"/>
  <c r="L12" i="31"/>
  <c r="M12" i="31" s="1"/>
  <c r="L8" i="31"/>
  <c r="M8" i="31" s="1"/>
  <c r="L4" i="31"/>
  <c r="M4" i="31" s="1"/>
  <c r="L2" i="31"/>
  <c r="M2" i="31" s="1"/>
  <c r="L283" i="31"/>
  <c r="M283" i="31" s="1"/>
  <c r="L279" i="31"/>
  <c r="M279" i="31" s="1"/>
  <c r="L275" i="31"/>
  <c r="M275" i="31" s="1"/>
  <c r="L271" i="31"/>
  <c r="M271" i="31" s="1"/>
  <c r="L267" i="31"/>
  <c r="M267" i="31" s="1"/>
  <c r="L263" i="31"/>
  <c r="M263" i="31" s="1"/>
  <c r="L259" i="31"/>
  <c r="M259" i="31" s="1"/>
  <c r="L255" i="31"/>
  <c r="M255" i="31" s="1"/>
  <c r="L251" i="31"/>
  <c r="M251" i="31" s="1"/>
  <c r="L247" i="31"/>
  <c r="M247" i="31" s="1"/>
  <c r="L243" i="31"/>
  <c r="M243" i="31" s="1"/>
  <c r="L239" i="31"/>
  <c r="M239" i="31" s="1"/>
  <c r="L235" i="31"/>
  <c r="M235" i="31" s="1"/>
  <c r="L231" i="31"/>
  <c r="M231" i="31" s="1"/>
  <c r="L227" i="31"/>
  <c r="M227" i="31" s="1"/>
  <c r="L223" i="31"/>
  <c r="M223" i="31" s="1"/>
  <c r="L219" i="31"/>
  <c r="M219" i="31" s="1"/>
  <c r="L215" i="31"/>
  <c r="M215" i="31" s="1"/>
  <c r="L211" i="31"/>
  <c r="M211" i="31" s="1"/>
  <c r="L207" i="31"/>
  <c r="M207" i="31" s="1"/>
  <c r="L203" i="31"/>
  <c r="M203" i="31" s="1"/>
  <c r="L199" i="31"/>
  <c r="M199" i="31" s="1"/>
  <c r="L195" i="31"/>
  <c r="M195" i="31" s="1"/>
  <c r="L191" i="31"/>
  <c r="M191" i="31" s="1"/>
  <c r="L187" i="31"/>
  <c r="M187" i="31" s="1"/>
  <c r="L183" i="31"/>
  <c r="M183" i="31" s="1"/>
  <c r="L179" i="31"/>
  <c r="M179" i="31" s="1"/>
  <c r="L175" i="31"/>
  <c r="M175" i="31" s="1"/>
  <c r="L171" i="31"/>
  <c r="M171" i="31" s="1"/>
  <c r="L167" i="31"/>
  <c r="M167" i="31" s="1"/>
  <c r="L163" i="31"/>
  <c r="M163" i="31" s="1"/>
  <c r="L159" i="31"/>
  <c r="M159" i="31" s="1"/>
  <c r="L155" i="31"/>
  <c r="M155" i="31" s="1"/>
  <c r="L151" i="31"/>
  <c r="M151" i="31" s="1"/>
  <c r="L147" i="31"/>
  <c r="M147" i="31" s="1"/>
  <c r="L143" i="31"/>
  <c r="M143" i="31" s="1"/>
  <c r="L139" i="31"/>
  <c r="M139" i="31" s="1"/>
  <c r="L135" i="31"/>
  <c r="M135" i="31" s="1"/>
  <c r="L131" i="31"/>
  <c r="M131" i="31" s="1"/>
  <c r="L127" i="31"/>
  <c r="M127" i="31" s="1"/>
  <c r="L123" i="31"/>
  <c r="M123" i="31" s="1"/>
  <c r="L119" i="31"/>
  <c r="M119" i="31" s="1"/>
  <c r="L115" i="31"/>
  <c r="M115" i="31" s="1"/>
  <c r="L111" i="31"/>
  <c r="M111" i="31" s="1"/>
  <c r="L107" i="31"/>
  <c r="M107" i="31" s="1"/>
  <c r="L103" i="31"/>
  <c r="M103" i="31" s="1"/>
  <c r="L99" i="31"/>
  <c r="M99" i="31" s="1"/>
  <c r="L95" i="31"/>
  <c r="M95" i="31" s="1"/>
  <c r="L91" i="31"/>
  <c r="M91" i="31" s="1"/>
  <c r="L87" i="31"/>
  <c r="M87" i="31" s="1"/>
  <c r="L83" i="31"/>
  <c r="M83" i="31" s="1"/>
  <c r="L79" i="31"/>
  <c r="M79" i="31" s="1"/>
  <c r="L75" i="31"/>
  <c r="M75" i="31" s="1"/>
  <c r="L71" i="31"/>
  <c r="M71" i="31" s="1"/>
  <c r="L67" i="31"/>
  <c r="M67" i="31" s="1"/>
  <c r="L63" i="31"/>
  <c r="M63" i="31" s="1"/>
  <c r="L59" i="31"/>
  <c r="M59" i="31" s="1"/>
  <c r="L55" i="31"/>
  <c r="M55" i="31" s="1"/>
  <c r="L51" i="31"/>
  <c r="M51" i="31" s="1"/>
  <c r="L47" i="31"/>
  <c r="M47" i="31" s="1"/>
  <c r="L43" i="31"/>
  <c r="M43" i="31" s="1"/>
  <c r="L39" i="31"/>
  <c r="M39" i="31" s="1"/>
  <c r="L35" i="31"/>
  <c r="M35" i="31" s="1"/>
  <c r="L31" i="31"/>
  <c r="M31" i="31" s="1"/>
  <c r="L27" i="31"/>
  <c r="M27" i="31" s="1"/>
  <c r="L23" i="31"/>
  <c r="M23" i="31" s="1"/>
  <c r="L19" i="31"/>
  <c r="M19" i="31" s="1"/>
  <c r="L15" i="31"/>
  <c r="M15" i="31" s="1"/>
  <c r="L11" i="31"/>
  <c r="M11" i="31" s="1"/>
  <c r="L7" i="31"/>
  <c r="M7" i="31" s="1"/>
  <c r="L3" i="31"/>
  <c r="M3" i="31" s="1"/>
  <c r="L286" i="31"/>
  <c r="M286" i="31" s="1"/>
  <c r="L282" i="31"/>
  <c r="M282" i="31" s="1"/>
  <c r="L278" i="31"/>
  <c r="M278" i="31" s="1"/>
  <c r="L274" i="31"/>
  <c r="M274" i="31" s="1"/>
  <c r="L270" i="31"/>
  <c r="M270" i="31" s="1"/>
  <c r="L266" i="31"/>
  <c r="M266" i="31" s="1"/>
  <c r="L262" i="31"/>
  <c r="M262" i="31" s="1"/>
  <c r="L258" i="31"/>
  <c r="M258" i="31" s="1"/>
  <c r="L254" i="31"/>
  <c r="M254" i="31" s="1"/>
  <c r="L250" i="31"/>
  <c r="M250" i="31" s="1"/>
  <c r="L246" i="31"/>
  <c r="M246" i="31" s="1"/>
  <c r="L242" i="31"/>
  <c r="M242" i="31" s="1"/>
  <c r="L238" i="31"/>
  <c r="M238" i="31" s="1"/>
  <c r="L234" i="31"/>
  <c r="M234" i="31" s="1"/>
  <c r="L230" i="31"/>
  <c r="M230" i="31" s="1"/>
  <c r="L226" i="31"/>
  <c r="M226" i="31" s="1"/>
  <c r="L222" i="31"/>
  <c r="M222" i="31" s="1"/>
  <c r="L218" i="31"/>
  <c r="M218" i="31" s="1"/>
  <c r="L214" i="31"/>
  <c r="M214" i="31" s="1"/>
  <c r="L210" i="31"/>
  <c r="M210" i="31" s="1"/>
  <c r="L206" i="31"/>
  <c r="M206" i="31" s="1"/>
  <c r="L202" i="31"/>
  <c r="M202" i="31" s="1"/>
  <c r="L198" i="31"/>
  <c r="M198" i="31" s="1"/>
  <c r="L194" i="31"/>
  <c r="M194" i="31" s="1"/>
  <c r="L190" i="31"/>
  <c r="M190" i="31" s="1"/>
  <c r="L186" i="31"/>
  <c r="M186" i="31" s="1"/>
  <c r="L182" i="31"/>
  <c r="M182" i="31" s="1"/>
  <c r="L178" i="31"/>
  <c r="M178" i="31" s="1"/>
  <c r="L174" i="31"/>
  <c r="M174" i="31" s="1"/>
  <c r="L170" i="31"/>
  <c r="M170" i="31" s="1"/>
  <c r="L166" i="31"/>
  <c r="M166" i="31" s="1"/>
  <c r="L162" i="31"/>
  <c r="M162" i="31" s="1"/>
  <c r="L158" i="31"/>
  <c r="M158" i="31" s="1"/>
  <c r="L154" i="31"/>
  <c r="M154" i="31" s="1"/>
  <c r="L150" i="31"/>
  <c r="M150" i="31" s="1"/>
  <c r="L146" i="31"/>
  <c r="M146" i="31" s="1"/>
  <c r="L142" i="31"/>
  <c r="M142" i="31" s="1"/>
  <c r="L138" i="31"/>
  <c r="M138" i="31" s="1"/>
  <c r="L134" i="31"/>
  <c r="M134" i="31" s="1"/>
  <c r="L130" i="31"/>
  <c r="M130" i="31" s="1"/>
  <c r="L126" i="31"/>
  <c r="M126" i="31" s="1"/>
  <c r="L122" i="31"/>
  <c r="M122" i="31" s="1"/>
  <c r="L118" i="31"/>
  <c r="M118" i="31" s="1"/>
  <c r="L114" i="31"/>
  <c r="M114" i="31" s="1"/>
  <c r="L110" i="31"/>
  <c r="M110" i="31" s="1"/>
  <c r="L106" i="31"/>
  <c r="M106" i="31" s="1"/>
  <c r="L102" i="31"/>
  <c r="M102" i="31" s="1"/>
  <c r="L98" i="31"/>
  <c r="M98" i="31" s="1"/>
  <c r="L94" i="31"/>
  <c r="M94" i="31" s="1"/>
  <c r="L90" i="31"/>
  <c r="M90" i="31" s="1"/>
  <c r="L86" i="31"/>
  <c r="M86" i="31" s="1"/>
  <c r="L82" i="31"/>
  <c r="M82" i="31" s="1"/>
  <c r="L78" i="31"/>
  <c r="M78" i="31" s="1"/>
  <c r="L74" i="31"/>
  <c r="M74" i="31" s="1"/>
  <c r="L70" i="31"/>
  <c r="M70" i="31" s="1"/>
  <c r="L66" i="31"/>
  <c r="M66" i="31" s="1"/>
  <c r="L62" i="31"/>
  <c r="M62" i="31" s="1"/>
  <c r="L58" i="31"/>
  <c r="M58" i="31" s="1"/>
  <c r="L54" i="31"/>
  <c r="M54" i="31" s="1"/>
  <c r="L50" i="31"/>
  <c r="M50" i="31" s="1"/>
  <c r="L46" i="31"/>
  <c r="M46" i="31" s="1"/>
  <c r="L42" i="31"/>
  <c r="M42" i="31" s="1"/>
  <c r="L38" i="31"/>
  <c r="M38" i="31" s="1"/>
  <c r="L34" i="31"/>
  <c r="M34" i="31" s="1"/>
  <c r="L30" i="31"/>
  <c r="M30" i="31" s="1"/>
  <c r="L26" i="31"/>
  <c r="M26" i="31" s="1"/>
  <c r="L22" i="31"/>
  <c r="M22" i="31" s="1"/>
  <c r="L18" i="31"/>
  <c r="M18" i="31" s="1"/>
  <c r="L14" i="31"/>
  <c r="M14" i="31" s="1"/>
  <c r="L10" i="31"/>
  <c r="M10" i="31" s="1"/>
  <c r="H2" i="31"/>
  <c r="A2" i="31"/>
  <c r="G3" i="27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3" i="27"/>
  <c r="G194" i="27"/>
  <c r="G195" i="27"/>
  <c r="G196" i="27"/>
  <c r="G197" i="27"/>
  <c r="G198" i="27"/>
  <c r="G199" i="27"/>
  <c r="G200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G218" i="27"/>
  <c r="G219" i="27"/>
  <c r="G220" i="27"/>
  <c r="G221" i="27"/>
  <c r="G222" i="27"/>
  <c r="G223" i="27"/>
  <c r="G224" i="27"/>
  <c r="G225" i="27"/>
  <c r="G226" i="27"/>
  <c r="G227" i="27"/>
  <c r="G228" i="27"/>
  <c r="G229" i="27"/>
  <c r="G230" i="27"/>
  <c r="G231" i="27"/>
  <c r="G232" i="27"/>
  <c r="G233" i="27"/>
  <c r="G234" i="27"/>
  <c r="G235" i="27"/>
  <c r="G236" i="27"/>
  <c r="G237" i="27"/>
  <c r="G238" i="27"/>
  <c r="G239" i="27"/>
  <c r="G240" i="27"/>
  <c r="G241" i="27"/>
  <c r="G242" i="27"/>
  <c r="G243" i="27"/>
  <c r="G244" i="27"/>
  <c r="G245" i="27"/>
  <c r="G246" i="27"/>
  <c r="G247" i="27"/>
  <c r="G248" i="27"/>
  <c r="G249" i="27"/>
  <c r="G250" i="27"/>
  <c r="G251" i="27"/>
  <c r="G252" i="27"/>
  <c r="G253" i="27"/>
  <c r="G254" i="27"/>
  <c r="G255" i="27"/>
  <c r="G256" i="27"/>
  <c r="G257" i="27"/>
  <c r="G258" i="27"/>
  <c r="G259" i="27"/>
  <c r="G260" i="27"/>
  <c r="G261" i="27"/>
  <c r="G262" i="27"/>
  <c r="G263" i="27"/>
  <c r="G264" i="27"/>
  <c r="G265" i="27"/>
  <c r="G266" i="27"/>
  <c r="G267" i="27"/>
  <c r="G268" i="27"/>
  <c r="G269" i="27"/>
  <c r="G270" i="27"/>
  <c r="G271" i="27"/>
  <c r="G272" i="27"/>
  <c r="G273" i="27"/>
  <c r="G274" i="27"/>
  <c r="G275" i="27"/>
  <c r="G276" i="27"/>
  <c r="G277" i="27"/>
  <c r="G278" i="27"/>
  <c r="G279" i="27"/>
  <c r="G280" i="27"/>
  <c r="G281" i="27"/>
  <c r="G282" i="27"/>
  <c r="G283" i="27"/>
  <c r="G284" i="27"/>
  <c r="G285" i="27"/>
  <c r="G286" i="27"/>
  <c r="G287" i="27"/>
  <c r="G288" i="27"/>
  <c r="G289" i="27"/>
  <c r="G290" i="27"/>
  <c r="G291" i="27"/>
  <c r="G292" i="27"/>
  <c r="G293" i="27"/>
  <c r="G294" i="27"/>
  <c r="G295" i="27"/>
  <c r="G296" i="27"/>
  <c r="G297" i="27"/>
  <c r="G298" i="27"/>
  <c r="G299" i="27"/>
  <c r="G300" i="27"/>
  <c r="G301" i="27"/>
  <c r="G302" i="27"/>
  <c r="G303" i="27"/>
  <c r="G304" i="27"/>
  <c r="G305" i="27"/>
  <c r="G306" i="27"/>
  <c r="G307" i="27"/>
  <c r="G308" i="27"/>
  <c r="G309" i="27"/>
  <c r="G310" i="27"/>
  <c r="G311" i="27"/>
  <c r="G312" i="27"/>
  <c r="G313" i="27"/>
  <c r="G314" i="27"/>
  <c r="G315" i="27"/>
  <c r="G316" i="27"/>
  <c r="G317" i="27"/>
  <c r="G318" i="27"/>
  <c r="G319" i="27"/>
  <c r="G320" i="27"/>
  <c r="G321" i="27"/>
  <c r="G322" i="27"/>
  <c r="G323" i="27"/>
  <c r="G324" i="27"/>
  <c r="G325" i="27"/>
  <c r="G326" i="27"/>
  <c r="G327" i="27"/>
  <c r="G328" i="27"/>
  <c r="G329" i="27"/>
  <c r="G330" i="27"/>
  <c r="G331" i="27"/>
  <c r="G332" i="27"/>
  <c r="G333" i="27"/>
  <c r="G334" i="27"/>
  <c r="G335" i="27"/>
  <c r="G336" i="27"/>
  <c r="G337" i="27"/>
  <c r="G338" i="27"/>
  <c r="G339" i="27"/>
  <c r="G340" i="27"/>
  <c r="G341" i="27"/>
  <c r="G342" i="27"/>
  <c r="G343" i="27"/>
  <c r="G344" i="27"/>
  <c r="G345" i="27"/>
  <c r="G346" i="27"/>
  <c r="G347" i="27"/>
  <c r="G348" i="27"/>
  <c r="G349" i="27"/>
  <c r="G350" i="27"/>
  <c r="G351" i="27"/>
  <c r="G352" i="27"/>
  <c r="G353" i="27"/>
  <c r="G354" i="27"/>
  <c r="G355" i="27"/>
  <c r="G356" i="27"/>
  <c r="G357" i="27"/>
  <c r="G358" i="27"/>
  <c r="G359" i="27"/>
  <c r="G360" i="27"/>
  <c r="G361" i="27"/>
  <c r="G362" i="27"/>
  <c r="G363" i="27"/>
  <c r="G364" i="27"/>
  <c r="G365" i="27"/>
  <c r="G366" i="27"/>
  <c r="G2" i="27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" i="25"/>
  <c r="G12" i="25"/>
  <c r="G19" i="25"/>
  <c r="G21" i="25"/>
  <c r="G4" i="25"/>
  <c r="G15" i="25"/>
  <c r="G22" i="25"/>
  <c r="G23" i="25"/>
  <c r="G20" i="25"/>
  <c r="G16" i="25"/>
  <c r="G24" i="25"/>
  <c r="G18" i="25"/>
  <c r="G25" i="25"/>
  <c r="G26" i="25"/>
  <c r="G27" i="25"/>
  <c r="G28" i="25"/>
  <c r="G29" i="25"/>
  <c r="G30" i="25"/>
  <c r="G5" i="25"/>
  <c r="G31" i="25"/>
  <c r="G32" i="25"/>
  <c r="G33" i="25"/>
  <c r="G34" i="25"/>
  <c r="G10" i="25"/>
  <c r="G17" i="25"/>
  <c r="G7" i="25"/>
  <c r="G13" i="25"/>
  <c r="G35" i="25"/>
  <c r="G36" i="25"/>
  <c r="G6" i="25"/>
  <c r="G37" i="25"/>
  <c r="G9" i="25"/>
  <c r="G38" i="25"/>
  <c r="G39" i="25"/>
  <c r="G8" i="25"/>
  <c r="G40" i="25"/>
  <c r="G41" i="25"/>
  <c r="G42" i="25"/>
  <c r="G43" i="25"/>
  <c r="G44" i="25"/>
  <c r="G14" i="25"/>
  <c r="G45" i="25"/>
  <c r="G46" i="25"/>
  <c r="G11" i="25"/>
  <c r="G47" i="25"/>
  <c r="G48" i="25"/>
  <c r="G49" i="25"/>
  <c r="I49" i="25" s="1"/>
  <c r="G52" i="25"/>
  <c r="G69" i="25"/>
  <c r="G55" i="25"/>
  <c r="G64" i="25"/>
  <c r="G70" i="25"/>
  <c r="G60" i="25"/>
  <c r="G61" i="25"/>
  <c r="G56" i="25"/>
  <c r="G57" i="25"/>
  <c r="G51" i="25"/>
  <c r="G62" i="25"/>
  <c r="G66" i="25"/>
  <c r="G71" i="25"/>
  <c r="G65" i="25"/>
  <c r="G53" i="25"/>
  <c r="G58" i="25"/>
  <c r="G54" i="25"/>
  <c r="G72" i="25"/>
  <c r="G68" i="25"/>
  <c r="G63" i="25"/>
  <c r="G67" i="25"/>
  <c r="G59" i="25"/>
  <c r="G50" i="25"/>
  <c r="G81" i="25"/>
  <c r="G82" i="25"/>
  <c r="G83" i="25"/>
  <c r="G77" i="25"/>
  <c r="G84" i="25"/>
  <c r="G85" i="25"/>
  <c r="G86" i="25"/>
  <c r="G87" i="25"/>
  <c r="G73" i="25"/>
  <c r="G88" i="25"/>
  <c r="G80" i="25"/>
  <c r="G75" i="25"/>
  <c r="G89" i="25"/>
  <c r="G90" i="25"/>
  <c r="G74" i="25"/>
  <c r="G91" i="25"/>
  <c r="G92" i="25"/>
  <c r="G93" i="25"/>
  <c r="G94" i="25"/>
  <c r="G95" i="25"/>
  <c r="G78" i="25"/>
  <c r="G76" i="25"/>
  <c r="G79" i="25"/>
  <c r="G96" i="25"/>
  <c r="G97" i="25"/>
  <c r="G100" i="25"/>
  <c r="G98" i="25"/>
  <c r="G101" i="25"/>
  <c r="G102" i="25"/>
  <c r="G99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31" i="25"/>
  <c r="G132" i="25"/>
  <c r="G133" i="25"/>
  <c r="G134" i="25"/>
  <c r="G135" i="25"/>
  <c r="G129" i="25"/>
  <c r="G136" i="25"/>
  <c r="G137" i="25"/>
  <c r="G138" i="25"/>
  <c r="G139" i="25"/>
  <c r="G140" i="25"/>
  <c r="G141" i="25"/>
  <c r="G130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28" i="25"/>
  <c r="G164" i="25"/>
  <c r="G165" i="25"/>
  <c r="I165" i="25" s="1"/>
  <c r="G167" i="25"/>
  <c r="G178" i="25"/>
  <c r="G185" i="25"/>
  <c r="G186" i="25"/>
  <c r="G187" i="25"/>
  <c r="G184" i="25"/>
  <c r="G188" i="25"/>
  <c r="G173" i="25"/>
  <c r="G189" i="25"/>
  <c r="G190" i="25"/>
  <c r="G191" i="25"/>
  <c r="G192" i="25"/>
  <c r="G193" i="25"/>
  <c r="G194" i="25"/>
  <c r="G175" i="25"/>
  <c r="G170" i="25"/>
  <c r="G195" i="25"/>
  <c r="G168" i="25"/>
  <c r="G182" i="25"/>
  <c r="G176" i="25"/>
  <c r="G196" i="25"/>
  <c r="G197" i="25"/>
  <c r="G198" i="25"/>
  <c r="G199" i="25"/>
  <c r="G200" i="25"/>
  <c r="G177" i="25"/>
  <c r="G201" i="25"/>
  <c r="G202" i="25"/>
  <c r="G203" i="25"/>
  <c r="G204" i="25"/>
  <c r="G205" i="25"/>
  <c r="G206" i="25"/>
  <c r="G207" i="25"/>
  <c r="G208" i="25"/>
  <c r="G209" i="25"/>
  <c r="G179" i="25"/>
  <c r="G210" i="25"/>
  <c r="G211" i="25"/>
  <c r="G180" i="25"/>
  <c r="G212" i="25"/>
  <c r="G169" i="25"/>
  <c r="G166" i="25"/>
  <c r="G213" i="25"/>
  <c r="G171" i="25"/>
  <c r="G214" i="25"/>
  <c r="G172" i="25"/>
  <c r="G181" i="25"/>
  <c r="G174" i="25"/>
  <c r="G215" i="25"/>
  <c r="G183" i="25"/>
  <c r="G216" i="25"/>
  <c r="G228" i="25"/>
  <c r="G220" i="25"/>
  <c r="G244" i="25"/>
  <c r="G245" i="25"/>
  <c r="G242" i="25"/>
  <c r="G238" i="25"/>
  <c r="G233" i="25"/>
  <c r="G240" i="25"/>
  <c r="G246" i="25"/>
  <c r="G239" i="25"/>
  <c r="G225" i="25"/>
  <c r="G247" i="25"/>
  <c r="G248" i="25"/>
  <c r="G243" i="25"/>
  <c r="G249" i="25"/>
  <c r="G250" i="25"/>
  <c r="G251" i="25"/>
  <c r="G222" i="25"/>
  <c r="G217" i="25"/>
  <c r="G232" i="25"/>
  <c r="G236" i="25"/>
  <c r="G252" i="25"/>
  <c r="G234" i="25"/>
  <c r="G230" i="25"/>
  <c r="G229" i="25"/>
  <c r="G226" i="25"/>
  <c r="G223" i="25"/>
  <c r="G237" i="25"/>
  <c r="G235" i="25"/>
  <c r="G231" i="25"/>
  <c r="G253" i="25"/>
  <c r="G254" i="25"/>
  <c r="G255" i="25"/>
  <c r="G256" i="25"/>
  <c r="G257" i="25"/>
  <c r="G218" i="25"/>
  <c r="G258" i="25"/>
  <c r="G241" i="25"/>
  <c r="G224" i="25"/>
  <c r="G259" i="25"/>
  <c r="G260" i="25"/>
  <c r="G261" i="25"/>
  <c r="G227" i="25"/>
  <c r="G262" i="25"/>
  <c r="G263" i="25"/>
  <c r="G264" i="25"/>
  <c r="G221" i="25"/>
  <c r="G219" i="25"/>
  <c r="G265" i="25"/>
  <c r="G266" i="25"/>
  <c r="G272" i="25"/>
  <c r="G270" i="25"/>
  <c r="G273" i="25"/>
  <c r="G274" i="25"/>
  <c r="G267" i="25"/>
  <c r="G275" i="25"/>
  <c r="G271" i="25"/>
  <c r="G276" i="25"/>
  <c r="G277" i="25"/>
  <c r="G278" i="25"/>
  <c r="G269" i="25"/>
  <c r="G279" i="25"/>
  <c r="G280" i="25"/>
  <c r="G281" i="25"/>
  <c r="G282" i="25"/>
  <c r="G283" i="25"/>
  <c r="G284" i="25"/>
  <c r="G268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2" i="25"/>
  <c r="G287" i="24"/>
  <c r="G288" i="24"/>
  <c r="G289" i="24"/>
  <c r="G290" i="24"/>
  <c r="G291" i="24"/>
  <c r="G292" i="24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311" i="24"/>
  <c r="G312" i="24"/>
  <c r="G313" i="24"/>
  <c r="G314" i="24"/>
  <c r="G315" i="24"/>
  <c r="G316" i="24"/>
  <c r="G317" i="24"/>
  <c r="G318" i="24"/>
  <c r="G319" i="24"/>
  <c r="G320" i="24"/>
  <c r="G321" i="24"/>
  <c r="G322" i="24"/>
  <c r="G323" i="24"/>
  <c r="G324" i="24"/>
  <c r="G325" i="24"/>
  <c r="G326" i="24"/>
  <c r="G327" i="24"/>
  <c r="G328" i="24"/>
  <c r="G329" i="24"/>
  <c r="G330" i="24"/>
  <c r="G331" i="24"/>
  <c r="G332" i="24"/>
  <c r="G333" i="24"/>
  <c r="G334" i="24"/>
  <c r="G335" i="24"/>
  <c r="G336" i="24"/>
  <c r="G337" i="24"/>
  <c r="G338" i="24"/>
  <c r="G339" i="24"/>
  <c r="G340" i="24"/>
  <c r="G341" i="24"/>
  <c r="G342" i="24"/>
  <c r="G343" i="24"/>
  <c r="G344" i="24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59" i="24"/>
  <c r="G360" i="24"/>
  <c r="G361" i="24"/>
  <c r="G362" i="24"/>
  <c r="G363" i="24"/>
  <c r="G364" i="24"/>
  <c r="G365" i="24"/>
  <c r="G366" i="24"/>
  <c r="G367" i="24"/>
  <c r="G12" i="13"/>
  <c r="G32" i="13"/>
  <c r="G27" i="13"/>
  <c r="G33" i="13"/>
  <c r="G3" i="13"/>
  <c r="G29" i="13"/>
  <c r="G34" i="13"/>
  <c r="G13" i="13"/>
  <c r="G20" i="13"/>
  <c r="G5" i="13"/>
  <c r="G31" i="13"/>
  <c r="G18" i="13"/>
  <c r="G35" i="13"/>
  <c r="G36" i="13"/>
  <c r="G30" i="13"/>
  <c r="G22" i="13"/>
  <c r="G9" i="13"/>
  <c r="G37" i="13"/>
  <c r="G24" i="13"/>
  <c r="G38" i="13"/>
  <c r="G14" i="13"/>
  <c r="G10" i="13"/>
  <c r="G39" i="13"/>
  <c r="G21" i="13"/>
  <c r="G6" i="13"/>
  <c r="G26" i="13"/>
  <c r="G17" i="13"/>
  <c r="G40" i="13"/>
  <c r="G7" i="13"/>
  <c r="G11" i="13"/>
  <c r="G25" i="13"/>
  <c r="G2" i="13"/>
  <c r="G41" i="13"/>
  <c r="G42" i="13"/>
  <c r="G4" i="13"/>
  <c r="G15" i="13"/>
  <c r="G43" i="13"/>
  <c r="G44" i="13"/>
  <c r="G45" i="13"/>
  <c r="G46" i="13"/>
  <c r="G23" i="13"/>
  <c r="G8" i="13"/>
  <c r="G16" i="13"/>
  <c r="G47" i="13"/>
  <c r="G48" i="13"/>
  <c r="G49" i="13"/>
  <c r="G28" i="13"/>
  <c r="G67" i="13"/>
  <c r="G69" i="13"/>
  <c r="G62" i="13"/>
  <c r="G55" i="13"/>
  <c r="G68" i="13"/>
  <c r="G64" i="13"/>
  <c r="G65" i="13"/>
  <c r="G66" i="13"/>
  <c r="G60" i="13"/>
  <c r="G53" i="13"/>
  <c r="G63" i="13"/>
  <c r="G51" i="13"/>
  <c r="G70" i="13"/>
  <c r="G52" i="13"/>
  <c r="G71" i="13"/>
  <c r="G58" i="13"/>
  <c r="G54" i="13"/>
  <c r="G72" i="13"/>
  <c r="G61" i="13"/>
  <c r="G59" i="13"/>
  <c r="G56" i="13"/>
  <c r="G57" i="13"/>
  <c r="G50" i="13"/>
  <c r="G80" i="13"/>
  <c r="G77" i="13"/>
  <c r="G81" i="13"/>
  <c r="G75" i="13"/>
  <c r="G82" i="13"/>
  <c r="G83" i="13"/>
  <c r="G84" i="13"/>
  <c r="G85" i="13"/>
  <c r="G86" i="13"/>
  <c r="G87" i="13"/>
  <c r="G76" i="13"/>
  <c r="G74" i="13"/>
  <c r="G88" i="13"/>
  <c r="G89" i="13"/>
  <c r="G73" i="13"/>
  <c r="G90" i="13"/>
  <c r="G91" i="13"/>
  <c r="G92" i="13"/>
  <c r="G93" i="13"/>
  <c r="G94" i="13"/>
  <c r="G95" i="13"/>
  <c r="G78" i="13"/>
  <c r="G79" i="13"/>
  <c r="G96" i="13"/>
  <c r="G97" i="13"/>
  <c r="G103" i="13"/>
  <c r="G101" i="13"/>
  <c r="G100" i="13"/>
  <c r="G99" i="13"/>
  <c r="G102" i="13"/>
  <c r="G104" i="13"/>
  <c r="G105" i="13"/>
  <c r="G106" i="13"/>
  <c r="G107" i="13"/>
  <c r="G108" i="13"/>
  <c r="G109" i="13"/>
  <c r="G110" i="13"/>
  <c r="G111" i="13"/>
  <c r="G112" i="13"/>
  <c r="G113" i="13"/>
  <c r="G114" i="13"/>
  <c r="G98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32" i="13"/>
  <c r="G133" i="13"/>
  <c r="G134" i="13"/>
  <c r="G135" i="13"/>
  <c r="G130" i="13"/>
  <c r="G131" i="13"/>
  <c r="G136" i="13"/>
  <c r="G137" i="13"/>
  <c r="G138" i="13"/>
  <c r="G139" i="13"/>
  <c r="G140" i="13"/>
  <c r="G129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7" i="13"/>
  <c r="G175" i="13"/>
  <c r="G177" i="13"/>
  <c r="G178" i="13"/>
  <c r="G179" i="13"/>
  <c r="G180" i="13"/>
  <c r="G181" i="13"/>
  <c r="G182" i="13"/>
  <c r="G176" i="13"/>
  <c r="G183" i="13"/>
  <c r="G184" i="13"/>
  <c r="G185" i="13"/>
  <c r="G186" i="13"/>
  <c r="G187" i="13"/>
  <c r="G174" i="13"/>
  <c r="G169" i="13"/>
  <c r="G188" i="13"/>
  <c r="G189" i="13"/>
  <c r="G190" i="13"/>
  <c r="G191" i="13"/>
  <c r="G192" i="13"/>
  <c r="G193" i="13"/>
  <c r="G194" i="13"/>
  <c r="G195" i="13"/>
  <c r="G196" i="13"/>
  <c r="G197" i="13"/>
  <c r="G198" i="13"/>
  <c r="G199" i="13"/>
  <c r="G200" i="13"/>
  <c r="G201" i="13"/>
  <c r="G173" i="13"/>
  <c r="G202" i="13"/>
  <c r="G203" i="13"/>
  <c r="G204" i="13"/>
  <c r="G205" i="13"/>
  <c r="G171" i="13"/>
  <c r="G206" i="13"/>
  <c r="G207" i="13"/>
  <c r="G208" i="13"/>
  <c r="G209" i="13"/>
  <c r="G170" i="13"/>
  <c r="G166" i="13"/>
  <c r="G210" i="13"/>
  <c r="G168" i="13"/>
  <c r="G211" i="13"/>
  <c r="G212" i="13"/>
  <c r="G213" i="13"/>
  <c r="G172" i="13"/>
  <c r="G214" i="13"/>
  <c r="G215" i="13"/>
  <c r="G216" i="13"/>
  <c r="G220" i="13"/>
  <c r="G223" i="13"/>
  <c r="G236" i="13"/>
  <c r="G237" i="13"/>
  <c r="G238" i="13"/>
  <c r="G233" i="13"/>
  <c r="G239" i="13"/>
  <c r="G231" i="13"/>
  <c r="G240" i="13"/>
  <c r="G224" i="13"/>
  <c r="G228" i="13"/>
  <c r="G241" i="13"/>
  <c r="G242" i="13"/>
  <c r="G243" i="13"/>
  <c r="G227" i="13"/>
  <c r="G235" i="13"/>
  <c r="G244" i="13"/>
  <c r="G222" i="13"/>
  <c r="G217" i="13"/>
  <c r="G234" i="13"/>
  <c r="G245" i="13"/>
  <c r="G246" i="13"/>
  <c r="G247" i="13"/>
  <c r="G248" i="13"/>
  <c r="G225" i="13"/>
  <c r="G249" i="13"/>
  <c r="G230" i="13"/>
  <c r="G221" i="13"/>
  <c r="G250" i="13"/>
  <c r="G251" i="13"/>
  <c r="G232" i="13"/>
  <c r="G252" i="13"/>
  <c r="G253" i="13"/>
  <c r="G254" i="13"/>
  <c r="G255" i="13"/>
  <c r="G226" i="13"/>
  <c r="G256" i="13"/>
  <c r="G229" i="13"/>
  <c r="G218" i="13"/>
  <c r="G257" i="13"/>
  <c r="G258" i="13"/>
  <c r="G259" i="13"/>
  <c r="G260" i="13"/>
  <c r="G261" i="13"/>
  <c r="G262" i="13"/>
  <c r="G263" i="13"/>
  <c r="G264" i="13"/>
  <c r="G219" i="13"/>
  <c r="G265" i="13"/>
  <c r="G268" i="13"/>
  <c r="G271" i="13"/>
  <c r="G269" i="13"/>
  <c r="G272" i="13"/>
  <c r="G273" i="13"/>
  <c r="G266" i="13"/>
  <c r="G274" i="13"/>
  <c r="G275" i="13"/>
  <c r="G276" i="13"/>
  <c r="G277" i="13"/>
  <c r="G278" i="13"/>
  <c r="G279" i="13"/>
  <c r="G267" i="13"/>
  <c r="G280" i="13"/>
  <c r="G281" i="13"/>
  <c r="G282" i="13"/>
  <c r="G283" i="13"/>
  <c r="G284" i="13"/>
  <c r="G270" i="13"/>
  <c r="G285" i="13"/>
  <c r="G286" i="13"/>
  <c r="G287" i="13"/>
  <c r="G288" i="13"/>
  <c r="G289" i="13"/>
  <c r="G290" i="13"/>
  <c r="G291" i="13"/>
  <c r="G292" i="13"/>
  <c r="G293" i="13"/>
  <c r="G294" i="13"/>
  <c r="G295" i="13"/>
  <c r="G296" i="13"/>
  <c r="G297" i="13"/>
  <c r="G298" i="13"/>
  <c r="G299" i="13"/>
  <c r="G300" i="13"/>
  <c r="G301" i="13"/>
  <c r="G302" i="13"/>
  <c r="G303" i="13"/>
  <c r="G304" i="13"/>
  <c r="G305" i="13"/>
  <c r="G306" i="13"/>
  <c r="G307" i="13"/>
  <c r="G308" i="13"/>
  <c r="G309" i="13"/>
  <c r="G310" i="13"/>
  <c r="G311" i="13"/>
  <c r="G312" i="13"/>
  <c r="G313" i="13"/>
  <c r="G314" i="13"/>
  <c r="G315" i="13"/>
  <c r="G316" i="13"/>
  <c r="G317" i="13"/>
  <c r="G318" i="13"/>
  <c r="G319" i="13"/>
  <c r="G320" i="13"/>
  <c r="G321" i="13"/>
  <c r="G322" i="13"/>
  <c r="G323" i="13"/>
  <c r="G324" i="13"/>
  <c r="G325" i="13"/>
  <c r="G326" i="13"/>
  <c r="G327" i="13"/>
  <c r="G328" i="13"/>
  <c r="G329" i="13"/>
  <c r="G330" i="13"/>
  <c r="G331" i="13"/>
  <c r="G332" i="13"/>
  <c r="G333" i="13"/>
  <c r="G334" i="13"/>
  <c r="G335" i="13"/>
  <c r="G336" i="13"/>
  <c r="G337" i="13"/>
  <c r="G338" i="13"/>
  <c r="G339" i="13"/>
  <c r="G340" i="13"/>
  <c r="G341" i="13"/>
  <c r="G342" i="13"/>
  <c r="G343" i="13"/>
  <c r="G344" i="13"/>
  <c r="G345" i="13"/>
  <c r="G346" i="13"/>
  <c r="G347" i="13"/>
  <c r="G348" i="13"/>
  <c r="G349" i="13"/>
  <c r="G350" i="13"/>
  <c r="G351" i="13"/>
  <c r="G352" i="13"/>
  <c r="G353" i="13"/>
  <c r="G354" i="13"/>
  <c r="G355" i="13"/>
  <c r="G356" i="13"/>
  <c r="G357" i="13"/>
  <c r="G358" i="13"/>
  <c r="G359" i="13"/>
  <c r="G360" i="13"/>
  <c r="G361" i="13"/>
  <c r="G362" i="13"/>
  <c r="G363" i="13"/>
  <c r="G364" i="13"/>
  <c r="G365" i="13"/>
  <c r="G366" i="13"/>
  <c r="G19" i="13"/>
  <c r="G2" i="9"/>
  <c r="H100" i="13"/>
  <c r="H12" i="13"/>
  <c r="H32" i="13"/>
  <c r="H27" i="13"/>
  <c r="H33" i="13"/>
  <c r="H3" i="13"/>
  <c r="H29" i="13"/>
  <c r="H34" i="13"/>
  <c r="H13" i="13"/>
  <c r="H20" i="13"/>
  <c r="H5" i="13"/>
  <c r="H31" i="13"/>
  <c r="H18" i="13"/>
  <c r="H35" i="13"/>
  <c r="H36" i="13"/>
  <c r="H30" i="13"/>
  <c r="H22" i="13"/>
  <c r="H9" i="13"/>
  <c r="H37" i="13"/>
  <c r="H24" i="13"/>
  <c r="H38" i="13"/>
  <c r="H14" i="13"/>
  <c r="H10" i="13"/>
  <c r="H39" i="13"/>
  <c r="H21" i="13"/>
  <c r="H6" i="13"/>
  <c r="H26" i="13"/>
  <c r="H17" i="13"/>
  <c r="H40" i="13"/>
  <c r="H7" i="13"/>
  <c r="H11" i="13"/>
  <c r="H25" i="13"/>
  <c r="H2" i="13"/>
  <c r="H41" i="13"/>
  <c r="H42" i="13"/>
  <c r="H4" i="13"/>
  <c r="H15" i="13"/>
  <c r="H43" i="13"/>
  <c r="H44" i="13"/>
  <c r="H45" i="13"/>
  <c r="H46" i="13"/>
  <c r="H23" i="13"/>
  <c r="H8" i="13"/>
  <c r="H16" i="13"/>
  <c r="H47" i="13"/>
  <c r="H48" i="13"/>
  <c r="H49" i="13"/>
  <c r="H28" i="13"/>
  <c r="H67" i="13"/>
  <c r="H69" i="13"/>
  <c r="H62" i="13"/>
  <c r="H55" i="13"/>
  <c r="H68" i="13"/>
  <c r="H64" i="13"/>
  <c r="H65" i="13"/>
  <c r="H66" i="13"/>
  <c r="H60" i="13"/>
  <c r="H53" i="13"/>
  <c r="H63" i="13"/>
  <c r="H51" i="13"/>
  <c r="H70" i="13"/>
  <c r="H52" i="13"/>
  <c r="H71" i="13"/>
  <c r="H58" i="13"/>
  <c r="H54" i="13"/>
  <c r="H72" i="13"/>
  <c r="H61" i="13"/>
  <c r="H59" i="13"/>
  <c r="H56" i="13"/>
  <c r="H57" i="13"/>
  <c r="H50" i="13"/>
  <c r="H80" i="13"/>
  <c r="H77" i="13"/>
  <c r="H81" i="13"/>
  <c r="H75" i="13"/>
  <c r="H82" i="13"/>
  <c r="H83" i="13"/>
  <c r="H84" i="13"/>
  <c r="H85" i="13"/>
  <c r="H86" i="13"/>
  <c r="H87" i="13"/>
  <c r="H76" i="13"/>
  <c r="H74" i="13"/>
  <c r="H88" i="13"/>
  <c r="H89" i="13"/>
  <c r="H73" i="13"/>
  <c r="H90" i="13"/>
  <c r="H91" i="13"/>
  <c r="H92" i="13"/>
  <c r="H93" i="13"/>
  <c r="H94" i="13"/>
  <c r="H95" i="13"/>
  <c r="H78" i="13"/>
  <c r="H79" i="13"/>
  <c r="H96" i="13"/>
  <c r="H97" i="13"/>
  <c r="H103" i="13"/>
  <c r="H101" i="13"/>
  <c r="H99" i="13"/>
  <c r="H102" i="13"/>
  <c r="H104" i="13"/>
  <c r="H105" i="13"/>
  <c r="H106" i="13"/>
  <c r="H107" i="13"/>
  <c r="H108" i="13"/>
  <c r="H109" i="13"/>
  <c r="H110" i="13"/>
  <c r="H111" i="13"/>
  <c r="H112" i="13"/>
  <c r="H113" i="13"/>
  <c r="H114" i="13"/>
  <c r="H98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32" i="13"/>
  <c r="H133" i="13"/>
  <c r="H134" i="13"/>
  <c r="H135" i="13"/>
  <c r="H130" i="13"/>
  <c r="H131" i="13"/>
  <c r="H136" i="13"/>
  <c r="H137" i="13"/>
  <c r="H138" i="13"/>
  <c r="H139" i="13"/>
  <c r="H140" i="13"/>
  <c r="H129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7" i="13"/>
  <c r="H175" i="13"/>
  <c r="H177" i="13"/>
  <c r="H178" i="13"/>
  <c r="H179" i="13"/>
  <c r="H180" i="13"/>
  <c r="H181" i="13"/>
  <c r="H182" i="13"/>
  <c r="H176" i="13"/>
  <c r="H183" i="13"/>
  <c r="H184" i="13"/>
  <c r="H185" i="13"/>
  <c r="H186" i="13"/>
  <c r="H187" i="13"/>
  <c r="H174" i="13"/>
  <c r="H169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173" i="13"/>
  <c r="H202" i="13"/>
  <c r="H203" i="13"/>
  <c r="H204" i="13"/>
  <c r="H205" i="13"/>
  <c r="H171" i="13"/>
  <c r="H206" i="13"/>
  <c r="H207" i="13"/>
  <c r="H208" i="13"/>
  <c r="H209" i="13"/>
  <c r="H170" i="13"/>
  <c r="H166" i="13"/>
  <c r="H210" i="13"/>
  <c r="H168" i="13"/>
  <c r="H211" i="13"/>
  <c r="H212" i="13"/>
  <c r="H213" i="13"/>
  <c r="H172" i="13"/>
  <c r="H214" i="13"/>
  <c r="H215" i="13"/>
  <c r="H216" i="13"/>
  <c r="H220" i="13"/>
  <c r="H223" i="13"/>
  <c r="H236" i="13"/>
  <c r="H237" i="13"/>
  <c r="H238" i="13"/>
  <c r="H233" i="13"/>
  <c r="H239" i="13"/>
  <c r="H231" i="13"/>
  <c r="H240" i="13"/>
  <c r="H224" i="13"/>
  <c r="H228" i="13"/>
  <c r="H241" i="13"/>
  <c r="H242" i="13"/>
  <c r="H243" i="13"/>
  <c r="H227" i="13"/>
  <c r="H235" i="13"/>
  <c r="H244" i="13"/>
  <c r="H222" i="13"/>
  <c r="H217" i="13"/>
  <c r="H234" i="13"/>
  <c r="H245" i="13"/>
  <c r="H246" i="13"/>
  <c r="H247" i="13"/>
  <c r="H248" i="13"/>
  <c r="H225" i="13"/>
  <c r="H249" i="13"/>
  <c r="H230" i="13"/>
  <c r="H221" i="13"/>
  <c r="H250" i="13"/>
  <c r="H251" i="13"/>
  <c r="H232" i="13"/>
  <c r="H252" i="13"/>
  <c r="H253" i="13"/>
  <c r="H254" i="13"/>
  <c r="H255" i="13"/>
  <c r="H226" i="13"/>
  <c r="H256" i="13"/>
  <c r="H229" i="13"/>
  <c r="H218" i="13"/>
  <c r="H257" i="13"/>
  <c r="H258" i="13"/>
  <c r="H259" i="13"/>
  <c r="H260" i="13"/>
  <c r="H261" i="13"/>
  <c r="H262" i="13"/>
  <c r="H263" i="13"/>
  <c r="H264" i="13"/>
  <c r="H219" i="13"/>
  <c r="H265" i="13"/>
  <c r="H268" i="13"/>
  <c r="H271" i="13"/>
  <c r="H269" i="13"/>
  <c r="H272" i="13"/>
  <c r="H273" i="13"/>
  <c r="H266" i="13"/>
  <c r="H274" i="13"/>
  <c r="H275" i="13"/>
  <c r="H276" i="13"/>
  <c r="H277" i="13"/>
  <c r="H278" i="13"/>
  <c r="H279" i="13"/>
  <c r="H267" i="13"/>
  <c r="H280" i="13"/>
  <c r="H281" i="13"/>
  <c r="H282" i="13"/>
  <c r="H283" i="13"/>
  <c r="H284" i="13"/>
  <c r="H270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V244" i="6"/>
  <c r="T244" i="6"/>
  <c r="R244" i="6"/>
  <c r="P244" i="6"/>
  <c r="N244" i="6"/>
  <c r="V4" i="4"/>
  <c r="W4" i="4" s="1"/>
  <c r="V91" i="4"/>
  <c r="W91" i="4" s="1"/>
  <c r="V10" i="4"/>
  <c r="W10" i="4" s="1"/>
  <c r="V6" i="4"/>
  <c r="W6" i="4" s="1"/>
  <c r="V8" i="4"/>
  <c r="W8" i="4" s="1"/>
  <c r="V64" i="4"/>
  <c r="W64" i="4" s="1"/>
  <c r="V93" i="4"/>
  <c r="W93" i="4" s="1"/>
  <c r="V7" i="4"/>
  <c r="W7" i="4" s="1"/>
  <c r="V94" i="4"/>
  <c r="W94" i="4" s="1"/>
  <c r="V15" i="4"/>
  <c r="W15" i="4" s="1"/>
  <c r="V3" i="4"/>
  <c r="W3" i="4" s="1"/>
  <c r="V95" i="4"/>
  <c r="W95" i="4" s="1"/>
  <c r="V68" i="4"/>
  <c r="W68" i="4" s="1"/>
  <c r="V65" i="4"/>
  <c r="W65" i="4" s="1"/>
  <c r="V69" i="4"/>
  <c r="W69" i="4" s="1"/>
  <c r="V97" i="4"/>
  <c r="W97" i="4" s="1"/>
  <c r="V13" i="4"/>
  <c r="W13" i="4" s="1"/>
  <c r="V26" i="4"/>
  <c r="W26" i="4" s="1"/>
  <c r="V16" i="4"/>
  <c r="W16" i="4" s="1"/>
  <c r="V17" i="4"/>
  <c r="W17" i="4" s="1"/>
  <c r="V22" i="4"/>
  <c r="W22" i="4" s="1"/>
  <c r="V27" i="4"/>
  <c r="W27" i="4" s="1"/>
  <c r="V72" i="4"/>
  <c r="W72" i="4" s="1"/>
  <c r="V24" i="4"/>
  <c r="W24" i="4" s="1"/>
  <c r="V98" i="4"/>
  <c r="W98" i="4" s="1"/>
  <c r="V29" i="4"/>
  <c r="W29" i="4" s="1"/>
  <c r="V79" i="4"/>
  <c r="W79" i="4" s="1"/>
  <c r="V100" i="4"/>
  <c r="W100" i="4" s="1"/>
  <c r="V39" i="4"/>
  <c r="W39" i="4" s="1"/>
  <c r="V73" i="4"/>
  <c r="W73" i="4" s="1"/>
  <c r="V78" i="4"/>
  <c r="W78" i="4" s="1"/>
  <c r="V31" i="4"/>
  <c r="W31" i="4" s="1"/>
  <c r="V12" i="4"/>
  <c r="W12" i="4" s="1"/>
  <c r="V44" i="4"/>
  <c r="W44" i="4" s="1"/>
  <c r="V84" i="4"/>
  <c r="W84" i="4" s="1"/>
  <c r="V23" i="4"/>
  <c r="W23" i="4" s="1"/>
  <c r="V35" i="4"/>
  <c r="W35" i="4" s="1"/>
  <c r="V34" i="4"/>
  <c r="W34" i="4" s="1"/>
  <c r="V47" i="4"/>
  <c r="W47" i="4" s="1"/>
  <c r="V43" i="4"/>
  <c r="W43" i="4" s="1"/>
  <c r="V71" i="4"/>
  <c r="W71" i="4" s="1"/>
  <c r="V20" i="4"/>
  <c r="W20" i="4" s="1"/>
  <c r="V103" i="4"/>
  <c r="W103" i="4" s="1"/>
  <c r="V80" i="4"/>
  <c r="W80" i="4" s="1"/>
  <c r="V19" i="4"/>
  <c r="W19" i="4" s="1"/>
  <c r="V104" i="4"/>
  <c r="W104" i="4" s="1"/>
  <c r="V105" i="4"/>
  <c r="W105" i="4" s="1"/>
  <c r="V50" i="4"/>
  <c r="W50" i="4" s="1"/>
  <c r="V25" i="4"/>
  <c r="W25" i="4" s="1"/>
  <c r="V41" i="4"/>
  <c r="W41" i="4" s="1"/>
  <c r="V51" i="4"/>
  <c r="W51" i="4" s="1"/>
  <c r="V81" i="4"/>
  <c r="W81" i="4" s="1"/>
  <c r="V57" i="4"/>
  <c r="W57" i="4" s="1"/>
  <c r="V85" i="4"/>
  <c r="W85" i="4" s="1"/>
  <c r="V45" i="4"/>
  <c r="W45" i="4" s="1"/>
  <c r="V49" i="4"/>
  <c r="W49" i="4" s="1"/>
  <c r="V110" i="4"/>
  <c r="V40" i="4"/>
  <c r="W40" i="4" s="1"/>
  <c r="V113" i="4"/>
  <c r="W113" i="4" s="1"/>
  <c r="V53" i="4"/>
  <c r="W53" i="4" s="1"/>
  <c r="V56" i="4"/>
  <c r="W56" i="4" s="1"/>
  <c r="V115" i="4"/>
  <c r="W115" i="4" s="1"/>
  <c r="V58" i="4"/>
  <c r="W58" i="4" s="1"/>
  <c r="V116" i="4"/>
  <c r="W116" i="4" s="1"/>
  <c r="V89" i="4"/>
  <c r="W89" i="4" s="1"/>
  <c r="V118" i="4"/>
  <c r="W118" i="4" s="1"/>
  <c r="V61" i="4"/>
  <c r="W61" i="4" s="1"/>
  <c r="V66" i="4"/>
  <c r="W66" i="4" s="1"/>
  <c r="V62" i="4"/>
  <c r="W62" i="4" s="1"/>
  <c r="V2" i="4"/>
  <c r="W2" i="4" s="1"/>
  <c r="V14" i="4"/>
  <c r="W14" i="4" s="1"/>
  <c r="V30" i="4"/>
  <c r="W30" i="4" s="1"/>
  <c r="V9" i="4"/>
  <c r="W9" i="4" s="1"/>
  <c r="V32" i="4"/>
  <c r="W32" i="4" s="1"/>
  <c r="V101" i="4"/>
  <c r="W101" i="4" s="1"/>
  <c r="V11" i="4"/>
  <c r="W11" i="4" s="1"/>
  <c r="V21" i="4"/>
  <c r="W21" i="4" s="1"/>
  <c r="V42" i="4"/>
  <c r="W42" i="4" s="1"/>
  <c r="V88" i="4"/>
  <c r="W88" i="4" s="1"/>
  <c r="V74" i="4"/>
  <c r="W74" i="4" s="1"/>
  <c r="V82" i="4"/>
  <c r="W82" i="4" s="1"/>
  <c r="V119" i="4"/>
  <c r="W119" i="4" s="1"/>
  <c r="V18" i="4"/>
  <c r="W18" i="4" s="1"/>
  <c r="V96" i="4"/>
  <c r="W96" i="4" s="1"/>
  <c r="V99" i="4"/>
  <c r="W99" i="4" s="1"/>
  <c r="V121" i="4"/>
  <c r="W121" i="4" s="1"/>
  <c r="V83" i="4"/>
  <c r="W83" i="4" s="1"/>
  <c r="V122" i="4"/>
  <c r="W122" i="4" s="1"/>
  <c r="V36" i="4"/>
  <c r="W36" i="4" s="1"/>
  <c r="V123" i="4"/>
  <c r="W123" i="4" s="1"/>
  <c r="V124" i="4"/>
  <c r="W124" i="4" s="1"/>
  <c r="V125" i="4"/>
  <c r="W125" i="4" s="1"/>
  <c r="V37" i="4"/>
  <c r="W37" i="4" s="1"/>
  <c r="V38" i="4"/>
  <c r="W38" i="4" s="1"/>
  <c r="V75" i="4"/>
  <c r="W75" i="4" s="1"/>
  <c r="V126" i="4"/>
  <c r="W126" i="4" s="1"/>
  <c r="V106" i="4"/>
  <c r="W106" i="4" s="1"/>
  <c r="V67" i="4"/>
  <c r="W67" i="4" s="1"/>
  <c r="V128" i="4"/>
  <c r="W128" i="4" s="1"/>
  <c r="V70" i="4"/>
  <c r="W70" i="4" s="1"/>
  <c r="V54" i="4"/>
  <c r="W54" i="4" s="1"/>
  <c r="V131" i="4"/>
  <c r="W131" i="4" s="1"/>
  <c r="V107" i="4"/>
  <c r="W107" i="4" s="1"/>
  <c r="V52" i="4"/>
  <c r="W52" i="4" s="1"/>
  <c r="V134" i="4"/>
  <c r="W134" i="4" s="1"/>
  <c r="V108" i="4"/>
  <c r="W108" i="4" s="1"/>
  <c r="V111" i="4"/>
  <c r="W111" i="4" s="1"/>
  <c r="V135" i="4"/>
  <c r="W135" i="4" s="1"/>
  <c r="V136" i="4"/>
  <c r="W136" i="4" s="1"/>
  <c r="V46" i="4"/>
  <c r="W46" i="4" s="1"/>
  <c r="V87" i="4"/>
  <c r="W87" i="4" s="1"/>
  <c r="V139" i="4"/>
  <c r="W139" i="4" s="1"/>
  <c r="V109" i="4"/>
  <c r="W109" i="4" s="1"/>
  <c r="V140" i="4"/>
  <c r="W140" i="4" s="1"/>
  <c r="V141" i="4"/>
  <c r="W141" i="4" s="1"/>
  <c r="V117" i="4"/>
  <c r="W117" i="4" s="1"/>
  <c r="V60" i="4"/>
  <c r="W60" i="4" s="1"/>
  <c r="V142" i="4"/>
  <c r="W142" i="4" s="1"/>
  <c r="V143" i="4"/>
  <c r="W143" i="4" s="1"/>
  <c r="V90" i="4"/>
  <c r="W90" i="4" s="1"/>
  <c r="V55" i="4"/>
  <c r="V59" i="4"/>
  <c r="W59" i="4" s="1"/>
  <c r="V146" i="4"/>
  <c r="W146" i="4" s="1"/>
  <c r="V63" i="4"/>
  <c r="W63" i="4" s="1"/>
  <c r="V92" i="4"/>
  <c r="W92" i="4" s="1"/>
  <c r="V112" i="4"/>
  <c r="W112" i="4" s="1"/>
  <c r="V147" i="4"/>
  <c r="W147" i="4" s="1"/>
  <c r="V148" i="4"/>
  <c r="W148" i="4" s="1"/>
  <c r="V150" i="4"/>
  <c r="W150" i="4" s="1"/>
  <c r="V151" i="4"/>
  <c r="W151" i="4" s="1"/>
  <c r="V33" i="4"/>
  <c r="W33" i="4" s="1"/>
  <c r="V120" i="4"/>
  <c r="W120" i="4" s="1"/>
  <c r="V130" i="4"/>
  <c r="W130" i="4" s="1"/>
  <c r="V153" i="4"/>
  <c r="V154" i="4"/>
  <c r="W154" i="4" s="1"/>
  <c r="V155" i="4"/>
  <c r="W155" i="4" s="1"/>
  <c r="V156" i="4"/>
  <c r="W156" i="4" s="1"/>
  <c r="V28" i="4"/>
  <c r="W28" i="4" s="1"/>
  <c r="V157" i="4"/>
  <c r="W157" i="4" s="1"/>
  <c r="V114" i="4"/>
  <c r="W114" i="4" s="1"/>
  <c r="V127" i="4"/>
  <c r="W127" i="4" s="1"/>
  <c r="V158" i="4"/>
  <c r="W158" i="4" s="1"/>
  <c r="V76" i="4"/>
  <c r="W76" i="4" s="1"/>
  <c r="V159" i="4"/>
  <c r="W159" i="4" s="1"/>
  <c r="V160" i="4"/>
  <c r="W160" i="4" s="1"/>
  <c r="V161" i="4"/>
  <c r="W161" i="4" s="1"/>
  <c r="V162" i="4"/>
  <c r="W162" i="4" s="1"/>
  <c r="V86" i="4"/>
  <c r="W86" i="4" s="1"/>
  <c r="V163" i="4"/>
  <c r="W163" i="4" s="1"/>
  <c r="V164" i="4"/>
  <c r="W164" i="4" s="1"/>
  <c r="V132" i="4"/>
  <c r="W132" i="4" s="1"/>
  <c r="V165" i="4"/>
  <c r="W165" i="4" s="1"/>
  <c r="V166" i="4"/>
  <c r="W166" i="4" s="1"/>
  <c r="V102" i="4"/>
  <c r="W102" i="4" s="1"/>
  <c r="V137" i="4"/>
  <c r="W137" i="4" s="1"/>
  <c r="V167" i="4"/>
  <c r="W167" i="4" s="1"/>
  <c r="V138" i="4"/>
  <c r="W138" i="4" s="1"/>
  <c r="V168" i="4"/>
  <c r="W168" i="4" s="1"/>
  <c r="V133" i="4"/>
  <c r="W133" i="4" s="1"/>
  <c r="V170" i="4"/>
  <c r="W170" i="4" s="1"/>
  <c r="V171" i="4"/>
  <c r="W171" i="4" s="1"/>
  <c r="V172" i="4"/>
  <c r="W172" i="4" s="1"/>
  <c r="V77" i="4"/>
  <c r="W77" i="4" s="1"/>
  <c r="V173" i="4"/>
  <c r="W173" i="4" s="1"/>
  <c r="V174" i="4"/>
  <c r="W174" i="4" s="1"/>
  <c r="V175" i="4"/>
  <c r="W175" i="4" s="1"/>
  <c r="V176" i="4"/>
  <c r="W176" i="4" s="1"/>
  <c r="V177" i="4"/>
  <c r="W177" i="4" s="1"/>
  <c r="V178" i="4"/>
  <c r="W178" i="4" s="1"/>
  <c r="V145" i="4"/>
  <c r="W145" i="4" s="1"/>
  <c r="V179" i="4"/>
  <c r="W179" i="4" s="1"/>
  <c r="V180" i="4"/>
  <c r="W180" i="4" s="1"/>
  <c r="V181" i="4"/>
  <c r="W181" i="4" s="1"/>
  <c r="V182" i="4"/>
  <c r="W182" i="4" s="1"/>
  <c r="V48" i="4"/>
  <c r="W48" i="4" s="1"/>
  <c r="V184" i="4"/>
  <c r="W184" i="4" s="1"/>
  <c r="V187" i="4"/>
  <c r="W187" i="4" s="1"/>
  <c r="V144" i="4"/>
  <c r="W144" i="4" s="1"/>
  <c r="V188" i="4"/>
  <c r="W188" i="4" s="1"/>
  <c r="V189" i="4"/>
  <c r="W189" i="4" s="1"/>
  <c r="V190" i="4"/>
  <c r="W190" i="4" s="1"/>
  <c r="V191" i="4"/>
  <c r="W191" i="4" s="1"/>
  <c r="V192" i="4"/>
  <c r="W192" i="4" s="1"/>
  <c r="V169" i="4"/>
  <c r="W169" i="4" s="1"/>
  <c r="V193" i="4"/>
  <c r="W193" i="4" s="1"/>
  <c r="V194" i="4"/>
  <c r="W194" i="4" s="1"/>
  <c r="V129" i="4"/>
  <c r="W129" i="4" s="1"/>
  <c r="V195" i="4"/>
  <c r="W195" i="4" s="1"/>
  <c r="V196" i="4"/>
  <c r="W196" i="4" s="1"/>
  <c r="V197" i="4"/>
  <c r="W197" i="4" s="1"/>
  <c r="V198" i="4"/>
  <c r="W198" i="4" s="1"/>
  <c r="V199" i="4"/>
  <c r="W199" i="4" s="1"/>
  <c r="V200" i="4"/>
  <c r="W200" i="4" s="1"/>
  <c r="V149" i="4"/>
  <c r="W149" i="4" s="1"/>
  <c r="V201" i="4"/>
  <c r="W201" i="4" s="1"/>
  <c r="V202" i="4"/>
  <c r="W202" i="4" s="1"/>
  <c r="V203" i="4"/>
  <c r="W203" i="4" s="1"/>
  <c r="V204" i="4"/>
  <c r="W204" i="4" s="1"/>
  <c r="V205" i="4"/>
  <c r="W205" i="4" s="1"/>
  <c r="V206" i="4"/>
  <c r="W206" i="4" s="1"/>
  <c r="V207" i="4"/>
  <c r="W207" i="4" s="1"/>
  <c r="V152" i="4"/>
  <c r="W152" i="4" s="1"/>
  <c r="V185" i="4"/>
  <c r="W185" i="4" s="1"/>
  <c r="V209" i="4"/>
  <c r="W209" i="4" s="1"/>
  <c r="V210" i="4"/>
  <c r="W210" i="4" s="1"/>
  <c r="V212" i="4"/>
  <c r="W212" i="4" s="1"/>
  <c r="V216" i="4"/>
  <c r="W216" i="4" s="1"/>
  <c r="V211" i="4"/>
  <c r="W211" i="4" s="1"/>
  <c r="V213" i="4"/>
  <c r="W213" i="4" s="1"/>
  <c r="V217" i="4"/>
  <c r="W217" i="4" s="1"/>
  <c r="V219" i="4"/>
  <c r="W219" i="4" s="1"/>
  <c r="V221" i="4"/>
  <c r="W221" i="4" s="1"/>
  <c r="V218" i="4"/>
  <c r="W218" i="4" s="1"/>
  <c r="V214" i="4"/>
  <c r="W214" i="4" s="1"/>
  <c r="V215" i="4"/>
  <c r="W215" i="4" s="1"/>
  <c r="V222" i="4"/>
  <c r="W222" i="4" s="1"/>
  <c r="V223" i="4"/>
  <c r="W223" i="4" s="1"/>
  <c r="V225" i="4"/>
  <c r="W225" i="4" s="1"/>
  <c r="V220" i="4"/>
  <c r="W220" i="4" s="1"/>
  <c r="V224" i="4"/>
  <c r="W224" i="4" s="1"/>
  <c r="V227" i="4"/>
  <c r="W227" i="4" s="1"/>
  <c r="V228" i="4"/>
  <c r="W228" i="4" s="1"/>
  <c r="V229" i="4"/>
  <c r="W229" i="4" s="1"/>
  <c r="V226" i="4"/>
  <c r="V279" i="4"/>
  <c r="W279" i="4" s="1"/>
  <c r="V280" i="4"/>
  <c r="W280" i="4" s="1"/>
  <c r="V281" i="4"/>
  <c r="W281" i="4" s="1"/>
  <c r="V284" i="4"/>
  <c r="W284" i="4" s="1"/>
  <c r="V282" i="4"/>
  <c r="W282" i="4" s="1"/>
  <c r="V283" i="4"/>
  <c r="W283" i="4" s="1"/>
  <c r="V286" i="4"/>
  <c r="W286" i="4" s="1"/>
  <c r="V285" i="4"/>
  <c r="W285" i="4" s="1"/>
  <c r="V287" i="4"/>
  <c r="W287" i="4" s="1"/>
  <c r="V231" i="4"/>
  <c r="W231" i="4" s="1"/>
  <c r="V235" i="4"/>
  <c r="W235" i="4" s="1"/>
  <c r="V232" i="4"/>
  <c r="W232" i="4" s="1"/>
  <c r="V237" i="4"/>
  <c r="W237" i="4" s="1"/>
  <c r="V238" i="4"/>
  <c r="W238" i="4" s="1"/>
  <c r="V230" i="4"/>
  <c r="W230" i="4" s="1"/>
  <c r="V233" i="4"/>
  <c r="W233" i="4" s="1"/>
  <c r="V234" i="4"/>
  <c r="W234" i="4" s="1"/>
  <c r="V236" i="4"/>
  <c r="W236" i="4" s="1"/>
  <c r="V239" i="4"/>
  <c r="W239" i="4" s="1"/>
  <c r="V240" i="4"/>
  <c r="W240" i="4" s="1"/>
  <c r="V241" i="4"/>
  <c r="W241" i="4" s="1"/>
  <c r="V242" i="4"/>
  <c r="W242" i="4" s="1"/>
  <c r="V243" i="4"/>
  <c r="W243" i="4" s="1"/>
  <c r="T4" i="4"/>
  <c r="T91" i="4"/>
  <c r="U91" i="4" s="1"/>
  <c r="T10" i="4"/>
  <c r="T6" i="4"/>
  <c r="T8" i="4"/>
  <c r="T64" i="4"/>
  <c r="U64" i="4" s="1"/>
  <c r="T93" i="4"/>
  <c r="U93" i="4" s="1"/>
  <c r="T7" i="4"/>
  <c r="T94" i="4"/>
  <c r="T15" i="4"/>
  <c r="T3" i="4"/>
  <c r="T95" i="4"/>
  <c r="U95" i="4" s="1"/>
  <c r="T68" i="4"/>
  <c r="T65" i="4"/>
  <c r="U65" i="4" s="1"/>
  <c r="T69" i="4"/>
  <c r="T97" i="4"/>
  <c r="U97" i="4" s="1"/>
  <c r="T13" i="4"/>
  <c r="T26" i="4"/>
  <c r="T16" i="4"/>
  <c r="T17" i="4"/>
  <c r="U17" i="4" s="1"/>
  <c r="T22" i="4"/>
  <c r="T27" i="4"/>
  <c r="T72" i="4"/>
  <c r="U72" i="4" s="1"/>
  <c r="T24" i="4"/>
  <c r="U24" i="4" s="1"/>
  <c r="T98" i="4"/>
  <c r="U98" i="4" s="1"/>
  <c r="T29" i="4"/>
  <c r="T79" i="4"/>
  <c r="U79" i="4" s="1"/>
  <c r="T100" i="4"/>
  <c r="U100" i="4" s="1"/>
  <c r="T39" i="4"/>
  <c r="U39" i="4" s="1"/>
  <c r="T73" i="4"/>
  <c r="U73" i="4" s="1"/>
  <c r="T78" i="4"/>
  <c r="U78" i="4" s="1"/>
  <c r="T31" i="4"/>
  <c r="U31" i="4" s="1"/>
  <c r="T12" i="4"/>
  <c r="T44" i="4"/>
  <c r="T84" i="4"/>
  <c r="U84" i="4" s="1"/>
  <c r="T23" i="4"/>
  <c r="T35" i="4"/>
  <c r="T34" i="4"/>
  <c r="U34" i="4" s="1"/>
  <c r="T47" i="4"/>
  <c r="U47" i="4" s="1"/>
  <c r="T43" i="4"/>
  <c r="T71" i="4"/>
  <c r="U71" i="4" s="1"/>
  <c r="T20" i="4"/>
  <c r="T103" i="4"/>
  <c r="U103" i="4" s="1"/>
  <c r="T80" i="4"/>
  <c r="T19" i="4"/>
  <c r="T104" i="4"/>
  <c r="U104" i="4" s="1"/>
  <c r="T105" i="4"/>
  <c r="U105" i="4" s="1"/>
  <c r="T50" i="4"/>
  <c r="U50" i="4" s="1"/>
  <c r="T25" i="4"/>
  <c r="T41" i="4"/>
  <c r="T51" i="4"/>
  <c r="T81" i="4"/>
  <c r="T57" i="4"/>
  <c r="T85" i="4"/>
  <c r="U85" i="4" s="1"/>
  <c r="T45" i="4"/>
  <c r="T49" i="4"/>
  <c r="U49" i="4" s="1"/>
  <c r="T110" i="4"/>
  <c r="U110" i="4" s="1"/>
  <c r="T40" i="4"/>
  <c r="T113" i="4"/>
  <c r="U113" i="4" s="1"/>
  <c r="T53" i="4"/>
  <c r="T56" i="4"/>
  <c r="U56" i="4" s="1"/>
  <c r="T115" i="4"/>
  <c r="U115" i="4" s="1"/>
  <c r="T58" i="4"/>
  <c r="T116" i="4"/>
  <c r="U116" i="4" s="1"/>
  <c r="T89" i="4"/>
  <c r="U89" i="4" s="1"/>
  <c r="T118" i="4"/>
  <c r="U118" i="4" s="1"/>
  <c r="T61" i="4"/>
  <c r="T66" i="4"/>
  <c r="T62" i="4"/>
  <c r="T2" i="4"/>
  <c r="T14" i="4"/>
  <c r="T30" i="4"/>
  <c r="T9" i="4"/>
  <c r="U9" i="4" s="1"/>
  <c r="T32" i="4"/>
  <c r="T101" i="4"/>
  <c r="T11" i="4"/>
  <c r="T21" i="4"/>
  <c r="T42" i="4"/>
  <c r="T88" i="4"/>
  <c r="U88" i="4" s="1"/>
  <c r="T74" i="4"/>
  <c r="U74" i="4" s="1"/>
  <c r="T82" i="4"/>
  <c r="U82" i="4" s="1"/>
  <c r="T119" i="4"/>
  <c r="U119" i="4" s="1"/>
  <c r="T18" i="4"/>
  <c r="T96" i="4"/>
  <c r="T99" i="4"/>
  <c r="U99" i="4" s="1"/>
  <c r="T121" i="4"/>
  <c r="U121" i="4" s="1"/>
  <c r="T83" i="4"/>
  <c r="U83" i="4" s="1"/>
  <c r="T122" i="4"/>
  <c r="U122" i="4" s="1"/>
  <c r="T36" i="4"/>
  <c r="U36" i="4" s="1"/>
  <c r="T123" i="4"/>
  <c r="U123" i="4" s="1"/>
  <c r="T124" i="4"/>
  <c r="U124" i="4" s="1"/>
  <c r="T125" i="4"/>
  <c r="U125" i="4" s="1"/>
  <c r="T37" i="4"/>
  <c r="U37" i="4" s="1"/>
  <c r="T38" i="4"/>
  <c r="T75" i="4"/>
  <c r="T126" i="4"/>
  <c r="U126" i="4" s="1"/>
  <c r="T106" i="4"/>
  <c r="U106" i="4" s="1"/>
  <c r="T67" i="4"/>
  <c r="U67" i="4" s="1"/>
  <c r="T128" i="4"/>
  <c r="U128" i="4" s="1"/>
  <c r="T70" i="4"/>
  <c r="U70" i="4" s="1"/>
  <c r="T54" i="4"/>
  <c r="T131" i="4"/>
  <c r="U131" i="4" s="1"/>
  <c r="T107" i="4"/>
  <c r="U107" i="4" s="1"/>
  <c r="T52" i="4"/>
  <c r="T134" i="4"/>
  <c r="U134" i="4" s="1"/>
  <c r="T108" i="4"/>
  <c r="T111" i="4"/>
  <c r="T135" i="4"/>
  <c r="U135" i="4" s="1"/>
  <c r="T136" i="4"/>
  <c r="U136" i="4" s="1"/>
  <c r="T46" i="4"/>
  <c r="U46" i="4" s="1"/>
  <c r="T87" i="4"/>
  <c r="U87" i="4" s="1"/>
  <c r="T139" i="4"/>
  <c r="U139" i="4" s="1"/>
  <c r="T109" i="4"/>
  <c r="U109" i="4" s="1"/>
  <c r="T140" i="4"/>
  <c r="U140" i="4" s="1"/>
  <c r="T141" i="4"/>
  <c r="U141" i="4" s="1"/>
  <c r="T117" i="4"/>
  <c r="T60" i="4"/>
  <c r="U60" i="4" s="1"/>
  <c r="T142" i="4"/>
  <c r="U142" i="4" s="1"/>
  <c r="T143" i="4"/>
  <c r="U143" i="4" s="1"/>
  <c r="T90" i="4"/>
  <c r="U90" i="4" s="1"/>
  <c r="T55" i="4"/>
  <c r="T59" i="4"/>
  <c r="T146" i="4"/>
  <c r="U146" i="4" s="1"/>
  <c r="T63" i="4"/>
  <c r="T92" i="4"/>
  <c r="T112" i="4"/>
  <c r="U112" i="4" s="1"/>
  <c r="T147" i="4"/>
  <c r="U147" i="4" s="1"/>
  <c r="T148" i="4"/>
  <c r="U148" i="4" s="1"/>
  <c r="T150" i="4"/>
  <c r="U150" i="4" s="1"/>
  <c r="T151" i="4"/>
  <c r="U151" i="4" s="1"/>
  <c r="T33" i="4"/>
  <c r="T120" i="4"/>
  <c r="U120" i="4" s="1"/>
  <c r="T130" i="4"/>
  <c r="U130" i="4" s="1"/>
  <c r="T153" i="4"/>
  <c r="U153" i="4" s="1"/>
  <c r="T154" i="4"/>
  <c r="U154" i="4" s="1"/>
  <c r="T155" i="4"/>
  <c r="U155" i="4" s="1"/>
  <c r="T156" i="4"/>
  <c r="U156" i="4" s="1"/>
  <c r="T28" i="4"/>
  <c r="T157" i="4"/>
  <c r="U157" i="4" s="1"/>
  <c r="T114" i="4"/>
  <c r="U114" i="4" s="1"/>
  <c r="T127" i="4"/>
  <c r="U127" i="4" s="1"/>
  <c r="T158" i="4"/>
  <c r="U158" i="4" s="1"/>
  <c r="T76" i="4"/>
  <c r="T159" i="4"/>
  <c r="U159" i="4" s="1"/>
  <c r="T160" i="4"/>
  <c r="U160" i="4" s="1"/>
  <c r="T161" i="4"/>
  <c r="U161" i="4" s="1"/>
  <c r="T162" i="4"/>
  <c r="U162" i="4" s="1"/>
  <c r="T86" i="4"/>
  <c r="T163" i="4"/>
  <c r="U163" i="4" s="1"/>
  <c r="T164" i="4"/>
  <c r="U164" i="4" s="1"/>
  <c r="T132" i="4"/>
  <c r="U132" i="4" s="1"/>
  <c r="T165" i="4"/>
  <c r="U165" i="4" s="1"/>
  <c r="T166" i="4"/>
  <c r="U166" i="4" s="1"/>
  <c r="T102" i="4"/>
  <c r="U102" i="4" s="1"/>
  <c r="T137" i="4"/>
  <c r="U137" i="4" s="1"/>
  <c r="T167" i="4"/>
  <c r="U167" i="4" s="1"/>
  <c r="T138" i="4"/>
  <c r="U138" i="4" s="1"/>
  <c r="T168" i="4"/>
  <c r="U168" i="4" s="1"/>
  <c r="T133" i="4"/>
  <c r="T170" i="4"/>
  <c r="U170" i="4" s="1"/>
  <c r="T171" i="4"/>
  <c r="U171" i="4" s="1"/>
  <c r="T172" i="4"/>
  <c r="U172" i="4" s="1"/>
  <c r="T77" i="4"/>
  <c r="U77" i="4" s="1"/>
  <c r="T173" i="4"/>
  <c r="U173" i="4" s="1"/>
  <c r="T174" i="4"/>
  <c r="U174" i="4" s="1"/>
  <c r="T175" i="4"/>
  <c r="U175" i="4" s="1"/>
  <c r="T176" i="4"/>
  <c r="U176" i="4" s="1"/>
  <c r="T177" i="4"/>
  <c r="U177" i="4" s="1"/>
  <c r="T178" i="4"/>
  <c r="U178" i="4" s="1"/>
  <c r="T145" i="4"/>
  <c r="U145" i="4" s="1"/>
  <c r="T179" i="4"/>
  <c r="U179" i="4" s="1"/>
  <c r="T180" i="4"/>
  <c r="U180" i="4" s="1"/>
  <c r="T181" i="4"/>
  <c r="U181" i="4" s="1"/>
  <c r="T182" i="4"/>
  <c r="U182" i="4" s="1"/>
  <c r="T48" i="4"/>
  <c r="T184" i="4"/>
  <c r="U184" i="4" s="1"/>
  <c r="T187" i="4"/>
  <c r="U187" i="4" s="1"/>
  <c r="T144" i="4"/>
  <c r="T188" i="4"/>
  <c r="U188" i="4" s="1"/>
  <c r="T189" i="4"/>
  <c r="U189" i="4" s="1"/>
  <c r="T190" i="4"/>
  <c r="U190" i="4" s="1"/>
  <c r="T191" i="4"/>
  <c r="U191" i="4" s="1"/>
  <c r="T192" i="4"/>
  <c r="U192" i="4" s="1"/>
  <c r="T169" i="4"/>
  <c r="T193" i="4"/>
  <c r="U193" i="4" s="1"/>
  <c r="T194" i="4"/>
  <c r="U194" i="4" s="1"/>
  <c r="T129" i="4"/>
  <c r="U129" i="4" s="1"/>
  <c r="T195" i="4"/>
  <c r="U195" i="4" s="1"/>
  <c r="T196" i="4"/>
  <c r="U196" i="4" s="1"/>
  <c r="T197" i="4"/>
  <c r="U197" i="4" s="1"/>
  <c r="T198" i="4"/>
  <c r="U198" i="4" s="1"/>
  <c r="T199" i="4"/>
  <c r="U199" i="4" s="1"/>
  <c r="T200" i="4"/>
  <c r="U200" i="4" s="1"/>
  <c r="T149" i="4"/>
  <c r="U149" i="4" s="1"/>
  <c r="T201" i="4"/>
  <c r="U201" i="4" s="1"/>
  <c r="T202" i="4"/>
  <c r="U202" i="4" s="1"/>
  <c r="T203" i="4"/>
  <c r="U203" i="4" s="1"/>
  <c r="T204" i="4"/>
  <c r="U204" i="4" s="1"/>
  <c r="T205" i="4"/>
  <c r="U205" i="4" s="1"/>
  <c r="T206" i="4"/>
  <c r="U206" i="4" s="1"/>
  <c r="T207" i="4"/>
  <c r="U207" i="4" s="1"/>
  <c r="T152" i="4"/>
  <c r="U152" i="4" s="1"/>
  <c r="T185" i="4"/>
  <c r="T209" i="4"/>
  <c r="T210" i="4"/>
  <c r="T212" i="4"/>
  <c r="T216" i="4"/>
  <c r="U216" i="4" s="1"/>
  <c r="T211" i="4"/>
  <c r="T213" i="4"/>
  <c r="T217" i="4"/>
  <c r="U217" i="4" s="1"/>
  <c r="T219" i="4"/>
  <c r="T221" i="4"/>
  <c r="U221" i="4" s="1"/>
  <c r="T218" i="4"/>
  <c r="U218" i="4" s="1"/>
  <c r="T214" i="4"/>
  <c r="T215" i="4"/>
  <c r="T222" i="4"/>
  <c r="U222" i="4" s="1"/>
  <c r="T223" i="4"/>
  <c r="U223" i="4" s="1"/>
  <c r="T225" i="4"/>
  <c r="U225" i="4" s="1"/>
  <c r="T220" i="4"/>
  <c r="U220" i="4" s="1"/>
  <c r="T224" i="4"/>
  <c r="U224" i="4" s="1"/>
  <c r="T227" i="4"/>
  <c r="U227" i="4" s="1"/>
  <c r="T228" i="4"/>
  <c r="U228" i="4" s="1"/>
  <c r="T229" i="4"/>
  <c r="U229" i="4" s="1"/>
  <c r="T226" i="4"/>
  <c r="T279" i="4"/>
  <c r="T280" i="4"/>
  <c r="T281" i="4"/>
  <c r="U281" i="4" s="1"/>
  <c r="T284" i="4"/>
  <c r="U284" i="4" s="1"/>
  <c r="T282" i="4"/>
  <c r="T283" i="4"/>
  <c r="U283" i="4" s="1"/>
  <c r="T286" i="4"/>
  <c r="U286" i="4" s="1"/>
  <c r="T285" i="4"/>
  <c r="U285" i="4" s="1"/>
  <c r="T287" i="4"/>
  <c r="U287" i="4" s="1"/>
  <c r="T231" i="4"/>
  <c r="T235" i="4"/>
  <c r="T232" i="4"/>
  <c r="T237" i="4"/>
  <c r="U237" i="4" s="1"/>
  <c r="T238" i="4"/>
  <c r="U238" i="4" s="1"/>
  <c r="T230" i="4"/>
  <c r="T233" i="4"/>
  <c r="U233" i="4" s="1"/>
  <c r="T234" i="4"/>
  <c r="U234" i="4" s="1"/>
  <c r="T236" i="4"/>
  <c r="U236" i="4" s="1"/>
  <c r="T239" i="4"/>
  <c r="U239" i="4" s="1"/>
  <c r="T240" i="4"/>
  <c r="U240" i="4" s="1"/>
  <c r="T241" i="4"/>
  <c r="U241" i="4" s="1"/>
  <c r="T242" i="4"/>
  <c r="T243" i="4"/>
  <c r="U243" i="4" s="1"/>
  <c r="R4" i="4"/>
  <c r="R91" i="4"/>
  <c r="S91" i="4" s="1"/>
  <c r="R10" i="4"/>
  <c r="R6" i="4"/>
  <c r="R8" i="4"/>
  <c r="R64" i="4"/>
  <c r="S64" i="4" s="1"/>
  <c r="R93" i="4"/>
  <c r="S93" i="4" s="1"/>
  <c r="R7" i="4"/>
  <c r="R94" i="4"/>
  <c r="S94" i="4" s="1"/>
  <c r="R15" i="4"/>
  <c r="R3" i="4"/>
  <c r="R95" i="4"/>
  <c r="S95" i="4" s="1"/>
  <c r="R68" i="4"/>
  <c r="S68" i="4" s="1"/>
  <c r="R65" i="4"/>
  <c r="S65" i="4" s="1"/>
  <c r="R69" i="4"/>
  <c r="S69" i="4" s="1"/>
  <c r="R97" i="4"/>
  <c r="S97" i="4" s="1"/>
  <c r="R13" i="4"/>
  <c r="R26" i="4"/>
  <c r="S26" i="4" s="1"/>
  <c r="R16" i="4"/>
  <c r="R17" i="4"/>
  <c r="S17" i="4" s="1"/>
  <c r="R22" i="4"/>
  <c r="R27" i="4"/>
  <c r="R72" i="4"/>
  <c r="R24" i="4"/>
  <c r="R98" i="4"/>
  <c r="S98" i="4" s="1"/>
  <c r="R29" i="4"/>
  <c r="R79" i="4"/>
  <c r="S79" i="4" s="1"/>
  <c r="R100" i="4"/>
  <c r="S100" i="4" s="1"/>
  <c r="R39" i="4"/>
  <c r="R73" i="4"/>
  <c r="S73" i="4" s="1"/>
  <c r="R78" i="4"/>
  <c r="S78" i="4" s="1"/>
  <c r="R31" i="4"/>
  <c r="R12" i="4"/>
  <c r="R44" i="4"/>
  <c r="S44" i="4" s="1"/>
  <c r="R84" i="4"/>
  <c r="S84" i="4" s="1"/>
  <c r="R23" i="4"/>
  <c r="R35" i="4"/>
  <c r="R34" i="4"/>
  <c r="R47" i="4"/>
  <c r="R43" i="4"/>
  <c r="S43" i="4" s="1"/>
  <c r="R71" i="4"/>
  <c r="R20" i="4"/>
  <c r="S20" i="4" s="1"/>
  <c r="R103" i="4"/>
  <c r="S103" i="4" s="1"/>
  <c r="R80" i="4"/>
  <c r="S80" i="4" s="1"/>
  <c r="R19" i="4"/>
  <c r="R104" i="4"/>
  <c r="S104" i="4" s="1"/>
  <c r="R105" i="4"/>
  <c r="S105" i="4" s="1"/>
  <c r="R50" i="4"/>
  <c r="R25" i="4"/>
  <c r="R41" i="4"/>
  <c r="S41" i="4" s="1"/>
  <c r="R51" i="4"/>
  <c r="R81" i="4"/>
  <c r="S81" i="4" s="1"/>
  <c r="R57" i="4"/>
  <c r="R85" i="4"/>
  <c r="S85" i="4" s="1"/>
  <c r="R45" i="4"/>
  <c r="S45" i="4" s="1"/>
  <c r="R49" i="4"/>
  <c r="R110" i="4"/>
  <c r="S110" i="4" s="1"/>
  <c r="R40" i="4"/>
  <c r="R113" i="4"/>
  <c r="S113" i="4" s="1"/>
  <c r="R53" i="4"/>
  <c r="R56" i="4"/>
  <c r="R115" i="4"/>
  <c r="S115" i="4" s="1"/>
  <c r="R58" i="4"/>
  <c r="R116" i="4"/>
  <c r="S116" i="4" s="1"/>
  <c r="R89" i="4"/>
  <c r="S89" i="4" s="1"/>
  <c r="R118" i="4"/>
  <c r="S118" i="4" s="1"/>
  <c r="R61" i="4"/>
  <c r="R66" i="4"/>
  <c r="R62" i="4"/>
  <c r="R2" i="4"/>
  <c r="R14" i="4"/>
  <c r="R30" i="4"/>
  <c r="R9" i="4"/>
  <c r="R32" i="4"/>
  <c r="S32" i="4" s="1"/>
  <c r="R101" i="4"/>
  <c r="S101" i="4" s="1"/>
  <c r="R11" i="4"/>
  <c r="R21" i="4"/>
  <c r="S21" i="4" s="1"/>
  <c r="R42" i="4"/>
  <c r="R88" i="4"/>
  <c r="R74" i="4"/>
  <c r="S74" i="4" s="1"/>
  <c r="R82" i="4"/>
  <c r="R119" i="4"/>
  <c r="S119" i="4" s="1"/>
  <c r="R18" i="4"/>
  <c r="R96" i="4"/>
  <c r="S96" i="4" s="1"/>
  <c r="R99" i="4"/>
  <c r="S99" i="4" s="1"/>
  <c r="R121" i="4"/>
  <c r="S121" i="4" s="1"/>
  <c r="R83" i="4"/>
  <c r="S83" i="4" s="1"/>
  <c r="R122" i="4"/>
  <c r="S122" i="4" s="1"/>
  <c r="R36" i="4"/>
  <c r="R123" i="4"/>
  <c r="S123" i="4" s="1"/>
  <c r="R124" i="4"/>
  <c r="S124" i="4" s="1"/>
  <c r="R125" i="4"/>
  <c r="S125" i="4" s="1"/>
  <c r="R37" i="4"/>
  <c r="R38" i="4"/>
  <c r="R75" i="4"/>
  <c r="S75" i="4" s="1"/>
  <c r="R126" i="4"/>
  <c r="S126" i="4" s="1"/>
  <c r="R106" i="4"/>
  <c r="S106" i="4" s="1"/>
  <c r="R67" i="4"/>
  <c r="R128" i="4"/>
  <c r="S128" i="4" s="1"/>
  <c r="R70" i="4"/>
  <c r="R54" i="4"/>
  <c r="R131" i="4"/>
  <c r="S131" i="4" s="1"/>
  <c r="R107" i="4"/>
  <c r="S107" i="4" s="1"/>
  <c r="R52" i="4"/>
  <c r="R134" i="4"/>
  <c r="S134" i="4" s="1"/>
  <c r="R108" i="4"/>
  <c r="S108" i="4" s="1"/>
  <c r="R111" i="4"/>
  <c r="S111" i="4" s="1"/>
  <c r="R135" i="4"/>
  <c r="S135" i="4" s="1"/>
  <c r="R136" i="4"/>
  <c r="S136" i="4" s="1"/>
  <c r="R46" i="4"/>
  <c r="R87" i="4"/>
  <c r="R139" i="4"/>
  <c r="S139" i="4" s="1"/>
  <c r="R109" i="4"/>
  <c r="R140" i="4"/>
  <c r="S140" i="4" s="1"/>
  <c r="R141" i="4"/>
  <c r="S141" i="4" s="1"/>
  <c r="R117" i="4"/>
  <c r="S117" i="4" s="1"/>
  <c r="R60" i="4"/>
  <c r="R142" i="4"/>
  <c r="S142" i="4" s="1"/>
  <c r="R143" i="4"/>
  <c r="S143" i="4" s="1"/>
  <c r="R90" i="4"/>
  <c r="S90" i="4" s="1"/>
  <c r="R55" i="4"/>
  <c r="R59" i="4"/>
  <c r="R146" i="4"/>
  <c r="S146" i="4" s="1"/>
  <c r="R63" i="4"/>
  <c r="R92" i="4"/>
  <c r="R112" i="4"/>
  <c r="R147" i="4"/>
  <c r="S147" i="4" s="1"/>
  <c r="R148" i="4"/>
  <c r="S148" i="4" s="1"/>
  <c r="R150" i="4"/>
  <c r="S150" i="4" s="1"/>
  <c r="R151" i="4"/>
  <c r="S151" i="4" s="1"/>
  <c r="R33" i="4"/>
  <c r="R120" i="4"/>
  <c r="S120" i="4" s="1"/>
  <c r="R130" i="4"/>
  <c r="S130" i="4" s="1"/>
  <c r="R153" i="4"/>
  <c r="S153" i="4" s="1"/>
  <c r="R154" i="4"/>
  <c r="S154" i="4" s="1"/>
  <c r="R155" i="4"/>
  <c r="S155" i="4" s="1"/>
  <c r="R156" i="4"/>
  <c r="S156" i="4" s="1"/>
  <c r="R28" i="4"/>
  <c r="R157" i="4"/>
  <c r="R114" i="4"/>
  <c r="S114" i="4" s="1"/>
  <c r="R127" i="4"/>
  <c r="S127" i="4" s="1"/>
  <c r="R158" i="4"/>
  <c r="S158" i="4" s="1"/>
  <c r="R76" i="4"/>
  <c r="R159" i="4"/>
  <c r="S159" i="4" s="1"/>
  <c r="R160" i="4"/>
  <c r="S160" i="4" s="1"/>
  <c r="R161" i="4"/>
  <c r="S161" i="4" s="1"/>
  <c r="R162" i="4"/>
  <c r="S162" i="4" s="1"/>
  <c r="R86" i="4"/>
  <c r="R163" i="4"/>
  <c r="S163" i="4" s="1"/>
  <c r="R164" i="4"/>
  <c r="S164" i="4" s="1"/>
  <c r="R132" i="4"/>
  <c r="S132" i="4" s="1"/>
  <c r="R165" i="4"/>
  <c r="S165" i="4" s="1"/>
  <c r="R166" i="4"/>
  <c r="S166" i="4" s="1"/>
  <c r="R102" i="4"/>
  <c r="R137" i="4"/>
  <c r="S137" i="4" s="1"/>
  <c r="R167" i="4"/>
  <c r="S167" i="4" s="1"/>
  <c r="R138" i="4"/>
  <c r="S138" i="4" s="1"/>
  <c r="R168" i="4"/>
  <c r="S168" i="4" s="1"/>
  <c r="R133" i="4"/>
  <c r="S133" i="4" s="1"/>
  <c r="R170" i="4"/>
  <c r="S170" i="4" s="1"/>
  <c r="R171" i="4"/>
  <c r="S171" i="4" s="1"/>
  <c r="R172" i="4"/>
  <c r="S172" i="4" s="1"/>
  <c r="R77" i="4"/>
  <c r="R173" i="4"/>
  <c r="S173" i="4" s="1"/>
  <c r="R174" i="4"/>
  <c r="S174" i="4" s="1"/>
  <c r="R175" i="4"/>
  <c r="S175" i="4" s="1"/>
  <c r="R176" i="4"/>
  <c r="S176" i="4" s="1"/>
  <c r="R177" i="4"/>
  <c r="S177" i="4" s="1"/>
  <c r="R178" i="4"/>
  <c r="S178" i="4" s="1"/>
  <c r="R145" i="4"/>
  <c r="S145" i="4" s="1"/>
  <c r="R179" i="4"/>
  <c r="S179" i="4" s="1"/>
  <c r="R180" i="4"/>
  <c r="S180" i="4" s="1"/>
  <c r="R181" i="4"/>
  <c r="S181" i="4" s="1"/>
  <c r="R182" i="4"/>
  <c r="S182" i="4" s="1"/>
  <c r="R48" i="4"/>
  <c r="R184" i="4"/>
  <c r="S184" i="4" s="1"/>
  <c r="R187" i="4"/>
  <c r="S187" i="4" s="1"/>
  <c r="R144" i="4"/>
  <c r="S144" i="4" s="1"/>
  <c r="R188" i="4"/>
  <c r="S188" i="4" s="1"/>
  <c r="R189" i="4"/>
  <c r="S189" i="4" s="1"/>
  <c r="R190" i="4"/>
  <c r="S190" i="4" s="1"/>
  <c r="R191" i="4"/>
  <c r="S191" i="4" s="1"/>
  <c r="R192" i="4"/>
  <c r="S192" i="4" s="1"/>
  <c r="R169" i="4"/>
  <c r="S169" i="4" s="1"/>
  <c r="R193" i="4"/>
  <c r="S193" i="4" s="1"/>
  <c r="R194" i="4"/>
  <c r="S194" i="4" s="1"/>
  <c r="R129" i="4"/>
  <c r="R195" i="4"/>
  <c r="S195" i="4" s="1"/>
  <c r="R196" i="4"/>
  <c r="S196" i="4" s="1"/>
  <c r="R197" i="4"/>
  <c r="S197" i="4" s="1"/>
  <c r="R198" i="4"/>
  <c r="R199" i="4"/>
  <c r="S199" i="4" s="1"/>
  <c r="R200" i="4"/>
  <c r="S200" i="4" s="1"/>
  <c r="R149" i="4"/>
  <c r="R201" i="4"/>
  <c r="S201" i="4" s="1"/>
  <c r="R202" i="4"/>
  <c r="S202" i="4" s="1"/>
  <c r="R203" i="4"/>
  <c r="S203" i="4" s="1"/>
  <c r="R204" i="4"/>
  <c r="S204" i="4" s="1"/>
  <c r="R205" i="4"/>
  <c r="S205" i="4" s="1"/>
  <c r="R206" i="4"/>
  <c r="S206" i="4" s="1"/>
  <c r="R207" i="4"/>
  <c r="S207" i="4" s="1"/>
  <c r="R152" i="4"/>
  <c r="R185" i="4"/>
  <c r="S185" i="4" s="1"/>
  <c r="R209" i="4"/>
  <c r="R210" i="4"/>
  <c r="S210" i="4" s="1"/>
  <c r="R212" i="4"/>
  <c r="S212" i="4" s="1"/>
  <c r="R216" i="4"/>
  <c r="R211" i="4"/>
  <c r="R213" i="4"/>
  <c r="R217" i="4"/>
  <c r="S217" i="4" s="1"/>
  <c r="R219" i="4"/>
  <c r="S219" i="4" s="1"/>
  <c r="R221" i="4"/>
  <c r="S221" i="4" s="1"/>
  <c r="R218" i="4"/>
  <c r="S218" i="4" s="1"/>
  <c r="R214" i="4"/>
  <c r="R215" i="4"/>
  <c r="R222" i="4"/>
  <c r="S222" i="4" s="1"/>
  <c r="R223" i="4"/>
  <c r="S223" i="4" s="1"/>
  <c r="R225" i="4"/>
  <c r="S225" i="4" s="1"/>
  <c r="R220" i="4"/>
  <c r="S220" i="4" s="1"/>
  <c r="R224" i="4"/>
  <c r="S224" i="4" s="1"/>
  <c r="R227" i="4"/>
  <c r="S227" i="4" s="1"/>
  <c r="R228" i="4"/>
  <c r="S228" i="4" s="1"/>
  <c r="R229" i="4"/>
  <c r="S229" i="4" s="1"/>
  <c r="R226" i="4"/>
  <c r="R279" i="4"/>
  <c r="R280" i="4"/>
  <c r="S280" i="4" s="1"/>
  <c r="R281" i="4"/>
  <c r="S281" i="4" s="1"/>
  <c r="R284" i="4"/>
  <c r="S284" i="4" s="1"/>
  <c r="R282" i="4"/>
  <c r="R283" i="4"/>
  <c r="R286" i="4"/>
  <c r="S286" i="4" s="1"/>
  <c r="R285" i="4"/>
  <c r="S285" i="4" s="1"/>
  <c r="R287" i="4"/>
  <c r="R231" i="4"/>
  <c r="R235" i="4"/>
  <c r="S235" i="4" s="1"/>
  <c r="R232" i="4"/>
  <c r="S232" i="4" s="1"/>
  <c r="R237" i="4"/>
  <c r="S237" i="4" s="1"/>
  <c r="R238" i="4"/>
  <c r="S238" i="4" s="1"/>
  <c r="R230" i="4"/>
  <c r="R233" i="4"/>
  <c r="R234" i="4"/>
  <c r="R236" i="4"/>
  <c r="R239" i="4"/>
  <c r="R240" i="4"/>
  <c r="S240" i="4" s="1"/>
  <c r="R241" i="4"/>
  <c r="S241" i="4" s="1"/>
  <c r="R242" i="4"/>
  <c r="R243" i="4"/>
  <c r="P4" i="4"/>
  <c r="P91" i="4"/>
  <c r="Q91" i="4" s="1"/>
  <c r="P10" i="4"/>
  <c r="P6" i="4"/>
  <c r="Q6" i="4" s="1"/>
  <c r="P8" i="4"/>
  <c r="Q8" i="4" s="1"/>
  <c r="P64" i="4"/>
  <c r="P93" i="4"/>
  <c r="Q93" i="4" s="1"/>
  <c r="P7" i="4"/>
  <c r="P94" i="4"/>
  <c r="Q94" i="4" s="1"/>
  <c r="P15" i="4"/>
  <c r="P3" i="4"/>
  <c r="Q3" i="4" s="1"/>
  <c r="P95" i="4"/>
  <c r="Q95" i="4" s="1"/>
  <c r="P68" i="4"/>
  <c r="Q68" i="4" s="1"/>
  <c r="P65" i="4"/>
  <c r="Q65" i="4" s="1"/>
  <c r="P69" i="4"/>
  <c r="Q69" i="4" s="1"/>
  <c r="P97" i="4"/>
  <c r="Q97" i="4" s="1"/>
  <c r="P13" i="4"/>
  <c r="Q13" i="4" s="1"/>
  <c r="P26" i="4"/>
  <c r="P16" i="4"/>
  <c r="P17" i="4"/>
  <c r="P22" i="4"/>
  <c r="P27" i="4"/>
  <c r="P72" i="4"/>
  <c r="Q72" i="4" s="1"/>
  <c r="P24" i="4"/>
  <c r="P98" i="4"/>
  <c r="Q98" i="4" s="1"/>
  <c r="P29" i="4"/>
  <c r="P79" i="4"/>
  <c r="P100" i="4"/>
  <c r="Q100" i="4" s="1"/>
  <c r="P39" i="4"/>
  <c r="Q39" i="4" s="1"/>
  <c r="P73" i="4"/>
  <c r="P78" i="4"/>
  <c r="P31" i="4"/>
  <c r="P12" i="4"/>
  <c r="P44" i="4"/>
  <c r="Q44" i="4" s="1"/>
  <c r="P84" i="4"/>
  <c r="P23" i="4"/>
  <c r="P35" i="4"/>
  <c r="P34" i="4"/>
  <c r="P47" i="4"/>
  <c r="P43" i="4"/>
  <c r="P71" i="4"/>
  <c r="Q71" i="4" s="1"/>
  <c r="P20" i="4"/>
  <c r="Q20" i="4" s="1"/>
  <c r="P103" i="4"/>
  <c r="Q103" i="4" s="1"/>
  <c r="P80" i="4"/>
  <c r="Q80" i="4" s="1"/>
  <c r="P19" i="4"/>
  <c r="P104" i="4"/>
  <c r="Q104" i="4" s="1"/>
  <c r="P105" i="4"/>
  <c r="Q105" i="4" s="1"/>
  <c r="P50" i="4"/>
  <c r="P25" i="4"/>
  <c r="Q25" i="4" s="1"/>
  <c r="P41" i="4"/>
  <c r="P51" i="4"/>
  <c r="P81" i="4"/>
  <c r="Q81" i="4" s="1"/>
  <c r="P57" i="4"/>
  <c r="P85" i="4"/>
  <c r="Q85" i="4" s="1"/>
  <c r="P45" i="4"/>
  <c r="P49" i="4"/>
  <c r="P110" i="4"/>
  <c r="Q110" i="4" s="1"/>
  <c r="P40" i="4"/>
  <c r="P113" i="4"/>
  <c r="Q113" i="4" s="1"/>
  <c r="P53" i="4"/>
  <c r="P56" i="4"/>
  <c r="P115" i="4"/>
  <c r="Q115" i="4" s="1"/>
  <c r="P58" i="4"/>
  <c r="P116" i="4"/>
  <c r="Q116" i="4" s="1"/>
  <c r="P89" i="4"/>
  <c r="P118" i="4"/>
  <c r="Q118" i="4" s="1"/>
  <c r="P61" i="4"/>
  <c r="Q61" i="4" s="1"/>
  <c r="P66" i="4"/>
  <c r="P62" i="4"/>
  <c r="P2" i="4"/>
  <c r="P14" i="4"/>
  <c r="P30" i="4"/>
  <c r="Q30" i="4" s="1"/>
  <c r="P9" i="4"/>
  <c r="P32" i="4"/>
  <c r="P101" i="4"/>
  <c r="Q101" i="4" s="1"/>
  <c r="P11" i="4"/>
  <c r="P21" i="4"/>
  <c r="P42" i="4"/>
  <c r="P88" i="4"/>
  <c r="P74" i="4"/>
  <c r="P82" i="4"/>
  <c r="P119" i="4"/>
  <c r="Q119" i="4" s="1"/>
  <c r="P18" i="4"/>
  <c r="P96" i="4"/>
  <c r="Q96" i="4" s="1"/>
  <c r="P99" i="4"/>
  <c r="Q99" i="4" s="1"/>
  <c r="P121" i="4"/>
  <c r="Q121" i="4" s="1"/>
  <c r="P83" i="4"/>
  <c r="P122" i="4"/>
  <c r="Q122" i="4" s="1"/>
  <c r="P36" i="4"/>
  <c r="P123" i="4"/>
  <c r="Q123" i="4" s="1"/>
  <c r="P124" i="4"/>
  <c r="Q124" i="4" s="1"/>
  <c r="P125" i="4"/>
  <c r="Q125" i="4" s="1"/>
  <c r="P37" i="4"/>
  <c r="P38" i="4"/>
  <c r="P75" i="4"/>
  <c r="P126" i="4"/>
  <c r="Q126" i="4" s="1"/>
  <c r="P106" i="4"/>
  <c r="Q106" i="4" s="1"/>
  <c r="P67" i="4"/>
  <c r="P128" i="4"/>
  <c r="Q128" i="4" s="1"/>
  <c r="P70" i="4"/>
  <c r="Q70" i="4" s="1"/>
  <c r="P54" i="4"/>
  <c r="P131" i="4"/>
  <c r="Q131" i="4" s="1"/>
  <c r="P107" i="4"/>
  <c r="P52" i="4"/>
  <c r="P134" i="4"/>
  <c r="Q134" i="4" s="1"/>
  <c r="P108" i="4"/>
  <c r="Q108" i="4" s="1"/>
  <c r="P111" i="4"/>
  <c r="Q111" i="4" s="1"/>
  <c r="P135" i="4"/>
  <c r="Q135" i="4" s="1"/>
  <c r="P136" i="4"/>
  <c r="Q136" i="4" s="1"/>
  <c r="P46" i="4"/>
  <c r="P87" i="4"/>
  <c r="P139" i="4"/>
  <c r="Q139" i="4" s="1"/>
  <c r="P109" i="4"/>
  <c r="Q109" i="4" s="1"/>
  <c r="P140" i="4"/>
  <c r="Q140" i="4" s="1"/>
  <c r="P141" i="4"/>
  <c r="Q141" i="4" s="1"/>
  <c r="P117" i="4"/>
  <c r="Q117" i="4" s="1"/>
  <c r="P60" i="4"/>
  <c r="P142" i="4"/>
  <c r="Q142" i="4" s="1"/>
  <c r="P143" i="4"/>
  <c r="Q143" i="4" s="1"/>
  <c r="P90" i="4"/>
  <c r="P55" i="4"/>
  <c r="P59" i="4"/>
  <c r="P146" i="4"/>
  <c r="Q146" i="4" s="1"/>
  <c r="P63" i="4"/>
  <c r="P92" i="4"/>
  <c r="Q92" i="4" s="1"/>
  <c r="P112" i="4"/>
  <c r="P147" i="4"/>
  <c r="Q147" i="4" s="1"/>
  <c r="P148" i="4"/>
  <c r="Q148" i="4" s="1"/>
  <c r="P150" i="4"/>
  <c r="Q150" i="4" s="1"/>
  <c r="P151" i="4"/>
  <c r="Q151" i="4" s="1"/>
  <c r="P33" i="4"/>
  <c r="P120" i="4"/>
  <c r="Q120" i="4" s="1"/>
  <c r="P130" i="4"/>
  <c r="Q130" i="4" s="1"/>
  <c r="P153" i="4"/>
  <c r="Q153" i="4" s="1"/>
  <c r="P154" i="4"/>
  <c r="Q154" i="4" s="1"/>
  <c r="P155" i="4"/>
  <c r="Q155" i="4" s="1"/>
  <c r="P156" i="4"/>
  <c r="Q156" i="4" s="1"/>
  <c r="P28" i="4"/>
  <c r="P157" i="4"/>
  <c r="Q157" i="4" s="1"/>
  <c r="P114" i="4"/>
  <c r="P127" i="4"/>
  <c r="Q127" i="4" s="1"/>
  <c r="P158" i="4"/>
  <c r="Q158" i="4" s="1"/>
  <c r="P76" i="4"/>
  <c r="P159" i="4"/>
  <c r="Q159" i="4" s="1"/>
  <c r="P160" i="4"/>
  <c r="Q160" i="4" s="1"/>
  <c r="P161" i="4"/>
  <c r="Q161" i="4" s="1"/>
  <c r="P162" i="4"/>
  <c r="Q162" i="4" s="1"/>
  <c r="P86" i="4"/>
  <c r="Q86" i="4" s="1"/>
  <c r="P163" i="4"/>
  <c r="Q163" i="4" s="1"/>
  <c r="P164" i="4"/>
  <c r="Q164" i="4" s="1"/>
  <c r="P132" i="4"/>
  <c r="P165" i="4"/>
  <c r="Q165" i="4" s="1"/>
  <c r="P166" i="4"/>
  <c r="Q166" i="4" s="1"/>
  <c r="P102" i="4"/>
  <c r="Q102" i="4" s="1"/>
  <c r="P137" i="4"/>
  <c r="Q137" i="4" s="1"/>
  <c r="P167" i="4"/>
  <c r="Q167" i="4" s="1"/>
  <c r="P138" i="4"/>
  <c r="P168" i="4"/>
  <c r="Q168" i="4" s="1"/>
  <c r="P133" i="4"/>
  <c r="Q133" i="4" s="1"/>
  <c r="P170" i="4"/>
  <c r="Q170" i="4" s="1"/>
  <c r="P171" i="4"/>
  <c r="Q171" i="4" s="1"/>
  <c r="P172" i="4"/>
  <c r="Q172" i="4" s="1"/>
  <c r="P77" i="4"/>
  <c r="P173" i="4"/>
  <c r="Q173" i="4" s="1"/>
  <c r="P174" i="4"/>
  <c r="Q174" i="4" s="1"/>
  <c r="P175" i="4"/>
  <c r="Q175" i="4" s="1"/>
  <c r="P176" i="4"/>
  <c r="Q176" i="4" s="1"/>
  <c r="P177" i="4"/>
  <c r="Q177" i="4" s="1"/>
  <c r="P178" i="4"/>
  <c r="Q178" i="4" s="1"/>
  <c r="P145" i="4"/>
  <c r="Q145" i="4" s="1"/>
  <c r="P179" i="4"/>
  <c r="Q179" i="4" s="1"/>
  <c r="P180" i="4"/>
  <c r="Q180" i="4" s="1"/>
  <c r="P181" i="4"/>
  <c r="Q181" i="4" s="1"/>
  <c r="P182" i="4"/>
  <c r="Q182" i="4" s="1"/>
  <c r="P48" i="4"/>
  <c r="P184" i="4"/>
  <c r="Q184" i="4" s="1"/>
  <c r="P187" i="4"/>
  <c r="Q187" i="4" s="1"/>
  <c r="P144" i="4"/>
  <c r="Q144" i="4" s="1"/>
  <c r="P188" i="4"/>
  <c r="Q188" i="4" s="1"/>
  <c r="P189" i="4"/>
  <c r="Q189" i="4" s="1"/>
  <c r="P190" i="4"/>
  <c r="Q190" i="4" s="1"/>
  <c r="P191" i="4"/>
  <c r="Q191" i="4" s="1"/>
  <c r="P192" i="4"/>
  <c r="Q192" i="4" s="1"/>
  <c r="P169" i="4"/>
  <c r="Q169" i="4" s="1"/>
  <c r="P193" i="4"/>
  <c r="Q193" i="4" s="1"/>
  <c r="P194" i="4"/>
  <c r="Q194" i="4" s="1"/>
  <c r="P129" i="4"/>
  <c r="Q129" i="4" s="1"/>
  <c r="P195" i="4"/>
  <c r="Q195" i="4" s="1"/>
  <c r="P196" i="4"/>
  <c r="Q196" i="4" s="1"/>
  <c r="P197" i="4"/>
  <c r="Q197" i="4" s="1"/>
  <c r="P198" i="4"/>
  <c r="Q198" i="4" s="1"/>
  <c r="P199" i="4"/>
  <c r="Q199" i="4" s="1"/>
  <c r="P200" i="4"/>
  <c r="Q200" i="4" s="1"/>
  <c r="P149" i="4"/>
  <c r="Q149" i="4" s="1"/>
  <c r="P201" i="4"/>
  <c r="Q201" i="4" s="1"/>
  <c r="P202" i="4"/>
  <c r="Q202" i="4" s="1"/>
  <c r="P203" i="4"/>
  <c r="Q203" i="4" s="1"/>
  <c r="P204" i="4"/>
  <c r="Q204" i="4" s="1"/>
  <c r="P205" i="4"/>
  <c r="Q205" i="4" s="1"/>
  <c r="P206" i="4"/>
  <c r="Q206" i="4" s="1"/>
  <c r="P207" i="4"/>
  <c r="Q207" i="4" s="1"/>
  <c r="P152" i="4"/>
  <c r="Q152" i="4" s="1"/>
  <c r="P185" i="4"/>
  <c r="Q185" i="4" s="1"/>
  <c r="P209" i="4"/>
  <c r="P210" i="4"/>
  <c r="P212" i="4"/>
  <c r="P216" i="4"/>
  <c r="Q216" i="4" s="1"/>
  <c r="P211" i="4"/>
  <c r="P213" i="4"/>
  <c r="P217" i="4"/>
  <c r="P219" i="4"/>
  <c r="Q219" i="4" s="1"/>
  <c r="P221" i="4"/>
  <c r="Q221" i="4" s="1"/>
  <c r="P218" i="4"/>
  <c r="P214" i="4"/>
  <c r="P215" i="4"/>
  <c r="P222" i="4"/>
  <c r="Q222" i="4" s="1"/>
  <c r="P223" i="4"/>
  <c r="Q223" i="4" s="1"/>
  <c r="P225" i="4"/>
  <c r="Q225" i="4" s="1"/>
  <c r="P220" i="4"/>
  <c r="P224" i="4"/>
  <c r="Q224" i="4" s="1"/>
  <c r="P227" i="4"/>
  <c r="Q227" i="4" s="1"/>
  <c r="P228" i="4"/>
  <c r="Q228" i="4" s="1"/>
  <c r="P229" i="4"/>
  <c r="Q229" i="4" s="1"/>
  <c r="P226" i="4"/>
  <c r="P279" i="4"/>
  <c r="P280" i="4"/>
  <c r="Q280" i="4" s="1"/>
  <c r="P281" i="4"/>
  <c r="Q281" i="4" s="1"/>
  <c r="P284" i="4"/>
  <c r="P282" i="4"/>
  <c r="P283" i="4"/>
  <c r="P286" i="4"/>
  <c r="Q286" i="4" s="1"/>
  <c r="P285" i="4"/>
  <c r="Q285" i="4" s="1"/>
  <c r="P287" i="4"/>
  <c r="Q287" i="4" s="1"/>
  <c r="AF287" i="4" s="1"/>
  <c r="P231" i="4"/>
  <c r="P235" i="4"/>
  <c r="Q235" i="4" s="1"/>
  <c r="P232" i="4"/>
  <c r="P237" i="4"/>
  <c r="Q237" i="4" s="1"/>
  <c r="P238" i="4"/>
  <c r="Q238" i="4" s="1"/>
  <c r="P230" i="4"/>
  <c r="P233" i="4"/>
  <c r="Q233" i="4" s="1"/>
  <c r="P234" i="4"/>
  <c r="Q234" i="4" s="1"/>
  <c r="P236" i="4"/>
  <c r="Q236" i="4" s="1"/>
  <c r="P239" i="4"/>
  <c r="Q239" i="4" s="1"/>
  <c r="P240" i="4"/>
  <c r="Q240" i="4" s="1"/>
  <c r="P241" i="4"/>
  <c r="Q241" i="4" s="1"/>
  <c r="P242" i="4"/>
  <c r="Q242" i="4" s="1"/>
  <c r="P243" i="4"/>
  <c r="N4" i="4"/>
  <c r="N91" i="4"/>
  <c r="O91" i="4" s="1"/>
  <c r="N10" i="4"/>
  <c r="O10" i="4" s="1"/>
  <c r="N6" i="4"/>
  <c r="N8" i="4"/>
  <c r="N64" i="4"/>
  <c r="O64" i="4" s="1"/>
  <c r="N93" i="4"/>
  <c r="O93" i="4" s="1"/>
  <c r="N7" i="4"/>
  <c r="N94" i="4"/>
  <c r="O94" i="4" s="1"/>
  <c r="N15" i="4"/>
  <c r="O15" i="4" s="1"/>
  <c r="N3" i="4"/>
  <c r="N95" i="4"/>
  <c r="O95" i="4" s="1"/>
  <c r="N68" i="4"/>
  <c r="O68" i="4" s="1"/>
  <c r="N65" i="4"/>
  <c r="N69" i="4"/>
  <c r="O69" i="4" s="1"/>
  <c r="N97" i="4"/>
  <c r="O97" i="4" s="1"/>
  <c r="N13" i="4"/>
  <c r="N26" i="4"/>
  <c r="O26" i="4" s="1"/>
  <c r="N16" i="4"/>
  <c r="N17" i="4"/>
  <c r="N22" i="4"/>
  <c r="N27" i="4"/>
  <c r="N72" i="4"/>
  <c r="O72" i="4" s="1"/>
  <c r="N24" i="4"/>
  <c r="N98" i="4"/>
  <c r="O98" i="4" s="1"/>
  <c r="N29" i="4"/>
  <c r="N79" i="4"/>
  <c r="O79" i="4" s="1"/>
  <c r="N100" i="4"/>
  <c r="O100" i="4" s="1"/>
  <c r="N39" i="4"/>
  <c r="N73" i="4"/>
  <c r="O73" i="4" s="1"/>
  <c r="N78" i="4"/>
  <c r="O78" i="4" s="1"/>
  <c r="N31" i="4"/>
  <c r="O31" i="4" s="1"/>
  <c r="N12" i="4"/>
  <c r="N44" i="4"/>
  <c r="N84" i="4"/>
  <c r="O84" i="4" s="1"/>
  <c r="N23" i="4"/>
  <c r="N35" i="4"/>
  <c r="N34" i="4"/>
  <c r="N47" i="4"/>
  <c r="O47" i="4" s="1"/>
  <c r="N43" i="4"/>
  <c r="O43" i="4" s="1"/>
  <c r="N71" i="4"/>
  <c r="O71" i="4" s="1"/>
  <c r="N20" i="4"/>
  <c r="N103" i="4"/>
  <c r="O103" i="4" s="1"/>
  <c r="N80" i="4"/>
  <c r="O80" i="4" s="1"/>
  <c r="N19" i="4"/>
  <c r="N104" i="4"/>
  <c r="O104" i="4" s="1"/>
  <c r="N105" i="4"/>
  <c r="O105" i="4" s="1"/>
  <c r="N50" i="4"/>
  <c r="N25" i="4"/>
  <c r="N41" i="4"/>
  <c r="O41" i="4" s="1"/>
  <c r="N51" i="4"/>
  <c r="N81" i="4"/>
  <c r="O81" i="4" s="1"/>
  <c r="N57" i="4"/>
  <c r="O57" i="4" s="1"/>
  <c r="N85" i="4"/>
  <c r="N45" i="4"/>
  <c r="O45" i="4" s="1"/>
  <c r="N49" i="4"/>
  <c r="O49" i="4" s="1"/>
  <c r="N110" i="4"/>
  <c r="O110" i="4" s="1"/>
  <c r="N40" i="4"/>
  <c r="O40" i="4" s="1"/>
  <c r="N113" i="4"/>
  <c r="O113" i="4" s="1"/>
  <c r="N53" i="4"/>
  <c r="O53" i="4" s="1"/>
  <c r="N56" i="4"/>
  <c r="O56" i="4" s="1"/>
  <c r="N115" i="4"/>
  <c r="O115" i="4" s="1"/>
  <c r="N58" i="4"/>
  <c r="N116" i="4"/>
  <c r="O116" i="4" s="1"/>
  <c r="N89" i="4"/>
  <c r="O89" i="4" s="1"/>
  <c r="N118" i="4"/>
  <c r="O118" i="4" s="1"/>
  <c r="N61" i="4"/>
  <c r="O61" i="4" s="1"/>
  <c r="N66" i="4"/>
  <c r="O66" i="4" s="1"/>
  <c r="N62" i="4"/>
  <c r="O62" i="4" s="1"/>
  <c r="N2" i="4"/>
  <c r="N14" i="4"/>
  <c r="N30" i="4"/>
  <c r="N9" i="4"/>
  <c r="N32" i="4"/>
  <c r="N101" i="4"/>
  <c r="O101" i="4" s="1"/>
  <c r="N11" i="4"/>
  <c r="N21" i="4"/>
  <c r="N42" i="4"/>
  <c r="N88" i="4"/>
  <c r="N74" i="4"/>
  <c r="N82" i="4"/>
  <c r="O82" i="4" s="1"/>
  <c r="N119" i="4"/>
  <c r="O119" i="4" s="1"/>
  <c r="N18" i="4"/>
  <c r="N96" i="4"/>
  <c r="O96" i="4" s="1"/>
  <c r="N99" i="4"/>
  <c r="N121" i="4"/>
  <c r="O121" i="4" s="1"/>
  <c r="N83" i="4"/>
  <c r="N122" i="4"/>
  <c r="O122" i="4" s="1"/>
  <c r="N36" i="4"/>
  <c r="N123" i="4"/>
  <c r="O123" i="4" s="1"/>
  <c r="N124" i="4"/>
  <c r="O124" i="4" s="1"/>
  <c r="N125" i="4"/>
  <c r="O125" i="4" s="1"/>
  <c r="N37" i="4"/>
  <c r="N38" i="4"/>
  <c r="N75" i="4"/>
  <c r="O75" i="4" s="1"/>
  <c r="N126" i="4"/>
  <c r="O126" i="4" s="1"/>
  <c r="N106" i="4"/>
  <c r="N67" i="4"/>
  <c r="O67" i="4" s="1"/>
  <c r="N128" i="4"/>
  <c r="O128" i="4" s="1"/>
  <c r="N70" i="4"/>
  <c r="N54" i="4"/>
  <c r="O54" i="4" s="1"/>
  <c r="N131" i="4"/>
  <c r="O131" i="4" s="1"/>
  <c r="N107" i="4"/>
  <c r="O107" i="4" s="1"/>
  <c r="N52" i="4"/>
  <c r="N134" i="4"/>
  <c r="O134" i="4" s="1"/>
  <c r="N108" i="4"/>
  <c r="O108" i="4" s="1"/>
  <c r="N111" i="4"/>
  <c r="O111" i="4" s="1"/>
  <c r="N135" i="4"/>
  <c r="O135" i="4" s="1"/>
  <c r="N136" i="4"/>
  <c r="O136" i="4" s="1"/>
  <c r="N46" i="4"/>
  <c r="N87" i="4"/>
  <c r="O87" i="4" s="1"/>
  <c r="N139" i="4"/>
  <c r="O139" i="4" s="1"/>
  <c r="N109" i="4"/>
  <c r="O109" i="4" s="1"/>
  <c r="N140" i="4"/>
  <c r="O140" i="4" s="1"/>
  <c r="N141" i="4"/>
  <c r="O141" i="4" s="1"/>
  <c r="N117" i="4"/>
  <c r="O117" i="4" s="1"/>
  <c r="N60" i="4"/>
  <c r="N142" i="4"/>
  <c r="O142" i="4" s="1"/>
  <c r="N143" i="4"/>
  <c r="O143" i="4" s="1"/>
  <c r="N90" i="4"/>
  <c r="N55" i="4"/>
  <c r="N59" i="4"/>
  <c r="O59" i="4" s="1"/>
  <c r="N146" i="4"/>
  <c r="O146" i="4" s="1"/>
  <c r="N63" i="4"/>
  <c r="N92" i="4"/>
  <c r="O92" i="4" s="1"/>
  <c r="N112" i="4"/>
  <c r="O112" i="4" s="1"/>
  <c r="N147" i="4"/>
  <c r="O147" i="4" s="1"/>
  <c r="N148" i="4"/>
  <c r="O148" i="4" s="1"/>
  <c r="N150" i="4"/>
  <c r="O150" i="4" s="1"/>
  <c r="N151" i="4"/>
  <c r="O151" i="4" s="1"/>
  <c r="N33" i="4"/>
  <c r="N120" i="4"/>
  <c r="N130" i="4"/>
  <c r="N153" i="4"/>
  <c r="O153" i="4" s="1"/>
  <c r="N154" i="4"/>
  <c r="O154" i="4" s="1"/>
  <c r="N155" i="4"/>
  <c r="O155" i="4" s="1"/>
  <c r="N156" i="4"/>
  <c r="O156" i="4" s="1"/>
  <c r="N28" i="4"/>
  <c r="N157" i="4"/>
  <c r="O157" i="4" s="1"/>
  <c r="N114" i="4"/>
  <c r="N127" i="4"/>
  <c r="N158" i="4"/>
  <c r="O158" i="4" s="1"/>
  <c r="N76" i="4"/>
  <c r="O76" i="4" s="1"/>
  <c r="N159" i="4"/>
  <c r="O159" i="4" s="1"/>
  <c r="N160" i="4"/>
  <c r="O160" i="4" s="1"/>
  <c r="N161" i="4"/>
  <c r="O161" i="4" s="1"/>
  <c r="N162" i="4"/>
  <c r="O162" i="4" s="1"/>
  <c r="N86" i="4"/>
  <c r="N163" i="4"/>
  <c r="O163" i="4" s="1"/>
  <c r="N164" i="4"/>
  <c r="O164" i="4" s="1"/>
  <c r="N132" i="4"/>
  <c r="O132" i="4" s="1"/>
  <c r="N165" i="4"/>
  <c r="O165" i="4" s="1"/>
  <c r="N166" i="4"/>
  <c r="N102" i="4"/>
  <c r="N137" i="4"/>
  <c r="N167" i="4"/>
  <c r="O167" i="4" s="1"/>
  <c r="N138" i="4"/>
  <c r="O138" i="4" s="1"/>
  <c r="N168" i="4"/>
  <c r="O168" i="4" s="1"/>
  <c r="N133" i="4"/>
  <c r="O133" i="4" s="1"/>
  <c r="N170" i="4"/>
  <c r="O170" i="4" s="1"/>
  <c r="N171" i="4"/>
  <c r="O171" i="4" s="1"/>
  <c r="N172" i="4"/>
  <c r="O172" i="4" s="1"/>
  <c r="N77" i="4"/>
  <c r="N173" i="4"/>
  <c r="O173" i="4" s="1"/>
  <c r="N174" i="4"/>
  <c r="O174" i="4" s="1"/>
  <c r="N175" i="4"/>
  <c r="O175" i="4" s="1"/>
  <c r="N176" i="4"/>
  <c r="O176" i="4" s="1"/>
  <c r="N177" i="4"/>
  <c r="O177" i="4" s="1"/>
  <c r="N178" i="4"/>
  <c r="O178" i="4" s="1"/>
  <c r="N145" i="4"/>
  <c r="N179" i="4"/>
  <c r="O179" i="4" s="1"/>
  <c r="N180" i="4"/>
  <c r="O180" i="4" s="1"/>
  <c r="N181" i="4"/>
  <c r="O181" i="4" s="1"/>
  <c r="N182" i="4"/>
  <c r="O182" i="4" s="1"/>
  <c r="N48" i="4"/>
  <c r="N184" i="4"/>
  <c r="O184" i="4" s="1"/>
  <c r="N187" i="4"/>
  <c r="O187" i="4" s="1"/>
  <c r="N144" i="4"/>
  <c r="O144" i="4" s="1"/>
  <c r="N188" i="4"/>
  <c r="O188" i="4" s="1"/>
  <c r="N189" i="4"/>
  <c r="O189" i="4" s="1"/>
  <c r="N190" i="4"/>
  <c r="O190" i="4" s="1"/>
  <c r="N191" i="4"/>
  <c r="O191" i="4" s="1"/>
  <c r="N192" i="4"/>
  <c r="O192" i="4" s="1"/>
  <c r="N169" i="4"/>
  <c r="O169" i="4" s="1"/>
  <c r="N193" i="4"/>
  <c r="O193" i="4" s="1"/>
  <c r="N194" i="4"/>
  <c r="O194" i="4" s="1"/>
  <c r="N129" i="4"/>
  <c r="N195" i="4"/>
  <c r="O195" i="4" s="1"/>
  <c r="N196" i="4"/>
  <c r="O196" i="4" s="1"/>
  <c r="N197" i="4"/>
  <c r="O197" i="4" s="1"/>
  <c r="N198" i="4"/>
  <c r="O198" i="4" s="1"/>
  <c r="N199" i="4"/>
  <c r="O199" i="4" s="1"/>
  <c r="N200" i="4"/>
  <c r="O200" i="4" s="1"/>
  <c r="N149" i="4"/>
  <c r="O149" i="4" s="1"/>
  <c r="N201" i="4"/>
  <c r="O201" i="4" s="1"/>
  <c r="N202" i="4"/>
  <c r="O202" i="4" s="1"/>
  <c r="N203" i="4"/>
  <c r="O203" i="4" s="1"/>
  <c r="N204" i="4"/>
  <c r="O204" i="4" s="1"/>
  <c r="N205" i="4"/>
  <c r="O205" i="4" s="1"/>
  <c r="N206" i="4"/>
  <c r="O206" i="4" s="1"/>
  <c r="N207" i="4"/>
  <c r="O207" i="4" s="1"/>
  <c r="N152" i="4"/>
  <c r="O152" i="4" s="1"/>
  <c r="N185" i="4"/>
  <c r="O185" i="4" s="1"/>
  <c r="N209" i="4"/>
  <c r="N210" i="4"/>
  <c r="O210" i="4" s="1"/>
  <c r="N212" i="4"/>
  <c r="O212" i="4" s="1"/>
  <c r="N216" i="4"/>
  <c r="O216" i="4" s="1"/>
  <c r="N211" i="4"/>
  <c r="N213" i="4"/>
  <c r="N217" i="4"/>
  <c r="O217" i="4" s="1"/>
  <c r="N219" i="4"/>
  <c r="O219" i="4" s="1"/>
  <c r="N221" i="4"/>
  <c r="O221" i="4" s="1"/>
  <c r="N218" i="4"/>
  <c r="O218" i="4" s="1"/>
  <c r="N214" i="4"/>
  <c r="N215" i="4"/>
  <c r="O215" i="4" s="1"/>
  <c r="N222" i="4"/>
  <c r="O222" i="4" s="1"/>
  <c r="N223" i="4"/>
  <c r="O223" i="4" s="1"/>
  <c r="N225" i="4"/>
  <c r="O225" i="4" s="1"/>
  <c r="N220" i="4"/>
  <c r="N224" i="4"/>
  <c r="N227" i="4"/>
  <c r="O227" i="4" s="1"/>
  <c r="N228" i="4"/>
  <c r="O228" i="4" s="1"/>
  <c r="N229" i="4"/>
  <c r="O229" i="4" s="1"/>
  <c r="N226" i="4"/>
  <c r="N279" i="4"/>
  <c r="N280" i="4"/>
  <c r="O280" i="4" s="1"/>
  <c r="N281" i="4"/>
  <c r="O281" i="4" s="1"/>
  <c r="N284" i="4"/>
  <c r="O284" i="4" s="1"/>
  <c r="N282" i="4"/>
  <c r="O282" i="4" s="1"/>
  <c r="N283" i="4"/>
  <c r="N286" i="4"/>
  <c r="O286" i="4" s="1"/>
  <c r="N285" i="4"/>
  <c r="N287" i="4"/>
  <c r="O287" i="4" s="1"/>
  <c r="N231" i="4"/>
  <c r="N235" i="4"/>
  <c r="O235" i="4" s="1"/>
  <c r="N232" i="4"/>
  <c r="O232" i="4" s="1"/>
  <c r="N237" i="4"/>
  <c r="O237" i="4" s="1"/>
  <c r="N238" i="4"/>
  <c r="O238" i="4" s="1"/>
  <c r="N230" i="4"/>
  <c r="N233" i="4"/>
  <c r="N234" i="4"/>
  <c r="N236" i="4"/>
  <c r="O236" i="4" s="1"/>
  <c r="N239" i="4"/>
  <c r="O239" i="4" s="1"/>
  <c r="N240" i="4"/>
  <c r="O240" i="4" s="1"/>
  <c r="N241" i="4"/>
  <c r="O241" i="4" s="1"/>
  <c r="N242" i="4"/>
  <c r="N243" i="4"/>
  <c r="L226" i="4"/>
  <c r="M226" i="4" s="1"/>
  <c r="J226" i="4"/>
  <c r="K226" i="4" s="1"/>
  <c r="H226" i="4"/>
  <c r="I226" i="4" s="1"/>
  <c r="H3" i="27"/>
  <c r="H4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8" i="27"/>
  <c r="H129" i="27"/>
  <c r="H130" i="27"/>
  <c r="H131" i="27"/>
  <c r="H132" i="27"/>
  <c r="H133" i="27"/>
  <c r="H134" i="27"/>
  <c r="H135" i="27"/>
  <c r="H136" i="27"/>
  <c r="H137" i="27"/>
  <c r="H138" i="27"/>
  <c r="H139" i="27"/>
  <c r="H140" i="27"/>
  <c r="H141" i="27"/>
  <c r="H142" i="27"/>
  <c r="H143" i="27"/>
  <c r="H144" i="27"/>
  <c r="H145" i="27"/>
  <c r="H146" i="27"/>
  <c r="H147" i="27"/>
  <c r="H148" i="27"/>
  <c r="H149" i="27"/>
  <c r="H150" i="27"/>
  <c r="H151" i="27"/>
  <c r="H152" i="27"/>
  <c r="H153" i="27"/>
  <c r="H154" i="27"/>
  <c r="H155" i="27"/>
  <c r="H156" i="27"/>
  <c r="H157" i="27"/>
  <c r="H158" i="27"/>
  <c r="H159" i="27"/>
  <c r="H160" i="27"/>
  <c r="H161" i="27"/>
  <c r="H162" i="27"/>
  <c r="H163" i="27"/>
  <c r="H166" i="27"/>
  <c r="H167" i="27"/>
  <c r="H168" i="27"/>
  <c r="H169" i="27"/>
  <c r="H170" i="27"/>
  <c r="H171" i="27"/>
  <c r="H172" i="27"/>
  <c r="H173" i="27"/>
  <c r="H174" i="27"/>
  <c r="H175" i="27"/>
  <c r="H176" i="27"/>
  <c r="H177" i="27"/>
  <c r="H178" i="27"/>
  <c r="H179" i="27"/>
  <c r="H180" i="27"/>
  <c r="H181" i="27"/>
  <c r="H182" i="27"/>
  <c r="H183" i="27"/>
  <c r="H184" i="27"/>
  <c r="H185" i="27"/>
  <c r="H186" i="27"/>
  <c r="H187" i="27"/>
  <c r="H188" i="27"/>
  <c r="H189" i="27"/>
  <c r="H190" i="27"/>
  <c r="H191" i="27"/>
  <c r="H192" i="27"/>
  <c r="H193" i="27"/>
  <c r="H194" i="27"/>
  <c r="H195" i="27"/>
  <c r="H196" i="27"/>
  <c r="H197" i="27"/>
  <c r="H198" i="27"/>
  <c r="H199" i="27"/>
  <c r="H200" i="27"/>
  <c r="H201" i="27"/>
  <c r="H202" i="27"/>
  <c r="H203" i="27"/>
  <c r="H204" i="27"/>
  <c r="H205" i="27"/>
  <c r="H206" i="27"/>
  <c r="H207" i="27"/>
  <c r="H208" i="27"/>
  <c r="H209" i="27"/>
  <c r="H210" i="27"/>
  <c r="H211" i="27"/>
  <c r="H212" i="27"/>
  <c r="H213" i="27"/>
  <c r="H214" i="27"/>
  <c r="H215" i="27"/>
  <c r="H216" i="27"/>
  <c r="H217" i="27"/>
  <c r="H218" i="27"/>
  <c r="H219" i="27"/>
  <c r="H220" i="27"/>
  <c r="H221" i="27"/>
  <c r="H222" i="27"/>
  <c r="H223" i="27"/>
  <c r="H224" i="27"/>
  <c r="H225" i="27"/>
  <c r="H226" i="27"/>
  <c r="H227" i="27"/>
  <c r="H228" i="27"/>
  <c r="H229" i="27"/>
  <c r="H230" i="27"/>
  <c r="H231" i="27"/>
  <c r="H232" i="27"/>
  <c r="H233" i="27"/>
  <c r="H234" i="27"/>
  <c r="H235" i="27"/>
  <c r="H236" i="27"/>
  <c r="H237" i="27"/>
  <c r="H238" i="27"/>
  <c r="H239" i="27"/>
  <c r="H240" i="27"/>
  <c r="H241" i="27"/>
  <c r="H242" i="27"/>
  <c r="H243" i="27"/>
  <c r="H244" i="27"/>
  <c r="H245" i="27"/>
  <c r="H246" i="27"/>
  <c r="H247" i="27"/>
  <c r="H248" i="27"/>
  <c r="H249" i="27"/>
  <c r="H250" i="27"/>
  <c r="H251" i="27"/>
  <c r="H252" i="27"/>
  <c r="H253" i="27"/>
  <c r="H254" i="27"/>
  <c r="H255" i="27"/>
  <c r="H256" i="27"/>
  <c r="H257" i="27"/>
  <c r="H258" i="27"/>
  <c r="H259" i="27"/>
  <c r="H260" i="27"/>
  <c r="H261" i="27"/>
  <c r="H262" i="27"/>
  <c r="H263" i="27"/>
  <c r="H264" i="27"/>
  <c r="H266" i="27"/>
  <c r="H267" i="27"/>
  <c r="H268" i="27"/>
  <c r="H269" i="27"/>
  <c r="H270" i="27"/>
  <c r="H271" i="27"/>
  <c r="H272" i="27"/>
  <c r="H273" i="27"/>
  <c r="H274" i="27"/>
  <c r="H275" i="27"/>
  <c r="H276" i="27"/>
  <c r="H277" i="27"/>
  <c r="H278" i="27"/>
  <c r="H279" i="27"/>
  <c r="H280" i="27"/>
  <c r="H126" i="27"/>
  <c r="H93" i="27"/>
  <c r="H69" i="27"/>
  <c r="H265" i="27"/>
  <c r="H70" i="27"/>
  <c r="H71" i="27"/>
  <c r="H94" i="27"/>
  <c r="H95" i="27"/>
  <c r="H127" i="27"/>
  <c r="H281" i="27"/>
  <c r="H282" i="27"/>
  <c r="H164" i="27"/>
  <c r="H283" i="27"/>
  <c r="H96" i="27"/>
  <c r="H97" i="27"/>
  <c r="H284" i="27"/>
  <c r="H72" i="27"/>
  <c r="H49" i="27"/>
  <c r="H165" i="27"/>
  <c r="H285" i="27"/>
  <c r="H286" i="27"/>
  <c r="H287" i="27"/>
  <c r="H288" i="27"/>
  <c r="H289" i="27"/>
  <c r="H290" i="27"/>
  <c r="H291" i="27"/>
  <c r="H292" i="27"/>
  <c r="H293" i="27"/>
  <c r="H294" i="27"/>
  <c r="H295" i="27"/>
  <c r="H296" i="27"/>
  <c r="H297" i="27"/>
  <c r="H298" i="27"/>
  <c r="H299" i="27"/>
  <c r="H300" i="27"/>
  <c r="H301" i="27"/>
  <c r="H302" i="27"/>
  <c r="H303" i="27"/>
  <c r="H304" i="27"/>
  <c r="H305" i="27"/>
  <c r="H306" i="27"/>
  <c r="H307" i="27"/>
  <c r="H308" i="27"/>
  <c r="H309" i="27"/>
  <c r="H310" i="27"/>
  <c r="H311" i="27"/>
  <c r="H312" i="27"/>
  <c r="H313" i="27"/>
  <c r="H314" i="27"/>
  <c r="H315" i="27"/>
  <c r="H316" i="27"/>
  <c r="H317" i="27"/>
  <c r="H318" i="27"/>
  <c r="H319" i="27"/>
  <c r="H320" i="27"/>
  <c r="H321" i="27"/>
  <c r="H322" i="27"/>
  <c r="H323" i="27"/>
  <c r="H324" i="27"/>
  <c r="H325" i="27"/>
  <c r="H326" i="27"/>
  <c r="H327" i="27"/>
  <c r="H328" i="27"/>
  <c r="H329" i="27"/>
  <c r="H330" i="27"/>
  <c r="H331" i="27"/>
  <c r="H332" i="27"/>
  <c r="H333" i="27"/>
  <c r="H334" i="27"/>
  <c r="H335" i="27"/>
  <c r="H336" i="27"/>
  <c r="H337" i="27"/>
  <c r="H338" i="27"/>
  <c r="H339" i="27"/>
  <c r="H340" i="27"/>
  <c r="H341" i="27"/>
  <c r="H342" i="27"/>
  <c r="H343" i="27"/>
  <c r="H344" i="27"/>
  <c r="H345" i="27"/>
  <c r="H346" i="27"/>
  <c r="H347" i="27"/>
  <c r="H348" i="27"/>
  <c r="H349" i="27"/>
  <c r="H350" i="27"/>
  <c r="H351" i="27"/>
  <c r="H352" i="27"/>
  <c r="H353" i="27"/>
  <c r="H354" i="27"/>
  <c r="H355" i="27"/>
  <c r="H356" i="27"/>
  <c r="H357" i="27"/>
  <c r="H358" i="27"/>
  <c r="H359" i="27"/>
  <c r="H360" i="27"/>
  <c r="H361" i="27"/>
  <c r="H362" i="27"/>
  <c r="H363" i="27"/>
  <c r="H364" i="27"/>
  <c r="H365" i="27"/>
  <c r="H366" i="27"/>
  <c r="H3" i="26"/>
  <c r="H16" i="26"/>
  <c r="H13" i="26"/>
  <c r="H17" i="26"/>
  <c r="H2" i="26"/>
  <c r="H18" i="26"/>
  <c r="H19" i="26"/>
  <c r="H20" i="26"/>
  <c r="H21" i="26"/>
  <c r="H22" i="26"/>
  <c r="H5" i="26"/>
  <c r="H23" i="26"/>
  <c r="H4" i="26"/>
  <c r="H24" i="26"/>
  <c r="H25" i="26"/>
  <c r="H26" i="26"/>
  <c r="H27" i="26"/>
  <c r="H28" i="26"/>
  <c r="H6" i="26"/>
  <c r="H29" i="26"/>
  <c r="H10" i="26"/>
  <c r="H30" i="26"/>
  <c r="H31" i="26"/>
  <c r="H8" i="26"/>
  <c r="H15" i="26"/>
  <c r="H32" i="26"/>
  <c r="H12" i="26"/>
  <c r="H33" i="26"/>
  <c r="H34" i="26"/>
  <c r="H35" i="26"/>
  <c r="H36" i="26"/>
  <c r="H14" i="26"/>
  <c r="H37" i="26"/>
  <c r="H38" i="26"/>
  <c r="H39" i="26"/>
  <c r="H40" i="26"/>
  <c r="H41" i="26"/>
  <c r="H42" i="26"/>
  <c r="H43" i="26"/>
  <c r="H44" i="26"/>
  <c r="H45" i="26"/>
  <c r="H46" i="26"/>
  <c r="H47" i="26"/>
  <c r="H9" i="26"/>
  <c r="H7" i="26"/>
  <c r="H48" i="26"/>
  <c r="H57" i="26"/>
  <c r="H60" i="26"/>
  <c r="H55" i="26"/>
  <c r="H65" i="26"/>
  <c r="H64" i="26"/>
  <c r="H53" i="26"/>
  <c r="H50" i="26"/>
  <c r="H63" i="26"/>
  <c r="H62" i="26"/>
  <c r="H51" i="26"/>
  <c r="H58" i="26"/>
  <c r="H66" i="26"/>
  <c r="H67" i="26"/>
  <c r="H68" i="26"/>
  <c r="H69" i="26"/>
  <c r="H70" i="26"/>
  <c r="H54" i="26"/>
  <c r="H71" i="26"/>
  <c r="H61" i="26"/>
  <c r="H82" i="26"/>
  <c r="H83" i="26"/>
  <c r="H79" i="26"/>
  <c r="H76" i="26"/>
  <c r="H84" i="26"/>
  <c r="H85" i="26"/>
  <c r="H86" i="26"/>
  <c r="H74" i="26"/>
  <c r="H87" i="26"/>
  <c r="H88" i="26"/>
  <c r="H80" i="26"/>
  <c r="H73" i="26"/>
  <c r="H89" i="26"/>
  <c r="H90" i="26"/>
  <c r="H75" i="26"/>
  <c r="H91" i="26"/>
  <c r="H77" i="26"/>
  <c r="H78" i="26"/>
  <c r="H92" i="26"/>
  <c r="H81" i="26"/>
  <c r="H103" i="26"/>
  <c r="H105" i="26"/>
  <c r="H106" i="26"/>
  <c r="H111" i="26"/>
  <c r="H112" i="26"/>
  <c r="H113" i="26"/>
  <c r="H110" i="26"/>
  <c r="H114" i="26"/>
  <c r="H115" i="26"/>
  <c r="H101" i="26"/>
  <c r="H116" i="26"/>
  <c r="H117" i="26"/>
  <c r="H118" i="26"/>
  <c r="H119" i="26"/>
  <c r="H120" i="26"/>
  <c r="H108" i="26"/>
  <c r="H98" i="26"/>
  <c r="H102" i="26"/>
  <c r="H99" i="26"/>
  <c r="H121" i="26"/>
  <c r="H122" i="26"/>
  <c r="H107" i="26"/>
  <c r="H123" i="26"/>
  <c r="H100" i="26"/>
  <c r="H104" i="26"/>
  <c r="H124" i="26"/>
  <c r="H125" i="26"/>
  <c r="H126" i="26"/>
  <c r="H134" i="26"/>
  <c r="H135" i="26"/>
  <c r="H130" i="26"/>
  <c r="H136" i="26"/>
  <c r="H133" i="26"/>
  <c r="H132" i="26"/>
  <c r="H137" i="26"/>
  <c r="H138" i="26"/>
  <c r="H139" i="26"/>
  <c r="H140" i="26"/>
  <c r="H141" i="26"/>
  <c r="H142" i="26"/>
  <c r="H131" i="26"/>
  <c r="H143" i="26"/>
  <c r="H144" i="26"/>
  <c r="H145" i="26"/>
  <c r="H146" i="26"/>
  <c r="H147" i="26"/>
  <c r="H148" i="26"/>
  <c r="H149" i="26"/>
  <c r="H128" i="26"/>
  <c r="H150" i="26"/>
  <c r="H151" i="26"/>
  <c r="H152" i="26"/>
  <c r="H153" i="26"/>
  <c r="H154" i="26"/>
  <c r="H155" i="26"/>
  <c r="H156" i="26"/>
  <c r="H129" i="26"/>
  <c r="H157" i="26"/>
  <c r="H158" i="26"/>
  <c r="H159" i="26"/>
  <c r="H160" i="26"/>
  <c r="H161" i="26"/>
  <c r="H162" i="26"/>
  <c r="H163" i="26"/>
  <c r="H181" i="26"/>
  <c r="H177" i="26"/>
  <c r="H182" i="26"/>
  <c r="H183" i="26"/>
  <c r="H184" i="26"/>
  <c r="H178" i="26"/>
  <c r="H185" i="26"/>
  <c r="H180" i="26"/>
  <c r="H186" i="26"/>
  <c r="H187" i="26"/>
  <c r="H188" i="26"/>
  <c r="H189" i="26"/>
  <c r="H190" i="26"/>
  <c r="H191" i="26"/>
  <c r="H172" i="26"/>
  <c r="H192" i="26"/>
  <c r="H175" i="26"/>
  <c r="H176" i="26"/>
  <c r="H179" i="26"/>
  <c r="H173" i="26"/>
  <c r="H193" i="26"/>
  <c r="H194" i="26"/>
  <c r="H195" i="26"/>
  <c r="H196" i="26"/>
  <c r="H197" i="26"/>
  <c r="H198" i="26"/>
  <c r="H199" i="26"/>
  <c r="H200" i="26"/>
  <c r="H201" i="26"/>
  <c r="H202" i="26"/>
  <c r="H203" i="26"/>
  <c r="H169" i="26"/>
  <c r="H204" i="26"/>
  <c r="H205" i="26"/>
  <c r="H206" i="26"/>
  <c r="H174" i="26"/>
  <c r="H207" i="26"/>
  <c r="H208" i="26"/>
  <c r="H209" i="26"/>
  <c r="H210" i="26"/>
  <c r="H167" i="26"/>
  <c r="H166" i="26"/>
  <c r="H211" i="26"/>
  <c r="H168" i="26"/>
  <c r="H212" i="26"/>
  <c r="H171" i="26"/>
  <c r="H213" i="26"/>
  <c r="H214" i="26"/>
  <c r="H215" i="26"/>
  <c r="H170" i="26"/>
  <c r="H216" i="26"/>
  <c r="H217" i="26"/>
  <c r="H231" i="26"/>
  <c r="H232" i="26"/>
  <c r="H233" i="26"/>
  <c r="H228" i="26"/>
  <c r="H224" i="26"/>
  <c r="H230" i="26"/>
  <c r="H226" i="26"/>
  <c r="H234" i="26"/>
  <c r="H225" i="26"/>
  <c r="H229" i="26"/>
  <c r="H235" i="26"/>
  <c r="H236" i="26"/>
  <c r="H237" i="26"/>
  <c r="H238" i="26"/>
  <c r="H239" i="26"/>
  <c r="H240" i="26"/>
  <c r="H218" i="26"/>
  <c r="H219" i="26"/>
  <c r="H241" i="26"/>
  <c r="H242" i="26"/>
  <c r="H222" i="26"/>
  <c r="H227" i="26"/>
  <c r="H243" i="26"/>
  <c r="H244" i="26"/>
  <c r="H245" i="26"/>
  <c r="H246" i="26"/>
  <c r="H223" i="26"/>
  <c r="H247" i="26"/>
  <c r="H248" i="26"/>
  <c r="H249" i="26"/>
  <c r="H250" i="26"/>
  <c r="H251" i="26"/>
  <c r="H252" i="26"/>
  <c r="H253" i="26"/>
  <c r="H254" i="26"/>
  <c r="H255" i="26"/>
  <c r="H256" i="26"/>
  <c r="H220" i="26"/>
  <c r="H257" i="26"/>
  <c r="H258" i="26"/>
  <c r="H259" i="26"/>
  <c r="H260" i="26"/>
  <c r="H261" i="26"/>
  <c r="H262" i="26"/>
  <c r="H263" i="26"/>
  <c r="H221" i="26"/>
  <c r="H264" i="26"/>
  <c r="H270" i="26"/>
  <c r="H271" i="26"/>
  <c r="H266" i="26"/>
  <c r="H272" i="26"/>
  <c r="H273" i="26"/>
  <c r="H268" i="26"/>
  <c r="H274" i="26"/>
  <c r="H269" i="26"/>
  <c r="H275" i="26"/>
  <c r="H276" i="26"/>
  <c r="H277" i="26"/>
  <c r="H278" i="26"/>
  <c r="H279" i="26"/>
  <c r="H280" i="26"/>
  <c r="H281" i="26"/>
  <c r="H109" i="26"/>
  <c r="H93" i="26"/>
  <c r="H72" i="26"/>
  <c r="H265" i="26"/>
  <c r="H56" i="26"/>
  <c r="H59" i="26"/>
  <c r="H94" i="26"/>
  <c r="H95" i="26"/>
  <c r="H127" i="26"/>
  <c r="H282" i="26"/>
  <c r="H283" i="26"/>
  <c r="H164" i="26"/>
  <c r="H284" i="26"/>
  <c r="H96" i="26"/>
  <c r="H97" i="26"/>
  <c r="H267" i="26"/>
  <c r="H52" i="26"/>
  <c r="H49" i="26"/>
  <c r="H165" i="26"/>
  <c r="H285" i="26"/>
  <c r="H286" i="26"/>
  <c r="H287" i="26"/>
  <c r="H288" i="26"/>
  <c r="H289" i="26"/>
  <c r="H290" i="26"/>
  <c r="H291" i="26"/>
  <c r="H292" i="26"/>
  <c r="H293" i="26"/>
  <c r="H294" i="26"/>
  <c r="H295" i="26"/>
  <c r="H296" i="26"/>
  <c r="H297" i="26"/>
  <c r="H298" i="26"/>
  <c r="H299" i="26"/>
  <c r="H300" i="26"/>
  <c r="H301" i="26"/>
  <c r="H302" i="26"/>
  <c r="H303" i="26"/>
  <c r="H304" i="26"/>
  <c r="H305" i="26"/>
  <c r="H306" i="26"/>
  <c r="H307" i="26"/>
  <c r="H308" i="26"/>
  <c r="H309" i="26"/>
  <c r="H310" i="26"/>
  <c r="H311" i="26"/>
  <c r="H312" i="26"/>
  <c r="H313" i="26"/>
  <c r="H314" i="26"/>
  <c r="H315" i="26"/>
  <c r="H316" i="26"/>
  <c r="H317" i="26"/>
  <c r="H318" i="26"/>
  <c r="H319" i="26"/>
  <c r="H320" i="26"/>
  <c r="H321" i="26"/>
  <c r="H322" i="26"/>
  <c r="H323" i="26"/>
  <c r="H324" i="26"/>
  <c r="H325" i="26"/>
  <c r="H326" i="26"/>
  <c r="H327" i="26"/>
  <c r="H328" i="26"/>
  <c r="H329" i="26"/>
  <c r="H330" i="26"/>
  <c r="H331" i="26"/>
  <c r="H332" i="26"/>
  <c r="H333" i="26"/>
  <c r="H334" i="26"/>
  <c r="H335" i="26"/>
  <c r="H336" i="26"/>
  <c r="H337" i="26"/>
  <c r="H338" i="26"/>
  <c r="H339" i="26"/>
  <c r="H340" i="26"/>
  <c r="H341" i="26"/>
  <c r="H342" i="26"/>
  <c r="H343" i="26"/>
  <c r="H344" i="26"/>
  <c r="H345" i="26"/>
  <c r="H346" i="26"/>
  <c r="H347" i="26"/>
  <c r="H348" i="26"/>
  <c r="H349" i="26"/>
  <c r="H350" i="26"/>
  <c r="H351" i="26"/>
  <c r="H352" i="26"/>
  <c r="H353" i="26"/>
  <c r="H354" i="26"/>
  <c r="H355" i="26"/>
  <c r="H356" i="26"/>
  <c r="H357" i="26"/>
  <c r="H358" i="26"/>
  <c r="H359" i="26"/>
  <c r="H360" i="26"/>
  <c r="H361" i="26"/>
  <c r="H362" i="26"/>
  <c r="H363" i="26"/>
  <c r="H364" i="26"/>
  <c r="H365" i="26"/>
  <c r="H366" i="26"/>
  <c r="I94" i="25"/>
  <c r="H3" i="25"/>
  <c r="H12" i="25"/>
  <c r="H19" i="25"/>
  <c r="H21" i="25"/>
  <c r="H4" i="25"/>
  <c r="H15" i="25"/>
  <c r="H22" i="25"/>
  <c r="H23" i="25"/>
  <c r="H20" i="25"/>
  <c r="H16" i="25"/>
  <c r="H24" i="25"/>
  <c r="H18" i="25"/>
  <c r="H25" i="25"/>
  <c r="H26" i="25"/>
  <c r="H27" i="25"/>
  <c r="H28" i="25"/>
  <c r="H29" i="25"/>
  <c r="H30" i="25"/>
  <c r="H5" i="25"/>
  <c r="H31" i="25"/>
  <c r="H32" i="25"/>
  <c r="H33" i="25"/>
  <c r="H34" i="25"/>
  <c r="H10" i="25"/>
  <c r="H17" i="25"/>
  <c r="H7" i="25"/>
  <c r="H13" i="25"/>
  <c r="H35" i="25"/>
  <c r="H36" i="25"/>
  <c r="H6" i="25"/>
  <c r="H37" i="25"/>
  <c r="H9" i="25"/>
  <c r="H38" i="25"/>
  <c r="H39" i="25"/>
  <c r="H8" i="25"/>
  <c r="H40" i="25"/>
  <c r="H41" i="25"/>
  <c r="H42" i="25"/>
  <c r="H43" i="25"/>
  <c r="H44" i="25"/>
  <c r="H14" i="25"/>
  <c r="H45" i="25"/>
  <c r="H46" i="25"/>
  <c r="H11" i="25"/>
  <c r="H47" i="25"/>
  <c r="H48" i="25"/>
  <c r="H52" i="25"/>
  <c r="H69" i="25"/>
  <c r="H55" i="25"/>
  <c r="H64" i="25"/>
  <c r="H70" i="25"/>
  <c r="H60" i="25"/>
  <c r="H61" i="25"/>
  <c r="H56" i="25"/>
  <c r="H57" i="25"/>
  <c r="H51" i="25"/>
  <c r="H62" i="25"/>
  <c r="H66" i="25"/>
  <c r="H71" i="25"/>
  <c r="H65" i="25"/>
  <c r="H53" i="25"/>
  <c r="H58" i="25"/>
  <c r="H54" i="25"/>
  <c r="H72" i="25"/>
  <c r="H68" i="25"/>
  <c r="H81" i="25"/>
  <c r="H82" i="25"/>
  <c r="H83" i="25"/>
  <c r="H77" i="25"/>
  <c r="H84" i="25"/>
  <c r="H85" i="25"/>
  <c r="H86" i="25"/>
  <c r="H87" i="25"/>
  <c r="H73" i="25"/>
  <c r="H88" i="25"/>
  <c r="H80" i="25"/>
  <c r="H75" i="25"/>
  <c r="H89" i="25"/>
  <c r="H90" i="25"/>
  <c r="H74" i="25"/>
  <c r="H91" i="25"/>
  <c r="H92" i="25"/>
  <c r="H93" i="25"/>
  <c r="H94" i="25"/>
  <c r="H95" i="25"/>
  <c r="H100" i="25"/>
  <c r="H98" i="25"/>
  <c r="H101" i="25"/>
  <c r="H102" i="25"/>
  <c r="H99" i="25"/>
  <c r="H103" i="25"/>
  <c r="H104" i="25"/>
  <c r="H105" i="25"/>
  <c r="H106" i="25"/>
  <c r="H107" i="25"/>
  <c r="H108" i="25"/>
  <c r="H109" i="25"/>
  <c r="H110" i="25"/>
  <c r="H111" i="25"/>
  <c r="H112" i="25"/>
  <c r="H113" i="25"/>
  <c r="H114" i="25"/>
  <c r="H115" i="25"/>
  <c r="H116" i="25"/>
  <c r="H117" i="25"/>
  <c r="H118" i="25"/>
  <c r="H119" i="25"/>
  <c r="H120" i="25"/>
  <c r="H121" i="25"/>
  <c r="H122" i="25"/>
  <c r="H123" i="25"/>
  <c r="H124" i="25"/>
  <c r="H125" i="25"/>
  <c r="H131" i="25"/>
  <c r="H132" i="25"/>
  <c r="H133" i="25"/>
  <c r="H134" i="25"/>
  <c r="H135" i="25"/>
  <c r="H129" i="25"/>
  <c r="H136" i="25"/>
  <c r="H137" i="25"/>
  <c r="H138" i="25"/>
  <c r="H139" i="25"/>
  <c r="H140" i="25"/>
  <c r="H141" i="25"/>
  <c r="H130" i="25"/>
  <c r="H142" i="25"/>
  <c r="H143" i="25"/>
  <c r="H144" i="25"/>
  <c r="H145" i="25"/>
  <c r="H146" i="25"/>
  <c r="H147" i="25"/>
  <c r="H148" i="25"/>
  <c r="H149" i="25"/>
  <c r="H150" i="25"/>
  <c r="H151" i="25"/>
  <c r="H152" i="25"/>
  <c r="H153" i="25"/>
  <c r="H154" i="25"/>
  <c r="H155" i="25"/>
  <c r="H156" i="25"/>
  <c r="H157" i="25"/>
  <c r="H158" i="25"/>
  <c r="H159" i="25"/>
  <c r="H160" i="25"/>
  <c r="H161" i="25"/>
  <c r="H162" i="25"/>
  <c r="H163" i="25"/>
  <c r="H128" i="25"/>
  <c r="H167" i="25"/>
  <c r="H178" i="25"/>
  <c r="H185" i="25"/>
  <c r="H186" i="25"/>
  <c r="H187" i="25"/>
  <c r="H184" i="25"/>
  <c r="H188" i="25"/>
  <c r="H173" i="25"/>
  <c r="H189" i="25"/>
  <c r="H190" i="25"/>
  <c r="H191" i="25"/>
  <c r="H192" i="25"/>
  <c r="H193" i="25"/>
  <c r="H194" i="25"/>
  <c r="H175" i="25"/>
  <c r="H170" i="25"/>
  <c r="H195" i="25"/>
  <c r="H168" i="25"/>
  <c r="H182" i="25"/>
  <c r="H176" i="25"/>
  <c r="H196" i="25"/>
  <c r="H197" i="25"/>
  <c r="H198" i="25"/>
  <c r="H199" i="25"/>
  <c r="H200" i="25"/>
  <c r="H177" i="25"/>
  <c r="H201" i="25"/>
  <c r="H202" i="25"/>
  <c r="H203" i="25"/>
  <c r="H204" i="25"/>
  <c r="H205" i="25"/>
  <c r="H206" i="25"/>
  <c r="H207" i="25"/>
  <c r="H208" i="25"/>
  <c r="H209" i="25"/>
  <c r="H179" i="25"/>
  <c r="H210" i="25"/>
  <c r="H211" i="25"/>
  <c r="H180" i="25"/>
  <c r="H212" i="25"/>
  <c r="H169" i="25"/>
  <c r="H166" i="25"/>
  <c r="H213" i="25"/>
  <c r="H171" i="25"/>
  <c r="H214" i="25"/>
  <c r="H172" i="25"/>
  <c r="H181" i="25"/>
  <c r="H174" i="25"/>
  <c r="H215" i="25"/>
  <c r="H183" i="25"/>
  <c r="H216" i="25"/>
  <c r="H228" i="25"/>
  <c r="H220" i="25"/>
  <c r="H244" i="25"/>
  <c r="H245" i="25"/>
  <c r="H242" i="25"/>
  <c r="H238" i="25"/>
  <c r="H233" i="25"/>
  <c r="H240" i="25"/>
  <c r="H246" i="25"/>
  <c r="H239" i="25"/>
  <c r="H225" i="25"/>
  <c r="H247" i="25"/>
  <c r="H248" i="25"/>
  <c r="H243" i="25"/>
  <c r="H249" i="25"/>
  <c r="H250" i="25"/>
  <c r="H251" i="25"/>
  <c r="H222" i="25"/>
  <c r="H217" i="25"/>
  <c r="H232" i="25"/>
  <c r="H236" i="25"/>
  <c r="H252" i="25"/>
  <c r="H234" i="25"/>
  <c r="H230" i="25"/>
  <c r="H229" i="25"/>
  <c r="H226" i="25"/>
  <c r="H223" i="25"/>
  <c r="H237" i="25"/>
  <c r="H235" i="25"/>
  <c r="H231" i="25"/>
  <c r="H253" i="25"/>
  <c r="H254" i="25"/>
  <c r="H255" i="25"/>
  <c r="H256" i="25"/>
  <c r="H257" i="25"/>
  <c r="H218" i="25"/>
  <c r="H258" i="25"/>
  <c r="H241" i="25"/>
  <c r="H224" i="25"/>
  <c r="H259" i="25"/>
  <c r="H260" i="25"/>
  <c r="H261" i="25"/>
  <c r="H227" i="25"/>
  <c r="H262" i="25"/>
  <c r="H263" i="25"/>
  <c r="H264" i="25"/>
  <c r="H221" i="25"/>
  <c r="H219" i="25"/>
  <c r="H266" i="25"/>
  <c r="H272" i="25"/>
  <c r="H270" i="25"/>
  <c r="H273" i="25"/>
  <c r="H274" i="25"/>
  <c r="H267" i="25"/>
  <c r="H275" i="25"/>
  <c r="H271" i="25"/>
  <c r="H276" i="25"/>
  <c r="H277" i="25"/>
  <c r="H278" i="25"/>
  <c r="H269" i="25"/>
  <c r="H279" i="25"/>
  <c r="H280" i="25"/>
  <c r="H281" i="25"/>
  <c r="H126" i="25"/>
  <c r="H78" i="25"/>
  <c r="H63" i="25"/>
  <c r="H265" i="25"/>
  <c r="H67" i="25"/>
  <c r="H59" i="25"/>
  <c r="H76" i="25"/>
  <c r="H79" i="25"/>
  <c r="H127" i="25"/>
  <c r="H282" i="25"/>
  <c r="H283" i="25"/>
  <c r="H164" i="25"/>
  <c r="H284" i="25"/>
  <c r="H96" i="25"/>
  <c r="H97" i="25"/>
  <c r="H268" i="25"/>
  <c r="H50" i="25"/>
  <c r="H49" i="25"/>
  <c r="H165" i="25"/>
  <c r="H285" i="25"/>
  <c r="H286" i="25"/>
  <c r="H287" i="25"/>
  <c r="H288" i="25"/>
  <c r="H289" i="25"/>
  <c r="H290" i="25"/>
  <c r="H291" i="25"/>
  <c r="H292" i="25"/>
  <c r="H293" i="25"/>
  <c r="H294" i="25"/>
  <c r="H295" i="25"/>
  <c r="H296" i="25"/>
  <c r="H297" i="25"/>
  <c r="H298" i="25"/>
  <c r="H299" i="25"/>
  <c r="H300" i="25"/>
  <c r="H301" i="25"/>
  <c r="H302" i="25"/>
  <c r="H303" i="25"/>
  <c r="H304" i="25"/>
  <c r="H305" i="25"/>
  <c r="H306" i="25"/>
  <c r="H307" i="25"/>
  <c r="H308" i="25"/>
  <c r="H309" i="25"/>
  <c r="H310" i="25"/>
  <c r="H311" i="25"/>
  <c r="H312" i="25"/>
  <c r="H313" i="25"/>
  <c r="H314" i="25"/>
  <c r="H315" i="25"/>
  <c r="H316" i="25"/>
  <c r="H317" i="25"/>
  <c r="H318" i="25"/>
  <c r="H319" i="25"/>
  <c r="H320" i="25"/>
  <c r="H321" i="25"/>
  <c r="H322" i="25"/>
  <c r="H323" i="25"/>
  <c r="H324" i="25"/>
  <c r="H325" i="25"/>
  <c r="H326" i="25"/>
  <c r="H327" i="25"/>
  <c r="H328" i="25"/>
  <c r="H329" i="25"/>
  <c r="H330" i="25"/>
  <c r="H331" i="25"/>
  <c r="H332" i="25"/>
  <c r="H333" i="25"/>
  <c r="H334" i="25"/>
  <c r="H335" i="25"/>
  <c r="H336" i="25"/>
  <c r="H337" i="25"/>
  <c r="H338" i="25"/>
  <c r="H339" i="25"/>
  <c r="H340" i="25"/>
  <c r="H341" i="25"/>
  <c r="H342" i="25"/>
  <c r="H343" i="25"/>
  <c r="H344" i="25"/>
  <c r="H345" i="25"/>
  <c r="H346" i="25"/>
  <c r="H347" i="25"/>
  <c r="H348" i="25"/>
  <c r="H349" i="25"/>
  <c r="H350" i="25"/>
  <c r="H351" i="25"/>
  <c r="H352" i="25"/>
  <c r="H353" i="25"/>
  <c r="H354" i="25"/>
  <c r="H355" i="25"/>
  <c r="H356" i="25"/>
  <c r="H357" i="25"/>
  <c r="H358" i="25"/>
  <c r="H359" i="25"/>
  <c r="H360" i="25"/>
  <c r="H361" i="25"/>
  <c r="H362" i="25"/>
  <c r="H363" i="25"/>
  <c r="H364" i="25"/>
  <c r="H365" i="25"/>
  <c r="H366" i="25"/>
  <c r="H5" i="24"/>
  <c r="H14" i="24"/>
  <c r="H12" i="24"/>
  <c r="H20" i="24"/>
  <c r="H8" i="24"/>
  <c r="H21" i="24"/>
  <c r="H22" i="24"/>
  <c r="H9" i="24"/>
  <c r="H15" i="24"/>
  <c r="H13" i="24"/>
  <c r="H23" i="24"/>
  <c r="H18" i="24"/>
  <c r="H7" i="24"/>
  <c r="H24" i="24"/>
  <c r="H25" i="24"/>
  <c r="H26" i="24"/>
  <c r="H27" i="24"/>
  <c r="H28" i="24"/>
  <c r="H29" i="24"/>
  <c r="H30" i="24"/>
  <c r="H2" i="24"/>
  <c r="H19" i="24"/>
  <c r="H31" i="24"/>
  <c r="H32" i="24"/>
  <c r="H17" i="24"/>
  <c r="H33" i="24"/>
  <c r="H16" i="24"/>
  <c r="H34" i="24"/>
  <c r="H35" i="24"/>
  <c r="H36" i="24"/>
  <c r="H37" i="24"/>
  <c r="H10" i="24"/>
  <c r="H38" i="24"/>
  <c r="H39" i="24"/>
  <c r="H40" i="24"/>
  <c r="H41" i="24"/>
  <c r="H42" i="24"/>
  <c r="H43" i="24"/>
  <c r="H44" i="24"/>
  <c r="H45" i="24"/>
  <c r="H6" i="24"/>
  <c r="H3" i="24"/>
  <c r="H46" i="24"/>
  <c r="H11" i="24"/>
  <c r="H47" i="24"/>
  <c r="H48" i="24"/>
  <c r="H62" i="24"/>
  <c r="H66" i="24"/>
  <c r="H61" i="24"/>
  <c r="H55" i="24"/>
  <c r="H59" i="24"/>
  <c r="H64" i="24"/>
  <c r="H56" i="24"/>
  <c r="H67" i="24"/>
  <c r="H54" i="24"/>
  <c r="H58" i="24"/>
  <c r="H57" i="24"/>
  <c r="H68" i="24"/>
  <c r="H65" i="24"/>
  <c r="H69" i="24"/>
  <c r="H51" i="24"/>
  <c r="H70" i="24"/>
  <c r="H53" i="24"/>
  <c r="H71" i="24"/>
  <c r="H63" i="24"/>
  <c r="H83" i="24"/>
  <c r="H79" i="24"/>
  <c r="H80" i="24"/>
  <c r="H74" i="24"/>
  <c r="H84" i="24"/>
  <c r="H85" i="24"/>
  <c r="H86" i="24"/>
  <c r="H76" i="24"/>
  <c r="H87" i="24"/>
  <c r="H88" i="24"/>
  <c r="H73" i="24"/>
  <c r="H78" i="24"/>
  <c r="H89" i="24"/>
  <c r="H90" i="24"/>
  <c r="H75" i="24"/>
  <c r="H91" i="24"/>
  <c r="H92" i="24"/>
  <c r="H77" i="24"/>
  <c r="H93" i="24"/>
  <c r="H94" i="24"/>
  <c r="H101" i="24"/>
  <c r="H98" i="24"/>
  <c r="H100" i="24"/>
  <c r="H102" i="24"/>
  <c r="H99" i="24"/>
  <c r="H103" i="24"/>
  <c r="H104" i="24"/>
  <c r="H105" i="24"/>
  <c r="H106" i="24"/>
  <c r="H107" i="24"/>
  <c r="H108" i="24"/>
  <c r="H109" i="24"/>
  <c r="H110" i="24"/>
  <c r="H111" i="24"/>
  <c r="H112" i="24"/>
  <c r="H113" i="24"/>
  <c r="H114" i="24"/>
  <c r="H115" i="24"/>
  <c r="H116" i="24"/>
  <c r="H117" i="24"/>
  <c r="H118" i="24"/>
  <c r="H119" i="24"/>
  <c r="H120" i="24"/>
  <c r="H121" i="24"/>
  <c r="H122" i="24"/>
  <c r="H123" i="24"/>
  <c r="H124" i="24"/>
  <c r="H125" i="24"/>
  <c r="H137" i="24"/>
  <c r="H138" i="24"/>
  <c r="H133" i="24"/>
  <c r="H139" i="24"/>
  <c r="H136" i="24"/>
  <c r="H131" i="24"/>
  <c r="H140" i="24"/>
  <c r="H134" i="24"/>
  <c r="H141" i="24"/>
  <c r="H142" i="24"/>
  <c r="H143" i="24"/>
  <c r="H144" i="24"/>
  <c r="H132" i="24"/>
  <c r="H145" i="24"/>
  <c r="H135" i="24"/>
  <c r="H146" i="24"/>
  <c r="H147" i="24"/>
  <c r="H148" i="24"/>
  <c r="H149" i="24"/>
  <c r="H150" i="24"/>
  <c r="H129" i="24"/>
  <c r="H128" i="24"/>
  <c r="H151" i="24"/>
  <c r="H152" i="24"/>
  <c r="H130" i="24"/>
  <c r="H153" i="24"/>
  <c r="H154" i="24"/>
  <c r="H155" i="24"/>
  <c r="H156" i="24"/>
  <c r="H157" i="24"/>
  <c r="H158" i="24"/>
  <c r="H159" i="24"/>
  <c r="H160" i="24"/>
  <c r="H161" i="24"/>
  <c r="H162" i="24"/>
  <c r="H163" i="24"/>
  <c r="H167" i="24"/>
  <c r="H184" i="24"/>
  <c r="H187" i="24"/>
  <c r="H173" i="24"/>
  <c r="H186" i="24"/>
  <c r="H181" i="24"/>
  <c r="H188" i="24"/>
  <c r="H176" i="24"/>
  <c r="H189" i="24"/>
  <c r="H190" i="24"/>
  <c r="H191" i="24"/>
  <c r="H192" i="24"/>
  <c r="H193" i="24"/>
  <c r="H194" i="24"/>
  <c r="H172" i="24"/>
  <c r="H178" i="24"/>
  <c r="H179" i="24"/>
  <c r="H170" i="24"/>
  <c r="H182" i="24"/>
  <c r="H174" i="24"/>
  <c r="H195" i="24"/>
  <c r="H196" i="24"/>
  <c r="H183" i="24"/>
  <c r="H197" i="24"/>
  <c r="H198" i="24"/>
  <c r="H168" i="24"/>
  <c r="H199" i="24"/>
  <c r="H200" i="24"/>
  <c r="H201" i="24"/>
  <c r="H180" i="24"/>
  <c r="H202" i="24"/>
  <c r="H175" i="24"/>
  <c r="H203" i="24"/>
  <c r="H204" i="24"/>
  <c r="H205" i="24"/>
  <c r="H185" i="24"/>
  <c r="H206" i="24"/>
  <c r="H207" i="24"/>
  <c r="H208" i="24"/>
  <c r="H169" i="24"/>
  <c r="H209" i="24"/>
  <c r="H210" i="24"/>
  <c r="H211" i="24"/>
  <c r="H166" i="24"/>
  <c r="H212" i="24"/>
  <c r="H213" i="24"/>
  <c r="H214" i="24"/>
  <c r="H171" i="24"/>
  <c r="H215" i="24"/>
  <c r="H177" i="24"/>
  <c r="H216" i="24"/>
  <c r="H240" i="24"/>
  <c r="H217" i="24"/>
  <c r="H241" i="24"/>
  <c r="H236" i="24"/>
  <c r="H242" i="24"/>
  <c r="H237" i="24"/>
  <c r="H225" i="24"/>
  <c r="H238" i="24"/>
  <c r="H243" i="24"/>
  <c r="H233" i="24"/>
  <c r="H244" i="24"/>
  <c r="H245" i="24"/>
  <c r="H246" i="24"/>
  <c r="H228" i="24"/>
  <c r="H247" i="24"/>
  <c r="H239" i="24"/>
  <c r="H248" i="24"/>
  <c r="H249" i="24"/>
  <c r="H220" i="24"/>
  <c r="H234" i="24"/>
  <c r="H229" i="24"/>
  <c r="H250" i="24"/>
  <c r="H223" i="24"/>
  <c r="H251" i="24"/>
  <c r="H227" i="24"/>
  <c r="H252" i="24"/>
  <c r="H230" i="24"/>
  <c r="H231" i="24"/>
  <c r="H235" i="24"/>
  <c r="H253" i="24"/>
  <c r="H221" i="24"/>
  <c r="H254" i="24"/>
  <c r="H222" i="24"/>
  <c r="H255" i="24"/>
  <c r="H226" i="24"/>
  <c r="H219" i="24"/>
  <c r="H256" i="24"/>
  <c r="H232" i="24"/>
  <c r="H218" i="24"/>
  <c r="H257" i="24"/>
  <c r="H258" i="24"/>
  <c r="H259" i="24"/>
  <c r="H260" i="24"/>
  <c r="H261" i="24"/>
  <c r="H262" i="24"/>
  <c r="H263" i="24"/>
  <c r="H224" i="24"/>
  <c r="H264" i="24"/>
  <c r="H269" i="24"/>
  <c r="H273" i="24"/>
  <c r="H275" i="24"/>
  <c r="H276" i="24"/>
  <c r="H277" i="24"/>
  <c r="H270" i="24"/>
  <c r="H278" i="24"/>
  <c r="H274" i="24"/>
  <c r="H279" i="24"/>
  <c r="H280" i="24"/>
  <c r="H281" i="24"/>
  <c r="H267" i="24"/>
  <c r="H272" i="24"/>
  <c r="H282" i="24"/>
  <c r="H268" i="24"/>
  <c r="H126" i="24"/>
  <c r="H82" i="24"/>
  <c r="H72" i="24"/>
  <c r="H265" i="24"/>
  <c r="H52" i="24"/>
  <c r="H60" i="24"/>
  <c r="H95" i="24"/>
  <c r="H81" i="24"/>
  <c r="H127" i="24"/>
  <c r="H283" i="24"/>
  <c r="H271" i="24"/>
  <c r="H164" i="24"/>
  <c r="H284" i="24"/>
  <c r="H96" i="24"/>
  <c r="H97" i="24"/>
  <c r="H266" i="24"/>
  <c r="H50" i="24"/>
  <c r="H49" i="24"/>
  <c r="H165" i="24"/>
  <c r="H285" i="24"/>
  <c r="H286" i="24"/>
  <c r="H287" i="24"/>
  <c r="H288" i="24"/>
  <c r="H289" i="24"/>
  <c r="H290" i="24"/>
  <c r="H291" i="24"/>
  <c r="H292" i="24"/>
  <c r="H293" i="24"/>
  <c r="H294" i="24"/>
  <c r="H295" i="24"/>
  <c r="H296" i="24"/>
  <c r="H297" i="24"/>
  <c r="H298" i="24"/>
  <c r="H299" i="24"/>
  <c r="H300" i="24"/>
  <c r="H301" i="24"/>
  <c r="H302" i="24"/>
  <c r="H303" i="24"/>
  <c r="H304" i="24"/>
  <c r="H305" i="24"/>
  <c r="H306" i="24"/>
  <c r="H307" i="24"/>
  <c r="H308" i="24"/>
  <c r="H309" i="24"/>
  <c r="H310" i="24"/>
  <c r="H311" i="24"/>
  <c r="H312" i="24"/>
  <c r="H313" i="24"/>
  <c r="H314" i="24"/>
  <c r="H315" i="24"/>
  <c r="H316" i="24"/>
  <c r="H317" i="24"/>
  <c r="H318" i="24"/>
  <c r="H319" i="24"/>
  <c r="H320" i="24"/>
  <c r="H321" i="24"/>
  <c r="H322" i="24"/>
  <c r="H323" i="24"/>
  <c r="H324" i="24"/>
  <c r="H325" i="24"/>
  <c r="H326" i="24"/>
  <c r="H327" i="24"/>
  <c r="H328" i="24"/>
  <c r="H329" i="24"/>
  <c r="H330" i="24"/>
  <c r="H331" i="24"/>
  <c r="H332" i="24"/>
  <c r="H333" i="24"/>
  <c r="H334" i="24"/>
  <c r="H335" i="24"/>
  <c r="H336" i="24"/>
  <c r="H337" i="24"/>
  <c r="H338" i="24"/>
  <c r="H339" i="24"/>
  <c r="H340" i="24"/>
  <c r="H341" i="24"/>
  <c r="H342" i="24"/>
  <c r="H343" i="24"/>
  <c r="H344" i="24"/>
  <c r="H345" i="24"/>
  <c r="H346" i="24"/>
  <c r="H347" i="24"/>
  <c r="H348" i="24"/>
  <c r="H349" i="24"/>
  <c r="H350" i="24"/>
  <c r="H351" i="24"/>
  <c r="H352" i="24"/>
  <c r="H353" i="24"/>
  <c r="H354" i="24"/>
  <c r="H355" i="24"/>
  <c r="H356" i="24"/>
  <c r="H357" i="24"/>
  <c r="H358" i="24"/>
  <c r="H359" i="24"/>
  <c r="H360" i="24"/>
  <c r="H361" i="24"/>
  <c r="H362" i="24"/>
  <c r="H363" i="24"/>
  <c r="H364" i="24"/>
  <c r="H365" i="24"/>
  <c r="H366" i="24"/>
  <c r="H367" i="24"/>
  <c r="V5" i="6"/>
  <c r="W5" i="6" s="1"/>
  <c r="V129" i="6"/>
  <c r="W129" i="6" s="1"/>
  <c r="V12" i="6"/>
  <c r="W12" i="6" s="1"/>
  <c r="V7" i="6"/>
  <c r="W7" i="6" s="1"/>
  <c r="V10" i="6"/>
  <c r="W10" i="6" s="1"/>
  <c r="V94" i="6"/>
  <c r="W94" i="6" s="1"/>
  <c r="V131" i="6"/>
  <c r="W131" i="6" s="1"/>
  <c r="V8" i="6"/>
  <c r="W8" i="6" s="1"/>
  <c r="V132" i="6"/>
  <c r="W132" i="6" s="1"/>
  <c r="V9" i="6"/>
  <c r="W9" i="6" s="1"/>
  <c r="V18" i="6"/>
  <c r="W18" i="6" s="1"/>
  <c r="V20" i="6"/>
  <c r="W20" i="6" s="1"/>
  <c r="V4" i="6"/>
  <c r="W4" i="6" s="1"/>
  <c r="V133" i="6"/>
  <c r="W133" i="6" s="1"/>
  <c r="V98" i="6"/>
  <c r="W98" i="6" s="1"/>
  <c r="V95" i="6"/>
  <c r="W95" i="6" s="1"/>
  <c r="V100" i="6"/>
  <c r="W100" i="6" s="1"/>
  <c r="V135" i="6"/>
  <c r="W135" i="6" s="1"/>
  <c r="V36" i="6"/>
  <c r="W36" i="6" s="1"/>
  <c r="V99" i="6"/>
  <c r="W99" i="6" s="1"/>
  <c r="V26" i="6"/>
  <c r="W26" i="6" s="1"/>
  <c r="V16" i="6"/>
  <c r="W16" i="6" s="1"/>
  <c r="V15" i="6"/>
  <c r="W15" i="6" s="1"/>
  <c r="V34" i="6"/>
  <c r="W34" i="6" s="1"/>
  <c r="V21" i="6"/>
  <c r="W21" i="6" s="1"/>
  <c r="V22" i="6"/>
  <c r="W22" i="6" s="1"/>
  <c r="V30" i="6"/>
  <c r="W30" i="6" s="1"/>
  <c r="V35" i="6"/>
  <c r="W35" i="6" s="1"/>
  <c r="V25" i="6"/>
  <c r="W25" i="6" s="1"/>
  <c r="V104" i="6"/>
  <c r="W104" i="6" s="1"/>
  <c r="V32" i="6"/>
  <c r="W32" i="6" s="1"/>
  <c r="V136" i="6"/>
  <c r="W136" i="6" s="1"/>
  <c r="V53" i="6"/>
  <c r="W53" i="6" s="1"/>
  <c r="V38" i="6"/>
  <c r="W38" i="6" s="1"/>
  <c r="V112" i="6"/>
  <c r="W112" i="6" s="1"/>
  <c r="V138" i="6"/>
  <c r="W138" i="6" s="1"/>
  <c r="V140" i="6"/>
  <c r="W140" i="6" s="1"/>
  <c r="V51" i="6"/>
  <c r="W51" i="6" s="1"/>
  <c r="V105" i="6"/>
  <c r="W105" i="6" s="1"/>
  <c r="V110" i="6"/>
  <c r="W110" i="6" s="1"/>
  <c r="V41" i="6"/>
  <c r="W41" i="6" s="1"/>
  <c r="V14" i="6"/>
  <c r="W14" i="6" s="1"/>
  <c r="V55" i="6"/>
  <c r="W55" i="6" s="1"/>
  <c r="V59" i="6"/>
  <c r="W59" i="6" s="1"/>
  <c r="V117" i="6"/>
  <c r="W117" i="6" s="1"/>
  <c r="V31" i="6"/>
  <c r="W31" i="6" s="1"/>
  <c r="V72" i="6"/>
  <c r="W72" i="6" s="1"/>
  <c r="V49" i="6"/>
  <c r="W49" i="6" s="1"/>
  <c r="V46" i="6"/>
  <c r="W46" i="6" s="1"/>
  <c r="V39" i="6"/>
  <c r="W39" i="6" s="1"/>
  <c r="V45" i="6"/>
  <c r="W45" i="6" s="1"/>
  <c r="V63" i="6"/>
  <c r="W63" i="6" s="1"/>
  <c r="V58" i="6"/>
  <c r="W58" i="6" s="1"/>
  <c r="V103" i="6"/>
  <c r="W103" i="6" s="1"/>
  <c r="V27" i="6"/>
  <c r="W27" i="6" s="1"/>
  <c r="V144" i="6"/>
  <c r="W144" i="6" s="1"/>
  <c r="V145" i="6"/>
  <c r="W145" i="6" s="1"/>
  <c r="V113" i="6"/>
  <c r="W113" i="6" s="1"/>
  <c r="V29" i="6"/>
  <c r="W29" i="6" s="1"/>
  <c r="V24" i="6"/>
  <c r="W24" i="6" s="1"/>
  <c r="V70" i="6"/>
  <c r="W70" i="6" s="1"/>
  <c r="V146" i="6"/>
  <c r="W146" i="6" s="1"/>
  <c r="V147" i="6"/>
  <c r="W147" i="6" s="1"/>
  <c r="V66" i="6"/>
  <c r="W66" i="6" s="1"/>
  <c r="V33" i="6"/>
  <c r="W33" i="6" s="1"/>
  <c r="V56" i="6"/>
  <c r="W56" i="6" s="1"/>
  <c r="V149" i="6"/>
  <c r="W149" i="6" s="1"/>
  <c r="V67" i="6"/>
  <c r="W67" i="6" s="1"/>
  <c r="V114" i="6"/>
  <c r="W114" i="6" s="1"/>
  <c r="V79" i="6"/>
  <c r="W79" i="6" s="1"/>
  <c r="V43" i="6"/>
  <c r="W43" i="6" s="1"/>
  <c r="V61" i="6"/>
  <c r="W61" i="6" s="1"/>
  <c r="V111" i="6"/>
  <c r="W111" i="6" s="1"/>
  <c r="V119" i="6"/>
  <c r="W119" i="6" s="1"/>
  <c r="V60" i="6"/>
  <c r="W60" i="6" s="1"/>
  <c r="V65" i="6"/>
  <c r="W65" i="6" s="1"/>
  <c r="V154" i="6"/>
  <c r="W154" i="6" s="1"/>
  <c r="V52" i="6"/>
  <c r="W52" i="6" s="1"/>
  <c r="V157" i="6"/>
  <c r="W157" i="6" s="1"/>
  <c r="V71" i="6"/>
  <c r="W71" i="6" s="1"/>
  <c r="V160" i="6"/>
  <c r="W160" i="6" s="1"/>
  <c r="V69" i="6"/>
  <c r="W69" i="6" s="1"/>
  <c r="V77" i="6"/>
  <c r="W77" i="6" s="1"/>
  <c r="V78" i="6"/>
  <c r="W78" i="6" s="1"/>
  <c r="V128" i="6"/>
  <c r="W128" i="6" s="1"/>
  <c r="V161" i="6"/>
  <c r="W161" i="6" s="1"/>
  <c r="V80" i="6"/>
  <c r="W80" i="6" s="1"/>
  <c r="V163" i="6"/>
  <c r="W163" i="6" s="1"/>
  <c r="V126" i="6"/>
  <c r="W126" i="6" s="1"/>
  <c r="V125" i="6"/>
  <c r="W125" i="6" s="1"/>
  <c r="V165" i="6"/>
  <c r="W165" i="6" s="1"/>
  <c r="V86" i="6"/>
  <c r="W86" i="6" s="1"/>
  <c r="V96" i="6"/>
  <c r="W96" i="6" s="1"/>
  <c r="V87" i="6"/>
  <c r="W87" i="6" s="1"/>
  <c r="V166" i="6"/>
  <c r="W166" i="6" s="1"/>
  <c r="V92" i="6"/>
  <c r="W92" i="6" s="1"/>
  <c r="V168" i="6"/>
  <c r="W168" i="6" s="1"/>
  <c r="V3" i="6"/>
  <c r="W3" i="6" s="1"/>
  <c r="V2" i="6"/>
  <c r="W2" i="6" s="1"/>
  <c r="V17" i="6"/>
  <c r="W17" i="6" s="1"/>
  <c r="V40" i="6"/>
  <c r="W40" i="6" s="1"/>
  <c r="V90" i="6"/>
  <c r="W90" i="6" s="1"/>
  <c r="V11" i="6"/>
  <c r="W11" i="6" s="1"/>
  <c r="V42" i="6"/>
  <c r="W42" i="6" s="1"/>
  <c r="V139" i="6"/>
  <c r="W139" i="6" s="1"/>
  <c r="V93" i="6"/>
  <c r="W93" i="6" s="1"/>
  <c r="V13" i="6"/>
  <c r="W13" i="6" s="1"/>
  <c r="V28" i="6"/>
  <c r="W28" i="6" s="1"/>
  <c r="V57" i="6"/>
  <c r="W57" i="6" s="1"/>
  <c r="V122" i="6"/>
  <c r="W122" i="6" s="1"/>
  <c r="V142" i="6"/>
  <c r="W142" i="6" s="1"/>
  <c r="V106" i="6"/>
  <c r="W106" i="6" s="1"/>
  <c r="V102" i="6"/>
  <c r="W102" i="6" s="1"/>
  <c r="V115" i="6"/>
  <c r="W115" i="6" s="1"/>
  <c r="V169" i="6"/>
  <c r="W169" i="6" s="1"/>
  <c r="V23" i="6"/>
  <c r="W23" i="6" s="1"/>
  <c r="V134" i="6"/>
  <c r="W134" i="6" s="1"/>
  <c r="V137" i="6"/>
  <c r="W137" i="6" s="1"/>
  <c r="V173" i="6"/>
  <c r="W173" i="6" s="1"/>
  <c r="V116" i="6"/>
  <c r="W116" i="6" s="1"/>
  <c r="V174" i="6"/>
  <c r="W174" i="6" s="1"/>
  <c r="V47" i="6"/>
  <c r="W47" i="6" s="1"/>
  <c r="V175" i="6"/>
  <c r="W175" i="6" s="1"/>
  <c r="V176" i="6"/>
  <c r="W176" i="6" s="1"/>
  <c r="V177" i="6"/>
  <c r="W177" i="6" s="1"/>
  <c r="V159" i="6"/>
  <c r="W159" i="6" s="1"/>
  <c r="V48" i="6"/>
  <c r="W48" i="6" s="1"/>
  <c r="V50" i="6"/>
  <c r="W50" i="6" s="1"/>
  <c r="V107" i="6"/>
  <c r="W107" i="6" s="1"/>
  <c r="V178" i="6"/>
  <c r="W178" i="6" s="1"/>
  <c r="V148" i="6"/>
  <c r="W148" i="6" s="1"/>
  <c r="V180" i="6"/>
  <c r="W180" i="6" s="1"/>
  <c r="V97" i="6"/>
  <c r="W97" i="6" s="1"/>
  <c r="V181" i="6"/>
  <c r="W181" i="6" s="1"/>
  <c r="V150" i="6"/>
  <c r="W150" i="6" s="1"/>
  <c r="V101" i="6"/>
  <c r="W101" i="6" s="1"/>
  <c r="V73" i="6"/>
  <c r="W73" i="6" s="1"/>
  <c r="V184" i="6"/>
  <c r="W184" i="6" s="1"/>
  <c r="V151" i="6"/>
  <c r="W151" i="6" s="1"/>
  <c r="V81" i="6"/>
  <c r="W81" i="6" s="1"/>
  <c r="V68" i="6"/>
  <c r="W68" i="6" s="1"/>
  <c r="V187" i="6"/>
  <c r="W187" i="6" s="1"/>
  <c r="V152" i="6"/>
  <c r="W152" i="6" s="1"/>
  <c r="V155" i="6"/>
  <c r="W155" i="6" s="1"/>
  <c r="V188" i="6"/>
  <c r="W188" i="6" s="1"/>
  <c r="V189" i="6"/>
  <c r="W189" i="6" s="1"/>
  <c r="V62" i="6"/>
  <c r="W62" i="6" s="1"/>
  <c r="V54" i="6"/>
  <c r="W54" i="6" s="1"/>
  <c r="V121" i="6"/>
  <c r="W121" i="6" s="1"/>
  <c r="V76" i="6"/>
  <c r="W76" i="6" s="1"/>
  <c r="V88" i="6"/>
  <c r="W88" i="6" s="1"/>
  <c r="V193" i="6"/>
  <c r="W193" i="6" s="1"/>
  <c r="V153" i="6"/>
  <c r="W153" i="6" s="1"/>
  <c r="V194" i="6"/>
  <c r="W194" i="6" s="1"/>
  <c r="V195" i="6"/>
  <c r="W195" i="6" s="1"/>
  <c r="V164" i="6"/>
  <c r="W164" i="6" s="1"/>
  <c r="V85" i="6"/>
  <c r="W85" i="6" s="1"/>
  <c r="V196" i="6"/>
  <c r="W196" i="6" s="1"/>
  <c r="V82" i="6"/>
  <c r="W82" i="6" s="1"/>
  <c r="V197" i="6"/>
  <c r="W197" i="6" s="1"/>
  <c r="V127" i="6"/>
  <c r="W127" i="6" s="1"/>
  <c r="V75" i="6"/>
  <c r="W75" i="6" s="1"/>
  <c r="V74" i="6"/>
  <c r="W74" i="6" s="1"/>
  <c r="V83" i="6"/>
  <c r="W83" i="6" s="1"/>
  <c r="V84" i="6"/>
  <c r="W84" i="6" s="1"/>
  <c r="V201" i="6"/>
  <c r="W201" i="6" s="1"/>
  <c r="V91" i="6"/>
  <c r="W91" i="6" s="1"/>
  <c r="V89" i="6"/>
  <c r="W89" i="6" s="1"/>
  <c r="V141" i="6"/>
  <c r="W141" i="6" s="1"/>
  <c r="V130" i="6"/>
  <c r="W130" i="6" s="1"/>
  <c r="V171" i="6"/>
  <c r="W171" i="6" s="1"/>
  <c r="V156" i="6"/>
  <c r="W156" i="6" s="1"/>
  <c r="V203" i="6"/>
  <c r="W203" i="6" s="1"/>
  <c r="V204" i="6"/>
  <c r="W204" i="6" s="1"/>
  <c r="V205" i="6"/>
  <c r="W205" i="6" s="1"/>
  <c r="V19" i="6"/>
  <c r="W19" i="6" s="1"/>
  <c r="V44" i="6"/>
  <c r="W44" i="6" s="1"/>
  <c r="V207" i="6"/>
  <c r="W207" i="6" s="1"/>
  <c r="V208" i="6"/>
  <c r="W208" i="6" s="1"/>
  <c r="V210" i="6"/>
  <c r="W210" i="6" s="1"/>
  <c r="V170" i="6"/>
  <c r="W170" i="6" s="1"/>
  <c r="V183" i="6"/>
  <c r="W183" i="6" s="1"/>
  <c r="V211" i="6"/>
  <c r="W211" i="6" s="1"/>
  <c r="V212" i="6"/>
  <c r="W212" i="6" s="1"/>
  <c r="V213" i="6"/>
  <c r="W213" i="6" s="1"/>
  <c r="V124" i="6"/>
  <c r="W124" i="6" s="1"/>
  <c r="V214" i="6"/>
  <c r="W214" i="6" s="1"/>
  <c r="V37" i="6"/>
  <c r="W37" i="6" s="1"/>
  <c r="V215" i="6"/>
  <c r="W215" i="6" s="1"/>
  <c r="V158" i="6"/>
  <c r="W158" i="6" s="1"/>
  <c r="V179" i="6"/>
  <c r="W179" i="6" s="1"/>
  <c r="V216" i="6"/>
  <c r="W216" i="6" s="1"/>
  <c r="V108" i="6"/>
  <c r="W108" i="6" s="1"/>
  <c r="V217" i="6"/>
  <c r="W217" i="6" s="1"/>
  <c r="V218" i="6"/>
  <c r="W218" i="6" s="1"/>
  <c r="V219" i="6"/>
  <c r="W219" i="6" s="1"/>
  <c r="V221" i="6"/>
  <c r="W221" i="6" s="1"/>
  <c r="V120" i="6"/>
  <c r="W120" i="6" s="1"/>
  <c r="V222" i="6"/>
  <c r="W222" i="6" s="1"/>
  <c r="V223" i="6"/>
  <c r="W223" i="6" s="1"/>
  <c r="V224" i="6"/>
  <c r="W224" i="6" s="1"/>
  <c r="V225" i="6"/>
  <c r="W225" i="6" s="1"/>
  <c r="V185" i="6"/>
  <c r="W185" i="6" s="1"/>
  <c r="V226" i="6"/>
  <c r="W226" i="6" s="1"/>
  <c r="V227" i="6"/>
  <c r="W227" i="6" s="1"/>
  <c r="V143" i="6"/>
  <c r="W143" i="6" s="1"/>
  <c r="V228" i="6"/>
  <c r="W228" i="6" s="1"/>
  <c r="V190" i="6"/>
  <c r="W190" i="6" s="1"/>
  <c r="V229" i="6"/>
  <c r="W229" i="6" s="1"/>
  <c r="V192" i="6"/>
  <c r="W192" i="6" s="1"/>
  <c r="V230" i="6"/>
  <c r="W230" i="6" s="1"/>
  <c r="V231" i="6"/>
  <c r="W231" i="6" s="1"/>
  <c r="V191" i="6"/>
  <c r="W191" i="6" s="1"/>
  <c r="V233" i="6"/>
  <c r="W233" i="6" s="1"/>
  <c r="V186" i="6"/>
  <c r="W186" i="6" s="1"/>
  <c r="V234" i="6"/>
  <c r="W234" i="6" s="1"/>
  <c r="V235" i="6"/>
  <c r="W235" i="6" s="1"/>
  <c r="V123" i="6"/>
  <c r="W123" i="6" s="1"/>
  <c r="V167" i="6"/>
  <c r="W167" i="6" s="1"/>
  <c r="V236" i="6"/>
  <c r="W236" i="6" s="1"/>
  <c r="V109" i="6"/>
  <c r="W109" i="6" s="1"/>
  <c r="V237" i="6"/>
  <c r="W237" i="6" s="1"/>
  <c r="V238" i="6"/>
  <c r="W238" i="6" s="1"/>
  <c r="V239" i="6"/>
  <c r="W239" i="6" s="1"/>
  <c r="V240" i="6"/>
  <c r="W240" i="6" s="1"/>
  <c r="V241" i="6"/>
  <c r="W241" i="6" s="1"/>
  <c r="V242" i="6"/>
  <c r="W242" i="6" s="1"/>
  <c r="V243" i="6"/>
  <c r="W243" i="6" s="1"/>
  <c r="V245" i="6"/>
  <c r="W245" i="6" s="1"/>
  <c r="V199" i="6"/>
  <c r="W199" i="6" s="1"/>
  <c r="V246" i="6"/>
  <c r="W246" i="6" s="1"/>
  <c r="V247" i="6"/>
  <c r="W247" i="6" s="1"/>
  <c r="V248" i="6"/>
  <c r="W248" i="6" s="1"/>
  <c r="V249" i="6"/>
  <c r="W249" i="6" s="1"/>
  <c r="V200" i="6"/>
  <c r="W200" i="6" s="1"/>
  <c r="V202" i="6"/>
  <c r="W202" i="6" s="1"/>
  <c r="V64" i="6"/>
  <c r="W64" i="6" s="1"/>
  <c r="V118" i="6"/>
  <c r="W118" i="6" s="1"/>
  <c r="V250" i="6"/>
  <c r="W250" i="6" s="1"/>
  <c r="V252" i="6"/>
  <c r="W252" i="6" s="1"/>
  <c r="V162" i="6"/>
  <c r="W162" i="6" s="1"/>
  <c r="V255" i="6"/>
  <c r="W255" i="6" s="1"/>
  <c r="V198" i="6"/>
  <c r="W198" i="6" s="1"/>
  <c r="V257" i="6"/>
  <c r="W257" i="6" s="1"/>
  <c r="V258" i="6"/>
  <c r="W258" i="6" s="1"/>
  <c r="V259" i="6"/>
  <c r="W259" i="6" s="1"/>
  <c r="V260" i="6"/>
  <c r="W260" i="6" s="1"/>
  <c r="V261" i="6"/>
  <c r="W261" i="6" s="1"/>
  <c r="V262" i="6"/>
  <c r="W262" i="6" s="1"/>
  <c r="V232" i="6"/>
  <c r="W232" i="6" s="1"/>
  <c r="V263" i="6"/>
  <c r="W263" i="6" s="1"/>
  <c r="V264" i="6"/>
  <c r="W264" i="6" s="1"/>
  <c r="V182" i="6"/>
  <c r="W182" i="6" s="1"/>
  <c r="V265" i="6"/>
  <c r="W265" i="6" s="1"/>
  <c r="V266" i="6"/>
  <c r="W266" i="6" s="1"/>
  <c r="V267" i="6"/>
  <c r="W267" i="6" s="1"/>
  <c r="V268" i="6"/>
  <c r="W268" i="6" s="1"/>
  <c r="V256" i="6"/>
  <c r="W256" i="6" s="1"/>
  <c r="V269" i="6"/>
  <c r="W269" i="6" s="1"/>
  <c r="V172" i="6"/>
  <c r="W172" i="6" s="1"/>
  <c r="V270" i="6"/>
  <c r="W270" i="6" s="1"/>
  <c r="V271" i="6"/>
  <c r="W271" i="6" s="1"/>
  <c r="V272" i="6"/>
  <c r="W272" i="6" s="1"/>
  <c r="V206" i="6"/>
  <c r="W206" i="6" s="1"/>
  <c r="V253" i="6"/>
  <c r="W253" i="6" s="1"/>
  <c r="V273" i="6"/>
  <c r="W273" i="6" s="1"/>
  <c r="V274" i="6"/>
  <c r="W274" i="6" s="1"/>
  <c r="V275" i="6"/>
  <c r="W275" i="6" s="1"/>
  <c r="V220" i="6"/>
  <c r="W220" i="6" s="1"/>
  <c r="V276" i="6"/>
  <c r="W276" i="6" s="1"/>
  <c r="V277" i="6"/>
  <c r="W277" i="6" s="1"/>
  <c r="V278" i="6"/>
  <c r="W278" i="6" s="1"/>
  <c r="V279" i="6"/>
  <c r="W279" i="6" s="1"/>
  <c r="V280" i="6"/>
  <c r="W280" i="6" s="1"/>
  <c r="V281" i="6"/>
  <c r="W281" i="6" s="1"/>
  <c r="V282" i="6"/>
  <c r="W282" i="6" s="1"/>
  <c r="V283" i="6"/>
  <c r="W283" i="6" s="1"/>
  <c r="V284" i="6"/>
  <c r="W284" i="6" s="1"/>
  <c r="V285" i="6"/>
  <c r="W285" i="6" s="1"/>
  <c r="V209" i="6"/>
  <c r="W209" i="6" s="1"/>
  <c r="V254" i="6"/>
  <c r="W254" i="6" s="1"/>
  <c r="V251" i="6"/>
  <c r="W251" i="6" s="1"/>
  <c r="V286" i="6"/>
  <c r="T5" i="6"/>
  <c r="T129" i="6"/>
  <c r="U129" i="6" s="1"/>
  <c r="T12" i="6"/>
  <c r="T7" i="6"/>
  <c r="T10" i="6"/>
  <c r="T94" i="6"/>
  <c r="U94" i="6" s="1"/>
  <c r="T131" i="6"/>
  <c r="U131" i="6" s="1"/>
  <c r="T8" i="6"/>
  <c r="T132" i="6"/>
  <c r="U132" i="6" s="1"/>
  <c r="T9" i="6"/>
  <c r="T18" i="6"/>
  <c r="T20" i="6"/>
  <c r="U20" i="6" s="1"/>
  <c r="T4" i="6"/>
  <c r="T133" i="6"/>
  <c r="U133" i="6" s="1"/>
  <c r="T98" i="6"/>
  <c r="T95" i="6"/>
  <c r="U95" i="6" s="1"/>
  <c r="T100" i="6"/>
  <c r="T135" i="6"/>
  <c r="U135" i="6" s="1"/>
  <c r="T36" i="6"/>
  <c r="T99" i="6"/>
  <c r="T26" i="6"/>
  <c r="T16" i="6"/>
  <c r="T15" i="6"/>
  <c r="T34" i="6"/>
  <c r="T21" i="6"/>
  <c r="T22" i="6"/>
  <c r="U22" i="6" s="1"/>
  <c r="T30" i="6"/>
  <c r="T35" i="6"/>
  <c r="T25" i="6"/>
  <c r="T104" i="6"/>
  <c r="U104" i="6" s="1"/>
  <c r="T32" i="6"/>
  <c r="U32" i="6" s="1"/>
  <c r="T136" i="6"/>
  <c r="U136" i="6" s="1"/>
  <c r="T53" i="6"/>
  <c r="T38" i="6"/>
  <c r="T112" i="6"/>
  <c r="U112" i="6" s="1"/>
  <c r="T138" i="6"/>
  <c r="U138" i="6" s="1"/>
  <c r="T140" i="6"/>
  <c r="U140" i="6" s="1"/>
  <c r="T51" i="6"/>
  <c r="U51" i="6" s="1"/>
  <c r="T105" i="6"/>
  <c r="U105" i="6" s="1"/>
  <c r="T110" i="6"/>
  <c r="U110" i="6" s="1"/>
  <c r="T41" i="6"/>
  <c r="U41" i="6" s="1"/>
  <c r="T14" i="6"/>
  <c r="T55" i="6"/>
  <c r="T59" i="6"/>
  <c r="T117" i="6"/>
  <c r="U117" i="6" s="1"/>
  <c r="T31" i="6"/>
  <c r="T72" i="6"/>
  <c r="T49" i="6"/>
  <c r="T46" i="6"/>
  <c r="T39" i="6"/>
  <c r="U39" i="6" s="1"/>
  <c r="T45" i="6"/>
  <c r="U45" i="6" s="1"/>
  <c r="T63" i="6"/>
  <c r="U63" i="6" s="1"/>
  <c r="T58" i="6"/>
  <c r="T103" i="6"/>
  <c r="U103" i="6" s="1"/>
  <c r="T27" i="6"/>
  <c r="T144" i="6"/>
  <c r="U144" i="6" s="1"/>
  <c r="T145" i="6"/>
  <c r="U145" i="6" s="1"/>
  <c r="T113" i="6"/>
  <c r="T29" i="6"/>
  <c r="U29" i="6" s="1"/>
  <c r="T24" i="6"/>
  <c r="T70" i="6"/>
  <c r="U70" i="6" s="1"/>
  <c r="T146" i="6"/>
  <c r="U146" i="6" s="1"/>
  <c r="T147" i="6"/>
  <c r="U147" i="6" s="1"/>
  <c r="T66" i="6"/>
  <c r="U66" i="6" s="1"/>
  <c r="T33" i="6"/>
  <c r="T56" i="6"/>
  <c r="T149" i="6"/>
  <c r="U149" i="6" s="1"/>
  <c r="T67" i="6"/>
  <c r="T114" i="6"/>
  <c r="T79" i="6"/>
  <c r="T43" i="6"/>
  <c r="T61" i="6"/>
  <c r="T111" i="6"/>
  <c r="U111" i="6" s="1"/>
  <c r="T119" i="6"/>
  <c r="U119" i="6" s="1"/>
  <c r="T60" i="6"/>
  <c r="T65" i="6"/>
  <c r="U65" i="6" s="1"/>
  <c r="T154" i="6"/>
  <c r="U154" i="6" s="1"/>
  <c r="T52" i="6"/>
  <c r="T157" i="6"/>
  <c r="U157" i="6" s="1"/>
  <c r="T71" i="6"/>
  <c r="T160" i="6"/>
  <c r="U160" i="6" s="1"/>
  <c r="T69" i="6"/>
  <c r="T77" i="6"/>
  <c r="T78" i="6"/>
  <c r="U78" i="6" s="1"/>
  <c r="T128" i="6"/>
  <c r="U128" i="6" s="1"/>
  <c r="T161" i="6"/>
  <c r="U161" i="6" s="1"/>
  <c r="T80" i="6"/>
  <c r="T163" i="6"/>
  <c r="U163" i="6" s="1"/>
  <c r="T126" i="6"/>
  <c r="U126" i="6" s="1"/>
  <c r="T125" i="6"/>
  <c r="U125" i="6" s="1"/>
  <c r="T165" i="6"/>
  <c r="U165" i="6" s="1"/>
  <c r="T86" i="6"/>
  <c r="T96" i="6"/>
  <c r="T87" i="6"/>
  <c r="T166" i="6"/>
  <c r="U166" i="6" s="1"/>
  <c r="T92" i="6"/>
  <c r="T168" i="6"/>
  <c r="U168" i="6" s="1"/>
  <c r="T3" i="6"/>
  <c r="T2" i="6"/>
  <c r="T17" i="6"/>
  <c r="T40" i="6"/>
  <c r="T90" i="6"/>
  <c r="U90" i="6" s="1"/>
  <c r="T11" i="6"/>
  <c r="U11" i="6" s="1"/>
  <c r="T42" i="6"/>
  <c r="T139" i="6"/>
  <c r="T93" i="6"/>
  <c r="U93" i="6" s="1"/>
  <c r="T13" i="6"/>
  <c r="T28" i="6"/>
  <c r="T57" i="6"/>
  <c r="T122" i="6"/>
  <c r="U122" i="6" s="1"/>
  <c r="T142" i="6"/>
  <c r="U142" i="6" s="1"/>
  <c r="T106" i="6"/>
  <c r="U106" i="6" s="1"/>
  <c r="T102" i="6"/>
  <c r="U102" i="6" s="1"/>
  <c r="T115" i="6"/>
  <c r="U115" i="6" s="1"/>
  <c r="T169" i="6"/>
  <c r="U169" i="6" s="1"/>
  <c r="T23" i="6"/>
  <c r="T134" i="6"/>
  <c r="T137" i="6"/>
  <c r="U137" i="6" s="1"/>
  <c r="T173" i="6"/>
  <c r="U173" i="6" s="1"/>
  <c r="T116" i="6"/>
  <c r="U116" i="6" s="1"/>
  <c r="T174" i="6"/>
  <c r="U174" i="6" s="1"/>
  <c r="T47" i="6"/>
  <c r="U47" i="6" s="1"/>
  <c r="T175" i="6"/>
  <c r="U175" i="6" s="1"/>
  <c r="T176" i="6"/>
  <c r="U176" i="6" s="1"/>
  <c r="T177" i="6"/>
  <c r="U177" i="6" s="1"/>
  <c r="T159" i="6"/>
  <c r="T48" i="6"/>
  <c r="U48" i="6" s="1"/>
  <c r="T50" i="6"/>
  <c r="T107" i="6"/>
  <c r="T178" i="6"/>
  <c r="U178" i="6" s="1"/>
  <c r="T148" i="6"/>
  <c r="U148" i="6" s="1"/>
  <c r="T180" i="6"/>
  <c r="U180" i="6" s="1"/>
  <c r="T97" i="6"/>
  <c r="U97" i="6" s="1"/>
  <c r="T181" i="6"/>
  <c r="U181" i="6" s="1"/>
  <c r="T150" i="6"/>
  <c r="U150" i="6" s="1"/>
  <c r="T101" i="6"/>
  <c r="U101" i="6" s="1"/>
  <c r="T73" i="6"/>
  <c r="T184" i="6"/>
  <c r="U184" i="6" s="1"/>
  <c r="T151" i="6"/>
  <c r="U151" i="6" s="1"/>
  <c r="T81" i="6"/>
  <c r="U81" i="6" s="1"/>
  <c r="T68" i="6"/>
  <c r="T187" i="6"/>
  <c r="U187" i="6" s="1"/>
  <c r="T152" i="6"/>
  <c r="T155" i="6"/>
  <c r="T188" i="6"/>
  <c r="U188" i="6" s="1"/>
  <c r="T189" i="6"/>
  <c r="U189" i="6" s="1"/>
  <c r="T62" i="6"/>
  <c r="U62" i="6" s="1"/>
  <c r="T54" i="6"/>
  <c r="T121" i="6"/>
  <c r="U121" i="6" s="1"/>
  <c r="T76" i="6"/>
  <c r="U76" i="6" s="1"/>
  <c r="T88" i="6"/>
  <c r="T193" i="6"/>
  <c r="U193" i="6" s="1"/>
  <c r="T153" i="6"/>
  <c r="U153" i="6" s="1"/>
  <c r="T194" i="6"/>
  <c r="U194" i="6" s="1"/>
  <c r="T195" i="6"/>
  <c r="U195" i="6" s="1"/>
  <c r="T164" i="6"/>
  <c r="T85" i="6"/>
  <c r="U85" i="6" s="1"/>
  <c r="T196" i="6"/>
  <c r="U196" i="6" s="1"/>
  <c r="T82" i="6"/>
  <c r="U82" i="6" s="1"/>
  <c r="T197" i="6"/>
  <c r="U197" i="6" s="1"/>
  <c r="T127" i="6"/>
  <c r="U127" i="6" s="1"/>
  <c r="T75" i="6"/>
  <c r="T74" i="6"/>
  <c r="T83" i="6"/>
  <c r="T84" i="6"/>
  <c r="T201" i="6"/>
  <c r="U201" i="6" s="1"/>
  <c r="T91" i="6"/>
  <c r="T89" i="6"/>
  <c r="T141" i="6"/>
  <c r="T130" i="6"/>
  <c r="T171" i="6"/>
  <c r="U171" i="6" s="1"/>
  <c r="T156" i="6"/>
  <c r="U156" i="6" s="1"/>
  <c r="T203" i="6"/>
  <c r="U203" i="6" s="1"/>
  <c r="T204" i="6"/>
  <c r="U204" i="6" s="1"/>
  <c r="T205" i="6"/>
  <c r="U205" i="6" s="1"/>
  <c r="T19" i="6"/>
  <c r="T44" i="6"/>
  <c r="T207" i="6"/>
  <c r="U207" i="6" s="1"/>
  <c r="T208" i="6"/>
  <c r="U208" i="6" s="1"/>
  <c r="T210" i="6"/>
  <c r="U210" i="6" s="1"/>
  <c r="T170" i="6"/>
  <c r="U170" i="6" s="1"/>
  <c r="T183" i="6"/>
  <c r="U183" i="6" s="1"/>
  <c r="T211" i="6"/>
  <c r="U211" i="6" s="1"/>
  <c r="T212" i="6"/>
  <c r="U212" i="6" s="1"/>
  <c r="T213" i="6"/>
  <c r="U213" i="6" s="1"/>
  <c r="T124" i="6"/>
  <c r="U124" i="6" s="1"/>
  <c r="T214" i="6"/>
  <c r="U214" i="6" s="1"/>
  <c r="T37" i="6"/>
  <c r="T215" i="6"/>
  <c r="U215" i="6" s="1"/>
  <c r="T158" i="6"/>
  <c r="U158" i="6" s="1"/>
  <c r="T179" i="6"/>
  <c r="U179" i="6" s="1"/>
  <c r="T216" i="6"/>
  <c r="U216" i="6" s="1"/>
  <c r="T108" i="6"/>
  <c r="T217" i="6"/>
  <c r="U217" i="6" s="1"/>
  <c r="T218" i="6"/>
  <c r="U218" i="6" s="1"/>
  <c r="T219" i="6"/>
  <c r="U219" i="6" s="1"/>
  <c r="T221" i="6"/>
  <c r="U221" i="6" s="1"/>
  <c r="T120" i="6"/>
  <c r="T222" i="6"/>
  <c r="U222" i="6" s="1"/>
  <c r="T223" i="6"/>
  <c r="U223" i="6" s="1"/>
  <c r="T224" i="6"/>
  <c r="U224" i="6" s="1"/>
  <c r="T225" i="6"/>
  <c r="U225" i="6" s="1"/>
  <c r="T185" i="6"/>
  <c r="U185" i="6" s="1"/>
  <c r="T226" i="6"/>
  <c r="U226" i="6" s="1"/>
  <c r="T227" i="6"/>
  <c r="U227" i="6" s="1"/>
  <c r="T143" i="6"/>
  <c r="U143" i="6" s="1"/>
  <c r="T228" i="6"/>
  <c r="U228" i="6" s="1"/>
  <c r="T190" i="6"/>
  <c r="U190" i="6" s="1"/>
  <c r="T229" i="6"/>
  <c r="U229" i="6" s="1"/>
  <c r="T192" i="6"/>
  <c r="U192" i="6" s="1"/>
  <c r="T230" i="6"/>
  <c r="U230" i="6" s="1"/>
  <c r="T231" i="6"/>
  <c r="U231" i="6" s="1"/>
  <c r="T191" i="6"/>
  <c r="U191" i="6" s="1"/>
  <c r="T233" i="6"/>
  <c r="U233" i="6" s="1"/>
  <c r="T186" i="6"/>
  <c r="T234" i="6"/>
  <c r="U234" i="6" s="1"/>
  <c r="T235" i="6"/>
  <c r="U235" i="6" s="1"/>
  <c r="T123" i="6"/>
  <c r="U123" i="6" s="1"/>
  <c r="T167" i="6"/>
  <c r="U167" i="6" s="1"/>
  <c r="T236" i="6"/>
  <c r="U236" i="6" s="1"/>
  <c r="T109" i="6"/>
  <c r="U109" i="6" s="1"/>
  <c r="T237" i="6"/>
  <c r="U237" i="6" s="1"/>
  <c r="T238" i="6"/>
  <c r="U238" i="6" s="1"/>
  <c r="T239" i="6"/>
  <c r="U239" i="6" s="1"/>
  <c r="T240" i="6"/>
  <c r="U240" i="6" s="1"/>
  <c r="T241" i="6"/>
  <c r="U241" i="6" s="1"/>
  <c r="T242" i="6"/>
  <c r="U242" i="6" s="1"/>
  <c r="T243" i="6"/>
  <c r="U243" i="6" s="1"/>
  <c r="T245" i="6"/>
  <c r="U245" i="6" s="1"/>
  <c r="T199" i="6"/>
  <c r="U199" i="6" s="1"/>
  <c r="T246" i="6"/>
  <c r="U246" i="6" s="1"/>
  <c r="T247" i="6"/>
  <c r="U247" i="6" s="1"/>
  <c r="T248" i="6"/>
  <c r="U248" i="6" s="1"/>
  <c r="T249" i="6"/>
  <c r="U249" i="6" s="1"/>
  <c r="T200" i="6"/>
  <c r="U200" i="6" s="1"/>
  <c r="T202" i="6"/>
  <c r="U202" i="6" s="1"/>
  <c r="T64" i="6"/>
  <c r="T118" i="6"/>
  <c r="U118" i="6" s="1"/>
  <c r="T250" i="6"/>
  <c r="U250" i="6" s="1"/>
  <c r="T252" i="6"/>
  <c r="U252" i="6" s="1"/>
  <c r="T162" i="6"/>
  <c r="U162" i="6" s="1"/>
  <c r="T255" i="6"/>
  <c r="U255" i="6" s="1"/>
  <c r="T198" i="6"/>
  <c r="T257" i="6"/>
  <c r="U257" i="6" s="1"/>
  <c r="T258" i="6"/>
  <c r="U258" i="6" s="1"/>
  <c r="T259" i="6"/>
  <c r="U259" i="6" s="1"/>
  <c r="T260" i="6"/>
  <c r="U260" i="6" s="1"/>
  <c r="T261" i="6"/>
  <c r="U261" i="6" s="1"/>
  <c r="T262" i="6"/>
  <c r="U262" i="6" s="1"/>
  <c r="T232" i="6"/>
  <c r="T263" i="6"/>
  <c r="U263" i="6" s="1"/>
  <c r="T264" i="6"/>
  <c r="U264" i="6" s="1"/>
  <c r="T182" i="6"/>
  <c r="U182" i="6" s="1"/>
  <c r="T265" i="6"/>
  <c r="U265" i="6" s="1"/>
  <c r="T266" i="6"/>
  <c r="U266" i="6" s="1"/>
  <c r="T267" i="6"/>
  <c r="U267" i="6" s="1"/>
  <c r="T268" i="6"/>
  <c r="U268" i="6" s="1"/>
  <c r="T256" i="6"/>
  <c r="U256" i="6" s="1"/>
  <c r="T269" i="6"/>
  <c r="U269" i="6" s="1"/>
  <c r="T172" i="6"/>
  <c r="U172" i="6" s="1"/>
  <c r="T270" i="6"/>
  <c r="U270" i="6" s="1"/>
  <c r="T271" i="6"/>
  <c r="U271" i="6" s="1"/>
  <c r="T272" i="6"/>
  <c r="U272" i="6" s="1"/>
  <c r="T206" i="6"/>
  <c r="U206" i="6" s="1"/>
  <c r="T253" i="6"/>
  <c r="U253" i="6" s="1"/>
  <c r="T273" i="6"/>
  <c r="U273" i="6" s="1"/>
  <c r="T274" i="6"/>
  <c r="U274" i="6" s="1"/>
  <c r="T275" i="6"/>
  <c r="U275" i="6" s="1"/>
  <c r="T220" i="6"/>
  <c r="U220" i="6" s="1"/>
  <c r="T276" i="6"/>
  <c r="U276" i="6" s="1"/>
  <c r="T277" i="6"/>
  <c r="U277" i="6" s="1"/>
  <c r="T278" i="6"/>
  <c r="U278" i="6" s="1"/>
  <c r="T279" i="6"/>
  <c r="U279" i="6" s="1"/>
  <c r="T280" i="6"/>
  <c r="U280" i="6" s="1"/>
  <c r="T281" i="6"/>
  <c r="U281" i="6" s="1"/>
  <c r="T282" i="6"/>
  <c r="U282" i="6" s="1"/>
  <c r="T283" i="6"/>
  <c r="U283" i="6" s="1"/>
  <c r="T284" i="6"/>
  <c r="U284" i="6" s="1"/>
  <c r="T285" i="6"/>
  <c r="U285" i="6" s="1"/>
  <c r="T209" i="6"/>
  <c r="U209" i="6" s="1"/>
  <c r="T254" i="6"/>
  <c r="T251" i="6"/>
  <c r="U251" i="6" s="1"/>
  <c r="T286" i="6"/>
  <c r="R5" i="6"/>
  <c r="R129" i="6"/>
  <c r="S129" i="6" s="1"/>
  <c r="R12" i="6"/>
  <c r="R7" i="6"/>
  <c r="R10" i="6"/>
  <c r="R94" i="6"/>
  <c r="S94" i="6" s="1"/>
  <c r="R131" i="6"/>
  <c r="S131" i="6" s="1"/>
  <c r="R8" i="6"/>
  <c r="R132" i="6"/>
  <c r="S132" i="6" s="1"/>
  <c r="R9" i="6"/>
  <c r="R18" i="6"/>
  <c r="R20" i="6"/>
  <c r="R4" i="6"/>
  <c r="R133" i="6"/>
  <c r="S133" i="6" s="1"/>
  <c r="R98" i="6"/>
  <c r="S98" i="6" s="1"/>
  <c r="R95" i="6"/>
  <c r="S95" i="6" s="1"/>
  <c r="R100" i="6"/>
  <c r="S100" i="6" s="1"/>
  <c r="R135" i="6"/>
  <c r="S135" i="6" s="1"/>
  <c r="R36" i="6"/>
  <c r="R99" i="6"/>
  <c r="S99" i="6" s="1"/>
  <c r="R26" i="6"/>
  <c r="R16" i="6"/>
  <c r="R15" i="6"/>
  <c r="R34" i="6"/>
  <c r="S34" i="6" s="1"/>
  <c r="R21" i="6"/>
  <c r="R22" i="6"/>
  <c r="S22" i="6" s="1"/>
  <c r="R30" i="6"/>
  <c r="R35" i="6"/>
  <c r="R25" i="6"/>
  <c r="R104" i="6"/>
  <c r="R32" i="6"/>
  <c r="R136" i="6"/>
  <c r="S136" i="6" s="1"/>
  <c r="R53" i="6"/>
  <c r="S53" i="6" s="1"/>
  <c r="R38" i="6"/>
  <c r="R112" i="6"/>
  <c r="S112" i="6" s="1"/>
  <c r="R138" i="6"/>
  <c r="S138" i="6" s="1"/>
  <c r="R140" i="6"/>
  <c r="S140" i="6" s="1"/>
  <c r="R51" i="6"/>
  <c r="R105" i="6"/>
  <c r="S105" i="6" s="1"/>
  <c r="R110" i="6"/>
  <c r="S110" i="6" s="1"/>
  <c r="R41" i="6"/>
  <c r="R14" i="6"/>
  <c r="R55" i="6"/>
  <c r="S55" i="6" s="1"/>
  <c r="R59" i="6"/>
  <c r="S59" i="6" s="1"/>
  <c r="R117" i="6"/>
  <c r="S117" i="6" s="1"/>
  <c r="R31" i="6"/>
  <c r="R72" i="6"/>
  <c r="S72" i="6" s="1"/>
  <c r="R49" i="6"/>
  <c r="R46" i="6"/>
  <c r="R39" i="6"/>
  <c r="R45" i="6"/>
  <c r="R63" i="6"/>
  <c r="R58" i="6"/>
  <c r="S58" i="6" s="1"/>
  <c r="R103" i="6"/>
  <c r="R27" i="6"/>
  <c r="S27" i="6" s="1"/>
  <c r="R144" i="6"/>
  <c r="S144" i="6" s="1"/>
  <c r="R145" i="6"/>
  <c r="S145" i="6" s="1"/>
  <c r="R113" i="6"/>
  <c r="S113" i="6" s="1"/>
  <c r="R29" i="6"/>
  <c r="R24" i="6"/>
  <c r="R70" i="6"/>
  <c r="S70" i="6" s="1"/>
  <c r="R146" i="6"/>
  <c r="S146" i="6" s="1"/>
  <c r="R147" i="6"/>
  <c r="S147" i="6" s="1"/>
  <c r="R66" i="6"/>
  <c r="R33" i="6"/>
  <c r="R56" i="6"/>
  <c r="S56" i="6" s="1"/>
  <c r="R149" i="6"/>
  <c r="S149" i="6" s="1"/>
  <c r="R67" i="6"/>
  <c r="R114" i="6"/>
  <c r="S114" i="6" s="1"/>
  <c r="R79" i="6"/>
  <c r="R43" i="6"/>
  <c r="R61" i="6"/>
  <c r="R111" i="6"/>
  <c r="R119" i="6"/>
  <c r="S119" i="6" s="1"/>
  <c r="R60" i="6"/>
  <c r="S60" i="6" s="1"/>
  <c r="R65" i="6"/>
  <c r="R154" i="6"/>
  <c r="S154" i="6" s="1"/>
  <c r="R52" i="6"/>
  <c r="R157" i="6"/>
  <c r="S157" i="6" s="1"/>
  <c r="R71" i="6"/>
  <c r="R160" i="6"/>
  <c r="S160" i="6" s="1"/>
  <c r="R69" i="6"/>
  <c r="R77" i="6"/>
  <c r="R78" i="6"/>
  <c r="R128" i="6"/>
  <c r="S128" i="6" s="1"/>
  <c r="R161" i="6"/>
  <c r="S161" i="6" s="1"/>
  <c r="R80" i="6"/>
  <c r="R163" i="6"/>
  <c r="S163" i="6" s="1"/>
  <c r="R126" i="6"/>
  <c r="S126" i="6" s="1"/>
  <c r="R125" i="6"/>
  <c r="S125" i="6" s="1"/>
  <c r="R165" i="6"/>
  <c r="S165" i="6" s="1"/>
  <c r="R86" i="6"/>
  <c r="R96" i="6"/>
  <c r="R87" i="6"/>
  <c r="R166" i="6"/>
  <c r="S166" i="6" s="1"/>
  <c r="R92" i="6"/>
  <c r="R168" i="6"/>
  <c r="S168" i="6" s="1"/>
  <c r="R3" i="6"/>
  <c r="R2" i="6"/>
  <c r="R17" i="6"/>
  <c r="R40" i="6"/>
  <c r="R90" i="6"/>
  <c r="R11" i="6"/>
  <c r="R42" i="6"/>
  <c r="S42" i="6" s="1"/>
  <c r="R139" i="6"/>
  <c r="S139" i="6" s="1"/>
  <c r="R93" i="6"/>
  <c r="R13" i="6"/>
  <c r="R28" i="6"/>
  <c r="S28" i="6" s="1"/>
  <c r="R57" i="6"/>
  <c r="R122" i="6"/>
  <c r="S122" i="6" s="1"/>
  <c r="R142" i="6"/>
  <c r="R106" i="6"/>
  <c r="S106" i="6" s="1"/>
  <c r="R102" i="6"/>
  <c r="R115" i="6"/>
  <c r="R169" i="6"/>
  <c r="S169" i="6" s="1"/>
  <c r="R23" i="6"/>
  <c r="R134" i="6"/>
  <c r="S134" i="6" s="1"/>
  <c r="R137" i="6"/>
  <c r="S137" i="6" s="1"/>
  <c r="R173" i="6"/>
  <c r="S173" i="6" s="1"/>
  <c r="R116" i="6"/>
  <c r="S116" i="6" s="1"/>
  <c r="R174" i="6"/>
  <c r="S174" i="6" s="1"/>
  <c r="R47" i="6"/>
  <c r="R175" i="6"/>
  <c r="S175" i="6" s="1"/>
  <c r="R176" i="6"/>
  <c r="S176" i="6" s="1"/>
  <c r="R177" i="6"/>
  <c r="S177" i="6" s="1"/>
  <c r="R159" i="6"/>
  <c r="S159" i="6" s="1"/>
  <c r="R48" i="6"/>
  <c r="R50" i="6"/>
  <c r="R107" i="6"/>
  <c r="S107" i="6" s="1"/>
  <c r="R178" i="6"/>
  <c r="S178" i="6" s="1"/>
  <c r="R148" i="6"/>
  <c r="S148" i="6" s="1"/>
  <c r="R180" i="6"/>
  <c r="S180" i="6" s="1"/>
  <c r="R97" i="6"/>
  <c r="R181" i="6"/>
  <c r="S181" i="6" s="1"/>
  <c r="R150" i="6"/>
  <c r="S150" i="6" s="1"/>
  <c r="R101" i="6"/>
  <c r="R73" i="6"/>
  <c r="R184" i="6"/>
  <c r="S184" i="6" s="1"/>
  <c r="R151" i="6"/>
  <c r="S151" i="6" s="1"/>
  <c r="R81" i="6"/>
  <c r="R68" i="6"/>
  <c r="R187" i="6"/>
  <c r="S187" i="6" s="1"/>
  <c r="R152" i="6"/>
  <c r="S152" i="6" s="1"/>
  <c r="R155" i="6"/>
  <c r="S155" i="6" s="1"/>
  <c r="R188" i="6"/>
  <c r="S188" i="6" s="1"/>
  <c r="R189" i="6"/>
  <c r="S189" i="6" s="1"/>
  <c r="R62" i="6"/>
  <c r="R54" i="6"/>
  <c r="R121" i="6"/>
  <c r="R76" i="6"/>
  <c r="R88" i="6"/>
  <c r="R193" i="6"/>
  <c r="S193" i="6" s="1"/>
  <c r="R153" i="6"/>
  <c r="R194" i="6"/>
  <c r="S194" i="6" s="1"/>
  <c r="R195" i="6"/>
  <c r="S195" i="6" s="1"/>
  <c r="R164" i="6"/>
  <c r="S164" i="6" s="1"/>
  <c r="R85" i="6"/>
  <c r="R196" i="6"/>
  <c r="S196" i="6" s="1"/>
  <c r="R82" i="6"/>
  <c r="R197" i="6"/>
  <c r="S197" i="6" s="1"/>
  <c r="R127" i="6"/>
  <c r="S127" i="6" s="1"/>
  <c r="R75" i="6"/>
  <c r="R74" i="6"/>
  <c r="R83" i="6"/>
  <c r="R84" i="6"/>
  <c r="R201" i="6"/>
  <c r="S201" i="6" s="1"/>
  <c r="R91" i="6"/>
  <c r="R89" i="6"/>
  <c r="R141" i="6"/>
  <c r="S141" i="6" s="1"/>
  <c r="R130" i="6"/>
  <c r="R171" i="6"/>
  <c r="R156" i="6"/>
  <c r="R203" i="6"/>
  <c r="S203" i="6" s="1"/>
  <c r="R204" i="6"/>
  <c r="S204" i="6" s="1"/>
  <c r="R205" i="6"/>
  <c r="S205" i="6" s="1"/>
  <c r="R19" i="6"/>
  <c r="R44" i="6"/>
  <c r="R207" i="6"/>
  <c r="S207" i="6" s="1"/>
  <c r="R208" i="6"/>
  <c r="S208" i="6" s="1"/>
  <c r="R210" i="6"/>
  <c r="S210" i="6" s="1"/>
  <c r="R170" i="6"/>
  <c r="S170" i="6" s="1"/>
  <c r="R183" i="6"/>
  <c r="S183" i="6" s="1"/>
  <c r="R211" i="6"/>
  <c r="S211" i="6" s="1"/>
  <c r="R212" i="6"/>
  <c r="S212" i="6" s="1"/>
  <c r="R213" i="6"/>
  <c r="S213" i="6" s="1"/>
  <c r="R124" i="6"/>
  <c r="R214" i="6"/>
  <c r="S214" i="6" s="1"/>
  <c r="R37" i="6"/>
  <c r="R215" i="6"/>
  <c r="S215" i="6" s="1"/>
  <c r="R158" i="6"/>
  <c r="S158" i="6" s="1"/>
  <c r="R179" i="6"/>
  <c r="S179" i="6" s="1"/>
  <c r="R216" i="6"/>
  <c r="S216" i="6" s="1"/>
  <c r="R108" i="6"/>
  <c r="R217" i="6"/>
  <c r="S217" i="6" s="1"/>
  <c r="R218" i="6"/>
  <c r="S218" i="6" s="1"/>
  <c r="R219" i="6"/>
  <c r="S219" i="6" s="1"/>
  <c r="R221" i="6"/>
  <c r="S221" i="6" s="1"/>
  <c r="R120" i="6"/>
  <c r="R222" i="6"/>
  <c r="S222" i="6" s="1"/>
  <c r="R223" i="6"/>
  <c r="S223" i="6" s="1"/>
  <c r="R224" i="6"/>
  <c r="S224" i="6" s="1"/>
  <c r="R225" i="6"/>
  <c r="S225" i="6" s="1"/>
  <c r="R185" i="6"/>
  <c r="S185" i="6" s="1"/>
  <c r="R226" i="6"/>
  <c r="S226" i="6" s="1"/>
  <c r="R227" i="6"/>
  <c r="S227" i="6" s="1"/>
  <c r="R143" i="6"/>
  <c r="R228" i="6"/>
  <c r="S228" i="6" s="1"/>
  <c r="R190" i="6"/>
  <c r="S190" i="6" s="1"/>
  <c r="R229" i="6"/>
  <c r="S229" i="6" s="1"/>
  <c r="R192" i="6"/>
  <c r="S192" i="6" s="1"/>
  <c r="R230" i="6"/>
  <c r="S230" i="6" s="1"/>
  <c r="R231" i="6"/>
  <c r="S231" i="6" s="1"/>
  <c r="R191" i="6"/>
  <c r="S191" i="6" s="1"/>
  <c r="R233" i="6"/>
  <c r="S233" i="6" s="1"/>
  <c r="R186" i="6"/>
  <c r="S186" i="6" s="1"/>
  <c r="R234" i="6"/>
  <c r="S234" i="6" s="1"/>
  <c r="R235" i="6"/>
  <c r="S235" i="6" s="1"/>
  <c r="R123" i="6"/>
  <c r="R167" i="6"/>
  <c r="S167" i="6" s="1"/>
  <c r="R236" i="6"/>
  <c r="S236" i="6" s="1"/>
  <c r="R109" i="6"/>
  <c r="R237" i="6"/>
  <c r="S237" i="6" s="1"/>
  <c r="R238" i="6"/>
  <c r="S238" i="6" s="1"/>
  <c r="R239" i="6"/>
  <c r="S239" i="6" s="1"/>
  <c r="R240" i="6"/>
  <c r="S240" i="6" s="1"/>
  <c r="R241" i="6"/>
  <c r="S241" i="6" s="1"/>
  <c r="R242" i="6"/>
  <c r="S242" i="6" s="1"/>
  <c r="R243" i="6"/>
  <c r="S243" i="6" s="1"/>
  <c r="R245" i="6"/>
  <c r="S245" i="6" s="1"/>
  <c r="R199" i="6"/>
  <c r="S199" i="6" s="1"/>
  <c r="R246" i="6"/>
  <c r="S246" i="6" s="1"/>
  <c r="R247" i="6"/>
  <c r="S247" i="6" s="1"/>
  <c r="R248" i="6"/>
  <c r="S248" i="6" s="1"/>
  <c r="R249" i="6"/>
  <c r="S249" i="6" s="1"/>
  <c r="R200" i="6"/>
  <c r="S200" i="6" s="1"/>
  <c r="R202" i="6"/>
  <c r="S202" i="6" s="1"/>
  <c r="R64" i="6"/>
  <c r="R118" i="6"/>
  <c r="R250" i="6"/>
  <c r="S250" i="6" s="1"/>
  <c r="R252" i="6"/>
  <c r="S252" i="6" s="1"/>
  <c r="R162" i="6"/>
  <c r="R255" i="6"/>
  <c r="S255" i="6" s="1"/>
  <c r="R198" i="6"/>
  <c r="S198" i="6" s="1"/>
  <c r="R257" i="6"/>
  <c r="S257" i="6" s="1"/>
  <c r="R258" i="6"/>
  <c r="S258" i="6" s="1"/>
  <c r="R259" i="6"/>
  <c r="S259" i="6" s="1"/>
  <c r="R260" i="6"/>
  <c r="S260" i="6" s="1"/>
  <c r="R261" i="6"/>
  <c r="S261" i="6" s="1"/>
  <c r="R262" i="6"/>
  <c r="S262" i="6" s="1"/>
  <c r="R232" i="6"/>
  <c r="S232" i="6" s="1"/>
  <c r="R263" i="6"/>
  <c r="S263" i="6" s="1"/>
  <c r="R264" i="6"/>
  <c r="S264" i="6" s="1"/>
  <c r="R182" i="6"/>
  <c r="R265" i="6"/>
  <c r="S265" i="6" s="1"/>
  <c r="R266" i="6"/>
  <c r="S266" i="6" s="1"/>
  <c r="R267" i="6"/>
  <c r="S267" i="6" s="1"/>
  <c r="R268" i="6"/>
  <c r="S268" i="6" s="1"/>
  <c r="R256" i="6"/>
  <c r="S256" i="6" s="1"/>
  <c r="R269" i="6"/>
  <c r="S269" i="6" s="1"/>
  <c r="R172" i="6"/>
  <c r="R270" i="6"/>
  <c r="S270" i="6" s="1"/>
  <c r="R271" i="6"/>
  <c r="S271" i="6" s="1"/>
  <c r="R272" i="6"/>
  <c r="S272" i="6" s="1"/>
  <c r="R206" i="6"/>
  <c r="R253" i="6"/>
  <c r="S253" i="6" s="1"/>
  <c r="R273" i="6"/>
  <c r="S273" i="6" s="1"/>
  <c r="R274" i="6"/>
  <c r="S274" i="6" s="1"/>
  <c r="R275" i="6"/>
  <c r="S275" i="6" s="1"/>
  <c r="R220" i="6"/>
  <c r="S220" i="6" s="1"/>
  <c r="R276" i="6"/>
  <c r="S276" i="6" s="1"/>
  <c r="R277" i="6"/>
  <c r="S277" i="6" s="1"/>
  <c r="R278" i="6"/>
  <c r="S278" i="6" s="1"/>
  <c r="R279" i="6"/>
  <c r="S279" i="6" s="1"/>
  <c r="R280" i="6"/>
  <c r="S280" i="6" s="1"/>
  <c r="R281" i="6"/>
  <c r="S281" i="6" s="1"/>
  <c r="R282" i="6"/>
  <c r="S282" i="6" s="1"/>
  <c r="R283" i="6"/>
  <c r="S283" i="6" s="1"/>
  <c r="R284" i="6"/>
  <c r="S284" i="6" s="1"/>
  <c r="R285" i="6"/>
  <c r="S285" i="6" s="1"/>
  <c r="R209" i="6"/>
  <c r="R254" i="6"/>
  <c r="S254" i="6" s="1"/>
  <c r="R251" i="6"/>
  <c r="S251" i="6" s="1"/>
  <c r="R286" i="6"/>
  <c r="P5" i="6"/>
  <c r="P129" i="6"/>
  <c r="Q129" i="6" s="1"/>
  <c r="P12" i="6"/>
  <c r="P7" i="6"/>
  <c r="Q7" i="6" s="1"/>
  <c r="P10" i="6"/>
  <c r="Q10" i="6" s="1"/>
  <c r="P94" i="6"/>
  <c r="P131" i="6"/>
  <c r="Q131" i="6" s="1"/>
  <c r="P8" i="6"/>
  <c r="P132" i="6"/>
  <c r="Q132" i="6" s="1"/>
  <c r="P9" i="6"/>
  <c r="P18" i="6"/>
  <c r="Q18" i="6" s="1"/>
  <c r="P20" i="6"/>
  <c r="Q20" i="6" s="1"/>
  <c r="P4" i="6"/>
  <c r="Q4" i="6" s="1"/>
  <c r="P133" i="6"/>
  <c r="Q133" i="6" s="1"/>
  <c r="P98" i="6"/>
  <c r="Q98" i="6" s="1"/>
  <c r="P95" i="6"/>
  <c r="Q95" i="6" s="1"/>
  <c r="P100" i="6"/>
  <c r="Q100" i="6" s="1"/>
  <c r="P135" i="6"/>
  <c r="Q135" i="6" s="1"/>
  <c r="P36" i="6"/>
  <c r="P99" i="6"/>
  <c r="Q99" i="6" s="1"/>
  <c r="P26" i="6"/>
  <c r="P16" i="6"/>
  <c r="Q16" i="6" s="1"/>
  <c r="P15" i="6"/>
  <c r="Q15" i="6" s="1"/>
  <c r="P34" i="6"/>
  <c r="P21" i="6"/>
  <c r="P22" i="6"/>
  <c r="P30" i="6"/>
  <c r="P35" i="6"/>
  <c r="P25" i="6"/>
  <c r="P104" i="6"/>
  <c r="Q104" i="6" s="1"/>
  <c r="P32" i="6"/>
  <c r="P136" i="6"/>
  <c r="Q136" i="6" s="1"/>
  <c r="P53" i="6"/>
  <c r="P38" i="6"/>
  <c r="P112" i="6"/>
  <c r="P138" i="6"/>
  <c r="Q138" i="6" s="1"/>
  <c r="P140" i="6"/>
  <c r="Q140" i="6" s="1"/>
  <c r="P51" i="6"/>
  <c r="Q51" i="6" s="1"/>
  <c r="P105" i="6"/>
  <c r="P110" i="6"/>
  <c r="P41" i="6"/>
  <c r="P14" i="6"/>
  <c r="P55" i="6"/>
  <c r="P59" i="6"/>
  <c r="Q59" i="6" s="1"/>
  <c r="P117" i="6"/>
  <c r="P31" i="6"/>
  <c r="P72" i="6"/>
  <c r="P49" i="6"/>
  <c r="P46" i="6"/>
  <c r="P39" i="6"/>
  <c r="P45" i="6"/>
  <c r="P63" i="6"/>
  <c r="P58" i="6"/>
  <c r="P103" i="6"/>
  <c r="Q103" i="6" s="1"/>
  <c r="P27" i="6"/>
  <c r="Q27" i="6" s="1"/>
  <c r="P144" i="6"/>
  <c r="Q144" i="6" s="1"/>
  <c r="P145" i="6"/>
  <c r="Q145" i="6" s="1"/>
  <c r="P113" i="6"/>
  <c r="Q113" i="6" s="1"/>
  <c r="P29" i="6"/>
  <c r="P24" i="6"/>
  <c r="P70" i="6"/>
  <c r="P146" i="6"/>
  <c r="Q146" i="6" s="1"/>
  <c r="P147" i="6"/>
  <c r="Q147" i="6" s="1"/>
  <c r="P66" i="6"/>
  <c r="P33" i="6"/>
  <c r="Q33" i="6" s="1"/>
  <c r="P56" i="6"/>
  <c r="P149" i="6"/>
  <c r="Q149" i="6" s="1"/>
  <c r="P67" i="6"/>
  <c r="P114" i="6"/>
  <c r="Q114" i="6" s="1"/>
  <c r="P79" i="6"/>
  <c r="P43" i="6"/>
  <c r="P61" i="6"/>
  <c r="P111" i="6"/>
  <c r="Q111" i="6" s="1"/>
  <c r="P119" i="6"/>
  <c r="Q119" i="6" s="1"/>
  <c r="P60" i="6"/>
  <c r="P65" i="6"/>
  <c r="P154" i="6"/>
  <c r="Q154" i="6" s="1"/>
  <c r="P52" i="6"/>
  <c r="P157" i="6"/>
  <c r="Q157" i="6" s="1"/>
  <c r="P71" i="6"/>
  <c r="P160" i="6"/>
  <c r="Q160" i="6" s="1"/>
  <c r="P69" i="6"/>
  <c r="P77" i="6"/>
  <c r="P78" i="6"/>
  <c r="P128" i="6"/>
  <c r="P161" i="6"/>
  <c r="Q161" i="6" s="1"/>
  <c r="P80" i="6"/>
  <c r="P163" i="6"/>
  <c r="Q163" i="6" s="1"/>
  <c r="P126" i="6"/>
  <c r="P125" i="6"/>
  <c r="P165" i="6"/>
  <c r="Q165" i="6" s="1"/>
  <c r="P86" i="6"/>
  <c r="Q86" i="6" s="1"/>
  <c r="P96" i="6"/>
  <c r="P87" i="6"/>
  <c r="P166" i="6"/>
  <c r="Q166" i="6" s="1"/>
  <c r="P92" i="6"/>
  <c r="P168" i="6"/>
  <c r="Q168" i="6" s="1"/>
  <c r="P3" i="6"/>
  <c r="P2" i="6"/>
  <c r="P17" i="6"/>
  <c r="P40" i="6"/>
  <c r="Q40" i="6" s="1"/>
  <c r="P90" i="6"/>
  <c r="Q90" i="6" s="1"/>
  <c r="P11" i="6"/>
  <c r="P42" i="6"/>
  <c r="P139" i="6"/>
  <c r="Q139" i="6" s="1"/>
  <c r="P93" i="6"/>
  <c r="Q93" i="6" s="1"/>
  <c r="P13" i="6"/>
  <c r="P28" i="6"/>
  <c r="P57" i="6"/>
  <c r="P122" i="6"/>
  <c r="P142" i="6"/>
  <c r="Q142" i="6" s="1"/>
  <c r="P106" i="6"/>
  <c r="P102" i="6"/>
  <c r="Q102" i="6" s="1"/>
  <c r="P115" i="6"/>
  <c r="P169" i="6"/>
  <c r="Q169" i="6" s="1"/>
  <c r="P23" i="6"/>
  <c r="P134" i="6"/>
  <c r="Q134" i="6" s="1"/>
  <c r="P137" i="6"/>
  <c r="Q137" i="6" s="1"/>
  <c r="P173" i="6"/>
  <c r="Q173" i="6" s="1"/>
  <c r="P116" i="6"/>
  <c r="P174" i="6"/>
  <c r="Q174" i="6" s="1"/>
  <c r="P47" i="6"/>
  <c r="P175" i="6"/>
  <c r="Q175" i="6" s="1"/>
  <c r="P176" i="6"/>
  <c r="Q176" i="6" s="1"/>
  <c r="P177" i="6"/>
  <c r="Q177" i="6" s="1"/>
  <c r="P159" i="6"/>
  <c r="Q159" i="6" s="1"/>
  <c r="P48" i="6"/>
  <c r="P50" i="6"/>
  <c r="P107" i="6"/>
  <c r="P178" i="6"/>
  <c r="Q178" i="6" s="1"/>
  <c r="P148" i="6"/>
  <c r="Q148" i="6" s="1"/>
  <c r="P180" i="6"/>
  <c r="Q180" i="6" s="1"/>
  <c r="P97" i="6"/>
  <c r="P181" i="6"/>
  <c r="Q181" i="6" s="1"/>
  <c r="P150" i="6"/>
  <c r="P101" i="6"/>
  <c r="Q101" i="6" s="1"/>
  <c r="P73" i="6"/>
  <c r="P184" i="6"/>
  <c r="Q184" i="6" s="1"/>
  <c r="P151" i="6"/>
  <c r="P81" i="6"/>
  <c r="P68" i="6"/>
  <c r="P187" i="6"/>
  <c r="Q187" i="6" s="1"/>
  <c r="P152" i="6"/>
  <c r="Q152" i="6" s="1"/>
  <c r="P155" i="6"/>
  <c r="Q155" i="6" s="1"/>
  <c r="P188" i="6"/>
  <c r="Q188" i="6" s="1"/>
  <c r="P189" i="6"/>
  <c r="Q189" i="6" s="1"/>
  <c r="P62" i="6"/>
  <c r="P54" i="6"/>
  <c r="P121" i="6"/>
  <c r="P76" i="6"/>
  <c r="P88" i="6"/>
  <c r="P193" i="6"/>
  <c r="Q193" i="6" s="1"/>
  <c r="P153" i="6"/>
  <c r="Q153" i="6" s="1"/>
  <c r="P194" i="6"/>
  <c r="Q194" i="6" s="1"/>
  <c r="P195" i="6"/>
  <c r="Q195" i="6" s="1"/>
  <c r="P164" i="6"/>
  <c r="Q164" i="6" s="1"/>
  <c r="P85" i="6"/>
  <c r="P196" i="6"/>
  <c r="Q196" i="6" s="1"/>
  <c r="P82" i="6"/>
  <c r="P197" i="6"/>
  <c r="Q197" i="6" s="1"/>
  <c r="P127" i="6"/>
  <c r="P75" i="6"/>
  <c r="P74" i="6"/>
  <c r="P83" i="6"/>
  <c r="P84" i="6"/>
  <c r="P201" i="6"/>
  <c r="Q201" i="6" s="1"/>
  <c r="P91" i="6"/>
  <c r="P89" i="6"/>
  <c r="P141" i="6"/>
  <c r="P130" i="6"/>
  <c r="Q130" i="6" s="1"/>
  <c r="P171" i="6"/>
  <c r="Q171" i="6" s="1"/>
  <c r="P156" i="6"/>
  <c r="P203" i="6"/>
  <c r="Q203" i="6" s="1"/>
  <c r="P204" i="6"/>
  <c r="Q204" i="6" s="1"/>
  <c r="P205" i="6"/>
  <c r="Q205" i="6" s="1"/>
  <c r="P19" i="6"/>
  <c r="P44" i="6"/>
  <c r="P207" i="6"/>
  <c r="Q207" i="6" s="1"/>
  <c r="P208" i="6"/>
  <c r="Q208" i="6" s="1"/>
  <c r="P210" i="6"/>
  <c r="Q210" i="6" s="1"/>
  <c r="P170" i="6"/>
  <c r="Q170" i="6" s="1"/>
  <c r="P183" i="6"/>
  <c r="Q183" i="6" s="1"/>
  <c r="P211" i="6"/>
  <c r="Q211" i="6" s="1"/>
  <c r="P212" i="6"/>
  <c r="Q212" i="6" s="1"/>
  <c r="P213" i="6"/>
  <c r="Q213" i="6" s="1"/>
  <c r="P124" i="6"/>
  <c r="P214" i="6"/>
  <c r="Q214" i="6" s="1"/>
  <c r="P37" i="6"/>
  <c r="P215" i="6"/>
  <c r="Q215" i="6" s="1"/>
  <c r="P158" i="6"/>
  <c r="P179" i="6"/>
  <c r="Q179" i="6" s="1"/>
  <c r="P216" i="6"/>
  <c r="Q216" i="6" s="1"/>
  <c r="P108" i="6"/>
  <c r="P217" i="6"/>
  <c r="Q217" i="6" s="1"/>
  <c r="P218" i="6"/>
  <c r="Q218" i="6" s="1"/>
  <c r="P219" i="6"/>
  <c r="Q219" i="6" s="1"/>
  <c r="P221" i="6"/>
  <c r="Q221" i="6" s="1"/>
  <c r="P120" i="6"/>
  <c r="Q120" i="6" s="1"/>
  <c r="P222" i="6"/>
  <c r="Q222" i="6" s="1"/>
  <c r="P223" i="6"/>
  <c r="Q223" i="6" s="1"/>
  <c r="P224" i="6"/>
  <c r="Q224" i="6" s="1"/>
  <c r="P225" i="6"/>
  <c r="Q225" i="6" s="1"/>
  <c r="P185" i="6"/>
  <c r="P226" i="6"/>
  <c r="Q226" i="6" s="1"/>
  <c r="P227" i="6"/>
  <c r="Q227" i="6" s="1"/>
  <c r="P143" i="6"/>
  <c r="Q143" i="6" s="1"/>
  <c r="P228" i="6"/>
  <c r="Q228" i="6" s="1"/>
  <c r="P190" i="6"/>
  <c r="Q190" i="6" s="1"/>
  <c r="P229" i="6"/>
  <c r="Q229" i="6" s="1"/>
  <c r="P192" i="6"/>
  <c r="P230" i="6"/>
  <c r="Q230" i="6" s="1"/>
  <c r="P231" i="6"/>
  <c r="Q231" i="6" s="1"/>
  <c r="P191" i="6"/>
  <c r="P233" i="6"/>
  <c r="Q233" i="6" s="1"/>
  <c r="P186" i="6"/>
  <c r="Q186" i="6" s="1"/>
  <c r="P234" i="6"/>
  <c r="Q234" i="6" s="1"/>
  <c r="P235" i="6"/>
  <c r="Q235" i="6" s="1"/>
  <c r="P123" i="6"/>
  <c r="P167" i="6"/>
  <c r="P236" i="6"/>
  <c r="Q236" i="6" s="1"/>
  <c r="P109" i="6"/>
  <c r="P237" i="6"/>
  <c r="Q237" i="6" s="1"/>
  <c r="P238" i="6"/>
  <c r="Q238" i="6" s="1"/>
  <c r="P239" i="6"/>
  <c r="Q239" i="6" s="1"/>
  <c r="P240" i="6"/>
  <c r="Q240" i="6" s="1"/>
  <c r="P241" i="6"/>
  <c r="Q241" i="6" s="1"/>
  <c r="P242" i="6"/>
  <c r="Q242" i="6" s="1"/>
  <c r="P243" i="6"/>
  <c r="Q243" i="6" s="1"/>
  <c r="P245" i="6"/>
  <c r="Q245" i="6" s="1"/>
  <c r="P199" i="6"/>
  <c r="Q199" i="6" s="1"/>
  <c r="P246" i="6"/>
  <c r="Q246" i="6" s="1"/>
  <c r="P247" i="6"/>
  <c r="Q247" i="6" s="1"/>
  <c r="P248" i="6"/>
  <c r="Q248" i="6" s="1"/>
  <c r="P249" i="6"/>
  <c r="Q249" i="6" s="1"/>
  <c r="P200" i="6"/>
  <c r="Q200" i="6" s="1"/>
  <c r="P202" i="6"/>
  <c r="P64" i="6"/>
  <c r="P118" i="6"/>
  <c r="P250" i="6"/>
  <c r="Q250" i="6" s="1"/>
  <c r="P252" i="6"/>
  <c r="Q252" i="6" s="1"/>
  <c r="P162" i="6"/>
  <c r="Q162" i="6" s="1"/>
  <c r="P255" i="6"/>
  <c r="Q255" i="6" s="1"/>
  <c r="P198" i="6"/>
  <c r="Q198" i="6" s="1"/>
  <c r="P257" i="6"/>
  <c r="Q257" i="6" s="1"/>
  <c r="P258" i="6"/>
  <c r="Q258" i="6" s="1"/>
  <c r="P259" i="6"/>
  <c r="Q259" i="6" s="1"/>
  <c r="P260" i="6"/>
  <c r="Q260" i="6" s="1"/>
  <c r="P261" i="6"/>
  <c r="Q261" i="6" s="1"/>
  <c r="P262" i="6"/>
  <c r="Q262" i="6" s="1"/>
  <c r="P232" i="6"/>
  <c r="Q232" i="6" s="1"/>
  <c r="P263" i="6"/>
  <c r="Q263" i="6" s="1"/>
  <c r="P264" i="6"/>
  <c r="Q264" i="6" s="1"/>
  <c r="P182" i="6"/>
  <c r="Q182" i="6" s="1"/>
  <c r="P265" i="6"/>
  <c r="Q265" i="6" s="1"/>
  <c r="P266" i="6"/>
  <c r="Q266" i="6" s="1"/>
  <c r="P267" i="6"/>
  <c r="Q267" i="6" s="1"/>
  <c r="P268" i="6"/>
  <c r="Q268" i="6" s="1"/>
  <c r="P256" i="6"/>
  <c r="P269" i="6"/>
  <c r="Q269" i="6" s="1"/>
  <c r="P172" i="6"/>
  <c r="Q172" i="6" s="1"/>
  <c r="P270" i="6"/>
  <c r="Q270" i="6" s="1"/>
  <c r="P271" i="6"/>
  <c r="Q271" i="6" s="1"/>
  <c r="P272" i="6"/>
  <c r="Q272" i="6" s="1"/>
  <c r="P206" i="6"/>
  <c r="Q206" i="6" s="1"/>
  <c r="P253" i="6"/>
  <c r="Q253" i="6" s="1"/>
  <c r="P273" i="6"/>
  <c r="Q273" i="6" s="1"/>
  <c r="P274" i="6"/>
  <c r="Q274" i="6" s="1"/>
  <c r="P275" i="6"/>
  <c r="Q275" i="6" s="1"/>
  <c r="P220" i="6"/>
  <c r="Q220" i="6" s="1"/>
  <c r="P276" i="6"/>
  <c r="Q276" i="6" s="1"/>
  <c r="P277" i="6"/>
  <c r="Q277" i="6" s="1"/>
  <c r="P278" i="6"/>
  <c r="Q278" i="6" s="1"/>
  <c r="P279" i="6"/>
  <c r="Q279" i="6" s="1"/>
  <c r="P280" i="6"/>
  <c r="Q280" i="6" s="1"/>
  <c r="P281" i="6"/>
  <c r="Q281" i="6" s="1"/>
  <c r="P282" i="6"/>
  <c r="Q282" i="6" s="1"/>
  <c r="P283" i="6"/>
  <c r="Q283" i="6" s="1"/>
  <c r="P284" i="6"/>
  <c r="Q284" i="6" s="1"/>
  <c r="P285" i="6"/>
  <c r="Q285" i="6" s="1"/>
  <c r="P209" i="6"/>
  <c r="Q209" i="6" s="1"/>
  <c r="P254" i="6"/>
  <c r="Q254" i="6" s="1"/>
  <c r="P251" i="6"/>
  <c r="Q251" i="6" s="1"/>
  <c r="P286" i="6"/>
  <c r="N5" i="6"/>
  <c r="N129" i="6"/>
  <c r="O129" i="6" s="1"/>
  <c r="N12" i="6"/>
  <c r="O12" i="6" s="1"/>
  <c r="N7" i="6"/>
  <c r="N10" i="6"/>
  <c r="N94" i="6"/>
  <c r="O94" i="6" s="1"/>
  <c r="N131" i="6"/>
  <c r="O131" i="6" s="1"/>
  <c r="N8" i="6"/>
  <c r="N132" i="6"/>
  <c r="O132" i="6" s="1"/>
  <c r="N9" i="6"/>
  <c r="N18" i="6"/>
  <c r="O18" i="6" s="1"/>
  <c r="N20" i="6"/>
  <c r="N4" i="6"/>
  <c r="N133" i="6"/>
  <c r="O133" i="6" s="1"/>
  <c r="N98" i="6"/>
  <c r="O98" i="6" s="1"/>
  <c r="N95" i="6"/>
  <c r="N100" i="6"/>
  <c r="O100" i="6" s="1"/>
  <c r="N135" i="6"/>
  <c r="O135" i="6" s="1"/>
  <c r="N36" i="6"/>
  <c r="N99" i="6"/>
  <c r="O99" i="6" s="1"/>
  <c r="N26" i="6"/>
  <c r="N16" i="6"/>
  <c r="N15" i="6"/>
  <c r="N34" i="6"/>
  <c r="O34" i="6" s="1"/>
  <c r="N21" i="6"/>
  <c r="N22" i="6"/>
  <c r="N30" i="6"/>
  <c r="N35" i="6"/>
  <c r="N25" i="6"/>
  <c r="N104" i="6"/>
  <c r="O104" i="6" s="1"/>
  <c r="N32" i="6"/>
  <c r="N136" i="6"/>
  <c r="O136" i="6" s="1"/>
  <c r="N53" i="6"/>
  <c r="O53" i="6" s="1"/>
  <c r="N38" i="6"/>
  <c r="N112" i="6"/>
  <c r="O112" i="6" s="1"/>
  <c r="N138" i="6"/>
  <c r="O138" i="6" s="1"/>
  <c r="N140" i="6"/>
  <c r="O140" i="6" s="1"/>
  <c r="N51" i="6"/>
  <c r="N105" i="6"/>
  <c r="O105" i="6" s="1"/>
  <c r="N110" i="6"/>
  <c r="O110" i="6" s="1"/>
  <c r="N41" i="6"/>
  <c r="O41" i="6" s="1"/>
  <c r="N14" i="6"/>
  <c r="N55" i="6"/>
  <c r="O55" i="6" s="1"/>
  <c r="N59" i="6"/>
  <c r="N117" i="6"/>
  <c r="O117" i="6" s="1"/>
  <c r="N31" i="6"/>
  <c r="N72" i="6"/>
  <c r="O72" i="6" s="1"/>
  <c r="N49" i="6"/>
  <c r="N46" i="6"/>
  <c r="N39" i="6"/>
  <c r="N45" i="6"/>
  <c r="N63" i="6"/>
  <c r="O63" i="6" s="1"/>
  <c r="N58" i="6"/>
  <c r="O58" i="6" s="1"/>
  <c r="N103" i="6"/>
  <c r="O103" i="6" s="1"/>
  <c r="N27" i="6"/>
  <c r="N144" i="6"/>
  <c r="O144" i="6" s="1"/>
  <c r="N145" i="6"/>
  <c r="O145" i="6" s="1"/>
  <c r="N113" i="6"/>
  <c r="O113" i="6" s="1"/>
  <c r="N29" i="6"/>
  <c r="N24" i="6"/>
  <c r="N70" i="6"/>
  <c r="N146" i="6"/>
  <c r="O146" i="6" s="1"/>
  <c r="N147" i="6"/>
  <c r="O147" i="6" s="1"/>
  <c r="N66" i="6"/>
  <c r="N33" i="6"/>
  <c r="N56" i="6"/>
  <c r="O56" i="6" s="1"/>
  <c r="N149" i="6"/>
  <c r="O149" i="6" s="1"/>
  <c r="N67" i="6"/>
  <c r="N114" i="6"/>
  <c r="O114" i="6" s="1"/>
  <c r="N79" i="6"/>
  <c r="O79" i="6" s="1"/>
  <c r="N43" i="6"/>
  <c r="N61" i="6"/>
  <c r="N111" i="6"/>
  <c r="O111" i="6" s="1"/>
  <c r="N119" i="6"/>
  <c r="N60" i="6"/>
  <c r="O60" i="6" s="1"/>
  <c r="N65" i="6"/>
  <c r="O65" i="6" s="1"/>
  <c r="N154" i="6"/>
  <c r="O154" i="6" s="1"/>
  <c r="N52" i="6"/>
  <c r="O52" i="6" s="1"/>
  <c r="N157" i="6"/>
  <c r="O157" i="6" s="1"/>
  <c r="N71" i="6"/>
  <c r="O71" i="6" s="1"/>
  <c r="N160" i="6"/>
  <c r="O160" i="6" s="1"/>
  <c r="N69" i="6"/>
  <c r="N77" i="6"/>
  <c r="N78" i="6"/>
  <c r="O78" i="6" s="1"/>
  <c r="N128" i="6"/>
  <c r="O128" i="6" s="1"/>
  <c r="N161" i="6"/>
  <c r="O161" i="6" s="1"/>
  <c r="N80" i="6"/>
  <c r="N163" i="6"/>
  <c r="O163" i="6" s="1"/>
  <c r="N126" i="6"/>
  <c r="O126" i="6" s="1"/>
  <c r="N125" i="6"/>
  <c r="O125" i="6" s="1"/>
  <c r="N165" i="6"/>
  <c r="O165" i="6" s="1"/>
  <c r="N86" i="6"/>
  <c r="O86" i="6" s="1"/>
  <c r="N96" i="6"/>
  <c r="O96" i="6" s="1"/>
  <c r="N87" i="6"/>
  <c r="O87" i="6" s="1"/>
  <c r="N166" i="6"/>
  <c r="O166" i="6" s="1"/>
  <c r="N92" i="6"/>
  <c r="N168" i="6"/>
  <c r="O168" i="6" s="1"/>
  <c r="N3" i="6"/>
  <c r="N2" i="6"/>
  <c r="N17" i="6"/>
  <c r="N40" i="6"/>
  <c r="N90" i="6"/>
  <c r="N11" i="6"/>
  <c r="N42" i="6"/>
  <c r="N139" i="6"/>
  <c r="O139" i="6" s="1"/>
  <c r="N93" i="6"/>
  <c r="N13" i="6"/>
  <c r="N28" i="6"/>
  <c r="N57" i="6"/>
  <c r="N122" i="6"/>
  <c r="N142" i="6"/>
  <c r="O142" i="6" s="1"/>
  <c r="N106" i="6"/>
  <c r="N102" i="6"/>
  <c r="N115" i="6"/>
  <c r="O115" i="6" s="1"/>
  <c r="N169" i="6"/>
  <c r="O169" i="6" s="1"/>
  <c r="N23" i="6"/>
  <c r="N134" i="6"/>
  <c r="O134" i="6" s="1"/>
  <c r="N137" i="6"/>
  <c r="N173" i="6"/>
  <c r="O173" i="6" s="1"/>
  <c r="N116" i="6"/>
  <c r="N174" i="6"/>
  <c r="O174" i="6" s="1"/>
  <c r="N47" i="6"/>
  <c r="N175" i="6"/>
  <c r="O175" i="6" s="1"/>
  <c r="N176" i="6"/>
  <c r="O176" i="6" s="1"/>
  <c r="N177" i="6"/>
  <c r="O177" i="6" s="1"/>
  <c r="N159" i="6"/>
  <c r="O159" i="6" s="1"/>
  <c r="N48" i="6"/>
  <c r="N50" i="6"/>
  <c r="N107" i="6"/>
  <c r="O107" i="6" s="1"/>
  <c r="N178" i="6"/>
  <c r="O178" i="6" s="1"/>
  <c r="N148" i="6"/>
  <c r="N180" i="6"/>
  <c r="O180" i="6" s="1"/>
  <c r="N97" i="6"/>
  <c r="O97" i="6" s="1"/>
  <c r="N181" i="6"/>
  <c r="O181" i="6" s="1"/>
  <c r="N150" i="6"/>
  <c r="O150" i="6" s="1"/>
  <c r="N101" i="6"/>
  <c r="N73" i="6"/>
  <c r="O73" i="6" s="1"/>
  <c r="N184" i="6"/>
  <c r="O184" i="6" s="1"/>
  <c r="N151" i="6"/>
  <c r="O151" i="6" s="1"/>
  <c r="N81" i="6"/>
  <c r="N68" i="6"/>
  <c r="N187" i="6"/>
  <c r="O187" i="6" s="1"/>
  <c r="N152" i="6"/>
  <c r="O152" i="6" s="1"/>
  <c r="N155" i="6"/>
  <c r="O155" i="6" s="1"/>
  <c r="N188" i="6"/>
  <c r="O188" i="6" s="1"/>
  <c r="N189" i="6"/>
  <c r="O189" i="6" s="1"/>
  <c r="N62" i="6"/>
  <c r="N54" i="6"/>
  <c r="N121" i="6"/>
  <c r="O121" i="6" s="1"/>
  <c r="N76" i="6"/>
  <c r="N88" i="6"/>
  <c r="O88" i="6" s="1"/>
  <c r="N193" i="6"/>
  <c r="O193" i="6" s="1"/>
  <c r="N153" i="6"/>
  <c r="O153" i="6" s="1"/>
  <c r="N194" i="6"/>
  <c r="O194" i="6" s="1"/>
  <c r="N195" i="6"/>
  <c r="O195" i="6" s="1"/>
  <c r="N164" i="6"/>
  <c r="O164" i="6" s="1"/>
  <c r="N85" i="6"/>
  <c r="N196" i="6"/>
  <c r="O196" i="6" s="1"/>
  <c r="N82" i="6"/>
  <c r="N197" i="6"/>
  <c r="O197" i="6" s="1"/>
  <c r="N127" i="6"/>
  <c r="N75" i="6"/>
  <c r="N74" i="6"/>
  <c r="N83" i="6"/>
  <c r="N84" i="6"/>
  <c r="O84" i="6" s="1"/>
  <c r="N201" i="6"/>
  <c r="O201" i="6" s="1"/>
  <c r="N91" i="6"/>
  <c r="N89" i="6"/>
  <c r="O89" i="6" s="1"/>
  <c r="N141" i="6"/>
  <c r="O141" i="6" s="1"/>
  <c r="N130" i="6"/>
  <c r="O130" i="6" s="1"/>
  <c r="N171" i="6"/>
  <c r="O171" i="6" s="1"/>
  <c r="N156" i="6"/>
  <c r="O156" i="6" s="1"/>
  <c r="N203" i="6"/>
  <c r="O203" i="6" s="1"/>
  <c r="N204" i="6"/>
  <c r="O204" i="6" s="1"/>
  <c r="N205" i="6"/>
  <c r="O205" i="6" s="1"/>
  <c r="N19" i="6"/>
  <c r="N44" i="6"/>
  <c r="N207" i="6"/>
  <c r="O207" i="6" s="1"/>
  <c r="N208" i="6"/>
  <c r="O208" i="6" s="1"/>
  <c r="N210" i="6"/>
  <c r="O210" i="6" s="1"/>
  <c r="N170" i="6"/>
  <c r="N183" i="6"/>
  <c r="N211" i="6"/>
  <c r="O211" i="6" s="1"/>
  <c r="N212" i="6"/>
  <c r="O212" i="6" s="1"/>
  <c r="N213" i="6"/>
  <c r="O213" i="6" s="1"/>
  <c r="N124" i="6"/>
  <c r="N214" i="6"/>
  <c r="O214" i="6" s="1"/>
  <c r="N37" i="6"/>
  <c r="N215" i="6"/>
  <c r="O215" i="6" s="1"/>
  <c r="N158" i="6"/>
  <c r="N179" i="6"/>
  <c r="N216" i="6"/>
  <c r="O216" i="6" s="1"/>
  <c r="N108" i="6"/>
  <c r="O108" i="6" s="1"/>
  <c r="N217" i="6"/>
  <c r="O217" i="6" s="1"/>
  <c r="N218" i="6"/>
  <c r="O218" i="6" s="1"/>
  <c r="N219" i="6"/>
  <c r="O219" i="6" s="1"/>
  <c r="N221" i="6"/>
  <c r="O221" i="6" s="1"/>
  <c r="N120" i="6"/>
  <c r="N222" i="6"/>
  <c r="O222" i="6" s="1"/>
  <c r="N223" i="6"/>
  <c r="O223" i="6" s="1"/>
  <c r="N224" i="6"/>
  <c r="O224" i="6" s="1"/>
  <c r="N225" i="6"/>
  <c r="O225" i="6" s="1"/>
  <c r="N185" i="6"/>
  <c r="O185" i="6" s="1"/>
  <c r="N226" i="6"/>
  <c r="O226" i="6" s="1"/>
  <c r="N227" i="6"/>
  <c r="O227" i="6" s="1"/>
  <c r="N143" i="6"/>
  <c r="N228" i="6"/>
  <c r="O228" i="6" s="1"/>
  <c r="N190" i="6"/>
  <c r="N229" i="6"/>
  <c r="O229" i="6" s="1"/>
  <c r="N192" i="6"/>
  <c r="O192" i="6" s="1"/>
  <c r="N230" i="6"/>
  <c r="O230" i="6" s="1"/>
  <c r="N231" i="6"/>
  <c r="O231" i="6" s="1"/>
  <c r="N191" i="6"/>
  <c r="O191" i="6" s="1"/>
  <c r="N233" i="6"/>
  <c r="O233" i="6" s="1"/>
  <c r="N186" i="6"/>
  <c r="O186" i="6" s="1"/>
  <c r="N234" i="6"/>
  <c r="O234" i="6" s="1"/>
  <c r="N235" i="6"/>
  <c r="O235" i="6" s="1"/>
  <c r="N123" i="6"/>
  <c r="N167" i="6"/>
  <c r="N236" i="6"/>
  <c r="O236" i="6" s="1"/>
  <c r="N109" i="6"/>
  <c r="N237" i="6"/>
  <c r="O237" i="6" s="1"/>
  <c r="N238" i="6"/>
  <c r="O238" i="6" s="1"/>
  <c r="N239" i="6"/>
  <c r="O239" i="6" s="1"/>
  <c r="N240" i="6"/>
  <c r="O240" i="6" s="1"/>
  <c r="N241" i="6"/>
  <c r="O241" i="6" s="1"/>
  <c r="N242" i="6"/>
  <c r="O242" i="6" s="1"/>
  <c r="N243" i="6"/>
  <c r="O243" i="6" s="1"/>
  <c r="N245" i="6"/>
  <c r="O245" i="6" s="1"/>
  <c r="N199" i="6"/>
  <c r="N246" i="6"/>
  <c r="O246" i="6" s="1"/>
  <c r="N247" i="6"/>
  <c r="O247" i="6" s="1"/>
  <c r="N248" i="6"/>
  <c r="O248" i="6" s="1"/>
  <c r="N249" i="6"/>
  <c r="O249" i="6" s="1"/>
  <c r="N200" i="6"/>
  <c r="N202" i="6"/>
  <c r="O202" i="6" s="1"/>
  <c r="N64" i="6"/>
  <c r="N118" i="6"/>
  <c r="N250" i="6"/>
  <c r="O250" i="6" s="1"/>
  <c r="N252" i="6"/>
  <c r="O252" i="6" s="1"/>
  <c r="N162" i="6"/>
  <c r="N255" i="6"/>
  <c r="O255" i="6" s="1"/>
  <c r="N198" i="6"/>
  <c r="O198" i="6" s="1"/>
  <c r="N257" i="6"/>
  <c r="O257" i="6" s="1"/>
  <c r="N258" i="6"/>
  <c r="O258" i="6" s="1"/>
  <c r="N259" i="6"/>
  <c r="O259" i="6" s="1"/>
  <c r="N260" i="6"/>
  <c r="O260" i="6" s="1"/>
  <c r="N261" i="6"/>
  <c r="O261" i="6" s="1"/>
  <c r="N262" i="6"/>
  <c r="O262" i="6" s="1"/>
  <c r="N232" i="6"/>
  <c r="O232" i="6" s="1"/>
  <c r="N263" i="6"/>
  <c r="O263" i="6" s="1"/>
  <c r="N264" i="6"/>
  <c r="O264" i="6" s="1"/>
  <c r="N182" i="6"/>
  <c r="N265" i="6"/>
  <c r="O265" i="6" s="1"/>
  <c r="N266" i="6"/>
  <c r="O266" i="6" s="1"/>
  <c r="N267" i="6"/>
  <c r="O267" i="6" s="1"/>
  <c r="N268" i="6"/>
  <c r="O268" i="6" s="1"/>
  <c r="N256" i="6"/>
  <c r="O256" i="6" s="1"/>
  <c r="N269" i="6"/>
  <c r="O269" i="6" s="1"/>
  <c r="N172" i="6"/>
  <c r="N270" i="6"/>
  <c r="O270" i="6" s="1"/>
  <c r="N271" i="6"/>
  <c r="O271" i="6" s="1"/>
  <c r="N272" i="6"/>
  <c r="O272" i="6" s="1"/>
  <c r="N206" i="6"/>
  <c r="O206" i="6" s="1"/>
  <c r="N253" i="6"/>
  <c r="N273" i="6"/>
  <c r="O273" i="6" s="1"/>
  <c r="N274" i="6"/>
  <c r="O274" i="6" s="1"/>
  <c r="N275" i="6"/>
  <c r="O275" i="6" s="1"/>
  <c r="N220" i="6"/>
  <c r="N276" i="6"/>
  <c r="O276" i="6" s="1"/>
  <c r="N277" i="6"/>
  <c r="O277" i="6" s="1"/>
  <c r="N278" i="6"/>
  <c r="O278" i="6" s="1"/>
  <c r="N279" i="6"/>
  <c r="O279" i="6" s="1"/>
  <c r="N280" i="6"/>
  <c r="O280" i="6" s="1"/>
  <c r="N281" i="6"/>
  <c r="O281" i="6" s="1"/>
  <c r="N282" i="6"/>
  <c r="O282" i="6" s="1"/>
  <c r="N283" i="6"/>
  <c r="O283" i="6" s="1"/>
  <c r="N284" i="6"/>
  <c r="O284" i="6" s="1"/>
  <c r="N285" i="6"/>
  <c r="O285" i="6" s="1"/>
  <c r="N209" i="6"/>
  <c r="O209" i="6" s="1"/>
  <c r="N254" i="6"/>
  <c r="O254" i="6" s="1"/>
  <c r="N251" i="6"/>
  <c r="N286" i="6"/>
  <c r="L5" i="6"/>
  <c r="L129" i="6"/>
  <c r="L12" i="6"/>
  <c r="L7" i="6"/>
  <c r="L10" i="6"/>
  <c r="L94" i="6"/>
  <c r="L131" i="6"/>
  <c r="L8" i="6"/>
  <c r="L132" i="6"/>
  <c r="L9" i="6"/>
  <c r="L18" i="6"/>
  <c r="L20" i="6"/>
  <c r="L4" i="6"/>
  <c r="L133" i="6"/>
  <c r="L98" i="6"/>
  <c r="L95" i="6"/>
  <c r="L100" i="6"/>
  <c r="L135" i="6"/>
  <c r="L36" i="6"/>
  <c r="L99" i="6"/>
  <c r="L26" i="6"/>
  <c r="L16" i="6"/>
  <c r="L15" i="6"/>
  <c r="L34" i="6"/>
  <c r="L21" i="6"/>
  <c r="L22" i="6"/>
  <c r="L30" i="6"/>
  <c r="L35" i="6"/>
  <c r="L25" i="6"/>
  <c r="L104" i="6"/>
  <c r="L32" i="6"/>
  <c r="L136" i="6"/>
  <c r="L53" i="6"/>
  <c r="L38" i="6"/>
  <c r="L112" i="6"/>
  <c r="L138" i="6"/>
  <c r="L140" i="6"/>
  <c r="L51" i="6"/>
  <c r="L105" i="6"/>
  <c r="L110" i="6"/>
  <c r="L41" i="6"/>
  <c r="L14" i="6"/>
  <c r="L55" i="6"/>
  <c r="L59" i="6"/>
  <c r="L117" i="6"/>
  <c r="L31" i="6"/>
  <c r="L72" i="6"/>
  <c r="L49" i="6"/>
  <c r="L46" i="6"/>
  <c r="L39" i="6"/>
  <c r="L45" i="6"/>
  <c r="L63" i="6"/>
  <c r="L58" i="6"/>
  <c r="L103" i="6"/>
  <c r="L27" i="6"/>
  <c r="L144" i="6"/>
  <c r="L145" i="6"/>
  <c r="L113" i="6"/>
  <c r="L29" i="6"/>
  <c r="L24" i="6"/>
  <c r="L70" i="6"/>
  <c r="L146" i="6"/>
  <c r="L147" i="6"/>
  <c r="L66" i="6"/>
  <c r="L33" i="6"/>
  <c r="L56" i="6"/>
  <c r="L149" i="6"/>
  <c r="L67" i="6"/>
  <c r="L114" i="6"/>
  <c r="L79" i="6"/>
  <c r="L43" i="6"/>
  <c r="L61" i="6"/>
  <c r="L111" i="6"/>
  <c r="L119" i="6"/>
  <c r="L60" i="6"/>
  <c r="L65" i="6"/>
  <c r="L154" i="6"/>
  <c r="L52" i="6"/>
  <c r="L157" i="6"/>
  <c r="L71" i="6"/>
  <c r="L160" i="6"/>
  <c r="L69" i="6"/>
  <c r="L77" i="6"/>
  <c r="L78" i="6"/>
  <c r="L128" i="6"/>
  <c r="L161" i="6"/>
  <c r="L80" i="6"/>
  <c r="L163" i="6"/>
  <c r="L126" i="6"/>
  <c r="L125" i="6"/>
  <c r="L165" i="6"/>
  <c r="L86" i="6"/>
  <c r="L96" i="6"/>
  <c r="L87" i="6"/>
  <c r="L166" i="6"/>
  <c r="L92" i="6"/>
  <c r="L168" i="6"/>
  <c r="L3" i="6"/>
  <c r="L2" i="6"/>
  <c r="L17" i="6"/>
  <c r="L40" i="6"/>
  <c r="L90" i="6"/>
  <c r="M90" i="6" s="1"/>
  <c r="L11" i="6"/>
  <c r="M11" i="6" s="1"/>
  <c r="L42" i="6"/>
  <c r="L139" i="6"/>
  <c r="L93" i="6"/>
  <c r="L13" i="6"/>
  <c r="L28" i="6"/>
  <c r="M28" i="6" s="1"/>
  <c r="L57" i="6"/>
  <c r="L122" i="6"/>
  <c r="M122" i="6" s="1"/>
  <c r="L142" i="6"/>
  <c r="L106" i="6"/>
  <c r="M106" i="6" s="1"/>
  <c r="L102" i="6"/>
  <c r="M102" i="6" s="1"/>
  <c r="L115" i="6"/>
  <c r="L169" i="6"/>
  <c r="L23" i="6"/>
  <c r="L134" i="6"/>
  <c r="M134" i="6" s="1"/>
  <c r="L137" i="6"/>
  <c r="M137" i="6" s="1"/>
  <c r="L173" i="6"/>
  <c r="M173" i="6" s="1"/>
  <c r="L116" i="6"/>
  <c r="M116" i="6" s="1"/>
  <c r="L174" i="6"/>
  <c r="L47" i="6"/>
  <c r="L175" i="6"/>
  <c r="M175" i="6" s="1"/>
  <c r="L176" i="6"/>
  <c r="M176" i="6" s="1"/>
  <c r="L177" i="6"/>
  <c r="L159" i="6"/>
  <c r="L48" i="6"/>
  <c r="L50" i="6"/>
  <c r="L107" i="6"/>
  <c r="L178" i="6"/>
  <c r="L148" i="6"/>
  <c r="M148" i="6" s="1"/>
  <c r="L180" i="6"/>
  <c r="M180" i="6" s="1"/>
  <c r="L97" i="6"/>
  <c r="L181" i="6"/>
  <c r="L150" i="6"/>
  <c r="M150" i="6" s="1"/>
  <c r="L101" i="6"/>
  <c r="L73" i="6"/>
  <c r="M73" i="6" s="1"/>
  <c r="L184" i="6"/>
  <c r="L151" i="6"/>
  <c r="L81" i="6"/>
  <c r="L68" i="6"/>
  <c r="L187" i="6"/>
  <c r="L152" i="6"/>
  <c r="M152" i="6" s="1"/>
  <c r="L155" i="6"/>
  <c r="L188" i="6"/>
  <c r="M188" i="6" s="1"/>
  <c r="L189" i="6"/>
  <c r="L62" i="6"/>
  <c r="L54" i="6"/>
  <c r="L121" i="6"/>
  <c r="L76" i="6"/>
  <c r="L88" i="6"/>
  <c r="M88" i="6" s="1"/>
  <c r="L193" i="6"/>
  <c r="L153" i="6"/>
  <c r="M153" i="6" s="1"/>
  <c r="L194" i="6"/>
  <c r="M194" i="6" s="1"/>
  <c r="L195" i="6"/>
  <c r="L164" i="6"/>
  <c r="L85" i="6"/>
  <c r="M85" i="6" s="1"/>
  <c r="L196" i="6"/>
  <c r="M196" i="6" s="1"/>
  <c r="L82" i="6"/>
  <c r="L197" i="6"/>
  <c r="L127" i="6"/>
  <c r="M127" i="6" s="1"/>
  <c r="L75" i="6"/>
  <c r="L74" i="6"/>
  <c r="L83" i="6"/>
  <c r="L84" i="6"/>
  <c r="L201" i="6"/>
  <c r="M201" i="6" s="1"/>
  <c r="L91" i="6"/>
  <c r="M91" i="6" s="1"/>
  <c r="L89" i="6"/>
  <c r="M89" i="6" s="1"/>
  <c r="L141" i="6"/>
  <c r="L130" i="6"/>
  <c r="L171" i="6"/>
  <c r="M171" i="6" s="1"/>
  <c r="L156" i="6"/>
  <c r="M156" i="6" s="1"/>
  <c r="L203" i="6"/>
  <c r="M203" i="6" s="1"/>
  <c r="L204" i="6"/>
  <c r="M204" i="6" s="1"/>
  <c r="L205" i="6"/>
  <c r="M205" i="6" s="1"/>
  <c r="L19" i="6"/>
  <c r="M19" i="6" s="1"/>
  <c r="L44" i="6"/>
  <c r="M44" i="6" s="1"/>
  <c r="L207" i="6"/>
  <c r="M207" i="6" s="1"/>
  <c r="L208" i="6"/>
  <c r="M208" i="6" s="1"/>
  <c r="L210" i="6"/>
  <c r="L170" i="6"/>
  <c r="M170" i="6" s="1"/>
  <c r="L183" i="6"/>
  <c r="M183" i="6" s="1"/>
  <c r="L211" i="6"/>
  <c r="M211" i="6" s="1"/>
  <c r="L212" i="6"/>
  <c r="M212" i="6" s="1"/>
  <c r="L213" i="6"/>
  <c r="M213" i="6" s="1"/>
  <c r="L124" i="6"/>
  <c r="M124" i="6" s="1"/>
  <c r="L214" i="6"/>
  <c r="M214" i="6" s="1"/>
  <c r="L37" i="6"/>
  <c r="L215" i="6"/>
  <c r="M215" i="6" s="1"/>
  <c r="L158" i="6"/>
  <c r="M158" i="6" s="1"/>
  <c r="L179" i="6"/>
  <c r="M179" i="6" s="1"/>
  <c r="L216" i="6"/>
  <c r="M216" i="6" s="1"/>
  <c r="L108" i="6"/>
  <c r="L217" i="6"/>
  <c r="M217" i="6" s="1"/>
  <c r="L218" i="6"/>
  <c r="M218" i="6" s="1"/>
  <c r="L219" i="6"/>
  <c r="M219" i="6" s="1"/>
  <c r="L221" i="6"/>
  <c r="M221" i="6" s="1"/>
  <c r="L120" i="6"/>
  <c r="M120" i="6" s="1"/>
  <c r="L222" i="6"/>
  <c r="M222" i="6" s="1"/>
  <c r="L223" i="6"/>
  <c r="M223" i="6" s="1"/>
  <c r="L224" i="6"/>
  <c r="M224" i="6" s="1"/>
  <c r="L225" i="6"/>
  <c r="M225" i="6" s="1"/>
  <c r="L185" i="6"/>
  <c r="M185" i="6" s="1"/>
  <c r="L226" i="6"/>
  <c r="M226" i="6" s="1"/>
  <c r="L227" i="6"/>
  <c r="M227" i="6" s="1"/>
  <c r="L143" i="6"/>
  <c r="M143" i="6" s="1"/>
  <c r="L228" i="6"/>
  <c r="L190" i="6"/>
  <c r="L229" i="6"/>
  <c r="M229" i="6" s="1"/>
  <c r="L192" i="6"/>
  <c r="M192" i="6" s="1"/>
  <c r="L230" i="6"/>
  <c r="M230" i="6" s="1"/>
  <c r="L231" i="6"/>
  <c r="L191" i="6"/>
  <c r="M191" i="6" s="1"/>
  <c r="L233" i="6"/>
  <c r="M233" i="6" s="1"/>
  <c r="L186" i="6"/>
  <c r="M186" i="6" s="1"/>
  <c r="L234" i="6"/>
  <c r="M234" i="6" s="1"/>
  <c r="L235" i="6"/>
  <c r="M235" i="6" s="1"/>
  <c r="L123" i="6"/>
  <c r="M123" i="6" s="1"/>
  <c r="L167" i="6"/>
  <c r="M167" i="6" s="1"/>
  <c r="L236" i="6"/>
  <c r="M236" i="6" s="1"/>
  <c r="L109" i="6"/>
  <c r="M109" i="6" s="1"/>
  <c r="L237" i="6"/>
  <c r="M237" i="6" s="1"/>
  <c r="L238" i="6"/>
  <c r="L239" i="6"/>
  <c r="M239" i="6" s="1"/>
  <c r="L240" i="6"/>
  <c r="M240" i="6" s="1"/>
  <c r="L241" i="6"/>
  <c r="M241" i="6" s="1"/>
  <c r="L242" i="6"/>
  <c r="M242" i="6" s="1"/>
  <c r="L243" i="6"/>
  <c r="M243" i="6" s="1"/>
  <c r="L245" i="6"/>
  <c r="M245" i="6" s="1"/>
  <c r="L199" i="6"/>
  <c r="M199" i="6" s="1"/>
  <c r="L246" i="6"/>
  <c r="M246" i="6" s="1"/>
  <c r="L247" i="6"/>
  <c r="M247" i="6" s="1"/>
  <c r="L248" i="6"/>
  <c r="L249" i="6"/>
  <c r="M249" i="6" s="1"/>
  <c r="L200" i="6"/>
  <c r="M200" i="6" s="1"/>
  <c r="L202" i="6"/>
  <c r="L64" i="6"/>
  <c r="M64" i="6" s="1"/>
  <c r="L118" i="6"/>
  <c r="M118" i="6" s="1"/>
  <c r="L250" i="6"/>
  <c r="M250" i="6" s="1"/>
  <c r="L252" i="6"/>
  <c r="L162" i="6"/>
  <c r="L255" i="6"/>
  <c r="L198" i="6"/>
  <c r="M198" i="6" s="1"/>
  <c r="L257" i="6"/>
  <c r="L258" i="6"/>
  <c r="L259" i="6"/>
  <c r="M259" i="6" s="1"/>
  <c r="L260" i="6"/>
  <c r="M260" i="6" s="1"/>
  <c r="L261" i="6"/>
  <c r="M261" i="6" s="1"/>
  <c r="L262" i="6"/>
  <c r="M262" i="6" s="1"/>
  <c r="L232" i="6"/>
  <c r="M232" i="6" s="1"/>
  <c r="L263" i="6"/>
  <c r="M263" i="6" s="1"/>
  <c r="L264" i="6"/>
  <c r="M264" i="6" s="1"/>
  <c r="L182" i="6"/>
  <c r="M182" i="6" s="1"/>
  <c r="L265" i="6"/>
  <c r="M265" i="6" s="1"/>
  <c r="L266" i="6"/>
  <c r="M266" i="6" s="1"/>
  <c r="L267" i="6"/>
  <c r="M267" i="6" s="1"/>
  <c r="L268" i="6"/>
  <c r="M268" i="6" s="1"/>
  <c r="L256" i="6"/>
  <c r="M256" i="6" s="1"/>
  <c r="L269" i="6"/>
  <c r="M269" i="6" s="1"/>
  <c r="L172" i="6"/>
  <c r="M172" i="6" s="1"/>
  <c r="L270" i="6"/>
  <c r="M270" i="6" s="1"/>
  <c r="L271" i="6"/>
  <c r="M271" i="6" s="1"/>
  <c r="L272" i="6"/>
  <c r="M272" i="6" s="1"/>
  <c r="L206" i="6"/>
  <c r="M206" i="6" s="1"/>
  <c r="L253" i="6"/>
  <c r="M253" i="6" s="1"/>
  <c r="L273" i="6"/>
  <c r="M273" i="6" s="1"/>
  <c r="L274" i="6"/>
  <c r="M274" i="6" s="1"/>
  <c r="L275" i="6"/>
  <c r="M275" i="6" s="1"/>
  <c r="L220" i="6"/>
  <c r="M220" i="6" s="1"/>
  <c r="L276" i="6"/>
  <c r="M276" i="6" s="1"/>
  <c r="L277" i="6"/>
  <c r="M277" i="6" s="1"/>
  <c r="L278" i="6"/>
  <c r="M278" i="6" s="1"/>
  <c r="L279" i="6"/>
  <c r="M279" i="6" s="1"/>
  <c r="L280" i="6"/>
  <c r="M280" i="6" s="1"/>
  <c r="L281" i="6"/>
  <c r="M281" i="6" s="1"/>
  <c r="L282" i="6"/>
  <c r="M282" i="6" s="1"/>
  <c r="L283" i="6"/>
  <c r="M283" i="6" s="1"/>
  <c r="L284" i="6"/>
  <c r="M284" i="6" s="1"/>
  <c r="L285" i="6"/>
  <c r="M285" i="6" s="1"/>
  <c r="L244" i="6"/>
  <c r="M244" i="6" s="1"/>
  <c r="L209" i="6"/>
  <c r="M209" i="6" s="1"/>
  <c r="L254" i="6"/>
  <c r="M254" i="6" s="1"/>
  <c r="L251" i="6"/>
  <c r="M251" i="6" s="1"/>
  <c r="L286" i="6"/>
  <c r="M286" i="6" s="1"/>
  <c r="J5" i="6"/>
  <c r="J129" i="6"/>
  <c r="J12" i="6"/>
  <c r="J7" i="6"/>
  <c r="J10" i="6"/>
  <c r="J94" i="6"/>
  <c r="J131" i="6"/>
  <c r="J8" i="6"/>
  <c r="J132" i="6"/>
  <c r="J9" i="6"/>
  <c r="J18" i="6"/>
  <c r="J20" i="6"/>
  <c r="J4" i="6"/>
  <c r="J133" i="6"/>
  <c r="J98" i="6"/>
  <c r="J95" i="6"/>
  <c r="J100" i="6"/>
  <c r="J135" i="6"/>
  <c r="J36" i="6"/>
  <c r="J99" i="6"/>
  <c r="J26" i="6"/>
  <c r="J16" i="6"/>
  <c r="J15" i="6"/>
  <c r="J34" i="6"/>
  <c r="J21" i="6"/>
  <c r="J22" i="6"/>
  <c r="J30" i="6"/>
  <c r="J35" i="6"/>
  <c r="J25" i="6"/>
  <c r="J104" i="6"/>
  <c r="J32" i="6"/>
  <c r="J136" i="6"/>
  <c r="J53" i="6"/>
  <c r="J38" i="6"/>
  <c r="J112" i="6"/>
  <c r="J138" i="6"/>
  <c r="J140" i="6"/>
  <c r="J51" i="6"/>
  <c r="J105" i="6"/>
  <c r="J110" i="6"/>
  <c r="J41" i="6"/>
  <c r="J14" i="6"/>
  <c r="J55" i="6"/>
  <c r="J59" i="6"/>
  <c r="J117" i="6"/>
  <c r="J31" i="6"/>
  <c r="J72" i="6"/>
  <c r="J49" i="6"/>
  <c r="J46" i="6"/>
  <c r="J39" i="6"/>
  <c r="J45" i="6"/>
  <c r="J63" i="6"/>
  <c r="J58" i="6"/>
  <c r="J103" i="6"/>
  <c r="J27" i="6"/>
  <c r="J144" i="6"/>
  <c r="J145" i="6"/>
  <c r="J113" i="6"/>
  <c r="J29" i="6"/>
  <c r="J24" i="6"/>
  <c r="J70" i="6"/>
  <c r="J146" i="6"/>
  <c r="J147" i="6"/>
  <c r="J66" i="6"/>
  <c r="J33" i="6"/>
  <c r="J56" i="6"/>
  <c r="J149" i="6"/>
  <c r="J67" i="6"/>
  <c r="J114" i="6"/>
  <c r="J79" i="6"/>
  <c r="J43" i="6"/>
  <c r="J61" i="6"/>
  <c r="J111" i="6"/>
  <c r="J119" i="6"/>
  <c r="J60" i="6"/>
  <c r="J65" i="6"/>
  <c r="J154" i="6"/>
  <c r="J52" i="6"/>
  <c r="J157" i="6"/>
  <c r="J71" i="6"/>
  <c r="J160" i="6"/>
  <c r="J69" i="6"/>
  <c r="J77" i="6"/>
  <c r="J78" i="6"/>
  <c r="J128" i="6"/>
  <c r="J161" i="6"/>
  <c r="J80" i="6"/>
  <c r="J163" i="6"/>
  <c r="J126" i="6"/>
  <c r="J125" i="6"/>
  <c r="J165" i="6"/>
  <c r="J86" i="6"/>
  <c r="J96" i="6"/>
  <c r="J87" i="6"/>
  <c r="J166" i="6"/>
  <c r="J92" i="6"/>
  <c r="J168" i="6"/>
  <c r="J3" i="6"/>
  <c r="J2" i="6"/>
  <c r="J17" i="6"/>
  <c r="J40" i="6"/>
  <c r="J90" i="6"/>
  <c r="J11" i="6"/>
  <c r="J42" i="6"/>
  <c r="J139" i="6"/>
  <c r="J93" i="6"/>
  <c r="J13" i="6"/>
  <c r="J28" i="6"/>
  <c r="J57" i="6"/>
  <c r="J122" i="6"/>
  <c r="J142" i="6"/>
  <c r="K142" i="6" s="1"/>
  <c r="J106" i="6"/>
  <c r="J102" i="6"/>
  <c r="J115" i="6"/>
  <c r="J169" i="6"/>
  <c r="J23" i="6"/>
  <c r="J134" i="6"/>
  <c r="J137" i="6"/>
  <c r="J173" i="6"/>
  <c r="J116" i="6"/>
  <c r="J174" i="6"/>
  <c r="J47" i="6"/>
  <c r="K47" i="6" s="1"/>
  <c r="J175" i="6"/>
  <c r="J176" i="6"/>
  <c r="J177" i="6"/>
  <c r="J159" i="6"/>
  <c r="J48" i="6"/>
  <c r="K48" i="6" s="1"/>
  <c r="J50" i="6"/>
  <c r="J107" i="6"/>
  <c r="J178" i="6"/>
  <c r="J148" i="6"/>
  <c r="J180" i="6"/>
  <c r="J97" i="6"/>
  <c r="J181" i="6"/>
  <c r="K181" i="6" s="1"/>
  <c r="J150" i="6"/>
  <c r="J101" i="6"/>
  <c r="J73" i="6"/>
  <c r="J184" i="6"/>
  <c r="K184" i="6" s="1"/>
  <c r="J151" i="6"/>
  <c r="K151" i="6" s="1"/>
  <c r="J81" i="6"/>
  <c r="J68" i="6"/>
  <c r="J187" i="6"/>
  <c r="J152" i="6"/>
  <c r="J155" i="6"/>
  <c r="K155" i="6" s="1"/>
  <c r="J188" i="6"/>
  <c r="J189" i="6"/>
  <c r="K189" i="6" s="1"/>
  <c r="J62" i="6"/>
  <c r="K62" i="6" s="1"/>
  <c r="J54" i="6"/>
  <c r="J121" i="6"/>
  <c r="J76" i="6"/>
  <c r="J88" i="6"/>
  <c r="J193" i="6"/>
  <c r="J153" i="6"/>
  <c r="J194" i="6"/>
  <c r="J195" i="6"/>
  <c r="K195" i="6" s="1"/>
  <c r="J164" i="6"/>
  <c r="J85" i="6"/>
  <c r="J196" i="6"/>
  <c r="J82" i="6"/>
  <c r="J197" i="6"/>
  <c r="K197" i="6" s="1"/>
  <c r="J127" i="6"/>
  <c r="J75" i="6"/>
  <c r="K75" i="6" s="1"/>
  <c r="J74" i="6"/>
  <c r="J83" i="6"/>
  <c r="K83" i="6" s="1"/>
  <c r="J84" i="6"/>
  <c r="K84" i="6" s="1"/>
  <c r="J201" i="6"/>
  <c r="J91" i="6"/>
  <c r="J89" i="6"/>
  <c r="J141" i="6"/>
  <c r="K141" i="6" s="1"/>
  <c r="J130" i="6"/>
  <c r="K130" i="6" s="1"/>
  <c r="J171" i="6"/>
  <c r="J156" i="6"/>
  <c r="J203" i="6"/>
  <c r="K203" i="6" s="1"/>
  <c r="J204" i="6"/>
  <c r="J205" i="6"/>
  <c r="J19" i="6"/>
  <c r="J44" i="6"/>
  <c r="J207" i="6"/>
  <c r="K207" i="6" s="1"/>
  <c r="J208" i="6"/>
  <c r="K208" i="6" s="1"/>
  <c r="H5" i="6"/>
  <c r="H129" i="6"/>
  <c r="H12" i="6"/>
  <c r="H7" i="6"/>
  <c r="H10" i="6"/>
  <c r="H94" i="6"/>
  <c r="H131" i="6"/>
  <c r="H8" i="6"/>
  <c r="H132" i="6"/>
  <c r="H9" i="6"/>
  <c r="H18" i="6"/>
  <c r="H20" i="6"/>
  <c r="H4" i="6"/>
  <c r="H133" i="6"/>
  <c r="H98" i="6"/>
  <c r="H95" i="6"/>
  <c r="H100" i="6"/>
  <c r="H135" i="6"/>
  <c r="H36" i="6"/>
  <c r="H99" i="6"/>
  <c r="H26" i="6"/>
  <c r="H16" i="6"/>
  <c r="H15" i="6"/>
  <c r="H34" i="6"/>
  <c r="H21" i="6"/>
  <c r="H22" i="6"/>
  <c r="H30" i="6"/>
  <c r="H35" i="6"/>
  <c r="H25" i="6"/>
  <c r="H104" i="6"/>
  <c r="H32" i="6"/>
  <c r="H136" i="6"/>
  <c r="H53" i="6"/>
  <c r="H38" i="6"/>
  <c r="H112" i="6"/>
  <c r="H138" i="6"/>
  <c r="H140" i="6"/>
  <c r="H51" i="6"/>
  <c r="H105" i="6"/>
  <c r="H110" i="6"/>
  <c r="H41" i="6"/>
  <c r="H14" i="6"/>
  <c r="H55" i="6"/>
  <c r="H59" i="6"/>
  <c r="H117" i="6"/>
  <c r="H31" i="6"/>
  <c r="H72" i="6"/>
  <c r="H49" i="6"/>
  <c r="H46" i="6"/>
  <c r="H39" i="6"/>
  <c r="H45" i="6"/>
  <c r="H63" i="6"/>
  <c r="H58" i="6"/>
  <c r="H103" i="6"/>
  <c r="H27" i="6"/>
  <c r="H144" i="6"/>
  <c r="H145" i="6"/>
  <c r="H113" i="6"/>
  <c r="H29" i="6"/>
  <c r="H24" i="6"/>
  <c r="H70" i="6"/>
  <c r="H146" i="6"/>
  <c r="H147" i="6"/>
  <c r="H66" i="6"/>
  <c r="H33" i="6"/>
  <c r="H56" i="6"/>
  <c r="H149" i="6"/>
  <c r="H67" i="6"/>
  <c r="H114" i="6"/>
  <c r="H79" i="6"/>
  <c r="H43" i="6"/>
  <c r="H61" i="6"/>
  <c r="H111" i="6"/>
  <c r="H119" i="6"/>
  <c r="H60" i="6"/>
  <c r="H65" i="6"/>
  <c r="H154" i="6"/>
  <c r="H52" i="6"/>
  <c r="H157" i="6"/>
  <c r="H71" i="6"/>
  <c r="H160" i="6"/>
  <c r="H69" i="6"/>
  <c r="H77" i="6"/>
  <c r="H78" i="6"/>
  <c r="H128" i="6"/>
  <c r="H161" i="6"/>
  <c r="H80" i="6"/>
  <c r="H163" i="6"/>
  <c r="H126" i="6"/>
  <c r="H125" i="6"/>
  <c r="H165" i="6"/>
  <c r="H86" i="6"/>
  <c r="H96" i="6"/>
  <c r="H87" i="6"/>
  <c r="H166" i="6"/>
  <c r="H92" i="6"/>
  <c r="H168" i="6"/>
  <c r="H3" i="6"/>
  <c r="I3" i="6" s="1"/>
  <c r="H2" i="6"/>
  <c r="I2" i="6" s="1"/>
  <c r="H17" i="6"/>
  <c r="I17" i="6" s="1"/>
  <c r="H40" i="6"/>
  <c r="I40" i="6" s="1"/>
  <c r="H90" i="6"/>
  <c r="H11" i="6"/>
  <c r="H42" i="6"/>
  <c r="I42" i="6" s="1"/>
  <c r="H139" i="6"/>
  <c r="I139" i="6" s="1"/>
  <c r="H93" i="6"/>
  <c r="I93" i="6" s="1"/>
  <c r="H13" i="6"/>
  <c r="I13" i="6" s="1"/>
  <c r="H28" i="6"/>
  <c r="H57" i="6"/>
  <c r="I57" i="6" s="1"/>
  <c r="H122" i="6"/>
  <c r="H142" i="6"/>
  <c r="H106" i="6"/>
  <c r="H102" i="6"/>
  <c r="H115" i="6"/>
  <c r="I115" i="6" s="1"/>
  <c r="H169" i="6"/>
  <c r="I169" i="6" s="1"/>
  <c r="H23" i="6"/>
  <c r="I23" i="6" s="1"/>
  <c r="H134" i="6"/>
  <c r="H137" i="6"/>
  <c r="H173" i="6"/>
  <c r="H116" i="6"/>
  <c r="H174" i="6"/>
  <c r="I174" i="6" s="1"/>
  <c r="H47" i="6"/>
  <c r="H175" i="6"/>
  <c r="H176" i="6"/>
  <c r="H177" i="6"/>
  <c r="I177" i="6" s="1"/>
  <c r="H159" i="6"/>
  <c r="I159" i="6" s="1"/>
  <c r="H48" i="6"/>
  <c r="H50" i="6"/>
  <c r="I50" i="6" s="1"/>
  <c r="H107" i="6"/>
  <c r="I107" i="6" s="1"/>
  <c r="H178" i="6"/>
  <c r="I178" i="6" s="1"/>
  <c r="H148" i="6"/>
  <c r="H180" i="6"/>
  <c r="H97" i="6"/>
  <c r="I97" i="6" s="1"/>
  <c r="H181" i="6"/>
  <c r="H150" i="6"/>
  <c r="H101" i="6"/>
  <c r="I101" i="6" s="1"/>
  <c r="H73" i="6"/>
  <c r="H184" i="6"/>
  <c r="H151" i="6"/>
  <c r="H81" i="6"/>
  <c r="I81" i="6" s="1"/>
  <c r="H68" i="6"/>
  <c r="I68" i="6" s="1"/>
  <c r="H187" i="6"/>
  <c r="I187" i="6" s="1"/>
  <c r="H152" i="6"/>
  <c r="H155" i="6"/>
  <c r="H188" i="6"/>
  <c r="H189" i="6"/>
  <c r="H62" i="6"/>
  <c r="H54" i="6"/>
  <c r="I54" i="6" s="1"/>
  <c r="H121" i="6"/>
  <c r="I121" i="6" s="1"/>
  <c r="H76" i="6"/>
  <c r="I76" i="6" s="1"/>
  <c r="H88" i="6"/>
  <c r="H193" i="6"/>
  <c r="I193" i="6" s="1"/>
  <c r="H153" i="6"/>
  <c r="H194" i="6"/>
  <c r="H195" i="6"/>
  <c r="H164" i="6"/>
  <c r="I164" i="6" s="1"/>
  <c r="H85" i="6"/>
  <c r="H196" i="6"/>
  <c r="H82" i="6"/>
  <c r="I82" i="6" s="1"/>
  <c r="H197" i="6"/>
  <c r="H127" i="6"/>
  <c r="H75" i="6"/>
  <c r="H74" i="6"/>
  <c r="I74" i="6" s="1"/>
  <c r="H83" i="6"/>
  <c r="H84" i="6"/>
  <c r="H201" i="6"/>
  <c r="H91" i="6"/>
  <c r="H89" i="6"/>
  <c r="H141" i="6"/>
  <c r="H130" i="6"/>
  <c r="H171" i="6"/>
  <c r="I171" i="6" s="1"/>
  <c r="H156" i="6"/>
  <c r="I156" i="6" s="1"/>
  <c r="H203" i="6"/>
  <c r="H204" i="6"/>
  <c r="I204" i="6" s="1"/>
  <c r="H205" i="6"/>
  <c r="I205" i="6" s="1"/>
  <c r="H19" i="6"/>
  <c r="I19" i="6" s="1"/>
  <c r="H44" i="6"/>
  <c r="I44" i="6" s="1"/>
  <c r="H207" i="6"/>
  <c r="H208" i="6"/>
  <c r="G5" i="6"/>
  <c r="G129" i="6"/>
  <c r="G12" i="6"/>
  <c r="G7" i="6"/>
  <c r="G10" i="6"/>
  <c r="G94" i="6"/>
  <c r="G131" i="6"/>
  <c r="G8" i="6"/>
  <c r="G132" i="6"/>
  <c r="G9" i="6"/>
  <c r="G18" i="6"/>
  <c r="G20" i="6"/>
  <c r="G4" i="6"/>
  <c r="G133" i="6"/>
  <c r="G98" i="6"/>
  <c r="G95" i="6"/>
  <c r="G100" i="6"/>
  <c r="G135" i="6"/>
  <c r="G36" i="6"/>
  <c r="G99" i="6"/>
  <c r="G26" i="6"/>
  <c r="G16" i="6"/>
  <c r="G15" i="6"/>
  <c r="G34" i="6"/>
  <c r="G21" i="6"/>
  <c r="G22" i="6"/>
  <c r="G30" i="6"/>
  <c r="G35" i="6"/>
  <c r="G25" i="6"/>
  <c r="G104" i="6"/>
  <c r="G32" i="6"/>
  <c r="G136" i="6"/>
  <c r="G53" i="6"/>
  <c r="G38" i="6"/>
  <c r="G112" i="6"/>
  <c r="G138" i="6"/>
  <c r="G140" i="6"/>
  <c r="G51" i="6"/>
  <c r="G105" i="6"/>
  <c r="G110" i="6"/>
  <c r="G41" i="6"/>
  <c r="G14" i="6"/>
  <c r="G55" i="6"/>
  <c r="G59" i="6"/>
  <c r="G117" i="6"/>
  <c r="G31" i="6"/>
  <c r="G72" i="6"/>
  <c r="G49" i="6"/>
  <c r="G46" i="6"/>
  <c r="G39" i="6"/>
  <c r="G45" i="6"/>
  <c r="G63" i="6"/>
  <c r="G58" i="6"/>
  <c r="G103" i="6"/>
  <c r="G27" i="6"/>
  <c r="G144" i="6"/>
  <c r="G145" i="6"/>
  <c r="G113" i="6"/>
  <c r="G29" i="6"/>
  <c r="G24" i="6"/>
  <c r="G70" i="6"/>
  <c r="G146" i="6"/>
  <c r="G147" i="6"/>
  <c r="G66" i="6"/>
  <c r="G33" i="6"/>
  <c r="G56" i="6"/>
  <c r="G149" i="6"/>
  <c r="G67" i="6"/>
  <c r="G114" i="6"/>
  <c r="G79" i="6"/>
  <c r="G43" i="6"/>
  <c r="G61" i="6"/>
  <c r="G111" i="6"/>
  <c r="G119" i="6"/>
  <c r="G60" i="6"/>
  <c r="G65" i="6"/>
  <c r="G154" i="6"/>
  <c r="G52" i="6"/>
  <c r="G157" i="6"/>
  <c r="G71" i="6"/>
  <c r="G160" i="6"/>
  <c r="G69" i="6"/>
  <c r="G77" i="6"/>
  <c r="G78" i="6"/>
  <c r="G128" i="6"/>
  <c r="G161" i="6"/>
  <c r="G80" i="6"/>
  <c r="G163" i="6"/>
  <c r="G126" i="6"/>
  <c r="G125" i="6"/>
  <c r="G165" i="6"/>
  <c r="G86" i="6"/>
  <c r="G96" i="6"/>
  <c r="G87" i="6"/>
  <c r="G166" i="6"/>
  <c r="G92" i="6"/>
  <c r="G168" i="6"/>
  <c r="G3" i="6"/>
  <c r="G2" i="6"/>
  <c r="G17" i="6"/>
  <c r="G40" i="6"/>
  <c r="G90" i="6"/>
  <c r="G11" i="6"/>
  <c r="G42" i="6"/>
  <c r="G139" i="6"/>
  <c r="G93" i="6"/>
  <c r="G13" i="6"/>
  <c r="G28" i="6"/>
  <c r="G57" i="6"/>
  <c r="G122" i="6"/>
  <c r="G142" i="6"/>
  <c r="G106" i="6"/>
  <c r="G102" i="6"/>
  <c r="G115" i="6"/>
  <c r="G169" i="6"/>
  <c r="G23" i="6"/>
  <c r="G134" i="6"/>
  <c r="G137" i="6"/>
  <c r="G173" i="6"/>
  <c r="G116" i="6"/>
  <c r="G174" i="6"/>
  <c r="G47" i="6"/>
  <c r="G175" i="6"/>
  <c r="G176" i="6"/>
  <c r="G177" i="6"/>
  <c r="G159" i="6"/>
  <c r="G48" i="6"/>
  <c r="G50" i="6"/>
  <c r="G107" i="6"/>
  <c r="G178" i="6"/>
  <c r="G148" i="6"/>
  <c r="G180" i="6"/>
  <c r="G97" i="6"/>
  <c r="G181" i="6"/>
  <c r="G150" i="6"/>
  <c r="G101" i="6"/>
  <c r="G73" i="6"/>
  <c r="G184" i="6"/>
  <c r="G151" i="6"/>
  <c r="G81" i="6"/>
  <c r="G68" i="6"/>
  <c r="G187" i="6"/>
  <c r="G152" i="6"/>
  <c r="G155" i="6"/>
  <c r="G188" i="6"/>
  <c r="G189" i="6"/>
  <c r="G62" i="6"/>
  <c r="G54" i="6"/>
  <c r="G121" i="6"/>
  <c r="G76" i="6"/>
  <c r="G88" i="6"/>
  <c r="G193" i="6"/>
  <c r="G153" i="6"/>
  <c r="G194" i="6"/>
  <c r="G195" i="6"/>
  <c r="G164" i="6"/>
  <c r="G85" i="6"/>
  <c r="G196" i="6"/>
  <c r="G82" i="6"/>
  <c r="G197" i="6"/>
  <c r="G127" i="6"/>
  <c r="G75" i="6"/>
  <c r="G74" i="6"/>
  <c r="G83" i="6"/>
  <c r="G84" i="6"/>
  <c r="G201" i="6"/>
  <c r="G91" i="6"/>
  <c r="G89" i="6"/>
  <c r="G141" i="6"/>
  <c r="G130" i="6"/>
  <c r="G171" i="6"/>
  <c r="G156" i="6"/>
  <c r="G203" i="6"/>
  <c r="G204" i="6"/>
  <c r="G205" i="6"/>
  <c r="G19" i="6"/>
  <c r="G44" i="6"/>
  <c r="G207" i="6"/>
  <c r="G208" i="6"/>
  <c r="G210" i="6"/>
  <c r="G170" i="6"/>
  <c r="G183" i="6"/>
  <c r="G211" i="6"/>
  <c r="G212" i="6"/>
  <c r="G213" i="6"/>
  <c r="G124" i="6"/>
  <c r="G214" i="6"/>
  <c r="G37" i="6"/>
  <c r="G215" i="6"/>
  <c r="G158" i="6"/>
  <c r="G179" i="6"/>
  <c r="G216" i="6"/>
  <c r="G108" i="6"/>
  <c r="G217" i="6"/>
  <c r="G218" i="6"/>
  <c r="G219" i="6"/>
  <c r="G221" i="6"/>
  <c r="G120" i="6"/>
  <c r="G222" i="6"/>
  <c r="G223" i="6"/>
  <c r="G224" i="6"/>
  <c r="G225" i="6"/>
  <c r="G185" i="6"/>
  <c r="G226" i="6"/>
  <c r="G227" i="6"/>
  <c r="G143" i="6"/>
  <c r="G228" i="6"/>
  <c r="G190" i="6"/>
  <c r="G229" i="6"/>
  <c r="G192" i="6"/>
  <c r="G230" i="6"/>
  <c r="G231" i="6"/>
  <c r="G191" i="6"/>
  <c r="G233" i="6"/>
  <c r="G186" i="6"/>
  <c r="G234" i="6"/>
  <c r="G235" i="6"/>
  <c r="G123" i="6"/>
  <c r="G167" i="6"/>
  <c r="G236" i="6"/>
  <c r="G109" i="6"/>
  <c r="G237" i="6"/>
  <c r="G238" i="6"/>
  <c r="G239" i="6"/>
  <c r="G240" i="6"/>
  <c r="G241" i="6"/>
  <c r="G242" i="6"/>
  <c r="G243" i="6"/>
  <c r="G245" i="6"/>
  <c r="G199" i="6"/>
  <c r="G246" i="6"/>
  <c r="G247" i="6"/>
  <c r="G248" i="6"/>
  <c r="G249" i="6"/>
  <c r="G200" i="6"/>
  <c r="G202" i="6"/>
  <c r="G64" i="6"/>
  <c r="G118" i="6"/>
  <c r="G250" i="6"/>
  <c r="G252" i="6"/>
  <c r="G162" i="6"/>
  <c r="G255" i="6"/>
  <c r="G198" i="6"/>
  <c r="G257" i="6"/>
  <c r="G258" i="6"/>
  <c r="G259" i="6"/>
  <c r="G260" i="6"/>
  <c r="G261" i="6"/>
  <c r="G262" i="6"/>
  <c r="G232" i="6"/>
  <c r="G263" i="6"/>
  <c r="G264" i="6"/>
  <c r="G182" i="6"/>
  <c r="G265" i="6"/>
  <c r="G266" i="6"/>
  <c r="G267" i="6"/>
  <c r="G268" i="6"/>
  <c r="G256" i="6"/>
  <c r="G269" i="6"/>
  <c r="G172" i="6"/>
  <c r="G270" i="6"/>
  <c r="G271" i="6"/>
  <c r="G272" i="6"/>
  <c r="G206" i="6"/>
  <c r="G253" i="6"/>
  <c r="G273" i="6"/>
  <c r="G274" i="6"/>
  <c r="G275" i="6"/>
  <c r="G220" i="6"/>
  <c r="G276" i="6"/>
  <c r="G277" i="6"/>
  <c r="G278" i="6"/>
  <c r="G279" i="6"/>
  <c r="G280" i="6"/>
  <c r="G281" i="6"/>
  <c r="G282" i="6"/>
  <c r="G283" i="6"/>
  <c r="G284" i="6"/>
  <c r="G285" i="6"/>
  <c r="G244" i="6"/>
  <c r="G209" i="6"/>
  <c r="G254" i="6"/>
  <c r="G251" i="6"/>
  <c r="G286" i="6"/>
  <c r="W70" i="5"/>
  <c r="W71" i="5"/>
  <c r="W72" i="5"/>
  <c r="W87" i="5"/>
  <c r="W91" i="5"/>
  <c r="W95" i="5"/>
  <c r="W96" i="5"/>
  <c r="W97" i="5"/>
  <c r="W98" i="5"/>
  <c r="W267" i="5"/>
  <c r="V3" i="5"/>
  <c r="W3" i="5" s="1"/>
  <c r="V6" i="5"/>
  <c r="W6" i="5" s="1"/>
  <c r="V5" i="5"/>
  <c r="W5" i="5" s="1"/>
  <c r="V7" i="5"/>
  <c r="W7" i="5" s="1"/>
  <c r="V9" i="5"/>
  <c r="W9" i="5" s="1"/>
  <c r="V12" i="5"/>
  <c r="W12" i="5" s="1"/>
  <c r="V15" i="5"/>
  <c r="W15" i="5" s="1"/>
  <c r="V17" i="5"/>
  <c r="W17" i="5" s="1"/>
  <c r="V16" i="5"/>
  <c r="W16" i="5" s="1"/>
  <c r="V13" i="5"/>
  <c r="W13" i="5" s="1"/>
  <c r="V2" i="5"/>
  <c r="W2" i="5" s="1"/>
  <c r="V21" i="5"/>
  <c r="W21" i="5" s="1"/>
  <c r="V22" i="5"/>
  <c r="W22" i="5" s="1"/>
  <c r="V8" i="5"/>
  <c r="W8" i="5" s="1"/>
  <c r="V25" i="5"/>
  <c r="W25" i="5" s="1"/>
  <c r="V23" i="5"/>
  <c r="W23" i="5" s="1"/>
  <c r="V26" i="5"/>
  <c r="W26" i="5" s="1"/>
  <c r="V28" i="5"/>
  <c r="W28" i="5" s="1"/>
  <c r="V11" i="5"/>
  <c r="W11" i="5" s="1"/>
  <c r="V24" i="5"/>
  <c r="W24" i="5" s="1"/>
  <c r="V14" i="5"/>
  <c r="W14" i="5" s="1"/>
  <c r="V19" i="5"/>
  <c r="W19" i="5" s="1"/>
  <c r="V18" i="5"/>
  <c r="W18" i="5" s="1"/>
  <c r="V20" i="5"/>
  <c r="W20" i="5" s="1"/>
  <c r="V34" i="5"/>
  <c r="W34" i="5" s="1"/>
  <c r="V35" i="5"/>
  <c r="W35" i="5" s="1"/>
  <c r="V36" i="5"/>
  <c r="W36" i="5" s="1"/>
  <c r="V37" i="5"/>
  <c r="W37" i="5" s="1"/>
  <c r="V27" i="5"/>
  <c r="W27" i="5" s="1"/>
  <c r="V31" i="5"/>
  <c r="W31" i="5" s="1"/>
  <c r="V38" i="5"/>
  <c r="W38" i="5" s="1"/>
  <c r="V39" i="5"/>
  <c r="W39" i="5" s="1"/>
  <c r="V10" i="5"/>
  <c r="W10" i="5" s="1"/>
  <c r="V29" i="5"/>
  <c r="W29" i="5" s="1"/>
  <c r="V40" i="5"/>
  <c r="W40" i="5" s="1"/>
  <c r="V32" i="5"/>
  <c r="W32" i="5" s="1"/>
  <c r="V33" i="5"/>
  <c r="W33" i="5" s="1"/>
  <c r="V44" i="5"/>
  <c r="W44" i="5" s="1"/>
  <c r="V45" i="5"/>
  <c r="W45" i="5" s="1"/>
  <c r="V46" i="5"/>
  <c r="W46" i="5" s="1"/>
  <c r="V30" i="5"/>
  <c r="W30" i="5" s="1"/>
  <c r="V47" i="5"/>
  <c r="W47" i="5" s="1"/>
  <c r="V48" i="5"/>
  <c r="W48" i="5" s="1"/>
  <c r="V43" i="5"/>
  <c r="W43" i="5" s="1"/>
  <c r="V41" i="5"/>
  <c r="W41" i="5" s="1"/>
  <c r="V49" i="5"/>
  <c r="W49" i="5" s="1"/>
  <c r="V42" i="5"/>
  <c r="W42" i="5" s="1"/>
  <c r="V51" i="5"/>
  <c r="W51" i="5" s="1"/>
  <c r="V54" i="5"/>
  <c r="W54" i="5" s="1"/>
  <c r="V57" i="5"/>
  <c r="W57" i="5" s="1"/>
  <c r="V56" i="5"/>
  <c r="W56" i="5" s="1"/>
  <c r="V58" i="5"/>
  <c r="W58" i="5" s="1"/>
  <c r="V62" i="5"/>
  <c r="W62" i="5" s="1"/>
  <c r="V59" i="5"/>
  <c r="W59" i="5" s="1"/>
  <c r="V63" i="5"/>
  <c r="W63" i="5" s="1"/>
  <c r="V61" i="5"/>
  <c r="W61" i="5" s="1"/>
  <c r="V64" i="5"/>
  <c r="W64" i="5" s="1"/>
  <c r="V50" i="5"/>
  <c r="W50" i="5" s="1"/>
  <c r="V53" i="5"/>
  <c r="W53" i="5" s="1"/>
  <c r="V60" i="5"/>
  <c r="W60" i="5" s="1"/>
  <c r="V52" i="5"/>
  <c r="W52" i="5" s="1"/>
  <c r="V66" i="5"/>
  <c r="W66" i="5" s="1"/>
  <c r="V55" i="5"/>
  <c r="W55" i="5" s="1"/>
  <c r="V65" i="5"/>
  <c r="W65" i="5" s="1"/>
  <c r="V68" i="5"/>
  <c r="W68" i="5" s="1"/>
  <c r="V69" i="5"/>
  <c r="W69" i="5" s="1"/>
  <c r="V67" i="5"/>
  <c r="W67" i="5" s="1"/>
  <c r="U70" i="5"/>
  <c r="U71" i="5"/>
  <c r="U72" i="5"/>
  <c r="U87" i="5"/>
  <c r="U91" i="5"/>
  <c r="U95" i="5"/>
  <c r="U96" i="5"/>
  <c r="U97" i="5"/>
  <c r="U98" i="5"/>
  <c r="U267" i="5"/>
  <c r="T3" i="5"/>
  <c r="T6" i="5"/>
  <c r="T5" i="5"/>
  <c r="T7" i="5"/>
  <c r="U7" i="5" s="1"/>
  <c r="T9" i="5"/>
  <c r="U9" i="5" s="1"/>
  <c r="T12" i="5"/>
  <c r="U12" i="5" s="1"/>
  <c r="T15" i="5"/>
  <c r="T17" i="5"/>
  <c r="U17" i="5" s="1"/>
  <c r="T16" i="5"/>
  <c r="U16" i="5" s="1"/>
  <c r="T13" i="5"/>
  <c r="T2" i="5"/>
  <c r="T21" i="5"/>
  <c r="U21" i="5" s="1"/>
  <c r="T22" i="5"/>
  <c r="U22" i="5" s="1"/>
  <c r="T8" i="5"/>
  <c r="T25" i="5"/>
  <c r="U25" i="5" s="1"/>
  <c r="T23" i="5"/>
  <c r="U23" i="5" s="1"/>
  <c r="T26" i="5"/>
  <c r="U26" i="5" s="1"/>
  <c r="T28" i="5"/>
  <c r="U28" i="5" s="1"/>
  <c r="T11" i="5"/>
  <c r="U11" i="5" s="1"/>
  <c r="T24" i="5"/>
  <c r="T14" i="5"/>
  <c r="T19" i="5"/>
  <c r="U19" i="5" s="1"/>
  <c r="T18" i="5"/>
  <c r="T20" i="5"/>
  <c r="T34" i="5"/>
  <c r="U34" i="5" s="1"/>
  <c r="T35" i="5"/>
  <c r="U35" i="5" s="1"/>
  <c r="T36" i="5"/>
  <c r="U36" i="5" s="1"/>
  <c r="T37" i="5"/>
  <c r="U37" i="5" s="1"/>
  <c r="T27" i="5"/>
  <c r="U27" i="5" s="1"/>
  <c r="T31" i="5"/>
  <c r="U31" i="5" s="1"/>
  <c r="T38" i="5"/>
  <c r="U38" i="5" s="1"/>
  <c r="T39" i="5"/>
  <c r="U39" i="5" s="1"/>
  <c r="T10" i="5"/>
  <c r="T29" i="5"/>
  <c r="U29" i="5" s="1"/>
  <c r="T40" i="5"/>
  <c r="U40" i="5" s="1"/>
  <c r="T32" i="5"/>
  <c r="T33" i="5"/>
  <c r="U33" i="5" s="1"/>
  <c r="T44" i="5"/>
  <c r="U44" i="5" s="1"/>
  <c r="T45" i="5"/>
  <c r="U45" i="5" s="1"/>
  <c r="T46" i="5"/>
  <c r="U46" i="5" s="1"/>
  <c r="T30" i="5"/>
  <c r="U30" i="5" s="1"/>
  <c r="T47" i="5"/>
  <c r="U47" i="5" s="1"/>
  <c r="T48" i="5"/>
  <c r="U48" i="5" s="1"/>
  <c r="T43" i="5"/>
  <c r="U43" i="5" s="1"/>
  <c r="T41" i="5"/>
  <c r="U41" i="5" s="1"/>
  <c r="T49" i="5"/>
  <c r="U49" i="5" s="1"/>
  <c r="T42" i="5"/>
  <c r="U42" i="5" s="1"/>
  <c r="T51" i="5"/>
  <c r="T54" i="5"/>
  <c r="U54" i="5" s="1"/>
  <c r="T57" i="5"/>
  <c r="T56" i="5"/>
  <c r="T58" i="5"/>
  <c r="T62" i="5"/>
  <c r="T59" i="5"/>
  <c r="U59" i="5" s="1"/>
  <c r="T63" i="5"/>
  <c r="T61" i="5"/>
  <c r="T64" i="5"/>
  <c r="T50" i="5"/>
  <c r="T53" i="5"/>
  <c r="T60" i="5"/>
  <c r="T52" i="5"/>
  <c r="T66" i="5"/>
  <c r="U66" i="5" s="1"/>
  <c r="T55" i="5"/>
  <c r="T65" i="5"/>
  <c r="U65" i="5" s="1"/>
  <c r="T68" i="5"/>
  <c r="U68" i="5" s="1"/>
  <c r="T69" i="5"/>
  <c r="U69" i="5" s="1"/>
  <c r="T67" i="5"/>
  <c r="U67" i="5" s="1"/>
  <c r="S70" i="5"/>
  <c r="S71" i="5"/>
  <c r="S72" i="5"/>
  <c r="S87" i="5"/>
  <c r="S91" i="5"/>
  <c r="S95" i="5"/>
  <c r="S96" i="5"/>
  <c r="S97" i="5"/>
  <c r="S98" i="5"/>
  <c r="S267" i="5"/>
  <c r="R3" i="5"/>
  <c r="R6" i="5"/>
  <c r="R5" i="5"/>
  <c r="R7" i="5"/>
  <c r="S7" i="5" s="1"/>
  <c r="R9" i="5"/>
  <c r="R12" i="5"/>
  <c r="R15" i="5"/>
  <c r="S15" i="5" s="1"/>
  <c r="R17" i="5"/>
  <c r="R16" i="5"/>
  <c r="R13" i="5"/>
  <c r="R2" i="5"/>
  <c r="R21" i="5"/>
  <c r="R22" i="5"/>
  <c r="R8" i="5"/>
  <c r="S8" i="5" s="1"/>
  <c r="R25" i="5"/>
  <c r="S25" i="5" s="1"/>
  <c r="R23" i="5"/>
  <c r="S23" i="5" s="1"/>
  <c r="R26" i="5"/>
  <c r="S26" i="5" s="1"/>
  <c r="R28" i="5"/>
  <c r="S28" i="5" s="1"/>
  <c r="R11" i="5"/>
  <c r="R24" i="5"/>
  <c r="S24" i="5" s="1"/>
  <c r="R14" i="5"/>
  <c r="R19" i="5"/>
  <c r="R18" i="5"/>
  <c r="R20" i="5"/>
  <c r="R34" i="5"/>
  <c r="S34" i="5" s="1"/>
  <c r="R35" i="5"/>
  <c r="S35" i="5" s="1"/>
  <c r="R36" i="5"/>
  <c r="S36" i="5" s="1"/>
  <c r="R37" i="5"/>
  <c r="S37" i="5" s="1"/>
  <c r="R27" i="5"/>
  <c r="S27" i="5" s="1"/>
  <c r="R31" i="5"/>
  <c r="S31" i="5" s="1"/>
  <c r="R38" i="5"/>
  <c r="S38" i="5" s="1"/>
  <c r="R39" i="5"/>
  <c r="S39" i="5" s="1"/>
  <c r="R10" i="5"/>
  <c r="R29" i="5"/>
  <c r="S29" i="5" s="1"/>
  <c r="R40" i="5"/>
  <c r="S40" i="5" s="1"/>
  <c r="R32" i="5"/>
  <c r="S32" i="5" s="1"/>
  <c r="R33" i="5"/>
  <c r="S33" i="5" s="1"/>
  <c r="R44" i="5"/>
  <c r="S44" i="5" s="1"/>
  <c r="R45" i="5"/>
  <c r="S45" i="5" s="1"/>
  <c r="R46" i="5"/>
  <c r="S46" i="5" s="1"/>
  <c r="R30" i="5"/>
  <c r="R47" i="5"/>
  <c r="S47" i="5" s="1"/>
  <c r="R48" i="5"/>
  <c r="S48" i="5" s="1"/>
  <c r="R43" i="5"/>
  <c r="S43" i="5" s="1"/>
  <c r="R41" i="5"/>
  <c r="S41" i="5" s="1"/>
  <c r="R49" i="5"/>
  <c r="S49" i="5" s="1"/>
  <c r="R42" i="5"/>
  <c r="S42" i="5" s="1"/>
  <c r="R51" i="5"/>
  <c r="R54" i="5"/>
  <c r="R57" i="5"/>
  <c r="R56" i="5"/>
  <c r="R58" i="5"/>
  <c r="R62" i="5"/>
  <c r="R59" i="5"/>
  <c r="R63" i="5"/>
  <c r="R61" i="5"/>
  <c r="R64" i="5"/>
  <c r="R50" i="5"/>
  <c r="R53" i="5"/>
  <c r="R60" i="5"/>
  <c r="R52" i="5"/>
  <c r="R66" i="5"/>
  <c r="R55" i="5"/>
  <c r="R65" i="5"/>
  <c r="R68" i="5"/>
  <c r="S68" i="5" s="1"/>
  <c r="R69" i="5"/>
  <c r="S69" i="5" s="1"/>
  <c r="R67" i="5"/>
  <c r="Q70" i="5"/>
  <c r="Q71" i="5"/>
  <c r="Q72" i="5"/>
  <c r="Q87" i="5"/>
  <c r="Q91" i="5"/>
  <c r="Q95" i="5"/>
  <c r="Q96" i="5"/>
  <c r="Q97" i="5"/>
  <c r="Q98" i="5"/>
  <c r="Q267" i="5"/>
  <c r="P3" i="5"/>
  <c r="P6" i="5"/>
  <c r="Q6" i="5" s="1"/>
  <c r="P5" i="5"/>
  <c r="Q5" i="5" s="1"/>
  <c r="P7" i="5"/>
  <c r="P9" i="5"/>
  <c r="P12" i="5"/>
  <c r="Q12" i="5" s="1"/>
  <c r="P15" i="5"/>
  <c r="Q15" i="5" s="1"/>
  <c r="P17" i="5"/>
  <c r="P16" i="5"/>
  <c r="P13" i="5"/>
  <c r="P2" i="5"/>
  <c r="P21" i="5"/>
  <c r="Q21" i="5" s="1"/>
  <c r="P22" i="5"/>
  <c r="Q22" i="5" s="1"/>
  <c r="P8" i="5"/>
  <c r="P25" i="5"/>
  <c r="P23" i="5"/>
  <c r="P26" i="5"/>
  <c r="Q26" i="5" s="1"/>
  <c r="P28" i="5"/>
  <c r="Q28" i="5" s="1"/>
  <c r="P11" i="5"/>
  <c r="P24" i="5"/>
  <c r="P14" i="5"/>
  <c r="P19" i="5"/>
  <c r="P18" i="5"/>
  <c r="P20" i="5"/>
  <c r="P34" i="5"/>
  <c r="Q34" i="5" s="1"/>
  <c r="P35" i="5"/>
  <c r="Q35" i="5" s="1"/>
  <c r="P36" i="5"/>
  <c r="Q36" i="5" s="1"/>
  <c r="P37" i="5"/>
  <c r="Q37" i="5" s="1"/>
  <c r="P27" i="5"/>
  <c r="Q27" i="5" s="1"/>
  <c r="P31" i="5"/>
  <c r="Q31" i="5" s="1"/>
  <c r="P38" i="5"/>
  <c r="Q38" i="5" s="1"/>
  <c r="P39" i="5"/>
  <c r="Q39" i="5" s="1"/>
  <c r="P10" i="5"/>
  <c r="P29" i="5"/>
  <c r="Q29" i="5" s="1"/>
  <c r="P40" i="5"/>
  <c r="Q40" i="5" s="1"/>
  <c r="P32" i="5"/>
  <c r="Q32" i="5" s="1"/>
  <c r="P33" i="5"/>
  <c r="Q33" i="5" s="1"/>
  <c r="P44" i="5"/>
  <c r="Q44" i="5" s="1"/>
  <c r="P45" i="5"/>
  <c r="Q45" i="5" s="1"/>
  <c r="P46" i="5"/>
  <c r="Q46" i="5" s="1"/>
  <c r="P30" i="5"/>
  <c r="Q30" i="5" s="1"/>
  <c r="P47" i="5"/>
  <c r="Q47" i="5" s="1"/>
  <c r="P48" i="5"/>
  <c r="Q48" i="5" s="1"/>
  <c r="P43" i="5"/>
  <c r="Q43" i="5" s="1"/>
  <c r="P41" i="5"/>
  <c r="Q41" i="5" s="1"/>
  <c r="P49" i="5"/>
  <c r="Q49" i="5" s="1"/>
  <c r="P42" i="5"/>
  <c r="Q42" i="5" s="1"/>
  <c r="P51" i="5"/>
  <c r="P54" i="5"/>
  <c r="Q54" i="5" s="1"/>
  <c r="P57" i="5"/>
  <c r="P56" i="5"/>
  <c r="P58" i="5"/>
  <c r="P62" i="5"/>
  <c r="P59" i="5"/>
  <c r="P63" i="5"/>
  <c r="P61" i="5"/>
  <c r="P64" i="5"/>
  <c r="Q64" i="5" s="1"/>
  <c r="P50" i="5"/>
  <c r="P53" i="5"/>
  <c r="P60" i="5"/>
  <c r="Q60" i="5" s="1"/>
  <c r="P52" i="5"/>
  <c r="P66" i="5"/>
  <c r="Q66" i="5" s="1"/>
  <c r="P55" i="5"/>
  <c r="P65" i="5"/>
  <c r="P68" i="5"/>
  <c r="Q68" i="5" s="1"/>
  <c r="P69" i="5"/>
  <c r="P67" i="5"/>
  <c r="Q67" i="5" s="1"/>
  <c r="O70" i="5"/>
  <c r="O71" i="5"/>
  <c r="O72" i="5"/>
  <c r="O87" i="5"/>
  <c r="O91" i="5"/>
  <c r="O95" i="5"/>
  <c r="O96" i="5"/>
  <c r="O97" i="5"/>
  <c r="O98" i="5"/>
  <c r="O267" i="5"/>
  <c r="N3" i="5"/>
  <c r="N6" i="5"/>
  <c r="N5" i="5"/>
  <c r="N7" i="5"/>
  <c r="N9" i="5"/>
  <c r="N12" i="5"/>
  <c r="N15" i="5"/>
  <c r="N17" i="5"/>
  <c r="N16" i="5"/>
  <c r="O16" i="5" s="1"/>
  <c r="N13" i="5"/>
  <c r="O13" i="5" s="1"/>
  <c r="N2" i="5"/>
  <c r="N21" i="5"/>
  <c r="N22" i="5"/>
  <c r="N8" i="5"/>
  <c r="N25" i="5"/>
  <c r="N23" i="5"/>
  <c r="N26" i="5"/>
  <c r="N28" i="5"/>
  <c r="O28" i="5" s="1"/>
  <c r="N11" i="5"/>
  <c r="N24" i="5"/>
  <c r="O24" i="5" s="1"/>
  <c r="N14" i="5"/>
  <c r="N19" i="5"/>
  <c r="N18" i="5"/>
  <c r="N20" i="5"/>
  <c r="N34" i="5"/>
  <c r="O34" i="5" s="1"/>
  <c r="N35" i="5"/>
  <c r="O35" i="5" s="1"/>
  <c r="N36" i="5"/>
  <c r="O36" i="5" s="1"/>
  <c r="N37" i="5"/>
  <c r="O37" i="5" s="1"/>
  <c r="N27" i="5"/>
  <c r="N31" i="5"/>
  <c r="N38" i="5"/>
  <c r="O38" i="5" s="1"/>
  <c r="N39" i="5"/>
  <c r="O39" i="5" s="1"/>
  <c r="N10" i="5"/>
  <c r="N29" i="5"/>
  <c r="N40" i="5"/>
  <c r="O40" i="5" s="1"/>
  <c r="N32" i="5"/>
  <c r="O32" i="5" s="1"/>
  <c r="N33" i="5"/>
  <c r="N44" i="5"/>
  <c r="O44" i="5" s="1"/>
  <c r="N45" i="5"/>
  <c r="O45" i="5" s="1"/>
  <c r="N46" i="5"/>
  <c r="O46" i="5" s="1"/>
  <c r="N30" i="5"/>
  <c r="N47" i="5"/>
  <c r="O47" i="5" s="1"/>
  <c r="N48" i="5"/>
  <c r="O48" i="5" s="1"/>
  <c r="N43" i="5"/>
  <c r="N41" i="5"/>
  <c r="N49" i="5"/>
  <c r="O49" i="5" s="1"/>
  <c r="N42" i="5"/>
  <c r="N51" i="5"/>
  <c r="N54" i="5"/>
  <c r="N57" i="5"/>
  <c r="N56" i="5"/>
  <c r="N58" i="5"/>
  <c r="N62" i="5"/>
  <c r="N59" i="5"/>
  <c r="N63" i="5"/>
  <c r="N61" i="5"/>
  <c r="N64" i="5"/>
  <c r="O64" i="5" s="1"/>
  <c r="N50" i="5"/>
  <c r="N53" i="5"/>
  <c r="N60" i="5"/>
  <c r="N52" i="5"/>
  <c r="N66" i="5"/>
  <c r="N55" i="5"/>
  <c r="N65" i="5"/>
  <c r="O65" i="5" s="1"/>
  <c r="N68" i="5"/>
  <c r="O68" i="5" s="1"/>
  <c r="N69" i="5"/>
  <c r="O69" i="5" s="1"/>
  <c r="N67" i="5"/>
  <c r="M70" i="5"/>
  <c r="M71" i="5"/>
  <c r="M72" i="5"/>
  <c r="M87" i="5"/>
  <c r="M91" i="5"/>
  <c r="M95" i="5"/>
  <c r="M96" i="5"/>
  <c r="M97" i="5"/>
  <c r="M98" i="5"/>
  <c r="M267" i="5"/>
  <c r="L3" i="5"/>
  <c r="L6" i="5"/>
  <c r="L5" i="5"/>
  <c r="L7" i="5"/>
  <c r="L9" i="5"/>
  <c r="L12" i="5"/>
  <c r="L15" i="5"/>
  <c r="L17" i="5"/>
  <c r="L16" i="5"/>
  <c r="L13" i="5"/>
  <c r="L2" i="5"/>
  <c r="L21" i="5"/>
  <c r="M21" i="5" s="1"/>
  <c r="L22" i="5"/>
  <c r="L8" i="5"/>
  <c r="M8" i="5" s="1"/>
  <c r="L25" i="5"/>
  <c r="M25" i="5" s="1"/>
  <c r="L23" i="5"/>
  <c r="M23" i="5" s="1"/>
  <c r="L26" i="5"/>
  <c r="M26" i="5" s="1"/>
  <c r="L28" i="5"/>
  <c r="M28" i="5" s="1"/>
  <c r="L11" i="5"/>
  <c r="L24" i="5"/>
  <c r="L14" i="5"/>
  <c r="L19" i="5"/>
  <c r="L18" i="5"/>
  <c r="L20" i="5"/>
  <c r="L34" i="5"/>
  <c r="M34" i="5" s="1"/>
  <c r="L35" i="5"/>
  <c r="M35" i="5" s="1"/>
  <c r="L36" i="5"/>
  <c r="M36" i="5" s="1"/>
  <c r="L37" i="5"/>
  <c r="M37" i="5" s="1"/>
  <c r="L27" i="5"/>
  <c r="M27" i="5" s="1"/>
  <c r="L31" i="5"/>
  <c r="M31" i="5" s="1"/>
  <c r="L38" i="5"/>
  <c r="M38" i="5" s="1"/>
  <c r="L39" i="5"/>
  <c r="M39" i="5" s="1"/>
  <c r="L10" i="5"/>
  <c r="L29" i="5"/>
  <c r="M29" i="5" s="1"/>
  <c r="L40" i="5"/>
  <c r="M40" i="5" s="1"/>
  <c r="L32" i="5"/>
  <c r="M32" i="5" s="1"/>
  <c r="L33" i="5"/>
  <c r="M33" i="5" s="1"/>
  <c r="L44" i="5"/>
  <c r="M44" i="5" s="1"/>
  <c r="L45" i="5"/>
  <c r="M45" i="5" s="1"/>
  <c r="L46" i="5"/>
  <c r="M46" i="5" s="1"/>
  <c r="L30" i="5"/>
  <c r="M30" i="5" s="1"/>
  <c r="L47" i="5"/>
  <c r="M47" i="5" s="1"/>
  <c r="L48" i="5"/>
  <c r="M48" i="5" s="1"/>
  <c r="L43" i="5"/>
  <c r="M43" i="5" s="1"/>
  <c r="L41" i="5"/>
  <c r="M41" i="5" s="1"/>
  <c r="L49" i="5"/>
  <c r="M49" i="5" s="1"/>
  <c r="L42" i="5"/>
  <c r="M42" i="5" s="1"/>
  <c r="L51" i="5"/>
  <c r="L54" i="5"/>
  <c r="L57" i="5"/>
  <c r="L56" i="5"/>
  <c r="L58" i="5"/>
  <c r="L62" i="5"/>
  <c r="L59" i="5"/>
  <c r="L63" i="5"/>
  <c r="L61" i="5"/>
  <c r="L64" i="5"/>
  <c r="L50" i="5"/>
  <c r="L53" i="5"/>
  <c r="L60" i="5"/>
  <c r="L52" i="5"/>
  <c r="L66" i="5"/>
  <c r="M66" i="5" s="1"/>
  <c r="L55" i="5"/>
  <c r="L65" i="5"/>
  <c r="L68" i="5"/>
  <c r="M68" i="5" s="1"/>
  <c r="L69" i="5"/>
  <c r="M69" i="5" s="1"/>
  <c r="L67" i="5"/>
  <c r="M67" i="5" s="1"/>
  <c r="K70" i="5"/>
  <c r="K71" i="5"/>
  <c r="K72" i="5"/>
  <c r="K93" i="5"/>
  <c r="K95" i="5"/>
  <c r="K96" i="5"/>
  <c r="K97" i="5"/>
  <c r="K98" i="5"/>
  <c r="K267" i="5"/>
  <c r="J3" i="5"/>
  <c r="J6" i="5"/>
  <c r="J5" i="5"/>
  <c r="J7" i="5"/>
  <c r="J9" i="5"/>
  <c r="J12" i="5"/>
  <c r="J15" i="5"/>
  <c r="J17" i="5"/>
  <c r="J16" i="5"/>
  <c r="J13" i="5"/>
  <c r="J2" i="5"/>
  <c r="J21" i="5"/>
  <c r="J22" i="5"/>
  <c r="J8" i="5"/>
  <c r="J25" i="5"/>
  <c r="J23" i="5"/>
  <c r="J26" i="5"/>
  <c r="J28" i="5"/>
  <c r="J11" i="5"/>
  <c r="K11" i="5" s="1"/>
  <c r="J24" i="5"/>
  <c r="J14" i="5"/>
  <c r="J19" i="5"/>
  <c r="J18" i="5"/>
  <c r="K18" i="5" s="1"/>
  <c r="J20" i="5"/>
  <c r="K20" i="5" s="1"/>
  <c r="J34" i="5"/>
  <c r="K34" i="5" s="1"/>
  <c r="J35" i="5"/>
  <c r="J36" i="5"/>
  <c r="K36" i="5" s="1"/>
  <c r="J37" i="5"/>
  <c r="K37" i="5" s="1"/>
  <c r="J27" i="5"/>
  <c r="J31" i="5"/>
  <c r="J38" i="5"/>
  <c r="K38" i="5" s="1"/>
  <c r="J39" i="5"/>
  <c r="K39" i="5" s="1"/>
  <c r="J10" i="5"/>
  <c r="K10" i="5" s="1"/>
  <c r="J29" i="5"/>
  <c r="K29" i="5" s="1"/>
  <c r="J40" i="5"/>
  <c r="K40" i="5" s="1"/>
  <c r="J32" i="5"/>
  <c r="K32" i="5" s="1"/>
  <c r="J33" i="5"/>
  <c r="J44" i="5"/>
  <c r="K44" i="5" s="1"/>
  <c r="J45" i="5"/>
  <c r="K45" i="5" s="1"/>
  <c r="J46" i="5"/>
  <c r="K46" i="5" s="1"/>
  <c r="J30" i="5"/>
  <c r="K30" i="5" s="1"/>
  <c r="J47" i="5"/>
  <c r="K47" i="5" s="1"/>
  <c r="J48" i="5"/>
  <c r="K48" i="5" s="1"/>
  <c r="J43" i="5"/>
  <c r="K43" i="5" s="1"/>
  <c r="J41" i="5"/>
  <c r="K41" i="5" s="1"/>
  <c r="J49" i="5"/>
  <c r="K49" i="5" s="1"/>
  <c r="J42" i="5"/>
  <c r="K42" i="5" s="1"/>
  <c r="J51" i="5"/>
  <c r="J54" i="5"/>
  <c r="J57" i="5"/>
  <c r="J56" i="5"/>
  <c r="J58" i="5"/>
  <c r="J62" i="5"/>
  <c r="J59" i="5"/>
  <c r="J63" i="5"/>
  <c r="J61" i="5"/>
  <c r="J64" i="5"/>
  <c r="J50" i="5"/>
  <c r="J53" i="5"/>
  <c r="J60" i="5"/>
  <c r="J52" i="5"/>
  <c r="J66" i="5"/>
  <c r="J55" i="5"/>
  <c r="J65" i="5"/>
  <c r="J68" i="5"/>
  <c r="J69" i="5"/>
  <c r="K69" i="5" s="1"/>
  <c r="J67" i="5"/>
  <c r="K67" i="5" s="1"/>
  <c r="I70" i="5"/>
  <c r="I71" i="5"/>
  <c r="I72" i="5"/>
  <c r="I87" i="5"/>
  <c r="I91" i="5"/>
  <c r="I93" i="5"/>
  <c r="I95" i="5"/>
  <c r="I96" i="5"/>
  <c r="I97" i="5"/>
  <c r="I98" i="5"/>
  <c r="I267" i="5"/>
  <c r="H3" i="5"/>
  <c r="H6" i="5"/>
  <c r="H5" i="5"/>
  <c r="H7" i="5"/>
  <c r="H9" i="5"/>
  <c r="H12" i="5"/>
  <c r="H15" i="5"/>
  <c r="H17" i="5"/>
  <c r="H16" i="5"/>
  <c r="H13" i="5"/>
  <c r="H2" i="5"/>
  <c r="I2" i="5" s="1"/>
  <c r="H21" i="5"/>
  <c r="H22" i="5"/>
  <c r="I22" i="5" s="1"/>
  <c r="H8" i="5"/>
  <c r="H25" i="5"/>
  <c r="H23" i="5"/>
  <c r="H26" i="5"/>
  <c r="H28" i="5"/>
  <c r="H11" i="5"/>
  <c r="H24" i="5"/>
  <c r="I24" i="5" s="1"/>
  <c r="H14" i="5"/>
  <c r="I14" i="5" s="1"/>
  <c r="H19" i="5"/>
  <c r="I19" i="5" s="1"/>
  <c r="H18" i="5"/>
  <c r="H20" i="5"/>
  <c r="H34" i="5"/>
  <c r="H35" i="5"/>
  <c r="I35" i="5" s="1"/>
  <c r="H36" i="5"/>
  <c r="H37" i="5"/>
  <c r="H27" i="5"/>
  <c r="I27" i="5" s="1"/>
  <c r="H31" i="5"/>
  <c r="I31" i="5" s="1"/>
  <c r="H38" i="5"/>
  <c r="H39" i="5"/>
  <c r="H10" i="5"/>
  <c r="I10" i="5" s="1"/>
  <c r="H29" i="5"/>
  <c r="H40" i="5"/>
  <c r="H32" i="5"/>
  <c r="H33" i="5"/>
  <c r="I33" i="5" s="1"/>
  <c r="H44" i="5"/>
  <c r="I44" i="5" s="1"/>
  <c r="H45" i="5"/>
  <c r="I45" i="5" s="1"/>
  <c r="H46" i="5"/>
  <c r="I46" i="5" s="1"/>
  <c r="H30" i="5"/>
  <c r="I30" i="5" s="1"/>
  <c r="H47" i="5"/>
  <c r="I47" i="5" s="1"/>
  <c r="H48" i="5"/>
  <c r="I48" i="5" s="1"/>
  <c r="H43" i="5"/>
  <c r="I43" i="5" s="1"/>
  <c r="H41" i="5"/>
  <c r="I41" i="5" s="1"/>
  <c r="H49" i="5"/>
  <c r="I49" i="5" s="1"/>
  <c r="H42" i="5"/>
  <c r="I42" i="5" s="1"/>
  <c r="H51" i="5"/>
  <c r="H54" i="5"/>
  <c r="H57" i="5"/>
  <c r="H56" i="5"/>
  <c r="H58" i="5"/>
  <c r="H62" i="5"/>
  <c r="H59" i="5"/>
  <c r="H63" i="5"/>
  <c r="H61" i="5"/>
  <c r="H64" i="5"/>
  <c r="H50" i="5"/>
  <c r="I50" i="5" s="1"/>
  <c r="H53" i="5"/>
  <c r="I53" i="5" s="1"/>
  <c r="H60" i="5"/>
  <c r="I60" i="5" s="1"/>
  <c r="H52" i="5"/>
  <c r="I52" i="5" s="1"/>
  <c r="H66" i="5"/>
  <c r="H55" i="5"/>
  <c r="I55" i="5" s="1"/>
  <c r="H65" i="5"/>
  <c r="I65" i="5" s="1"/>
  <c r="H68" i="5"/>
  <c r="I68" i="5" s="1"/>
  <c r="H69" i="5"/>
  <c r="I69" i="5" s="1"/>
  <c r="H67" i="5"/>
  <c r="I67" i="5" s="1"/>
  <c r="G3" i="5"/>
  <c r="G6" i="5"/>
  <c r="G5" i="5"/>
  <c r="G7" i="5"/>
  <c r="G9" i="5"/>
  <c r="G12" i="5"/>
  <c r="G15" i="5"/>
  <c r="G17" i="5"/>
  <c r="G16" i="5"/>
  <c r="G13" i="5"/>
  <c r="G2" i="5"/>
  <c r="G21" i="5"/>
  <c r="G22" i="5"/>
  <c r="G8" i="5"/>
  <c r="G25" i="5"/>
  <c r="G23" i="5"/>
  <c r="G26" i="5"/>
  <c r="G28" i="5"/>
  <c r="G11" i="5"/>
  <c r="G24" i="5"/>
  <c r="G14" i="5"/>
  <c r="G19" i="5"/>
  <c r="G18" i="5"/>
  <c r="G20" i="5"/>
  <c r="G34" i="5"/>
  <c r="G35" i="5"/>
  <c r="G36" i="5"/>
  <c r="G37" i="5"/>
  <c r="G27" i="5"/>
  <c r="G31" i="5"/>
  <c r="G38" i="5"/>
  <c r="G39" i="5"/>
  <c r="G10" i="5"/>
  <c r="G29" i="5"/>
  <c r="G40" i="5"/>
  <c r="G32" i="5"/>
  <c r="G33" i="5"/>
  <c r="G44" i="5"/>
  <c r="G45" i="5"/>
  <c r="G46" i="5"/>
  <c r="G30" i="5"/>
  <c r="G47" i="5"/>
  <c r="G48" i="5"/>
  <c r="G43" i="5"/>
  <c r="G41" i="5"/>
  <c r="G49" i="5"/>
  <c r="G42" i="5"/>
  <c r="G51" i="5"/>
  <c r="G54" i="5"/>
  <c r="G57" i="5"/>
  <c r="G56" i="5"/>
  <c r="G58" i="5"/>
  <c r="G62" i="5"/>
  <c r="G59" i="5"/>
  <c r="G63" i="5"/>
  <c r="G61" i="5"/>
  <c r="G64" i="5"/>
  <c r="G50" i="5"/>
  <c r="G53" i="5"/>
  <c r="G60" i="5"/>
  <c r="G52" i="5"/>
  <c r="G66" i="5"/>
  <c r="G55" i="5"/>
  <c r="G65" i="5"/>
  <c r="G68" i="5"/>
  <c r="G69" i="5"/>
  <c r="G67" i="5"/>
  <c r="G70" i="5"/>
  <c r="G71" i="5"/>
  <c r="G72" i="5"/>
  <c r="G82" i="5"/>
  <c r="G75" i="5"/>
  <c r="G73" i="5"/>
  <c r="G77" i="5"/>
  <c r="G76" i="5"/>
  <c r="G78" i="5"/>
  <c r="G80" i="5"/>
  <c r="G74" i="5"/>
  <c r="G79" i="5"/>
  <c r="G81" i="5"/>
  <c r="G83" i="5"/>
  <c r="G84" i="5"/>
  <c r="G86" i="5"/>
  <c r="G87" i="5"/>
  <c r="K87" i="5" s="1"/>
  <c r="G88" i="5"/>
  <c r="G89" i="5"/>
  <c r="G90" i="5"/>
  <c r="G91" i="5"/>
  <c r="K91" i="5" s="1"/>
  <c r="G92" i="5"/>
  <c r="G93" i="5"/>
  <c r="G94" i="5"/>
  <c r="G85" i="5"/>
  <c r="W110" i="4"/>
  <c r="W55" i="4"/>
  <c r="W153" i="4"/>
  <c r="W244" i="4"/>
  <c r="W245" i="4"/>
  <c r="U94" i="4"/>
  <c r="U280" i="4"/>
  <c r="U244" i="4"/>
  <c r="U245" i="4"/>
  <c r="S88" i="4"/>
  <c r="S157" i="4"/>
  <c r="S198" i="4"/>
  <c r="S287" i="4"/>
  <c r="S239" i="4"/>
  <c r="S244" i="4"/>
  <c r="S245" i="4"/>
  <c r="Q15" i="4"/>
  <c r="Q244" i="4"/>
  <c r="Q245" i="4"/>
  <c r="Q278" i="4"/>
  <c r="Q183" i="4"/>
  <c r="Q208" i="4"/>
  <c r="O166" i="4"/>
  <c r="O244" i="4"/>
  <c r="O245" i="4"/>
  <c r="M244" i="4"/>
  <c r="M245" i="4"/>
  <c r="L4" i="4"/>
  <c r="L91" i="4"/>
  <c r="L10" i="4"/>
  <c r="L6" i="4"/>
  <c r="L8" i="4"/>
  <c r="L64" i="4"/>
  <c r="L93" i="4"/>
  <c r="L7" i="4"/>
  <c r="L94" i="4"/>
  <c r="L15" i="4"/>
  <c r="L3" i="4"/>
  <c r="L95" i="4"/>
  <c r="L68" i="4"/>
  <c r="L65" i="4"/>
  <c r="L69" i="4"/>
  <c r="L97" i="4"/>
  <c r="L13" i="4"/>
  <c r="L26" i="4"/>
  <c r="L16" i="4"/>
  <c r="L17" i="4"/>
  <c r="L22" i="4"/>
  <c r="L27" i="4"/>
  <c r="L72" i="4"/>
  <c r="L24" i="4"/>
  <c r="L98" i="4"/>
  <c r="L29" i="4"/>
  <c r="L79" i="4"/>
  <c r="L100" i="4"/>
  <c r="L39" i="4"/>
  <c r="L73" i="4"/>
  <c r="L78" i="4"/>
  <c r="L31" i="4"/>
  <c r="L12" i="4"/>
  <c r="L44" i="4"/>
  <c r="L84" i="4"/>
  <c r="L23" i="4"/>
  <c r="L35" i="4"/>
  <c r="L34" i="4"/>
  <c r="L47" i="4"/>
  <c r="L43" i="4"/>
  <c r="L71" i="4"/>
  <c r="L20" i="4"/>
  <c r="L103" i="4"/>
  <c r="L80" i="4"/>
  <c r="L19" i="4"/>
  <c r="L104" i="4"/>
  <c r="L105" i="4"/>
  <c r="L50" i="4"/>
  <c r="L25" i="4"/>
  <c r="L41" i="4"/>
  <c r="L51" i="4"/>
  <c r="L81" i="4"/>
  <c r="L57" i="4"/>
  <c r="L85" i="4"/>
  <c r="L45" i="4"/>
  <c r="L49" i="4"/>
  <c r="L110" i="4"/>
  <c r="L40" i="4"/>
  <c r="L113" i="4"/>
  <c r="L53" i="4"/>
  <c r="L56" i="4"/>
  <c r="L115" i="4"/>
  <c r="L58" i="4"/>
  <c r="L116" i="4"/>
  <c r="L89" i="4"/>
  <c r="L118" i="4"/>
  <c r="L61" i="4"/>
  <c r="L66" i="4"/>
  <c r="L62" i="4"/>
  <c r="L2" i="4"/>
  <c r="L14" i="4"/>
  <c r="L30" i="4"/>
  <c r="L9" i="4"/>
  <c r="M9" i="4" s="1"/>
  <c r="L32" i="4"/>
  <c r="L101" i="4"/>
  <c r="L11" i="4"/>
  <c r="L21" i="4"/>
  <c r="M21" i="4" s="1"/>
  <c r="L42" i="4"/>
  <c r="L88" i="4"/>
  <c r="M88" i="4" s="1"/>
  <c r="L74" i="4"/>
  <c r="M74" i="4" s="1"/>
  <c r="L82" i="4"/>
  <c r="L119" i="4"/>
  <c r="L18" i="4"/>
  <c r="L96" i="4"/>
  <c r="M96" i="4" s="1"/>
  <c r="L99" i="4"/>
  <c r="M99" i="4" s="1"/>
  <c r="L121" i="4"/>
  <c r="M121" i="4" s="1"/>
  <c r="L83" i="4"/>
  <c r="M83" i="4" s="1"/>
  <c r="L122" i="4"/>
  <c r="L36" i="4"/>
  <c r="L123" i="4"/>
  <c r="M123" i="4" s="1"/>
  <c r="L124" i="4"/>
  <c r="M124" i="4" s="1"/>
  <c r="L125" i="4"/>
  <c r="L37" i="4"/>
  <c r="L38" i="4"/>
  <c r="L75" i="4"/>
  <c r="L126" i="4"/>
  <c r="L106" i="4"/>
  <c r="M106" i="4" s="1"/>
  <c r="L67" i="4"/>
  <c r="L128" i="4"/>
  <c r="L70" i="4"/>
  <c r="L54" i="4"/>
  <c r="M54" i="4" s="1"/>
  <c r="L131" i="4"/>
  <c r="L107" i="4"/>
  <c r="L52" i="4"/>
  <c r="L134" i="4"/>
  <c r="L108" i="4"/>
  <c r="M108" i="4" s="1"/>
  <c r="L111" i="4"/>
  <c r="L135" i="4"/>
  <c r="M135" i="4" s="1"/>
  <c r="L136" i="4"/>
  <c r="L46" i="4"/>
  <c r="L87" i="4"/>
  <c r="L139" i="4"/>
  <c r="L109" i="4"/>
  <c r="M109" i="4" s="1"/>
  <c r="L140" i="4"/>
  <c r="M140" i="4" s="1"/>
  <c r="L141" i="4"/>
  <c r="L117" i="4"/>
  <c r="L60" i="4"/>
  <c r="M60" i="4" s="1"/>
  <c r="L142" i="4"/>
  <c r="M142" i="4" s="1"/>
  <c r="L143" i="4"/>
  <c r="L90" i="4"/>
  <c r="M90" i="4" s="1"/>
  <c r="L55" i="4"/>
  <c r="L59" i="4"/>
  <c r="L146" i="4"/>
  <c r="M146" i="4" s="1"/>
  <c r="L63" i="4"/>
  <c r="M63" i="4" s="1"/>
  <c r="L92" i="4"/>
  <c r="L112" i="4"/>
  <c r="M112" i="4" s="1"/>
  <c r="L147" i="4"/>
  <c r="M147" i="4" s="1"/>
  <c r="L148" i="4"/>
  <c r="M148" i="4" s="1"/>
  <c r="L150" i="4"/>
  <c r="M150" i="4" s="1"/>
  <c r="L151" i="4"/>
  <c r="M151" i="4" s="1"/>
  <c r="L33" i="4"/>
  <c r="M33" i="4" s="1"/>
  <c r="L120" i="4"/>
  <c r="M120" i="4" s="1"/>
  <c r="L130" i="4"/>
  <c r="M130" i="4" s="1"/>
  <c r="L153" i="4"/>
  <c r="M153" i="4" s="1"/>
  <c r="L154" i="4"/>
  <c r="M154" i="4" s="1"/>
  <c r="L155" i="4"/>
  <c r="M155" i="4" s="1"/>
  <c r="L156" i="4"/>
  <c r="M156" i="4" s="1"/>
  <c r="L28" i="4"/>
  <c r="L157" i="4"/>
  <c r="M157" i="4" s="1"/>
  <c r="L114" i="4"/>
  <c r="M114" i="4" s="1"/>
  <c r="L127" i="4"/>
  <c r="M127" i="4" s="1"/>
  <c r="L158" i="4"/>
  <c r="M158" i="4" s="1"/>
  <c r="L76" i="4"/>
  <c r="L159" i="4"/>
  <c r="M159" i="4" s="1"/>
  <c r="L160" i="4"/>
  <c r="M160" i="4" s="1"/>
  <c r="L161" i="4"/>
  <c r="M161" i="4" s="1"/>
  <c r="L162" i="4"/>
  <c r="M162" i="4" s="1"/>
  <c r="L86" i="4"/>
  <c r="M86" i="4" s="1"/>
  <c r="L163" i="4"/>
  <c r="M163" i="4" s="1"/>
  <c r="L164" i="4"/>
  <c r="M164" i="4" s="1"/>
  <c r="L132" i="4"/>
  <c r="M132" i="4" s="1"/>
  <c r="L165" i="4"/>
  <c r="M165" i="4" s="1"/>
  <c r="L166" i="4"/>
  <c r="M166" i="4" s="1"/>
  <c r="L102" i="4"/>
  <c r="M102" i="4" s="1"/>
  <c r="L137" i="4"/>
  <c r="L167" i="4"/>
  <c r="M167" i="4" s="1"/>
  <c r="L138" i="4"/>
  <c r="M138" i="4" s="1"/>
  <c r="L168" i="4"/>
  <c r="L133" i="4"/>
  <c r="M133" i="4" s="1"/>
  <c r="L170" i="4"/>
  <c r="M170" i="4" s="1"/>
  <c r="L171" i="4"/>
  <c r="M171" i="4" s="1"/>
  <c r="L172" i="4"/>
  <c r="M172" i="4" s="1"/>
  <c r="L77" i="4"/>
  <c r="M77" i="4" s="1"/>
  <c r="L173" i="4"/>
  <c r="M173" i="4" s="1"/>
  <c r="L174" i="4"/>
  <c r="M174" i="4" s="1"/>
  <c r="L175" i="4"/>
  <c r="M175" i="4" s="1"/>
  <c r="L176" i="4"/>
  <c r="M176" i="4" s="1"/>
  <c r="L177" i="4"/>
  <c r="M177" i="4" s="1"/>
  <c r="L178" i="4"/>
  <c r="M178" i="4" s="1"/>
  <c r="L145" i="4"/>
  <c r="M145" i="4" s="1"/>
  <c r="L179" i="4"/>
  <c r="M179" i="4" s="1"/>
  <c r="L180" i="4"/>
  <c r="M180" i="4" s="1"/>
  <c r="L181" i="4"/>
  <c r="L182" i="4"/>
  <c r="M182" i="4" s="1"/>
  <c r="L48" i="4"/>
  <c r="M48" i="4" s="1"/>
  <c r="L184" i="4"/>
  <c r="L187" i="4"/>
  <c r="L144" i="4"/>
  <c r="M144" i="4" s="1"/>
  <c r="L188" i="4"/>
  <c r="L189" i="4"/>
  <c r="M189" i="4" s="1"/>
  <c r="L190" i="4"/>
  <c r="M190" i="4" s="1"/>
  <c r="L191" i="4"/>
  <c r="M191" i="4" s="1"/>
  <c r="L192" i="4"/>
  <c r="M192" i="4" s="1"/>
  <c r="L169" i="4"/>
  <c r="M169" i="4" s="1"/>
  <c r="L193" i="4"/>
  <c r="M193" i="4" s="1"/>
  <c r="L194" i="4"/>
  <c r="M194" i="4" s="1"/>
  <c r="L129" i="4"/>
  <c r="M129" i="4" s="1"/>
  <c r="L195" i="4"/>
  <c r="M195" i="4" s="1"/>
  <c r="L196" i="4"/>
  <c r="M196" i="4" s="1"/>
  <c r="L197" i="4"/>
  <c r="M197" i="4" s="1"/>
  <c r="L198" i="4"/>
  <c r="M198" i="4" s="1"/>
  <c r="L199" i="4"/>
  <c r="M199" i="4" s="1"/>
  <c r="L200" i="4"/>
  <c r="M200" i="4" s="1"/>
  <c r="L149" i="4"/>
  <c r="M149" i="4" s="1"/>
  <c r="L201" i="4"/>
  <c r="M201" i="4" s="1"/>
  <c r="L202" i="4"/>
  <c r="M202" i="4" s="1"/>
  <c r="L203" i="4"/>
  <c r="M203" i="4" s="1"/>
  <c r="L204" i="4"/>
  <c r="M204" i="4" s="1"/>
  <c r="L205" i="4"/>
  <c r="M205" i="4" s="1"/>
  <c r="L206" i="4"/>
  <c r="M206" i="4" s="1"/>
  <c r="L207" i="4"/>
  <c r="M207" i="4" s="1"/>
  <c r="L152" i="4"/>
  <c r="M152" i="4" s="1"/>
  <c r="L185" i="4"/>
  <c r="M185" i="4" s="1"/>
  <c r="L209" i="4"/>
  <c r="L210" i="4"/>
  <c r="L212" i="4"/>
  <c r="L216" i="4"/>
  <c r="L211" i="4"/>
  <c r="L213" i="4"/>
  <c r="L217" i="4"/>
  <c r="L219" i="4"/>
  <c r="L221" i="4"/>
  <c r="M221" i="4" s="1"/>
  <c r="L218" i="4"/>
  <c r="M218" i="4" s="1"/>
  <c r="L214" i="4"/>
  <c r="L215" i="4"/>
  <c r="M215" i="4" s="1"/>
  <c r="L222" i="4"/>
  <c r="M222" i="4" s="1"/>
  <c r="L223" i="4"/>
  <c r="L225" i="4"/>
  <c r="L220" i="4"/>
  <c r="M220" i="4" s="1"/>
  <c r="L224" i="4"/>
  <c r="M224" i="4" s="1"/>
  <c r="L227" i="4"/>
  <c r="M227" i="4" s="1"/>
  <c r="L228" i="4"/>
  <c r="M228" i="4" s="1"/>
  <c r="L229" i="4"/>
  <c r="M229" i="4" s="1"/>
  <c r="K276" i="4"/>
  <c r="J4" i="4"/>
  <c r="J91" i="4"/>
  <c r="J10" i="4"/>
  <c r="J6" i="4"/>
  <c r="J8" i="4"/>
  <c r="J64" i="4"/>
  <c r="J93" i="4"/>
  <c r="J7" i="4"/>
  <c r="J94" i="4"/>
  <c r="J15" i="4"/>
  <c r="J3" i="4"/>
  <c r="J95" i="4"/>
  <c r="J68" i="4"/>
  <c r="J65" i="4"/>
  <c r="J69" i="4"/>
  <c r="J97" i="4"/>
  <c r="J13" i="4"/>
  <c r="J26" i="4"/>
  <c r="J16" i="4"/>
  <c r="J17" i="4"/>
  <c r="J22" i="4"/>
  <c r="J27" i="4"/>
  <c r="J72" i="4"/>
  <c r="J24" i="4"/>
  <c r="J98" i="4"/>
  <c r="J29" i="4"/>
  <c r="J79" i="4"/>
  <c r="J100" i="4"/>
  <c r="J39" i="4"/>
  <c r="J73" i="4"/>
  <c r="J78" i="4"/>
  <c r="J31" i="4"/>
  <c r="J12" i="4"/>
  <c r="J44" i="4"/>
  <c r="J84" i="4"/>
  <c r="J23" i="4"/>
  <c r="J35" i="4"/>
  <c r="J34" i="4"/>
  <c r="J47" i="4"/>
  <c r="J43" i="4"/>
  <c r="J71" i="4"/>
  <c r="J20" i="4"/>
  <c r="J103" i="4"/>
  <c r="J80" i="4"/>
  <c r="J19" i="4"/>
  <c r="J104" i="4"/>
  <c r="J105" i="4"/>
  <c r="J50" i="4"/>
  <c r="J25" i="4"/>
  <c r="J41" i="4"/>
  <c r="J51" i="4"/>
  <c r="J81" i="4"/>
  <c r="J57" i="4"/>
  <c r="J85" i="4"/>
  <c r="J45" i="4"/>
  <c r="J49" i="4"/>
  <c r="J110" i="4"/>
  <c r="J40" i="4"/>
  <c r="J113" i="4"/>
  <c r="J53" i="4"/>
  <c r="J56" i="4"/>
  <c r="J115" i="4"/>
  <c r="J58" i="4"/>
  <c r="J116" i="4"/>
  <c r="J89" i="4"/>
  <c r="J118" i="4"/>
  <c r="J61" i="4"/>
  <c r="J66" i="4"/>
  <c r="J62" i="4"/>
  <c r="J2" i="4"/>
  <c r="J14" i="4"/>
  <c r="J30" i="4"/>
  <c r="J9" i="4"/>
  <c r="J32" i="4"/>
  <c r="J101" i="4"/>
  <c r="J11" i="4"/>
  <c r="J21" i="4"/>
  <c r="J42" i="4"/>
  <c r="J88" i="4"/>
  <c r="J74" i="4"/>
  <c r="J82" i="4"/>
  <c r="J119" i="4"/>
  <c r="J18" i="4"/>
  <c r="J96" i="4"/>
  <c r="J99" i="4"/>
  <c r="J121" i="4"/>
  <c r="J83" i="4"/>
  <c r="J122" i="4"/>
  <c r="J36" i="4"/>
  <c r="K36" i="4" s="1"/>
  <c r="J123" i="4"/>
  <c r="J124" i="4"/>
  <c r="J125" i="4"/>
  <c r="J37" i="4"/>
  <c r="K37" i="4" s="1"/>
  <c r="J38" i="4"/>
  <c r="J75" i="4"/>
  <c r="J126" i="4"/>
  <c r="J106" i="4"/>
  <c r="J67" i="4"/>
  <c r="J128" i="4"/>
  <c r="K128" i="4" s="1"/>
  <c r="J70" i="4"/>
  <c r="J54" i="4"/>
  <c r="J131" i="4"/>
  <c r="K131" i="4" s="1"/>
  <c r="J107" i="4"/>
  <c r="K107" i="4" s="1"/>
  <c r="J52" i="4"/>
  <c r="J134" i="4"/>
  <c r="J108" i="4"/>
  <c r="J111" i="4"/>
  <c r="K111" i="4" s="1"/>
  <c r="J135" i="4"/>
  <c r="J136" i="4"/>
  <c r="K136" i="4" s="1"/>
  <c r="J46" i="4"/>
  <c r="K46" i="4" s="1"/>
  <c r="J87" i="4"/>
  <c r="J139" i="4"/>
  <c r="J109" i="4"/>
  <c r="J140" i="4"/>
  <c r="J141" i="4"/>
  <c r="K141" i="4" s="1"/>
  <c r="J117" i="4"/>
  <c r="J60" i="4"/>
  <c r="J142" i="4"/>
  <c r="J143" i="4"/>
  <c r="K143" i="4" s="1"/>
  <c r="J90" i="4"/>
  <c r="J55" i="4"/>
  <c r="K55" i="4" s="1"/>
  <c r="J59" i="4"/>
  <c r="K59" i="4" s="1"/>
  <c r="J146" i="4"/>
  <c r="J63" i="4"/>
  <c r="J92" i="4"/>
  <c r="K92" i="4" s="1"/>
  <c r="J112" i="4"/>
  <c r="J147" i="4"/>
  <c r="K147" i="4" s="1"/>
  <c r="J148" i="4"/>
  <c r="J150" i="4"/>
  <c r="K150" i="4" s="1"/>
  <c r="J151" i="4"/>
  <c r="K151" i="4" s="1"/>
  <c r="J33" i="4"/>
  <c r="J120" i="4"/>
  <c r="J130" i="4"/>
  <c r="J153" i="4"/>
  <c r="K153" i="4" s="1"/>
  <c r="J154" i="4"/>
  <c r="K154" i="4" s="1"/>
  <c r="J155" i="4"/>
  <c r="K155" i="4" s="1"/>
  <c r="J156" i="4"/>
  <c r="J28" i="4"/>
  <c r="K28" i="4" s="1"/>
  <c r="J157" i="4"/>
  <c r="J114" i="4"/>
  <c r="J127" i="4"/>
  <c r="K127" i="4" s="1"/>
  <c r="J158" i="4"/>
  <c r="K158" i="4" s="1"/>
  <c r="J76" i="4"/>
  <c r="K76" i="4" s="1"/>
  <c r="J159" i="4"/>
  <c r="J160" i="4"/>
  <c r="K160" i="4" s="1"/>
  <c r="J161" i="4"/>
  <c r="K161" i="4" s="1"/>
  <c r="J162" i="4"/>
  <c r="J86" i="4"/>
  <c r="J163" i="4"/>
  <c r="K163" i="4" s="1"/>
  <c r="J164" i="4"/>
  <c r="K164" i="4" s="1"/>
  <c r="J132" i="4"/>
  <c r="K132" i="4" s="1"/>
  <c r="J165" i="4"/>
  <c r="K165" i="4" s="1"/>
  <c r="J166" i="4"/>
  <c r="J102" i="4"/>
  <c r="J137" i="4"/>
  <c r="K137" i="4" s="1"/>
  <c r="J167" i="4"/>
  <c r="K167" i="4" s="1"/>
  <c r="J138" i="4"/>
  <c r="J168" i="4"/>
  <c r="K168" i="4" s="1"/>
  <c r="J133" i="4"/>
  <c r="K133" i="4" s="1"/>
  <c r="J170" i="4"/>
  <c r="K170" i="4" s="1"/>
  <c r="J171" i="4"/>
  <c r="K171" i="4" s="1"/>
  <c r="J172" i="4"/>
  <c r="J77" i="4"/>
  <c r="K77" i="4" s="1"/>
  <c r="J173" i="4"/>
  <c r="J174" i="4"/>
  <c r="J175" i="4"/>
  <c r="K175" i="4" s="1"/>
  <c r="J176" i="4"/>
  <c r="K176" i="4" s="1"/>
  <c r="J177" i="4"/>
  <c r="J178" i="4"/>
  <c r="J145" i="4"/>
  <c r="J179" i="4"/>
  <c r="J180" i="4"/>
  <c r="K180" i="4" s="1"/>
  <c r="J181" i="4"/>
  <c r="K181" i="4" s="1"/>
  <c r="J182" i="4"/>
  <c r="K182" i="4" s="1"/>
  <c r="J48" i="4"/>
  <c r="J184" i="4"/>
  <c r="K184" i="4" s="1"/>
  <c r="J187" i="4"/>
  <c r="K187" i="4" s="1"/>
  <c r="J144" i="4"/>
  <c r="J188" i="4"/>
  <c r="K188" i="4" s="1"/>
  <c r="J189" i="4"/>
  <c r="K189" i="4" s="1"/>
  <c r="J190" i="4"/>
  <c r="K190" i="4" s="1"/>
  <c r="J191" i="4"/>
  <c r="K191" i="4" s="1"/>
  <c r="J192" i="4"/>
  <c r="K192" i="4" s="1"/>
  <c r="J169" i="4"/>
  <c r="K169" i="4" s="1"/>
  <c r="J193" i="4"/>
  <c r="K193" i="4" s="1"/>
  <c r="J194" i="4"/>
  <c r="K194" i="4" s="1"/>
  <c r="J129" i="4"/>
  <c r="K129" i="4" s="1"/>
  <c r="J195" i="4"/>
  <c r="K195" i="4" s="1"/>
  <c r="J196" i="4"/>
  <c r="K196" i="4" s="1"/>
  <c r="J197" i="4"/>
  <c r="K197" i="4" s="1"/>
  <c r="J198" i="4"/>
  <c r="K198" i="4" s="1"/>
  <c r="J199" i="4"/>
  <c r="K199" i="4" s="1"/>
  <c r="J200" i="4"/>
  <c r="K200" i="4" s="1"/>
  <c r="J149" i="4"/>
  <c r="K149" i="4" s="1"/>
  <c r="J201" i="4"/>
  <c r="K201" i="4" s="1"/>
  <c r="J202" i="4"/>
  <c r="K202" i="4" s="1"/>
  <c r="J203" i="4"/>
  <c r="K203" i="4" s="1"/>
  <c r="J204" i="4"/>
  <c r="K204" i="4" s="1"/>
  <c r="J205" i="4"/>
  <c r="K205" i="4" s="1"/>
  <c r="J206" i="4"/>
  <c r="K206" i="4" s="1"/>
  <c r="J207" i="4"/>
  <c r="K207" i="4" s="1"/>
  <c r="J152" i="4"/>
  <c r="K152" i="4" s="1"/>
  <c r="J185" i="4"/>
  <c r="K185" i="4" s="1"/>
  <c r="J209" i="4"/>
  <c r="J210" i="4"/>
  <c r="J212" i="4"/>
  <c r="J216" i="4"/>
  <c r="J211" i="4"/>
  <c r="J213" i="4"/>
  <c r="J217" i="4"/>
  <c r="J219" i="4"/>
  <c r="J221" i="4"/>
  <c r="J218" i="4"/>
  <c r="J214" i="4"/>
  <c r="K214" i="4" s="1"/>
  <c r="J215" i="4"/>
  <c r="J222" i="4"/>
  <c r="J223" i="4"/>
  <c r="K223" i="4" s="1"/>
  <c r="J225" i="4"/>
  <c r="K225" i="4" s="1"/>
  <c r="J220" i="4"/>
  <c r="J224" i="4"/>
  <c r="K224" i="4" s="1"/>
  <c r="J227" i="4"/>
  <c r="K227" i="4" s="1"/>
  <c r="J228" i="4"/>
  <c r="K228" i="4" s="1"/>
  <c r="J229" i="4"/>
  <c r="K229" i="4" s="1"/>
  <c r="I276" i="4"/>
  <c r="H4" i="4"/>
  <c r="H91" i="4"/>
  <c r="H10" i="4"/>
  <c r="H6" i="4"/>
  <c r="H8" i="4"/>
  <c r="H64" i="4"/>
  <c r="H93" i="4"/>
  <c r="H7" i="4"/>
  <c r="H94" i="4"/>
  <c r="H15" i="4"/>
  <c r="H3" i="4"/>
  <c r="H95" i="4"/>
  <c r="H68" i="4"/>
  <c r="H65" i="4"/>
  <c r="H69" i="4"/>
  <c r="H97" i="4"/>
  <c r="H13" i="4"/>
  <c r="H26" i="4"/>
  <c r="H16" i="4"/>
  <c r="H17" i="4"/>
  <c r="H22" i="4"/>
  <c r="H27" i="4"/>
  <c r="H72" i="4"/>
  <c r="H24" i="4"/>
  <c r="H98" i="4"/>
  <c r="H29" i="4"/>
  <c r="H79" i="4"/>
  <c r="H100" i="4"/>
  <c r="H39" i="4"/>
  <c r="H73" i="4"/>
  <c r="H78" i="4"/>
  <c r="H31" i="4"/>
  <c r="H12" i="4"/>
  <c r="H44" i="4"/>
  <c r="H84" i="4"/>
  <c r="H23" i="4"/>
  <c r="H35" i="4"/>
  <c r="H34" i="4"/>
  <c r="H47" i="4"/>
  <c r="H43" i="4"/>
  <c r="H71" i="4"/>
  <c r="H20" i="4"/>
  <c r="H103" i="4"/>
  <c r="H80" i="4"/>
  <c r="H19" i="4"/>
  <c r="H104" i="4"/>
  <c r="H105" i="4"/>
  <c r="H50" i="4"/>
  <c r="H25" i="4"/>
  <c r="H41" i="4"/>
  <c r="H51" i="4"/>
  <c r="H81" i="4"/>
  <c r="H57" i="4"/>
  <c r="H85" i="4"/>
  <c r="H45" i="4"/>
  <c r="H49" i="4"/>
  <c r="H110" i="4"/>
  <c r="H40" i="4"/>
  <c r="H113" i="4"/>
  <c r="H53" i="4"/>
  <c r="H56" i="4"/>
  <c r="H115" i="4"/>
  <c r="H58" i="4"/>
  <c r="H116" i="4"/>
  <c r="H89" i="4"/>
  <c r="H118" i="4"/>
  <c r="H61" i="4"/>
  <c r="H66" i="4"/>
  <c r="H62" i="4"/>
  <c r="H2" i="4"/>
  <c r="I2" i="4" s="1"/>
  <c r="H14" i="4"/>
  <c r="I14" i="4" s="1"/>
  <c r="H30" i="4"/>
  <c r="I30" i="4" s="1"/>
  <c r="H9" i="4"/>
  <c r="H32" i="4"/>
  <c r="I32" i="4" s="1"/>
  <c r="H101" i="4"/>
  <c r="I101" i="4" s="1"/>
  <c r="H11" i="4"/>
  <c r="I11" i="4" s="1"/>
  <c r="H21" i="4"/>
  <c r="H42" i="4"/>
  <c r="I42" i="4" s="1"/>
  <c r="H88" i="4"/>
  <c r="H74" i="4"/>
  <c r="H82" i="4"/>
  <c r="I82" i="4" s="1"/>
  <c r="H119" i="4"/>
  <c r="I119" i="4" s="1"/>
  <c r="H18" i="4"/>
  <c r="I18" i="4" s="1"/>
  <c r="H96" i="4"/>
  <c r="H99" i="4"/>
  <c r="H121" i="4"/>
  <c r="H83" i="4"/>
  <c r="H122" i="4"/>
  <c r="I122" i="4" s="1"/>
  <c r="H36" i="4"/>
  <c r="H123" i="4"/>
  <c r="H124" i="4"/>
  <c r="H125" i="4"/>
  <c r="I125" i="4" s="1"/>
  <c r="H37" i="4"/>
  <c r="H38" i="4"/>
  <c r="I38" i="4" s="1"/>
  <c r="H75" i="4"/>
  <c r="I75" i="4" s="1"/>
  <c r="H126" i="4"/>
  <c r="I126" i="4" s="1"/>
  <c r="H106" i="4"/>
  <c r="H67" i="4"/>
  <c r="I67" i="4" s="1"/>
  <c r="H128" i="4"/>
  <c r="H70" i="4"/>
  <c r="I70" i="4" s="1"/>
  <c r="H54" i="4"/>
  <c r="H131" i="4"/>
  <c r="H107" i="4"/>
  <c r="H52" i="4"/>
  <c r="I52" i="4" s="1"/>
  <c r="H134" i="4"/>
  <c r="I134" i="4" s="1"/>
  <c r="H108" i="4"/>
  <c r="H111" i="4"/>
  <c r="H135" i="4"/>
  <c r="H136" i="4"/>
  <c r="H46" i="4"/>
  <c r="H87" i="4"/>
  <c r="I87" i="4" s="1"/>
  <c r="H139" i="4"/>
  <c r="I139" i="4" s="1"/>
  <c r="H109" i="4"/>
  <c r="H140" i="4"/>
  <c r="H141" i="4"/>
  <c r="H117" i="4"/>
  <c r="I117" i="4" s="1"/>
  <c r="H60" i="4"/>
  <c r="H142" i="4"/>
  <c r="H143" i="4"/>
  <c r="H90" i="4"/>
  <c r="H55" i="4"/>
  <c r="H59" i="4"/>
  <c r="H146" i="4"/>
  <c r="H63" i="4"/>
  <c r="H92" i="4"/>
  <c r="H112" i="4"/>
  <c r="I112" i="4" s="1"/>
  <c r="H147" i="4"/>
  <c r="H148" i="4"/>
  <c r="I148" i="4" s="1"/>
  <c r="H150" i="4"/>
  <c r="H151" i="4"/>
  <c r="H33" i="4"/>
  <c r="I33" i="4" s="1"/>
  <c r="H120" i="4"/>
  <c r="I120" i="4" s="1"/>
  <c r="H130" i="4"/>
  <c r="I130" i="4" s="1"/>
  <c r="H153" i="4"/>
  <c r="H154" i="4"/>
  <c r="H155" i="4"/>
  <c r="H156" i="4"/>
  <c r="I156" i="4" s="1"/>
  <c r="H28" i="4"/>
  <c r="I28" i="4" s="1"/>
  <c r="H157" i="4"/>
  <c r="I157" i="4" s="1"/>
  <c r="H114" i="4"/>
  <c r="I114" i="4" s="1"/>
  <c r="H127" i="4"/>
  <c r="H158" i="4"/>
  <c r="H76" i="4"/>
  <c r="I76" i="4" s="1"/>
  <c r="H159" i="4"/>
  <c r="I159" i="4" s="1"/>
  <c r="H160" i="4"/>
  <c r="H161" i="4"/>
  <c r="H162" i="4"/>
  <c r="I162" i="4" s="1"/>
  <c r="H86" i="4"/>
  <c r="I86" i="4" s="1"/>
  <c r="H163" i="4"/>
  <c r="H164" i="4"/>
  <c r="H132" i="4"/>
  <c r="H165" i="4"/>
  <c r="H166" i="4"/>
  <c r="I166" i="4" s="1"/>
  <c r="H102" i="4"/>
  <c r="I102" i="4" s="1"/>
  <c r="H137" i="4"/>
  <c r="I137" i="4" s="1"/>
  <c r="H167" i="4"/>
  <c r="H138" i="4"/>
  <c r="I138" i="4" s="1"/>
  <c r="H168" i="4"/>
  <c r="I168" i="4" s="1"/>
  <c r="H133" i="4"/>
  <c r="H170" i="4"/>
  <c r="H171" i="4"/>
  <c r="H172" i="4"/>
  <c r="I172" i="4" s="1"/>
  <c r="H77" i="4"/>
  <c r="H173" i="4"/>
  <c r="I173" i="4" s="1"/>
  <c r="H174" i="4"/>
  <c r="I174" i="4" s="1"/>
  <c r="H175" i="4"/>
  <c r="H176" i="4"/>
  <c r="H177" i="4"/>
  <c r="I177" i="4" s="1"/>
  <c r="H178" i="4"/>
  <c r="I178" i="4" s="1"/>
  <c r="H145" i="4"/>
  <c r="I145" i="4" s="1"/>
  <c r="H179" i="4"/>
  <c r="I179" i="4" s="1"/>
  <c r="H180" i="4"/>
  <c r="H181" i="4"/>
  <c r="I181" i="4" s="1"/>
  <c r="H182" i="4"/>
  <c r="H48" i="4"/>
  <c r="I48" i="4" s="1"/>
  <c r="H184" i="4"/>
  <c r="I184" i="4" s="1"/>
  <c r="H187" i="4"/>
  <c r="I187" i="4" s="1"/>
  <c r="H144" i="4"/>
  <c r="I144" i="4" s="1"/>
  <c r="H188" i="4"/>
  <c r="I188" i="4" s="1"/>
  <c r="H189" i="4"/>
  <c r="I189" i="4" s="1"/>
  <c r="H190" i="4"/>
  <c r="I190" i="4" s="1"/>
  <c r="H191" i="4"/>
  <c r="I191" i="4" s="1"/>
  <c r="H192" i="4"/>
  <c r="I192" i="4" s="1"/>
  <c r="H169" i="4"/>
  <c r="I169" i="4" s="1"/>
  <c r="H193" i="4"/>
  <c r="I193" i="4" s="1"/>
  <c r="H194" i="4"/>
  <c r="I194" i="4" s="1"/>
  <c r="H129" i="4"/>
  <c r="I129" i="4" s="1"/>
  <c r="H195" i="4"/>
  <c r="I195" i="4" s="1"/>
  <c r="H196" i="4"/>
  <c r="I196" i="4" s="1"/>
  <c r="H197" i="4"/>
  <c r="I197" i="4" s="1"/>
  <c r="H198" i="4"/>
  <c r="I198" i="4" s="1"/>
  <c r="H199" i="4"/>
  <c r="I199" i="4" s="1"/>
  <c r="H200" i="4"/>
  <c r="I200" i="4" s="1"/>
  <c r="H149" i="4"/>
  <c r="I149" i="4" s="1"/>
  <c r="H201" i="4"/>
  <c r="I201" i="4" s="1"/>
  <c r="H202" i="4"/>
  <c r="I202" i="4" s="1"/>
  <c r="H203" i="4"/>
  <c r="I203" i="4" s="1"/>
  <c r="H204" i="4"/>
  <c r="I204" i="4" s="1"/>
  <c r="H205" i="4"/>
  <c r="I205" i="4" s="1"/>
  <c r="H206" i="4"/>
  <c r="I206" i="4" s="1"/>
  <c r="H207" i="4"/>
  <c r="I207" i="4" s="1"/>
  <c r="H152" i="4"/>
  <c r="I152" i="4" s="1"/>
  <c r="H185" i="4"/>
  <c r="I185" i="4" s="1"/>
  <c r="H209" i="4"/>
  <c r="H210" i="4"/>
  <c r="H212" i="4"/>
  <c r="H216" i="4"/>
  <c r="H211" i="4"/>
  <c r="H213" i="4"/>
  <c r="H217" i="4"/>
  <c r="H219" i="4"/>
  <c r="I219" i="4" s="1"/>
  <c r="H221" i="4"/>
  <c r="H218" i="4"/>
  <c r="H214" i="4"/>
  <c r="H215" i="4"/>
  <c r="H222" i="4"/>
  <c r="I222" i="4" s="1"/>
  <c r="H223" i="4"/>
  <c r="I223" i="4" s="1"/>
  <c r="H225" i="4"/>
  <c r="I225" i="4" s="1"/>
  <c r="H220" i="4"/>
  <c r="I220" i="4" s="1"/>
  <c r="H224" i="4"/>
  <c r="I224" i="4" s="1"/>
  <c r="H227" i="4"/>
  <c r="I227" i="4" s="1"/>
  <c r="H228" i="4"/>
  <c r="I228" i="4" s="1"/>
  <c r="H229" i="4"/>
  <c r="I229" i="4" s="1"/>
  <c r="G4" i="4"/>
  <c r="G91" i="4"/>
  <c r="G10" i="4"/>
  <c r="G6" i="4"/>
  <c r="G8" i="4"/>
  <c r="G64" i="4"/>
  <c r="G93" i="4"/>
  <c r="G7" i="4"/>
  <c r="G94" i="4"/>
  <c r="G15" i="4"/>
  <c r="G3" i="4"/>
  <c r="G95" i="4"/>
  <c r="G68" i="4"/>
  <c r="G65" i="4"/>
  <c r="G69" i="4"/>
  <c r="G97" i="4"/>
  <c r="G13" i="4"/>
  <c r="G26" i="4"/>
  <c r="G16" i="4"/>
  <c r="G17" i="4"/>
  <c r="G22" i="4"/>
  <c r="G27" i="4"/>
  <c r="G72" i="4"/>
  <c r="G24" i="4"/>
  <c r="G98" i="4"/>
  <c r="G29" i="4"/>
  <c r="G79" i="4"/>
  <c r="G100" i="4"/>
  <c r="G39" i="4"/>
  <c r="G73" i="4"/>
  <c r="G78" i="4"/>
  <c r="G31" i="4"/>
  <c r="G12" i="4"/>
  <c r="G44" i="4"/>
  <c r="G84" i="4"/>
  <c r="G23" i="4"/>
  <c r="G35" i="4"/>
  <c r="G34" i="4"/>
  <c r="G47" i="4"/>
  <c r="G43" i="4"/>
  <c r="G71" i="4"/>
  <c r="G20" i="4"/>
  <c r="G103" i="4"/>
  <c r="G80" i="4"/>
  <c r="G19" i="4"/>
  <c r="G104" i="4"/>
  <c r="G105" i="4"/>
  <c r="G50" i="4"/>
  <c r="G25" i="4"/>
  <c r="G41" i="4"/>
  <c r="G51" i="4"/>
  <c r="G81" i="4"/>
  <c r="G57" i="4"/>
  <c r="G85" i="4"/>
  <c r="G45" i="4"/>
  <c r="G49" i="4"/>
  <c r="G110" i="4"/>
  <c r="G40" i="4"/>
  <c r="G113" i="4"/>
  <c r="G53" i="4"/>
  <c r="G56" i="4"/>
  <c r="G115" i="4"/>
  <c r="G58" i="4"/>
  <c r="G116" i="4"/>
  <c r="G89" i="4"/>
  <c r="G118" i="4"/>
  <c r="G61" i="4"/>
  <c r="G66" i="4"/>
  <c r="G62" i="4"/>
  <c r="G2" i="4"/>
  <c r="G14" i="4"/>
  <c r="G30" i="4"/>
  <c r="G9" i="4"/>
  <c r="G32" i="4"/>
  <c r="G101" i="4"/>
  <c r="G11" i="4"/>
  <c r="G21" i="4"/>
  <c r="G42" i="4"/>
  <c r="G88" i="4"/>
  <c r="G74" i="4"/>
  <c r="G82" i="4"/>
  <c r="G119" i="4"/>
  <c r="G18" i="4"/>
  <c r="G96" i="4"/>
  <c r="G99" i="4"/>
  <c r="G121" i="4"/>
  <c r="G83" i="4"/>
  <c r="G122" i="4"/>
  <c r="G36" i="4"/>
  <c r="G123" i="4"/>
  <c r="G124" i="4"/>
  <c r="G125" i="4"/>
  <c r="G37" i="4"/>
  <c r="G38" i="4"/>
  <c r="G75" i="4"/>
  <c r="G126" i="4"/>
  <c r="G106" i="4"/>
  <c r="G67" i="4"/>
  <c r="G128" i="4"/>
  <c r="G70" i="4"/>
  <c r="G54" i="4"/>
  <c r="G131" i="4"/>
  <c r="G107" i="4"/>
  <c r="G52" i="4"/>
  <c r="G134" i="4"/>
  <c r="G108" i="4"/>
  <c r="G111" i="4"/>
  <c r="G135" i="4"/>
  <c r="G136" i="4"/>
  <c r="G46" i="4"/>
  <c r="G87" i="4"/>
  <c r="G139" i="4"/>
  <c r="G109" i="4"/>
  <c r="G140" i="4"/>
  <c r="G141" i="4"/>
  <c r="G117" i="4"/>
  <c r="G60" i="4"/>
  <c r="G142" i="4"/>
  <c r="G143" i="4"/>
  <c r="G90" i="4"/>
  <c r="G55" i="4"/>
  <c r="G59" i="4"/>
  <c r="G146" i="4"/>
  <c r="G63" i="4"/>
  <c r="G92" i="4"/>
  <c r="G112" i="4"/>
  <c r="G147" i="4"/>
  <c r="G148" i="4"/>
  <c r="G150" i="4"/>
  <c r="G151" i="4"/>
  <c r="G33" i="4"/>
  <c r="G120" i="4"/>
  <c r="G130" i="4"/>
  <c r="G153" i="4"/>
  <c r="G154" i="4"/>
  <c r="G155" i="4"/>
  <c r="G156" i="4"/>
  <c r="G28" i="4"/>
  <c r="G157" i="4"/>
  <c r="G114" i="4"/>
  <c r="G127" i="4"/>
  <c r="G158" i="4"/>
  <c r="G76" i="4"/>
  <c r="G159" i="4"/>
  <c r="G160" i="4"/>
  <c r="G161" i="4"/>
  <c r="G162" i="4"/>
  <c r="G86" i="4"/>
  <c r="G163" i="4"/>
  <c r="G164" i="4"/>
  <c r="G132" i="4"/>
  <c r="G165" i="4"/>
  <c r="G166" i="4"/>
  <c r="G102" i="4"/>
  <c r="G137" i="4"/>
  <c r="G167" i="4"/>
  <c r="G138" i="4"/>
  <c r="G168" i="4"/>
  <c r="G133" i="4"/>
  <c r="G170" i="4"/>
  <c r="G171" i="4"/>
  <c r="G172" i="4"/>
  <c r="G77" i="4"/>
  <c r="G173" i="4"/>
  <c r="G174" i="4"/>
  <c r="G175" i="4"/>
  <c r="G176" i="4"/>
  <c r="G177" i="4"/>
  <c r="G178" i="4"/>
  <c r="G145" i="4"/>
  <c r="G179" i="4"/>
  <c r="G180" i="4"/>
  <c r="G181" i="4"/>
  <c r="G182" i="4"/>
  <c r="G48" i="4"/>
  <c r="G184" i="4"/>
  <c r="G187" i="4"/>
  <c r="G144" i="4"/>
  <c r="G188" i="4"/>
  <c r="G189" i="4"/>
  <c r="G190" i="4"/>
  <c r="G191" i="4"/>
  <c r="G192" i="4"/>
  <c r="G169" i="4"/>
  <c r="G193" i="4"/>
  <c r="G194" i="4"/>
  <c r="G129" i="4"/>
  <c r="G195" i="4"/>
  <c r="G196" i="4"/>
  <c r="G197" i="4"/>
  <c r="G198" i="4"/>
  <c r="G199" i="4"/>
  <c r="G200" i="4"/>
  <c r="G149" i="4"/>
  <c r="G201" i="4"/>
  <c r="G202" i="4"/>
  <c r="G203" i="4"/>
  <c r="G204" i="4"/>
  <c r="G205" i="4"/>
  <c r="G206" i="4"/>
  <c r="G207" i="4"/>
  <c r="G152" i="4"/>
  <c r="G185" i="4"/>
  <c r="G209" i="4"/>
  <c r="G210" i="4"/>
  <c r="G212" i="4"/>
  <c r="G216" i="4"/>
  <c r="G211" i="4"/>
  <c r="G213" i="4"/>
  <c r="G217" i="4"/>
  <c r="G219" i="4"/>
  <c r="G221" i="4"/>
  <c r="G218" i="4"/>
  <c r="G214" i="4"/>
  <c r="G215" i="4"/>
  <c r="G222" i="4"/>
  <c r="G223" i="4"/>
  <c r="G225" i="4"/>
  <c r="G220" i="4"/>
  <c r="G224" i="4"/>
  <c r="G227" i="4"/>
  <c r="G228" i="4"/>
  <c r="G229" i="4"/>
  <c r="G226" i="4"/>
  <c r="G279" i="4"/>
  <c r="G280" i="4"/>
  <c r="G281" i="4"/>
  <c r="G284" i="4"/>
  <c r="G282" i="4"/>
  <c r="G283" i="4"/>
  <c r="G286" i="4"/>
  <c r="G285" i="4"/>
  <c r="G287" i="4"/>
  <c r="G231" i="4"/>
  <c r="G235" i="4"/>
  <c r="G232" i="4"/>
  <c r="G237" i="4"/>
  <c r="G238" i="4"/>
  <c r="G230" i="4"/>
  <c r="G233" i="4"/>
  <c r="G234" i="4"/>
  <c r="G236" i="4"/>
  <c r="G239" i="4"/>
  <c r="G240" i="4"/>
  <c r="G241" i="4"/>
  <c r="G242" i="4"/>
  <c r="G243" i="4"/>
  <c r="G244" i="4"/>
  <c r="G245" i="4"/>
  <c r="G246" i="4"/>
  <c r="G248" i="4"/>
  <c r="G249" i="4"/>
  <c r="G262" i="4"/>
  <c r="G252" i="4"/>
  <c r="G250" i="4"/>
  <c r="G264" i="4"/>
  <c r="G255" i="4"/>
  <c r="G251" i="4"/>
  <c r="G254" i="4"/>
  <c r="G265" i="4"/>
  <c r="G259" i="4"/>
  <c r="G260" i="4"/>
  <c r="G257" i="4"/>
  <c r="G253" i="4"/>
  <c r="G256" i="4"/>
  <c r="G258" i="4"/>
  <c r="G263" i="4"/>
  <c r="G267" i="4"/>
  <c r="G247" i="4"/>
  <c r="G271" i="4"/>
  <c r="G272" i="4"/>
  <c r="G273" i="4"/>
  <c r="G269" i="4"/>
  <c r="G270" i="4"/>
  <c r="G261" i="4"/>
  <c r="G266" i="4"/>
  <c r="G276" i="4"/>
  <c r="G275" i="4"/>
  <c r="G268" i="4"/>
  <c r="G277" i="4"/>
  <c r="G274" i="4"/>
  <c r="W8" i="29"/>
  <c r="W13" i="29"/>
  <c r="W14" i="29"/>
  <c r="W2" i="29"/>
  <c r="W10" i="29"/>
  <c r="W11" i="29"/>
  <c r="W4" i="29"/>
  <c r="W12" i="29"/>
  <c r="W6" i="29"/>
  <c r="W5" i="29"/>
  <c r="W7" i="29"/>
  <c r="W16" i="29"/>
  <c r="W15" i="29"/>
  <c r="W9" i="29"/>
  <c r="W18" i="29"/>
  <c r="W20" i="29"/>
  <c r="W17" i="29"/>
  <c r="W21" i="29"/>
  <c r="W22" i="29"/>
  <c r="W23" i="29"/>
  <c r="W24" i="29"/>
  <c r="W25" i="29"/>
  <c r="W19" i="29"/>
  <c r="W38" i="29"/>
  <c r="W27" i="29"/>
  <c r="W39" i="29"/>
  <c r="W28" i="29"/>
  <c r="W29" i="29"/>
  <c r="W41" i="29"/>
  <c r="W32" i="29"/>
  <c r="W30" i="29"/>
  <c r="W37" i="29"/>
  <c r="W43" i="29"/>
  <c r="W31" i="29"/>
  <c r="W26" i="29"/>
  <c r="W42" i="29"/>
  <c r="W35" i="29"/>
  <c r="W40" i="29"/>
  <c r="W34" i="29"/>
  <c r="W33" i="29"/>
  <c r="W45" i="29"/>
  <c r="W44" i="29"/>
  <c r="W47" i="29"/>
  <c r="W50" i="29"/>
  <c r="W51" i="29"/>
  <c r="W52" i="29"/>
  <c r="W36" i="29"/>
  <c r="W48" i="29"/>
  <c r="W53" i="29"/>
  <c r="W55" i="29"/>
  <c r="W46" i="29"/>
  <c r="W56" i="29"/>
  <c r="W57" i="29"/>
  <c r="W58" i="29"/>
  <c r="W59" i="29"/>
  <c r="W60" i="29"/>
  <c r="W61" i="29"/>
  <c r="W62" i="29"/>
  <c r="W49" i="29"/>
  <c r="W63" i="29"/>
  <c r="W64" i="29"/>
  <c r="W54" i="29"/>
  <c r="W65" i="29"/>
  <c r="W66" i="29"/>
  <c r="W67" i="29"/>
  <c r="W71" i="29"/>
  <c r="W90" i="29"/>
  <c r="W73" i="29"/>
  <c r="W69" i="29"/>
  <c r="W68" i="29"/>
  <c r="W76" i="29"/>
  <c r="W72" i="29"/>
  <c r="W75" i="29"/>
  <c r="W91" i="29"/>
  <c r="W97" i="29"/>
  <c r="W99" i="29"/>
  <c r="W92" i="29"/>
  <c r="W94" i="29"/>
  <c r="W78" i="29"/>
  <c r="W95" i="29"/>
  <c r="W80" i="29"/>
  <c r="W85" i="29"/>
  <c r="W82" i="29"/>
  <c r="W83" i="29"/>
  <c r="W102" i="29"/>
  <c r="W103" i="29"/>
  <c r="W87" i="29"/>
  <c r="W104" i="29"/>
  <c r="W98" i="29"/>
  <c r="W89" i="29"/>
  <c r="W74" i="29"/>
  <c r="W96" i="29"/>
  <c r="W107" i="29"/>
  <c r="W108" i="29"/>
  <c r="W109" i="29"/>
  <c r="W100" i="29"/>
  <c r="W101" i="29"/>
  <c r="W88" i="29"/>
  <c r="W112" i="29"/>
  <c r="W81" i="29"/>
  <c r="W114" i="29"/>
  <c r="W115" i="29"/>
  <c r="W86" i="29"/>
  <c r="W117" i="29"/>
  <c r="W70" i="29"/>
  <c r="W79" i="29"/>
  <c r="W105" i="29"/>
  <c r="W118" i="29"/>
  <c r="W77" i="29"/>
  <c r="W119" i="29"/>
  <c r="W120" i="29"/>
  <c r="W121" i="29"/>
  <c r="W122" i="29"/>
  <c r="W111" i="29"/>
  <c r="W123" i="29"/>
  <c r="W124" i="29"/>
  <c r="W125" i="29"/>
  <c r="W113" i="29"/>
  <c r="W126" i="29"/>
  <c r="W127" i="29"/>
  <c r="W93" i="29"/>
  <c r="W128" i="29"/>
  <c r="W129" i="29"/>
  <c r="W130" i="29"/>
  <c r="W116" i="29"/>
  <c r="W131" i="29"/>
  <c r="W84" i="29"/>
  <c r="W110" i="29"/>
  <c r="W133" i="29"/>
  <c r="W134" i="29"/>
  <c r="W135" i="29"/>
  <c r="W136" i="29"/>
  <c r="W132" i="29"/>
  <c r="W137" i="29"/>
  <c r="W106" i="29"/>
  <c r="W138" i="29"/>
  <c r="W141" i="29"/>
  <c r="W140" i="29"/>
  <c r="W139" i="29"/>
  <c r="W176" i="29"/>
  <c r="W147" i="29"/>
  <c r="W146" i="29"/>
  <c r="W144" i="29"/>
  <c r="W171" i="29"/>
  <c r="W153" i="29"/>
  <c r="W154" i="29"/>
  <c r="W145" i="29"/>
  <c r="W161" i="29"/>
  <c r="W150" i="29"/>
  <c r="W148" i="29"/>
  <c r="W156" i="29"/>
  <c r="W177" i="29"/>
  <c r="W178" i="29"/>
  <c r="W179" i="29"/>
  <c r="W180" i="29"/>
  <c r="W157" i="29"/>
  <c r="W158" i="29"/>
  <c r="W163" i="29"/>
  <c r="W170" i="29"/>
  <c r="W155" i="29"/>
  <c r="W160" i="29"/>
  <c r="W186" i="29"/>
  <c r="W167" i="29"/>
  <c r="W142" i="29"/>
  <c r="W149" i="29"/>
  <c r="W168" i="29"/>
  <c r="W172" i="29"/>
  <c r="W143" i="29"/>
  <c r="W151" i="29"/>
  <c r="W188" i="29"/>
  <c r="W184" i="29"/>
  <c r="W152" i="29"/>
  <c r="W169" i="29"/>
  <c r="W189" i="29"/>
  <c r="W159" i="29"/>
  <c r="W182" i="29"/>
  <c r="W191" i="29"/>
  <c r="W174" i="29"/>
  <c r="W162" i="29"/>
  <c r="W181" i="29"/>
  <c r="W166" i="29"/>
  <c r="W164" i="29"/>
  <c r="W165" i="29"/>
  <c r="W187" i="29"/>
  <c r="W193" i="29"/>
  <c r="W195" i="29"/>
  <c r="W190" i="29"/>
  <c r="W196" i="29"/>
  <c r="W197" i="29"/>
  <c r="W198" i="29"/>
  <c r="W183" i="29"/>
  <c r="W199" i="29"/>
  <c r="W201" i="29"/>
  <c r="W175" i="29"/>
  <c r="W192" i="29"/>
  <c r="W173" i="29"/>
  <c r="W202" i="29"/>
  <c r="W185" i="29"/>
  <c r="W204" i="29"/>
  <c r="W205" i="29"/>
  <c r="W194" i="29"/>
  <c r="W203" i="29"/>
  <c r="W206" i="29"/>
  <c r="W207" i="29"/>
  <c r="W208" i="29"/>
  <c r="W200" i="29"/>
  <c r="W209" i="29"/>
  <c r="W210" i="29"/>
  <c r="W214" i="29"/>
  <c r="W213" i="29"/>
  <c r="W238" i="29"/>
  <c r="W222" i="29"/>
  <c r="W218" i="29"/>
  <c r="W224" i="29"/>
  <c r="W216" i="29"/>
  <c r="W217" i="29"/>
  <c r="W239" i="29"/>
  <c r="W220" i="29"/>
  <c r="W241" i="29"/>
  <c r="W226" i="29"/>
  <c r="W253" i="29"/>
  <c r="W227" i="29"/>
  <c r="W229" i="29"/>
  <c r="W247" i="29"/>
  <c r="W230" i="29"/>
  <c r="W245" i="29"/>
  <c r="W244" i="29"/>
  <c r="W255" i="29"/>
  <c r="W232" i="29"/>
  <c r="W233" i="29"/>
  <c r="W256" i="29"/>
  <c r="W237" i="29"/>
  <c r="W258" i="29"/>
  <c r="W212" i="29"/>
  <c r="W211" i="29"/>
  <c r="W215" i="29"/>
  <c r="W219" i="29"/>
  <c r="W223" i="29"/>
  <c r="W240" i="29"/>
  <c r="W259" i="29"/>
  <c r="W221" i="29"/>
  <c r="W260" i="29"/>
  <c r="W261" i="29"/>
  <c r="W251" i="29"/>
  <c r="W225" i="29"/>
  <c r="W234" i="29"/>
  <c r="W263" i="29"/>
  <c r="W264" i="29"/>
  <c r="W254" i="29"/>
  <c r="W265" i="29"/>
  <c r="W246" i="29"/>
  <c r="W228" i="29"/>
  <c r="W231" i="29"/>
  <c r="W267" i="29"/>
  <c r="W236" i="29"/>
  <c r="W235" i="29"/>
  <c r="W249" i="29"/>
  <c r="W248" i="29"/>
  <c r="W252" i="29"/>
  <c r="W243" i="29"/>
  <c r="W242" i="29"/>
  <c r="W250" i="29"/>
  <c r="W262" i="29"/>
  <c r="W268" i="29"/>
  <c r="W269" i="29"/>
  <c r="W257" i="29"/>
  <c r="W270" i="29"/>
  <c r="W272" i="29"/>
  <c r="W266" i="29"/>
  <c r="W273" i="29"/>
  <c r="W275" i="29"/>
  <c r="W276" i="29"/>
  <c r="W277" i="29"/>
  <c r="W278" i="29"/>
  <c r="W279" i="29"/>
  <c r="W280" i="29"/>
  <c r="W281" i="29"/>
  <c r="W282" i="29"/>
  <c r="W283" i="29"/>
  <c r="W284" i="29"/>
  <c r="W286" i="29"/>
  <c r="W274" i="29"/>
  <c r="W285" i="29"/>
  <c r="W287" i="29"/>
  <c r="W288" i="29"/>
  <c r="W289" i="29"/>
  <c r="W290" i="29"/>
  <c r="W291" i="29"/>
  <c r="W292" i="29"/>
  <c r="W293" i="29"/>
  <c r="W294" i="29"/>
  <c r="W295" i="29"/>
  <c r="W296" i="29"/>
  <c r="W297" i="29"/>
  <c r="W298" i="29"/>
  <c r="W299" i="29"/>
  <c r="W300" i="29"/>
  <c r="W301" i="29"/>
  <c r="W302" i="29"/>
  <c r="W303" i="29"/>
  <c r="W304" i="29"/>
  <c r="W305" i="29"/>
  <c r="W306" i="29"/>
  <c r="W307" i="29"/>
  <c r="W308" i="29"/>
  <c r="W309" i="29"/>
  <c r="W310" i="29"/>
  <c r="W311" i="29"/>
  <c r="W312" i="29"/>
  <c r="W313" i="29"/>
  <c r="W314" i="29"/>
  <c r="W315" i="29"/>
  <c r="W316" i="29"/>
  <c r="W317" i="29"/>
  <c r="W318" i="29"/>
  <c r="W319" i="29"/>
  <c r="W320" i="29"/>
  <c r="W321" i="29"/>
  <c r="W322" i="29"/>
  <c r="W323" i="29"/>
  <c r="W324" i="29"/>
  <c r="W325" i="29"/>
  <c r="W326" i="29"/>
  <c r="W327" i="29"/>
  <c r="W328" i="29"/>
  <c r="W329" i="29"/>
  <c r="W330" i="29"/>
  <c r="W331" i="29"/>
  <c r="W332" i="29"/>
  <c r="W333" i="29"/>
  <c r="W334" i="29"/>
  <c r="W335" i="29"/>
  <c r="W336" i="29"/>
  <c r="W337" i="29"/>
  <c r="W338" i="29"/>
  <c r="W339" i="29"/>
  <c r="W340" i="29"/>
  <c r="W341" i="29"/>
  <c r="W342" i="29"/>
  <c r="W343" i="29"/>
  <c r="W344" i="29"/>
  <c r="W345" i="29"/>
  <c r="W346" i="29"/>
  <c r="W347" i="29"/>
  <c r="W348" i="29"/>
  <c r="W349" i="29"/>
  <c r="W350" i="29"/>
  <c r="W351" i="29"/>
  <c r="W352" i="29"/>
  <c r="W353" i="29"/>
  <c r="W354" i="29"/>
  <c r="W355" i="29"/>
  <c r="W356" i="29"/>
  <c r="W357" i="29"/>
  <c r="W358" i="29"/>
  <c r="W359" i="29"/>
  <c r="W360" i="29"/>
  <c r="W361" i="29"/>
  <c r="W362" i="29"/>
  <c r="W363" i="29"/>
  <c r="W364" i="29"/>
  <c r="W365" i="29"/>
  <c r="U8" i="29"/>
  <c r="U13" i="29"/>
  <c r="U14" i="29"/>
  <c r="U2" i="29"/>
  <c r="U10" i="29"/>
  <c r="U11" i="29"/>
  <c r="U4" i="29"/>
  <c r="U12" i="29"/>
  <c r="U6" i="29"/>
  <c r="U5" i="29"/>
  <c r="U7" i="29"/>
  <c r="U16" i="29"/>
  <c r="U15" i="29"/>
  <c r="U9" i="29"/>
  <c r="U18" i="29"/>
  <c r="U20" i="29"/>
  <c r="U17" i="29"/>
  <c r="U21" i="29"/>
  <c r="U22" i="29"/>
  <c r="U23" i="29"/>
  <c r="U24" i="29"/>
  <c r="U25" i="29"/>
  <c r="U19" i="29"/>
  <c r="U38" i="29"/>
  <c r="U27" i="29"/>
  <c r="U39" i="29"/>
  <c r="U28" i="29"/>
  <c r="U29" i="29"/>
  <c r="U41" i="29"/>
  <c r="U32" i="29"/>
  <c r="U30" i="29"/>
  <c r="U37" i="29"/>
  <c r="U43" i="29"/>
  <c r="U31" i="29"/>
  <c r="U26" i="29"/>
  <c r="U42" i="29"/>
  <c r="U35" i="29"/>
  <c r="U40" i="29"/>
  <c r="U34" i="29"/>
  <c r="U33" i="29"/>
  <c r="U45" i="29"/>
  <c r="U44" i="29"/>
  <c r="U47" i="29"/>
  <c r="U50" i="29"/>
  <c r="U51" i="29"/>
  <c r="U52" i="29"/>
  <c r="U36" i="29"/>
  <c r="U48" i="29"/>
  <c r="U53" i="29"/>
  <c r="U55" i="29"/>
  <c r="U46" i="29"/>
  <c r="U56" i="29"/>
  <c r="U57" i="29"/>
  <c r="U58" i="29"/>
  <c r="U59" i="29"/>
  <c r="U60" i="29"/>
  <c r="U61" i="29"/>
  <c r="U62" i="29"/>
  <c r="U49" i="29"/>
  <c r="U63" i="29"/>
  <c r="U64" i="29"/>
  <c r="U54" i="29"/>
  <c r="U65" i="29"/>
  <c r="U66" i="29"/>
  <c r="U67" i="29"/>
  <c r="U71" i="29"/>
  <c r="U90" i="29"/>
  <c r="U73" i="29"/>
  <c r="U69" i="29"/>
  <c r="U68" i="29"/>
  <c r="U76" i="29"/>
  <c r="U72" i="29"/>
  <c r="U75" i="29"/>
  <c r="U91" i="29"/>
  <c r="U97" i="29"/>
  <c r="U99" i="29"/>
  <c r="U92" i="29"/>
  <c r="U94" i="29"/>
  <c r="U78" i="29"/>
  <c r="U95" i="29"/>
  <c r="U80" i="29"/>
  <c r="U85" i="29"/>
  <c r="U82" i="29"/>
  <c r="U83" i="29"/>
  <c r="U102" i="29"/>
  <c r="U103" i="29"/>
  <c r="U87" i="29"/>
  <c r="U104" i="29"/>
  <c r="U98" i="29"/>
  <c r="U89" i="29"/>
  <c r="U74" i="29"/>
  <c r="U96" i="29"/>
  <c r="U107" i="29"/>
  <c r="U108" i="29"/>
  <c r="U109" i="29"/>
  <c r="U100" i="29"/>
  <c r="U101" i="29"/>
  <c r="U88" i="29"/>
  <c r="U112" i="29"/>
  <c r="U81" i="29"/>
  <c r="U114" i="29"/>
  <c r="U115" i="29"/>
  <c r="U86" i="29"/>
  <c r="U117" i="29"/>
  <c r="U70" i="29"/>
  <c r="U79" i="29"/>
  <c r="U105" i="29"/>
  <c r="U118" i="29"/>
  <c r="U77" i="29"/>
  <c r="U119" i="29"/>
  <c r="U120" i="29"/>
  <c r="U121" i="29"/>
  <c r="U122" i="29"/>
  <c r="U111" i="29"/>
  <c r="U123" i="29"/>
  <c r="U124" i="29"/>
  <c r="U125" i="29"/>
  <c r="U113" i="29"/>
  <c r="U126" i="29"/>
  <c r="U127" i="29"/>
  <c r="U93" i="29"/>
  <c r="U128" i="29"/>
  <c r="U129" i="29"/>
  <c r="U130" i="29"/>
  <c r="U116" i="29"/>
  <c r="U131" i="29"/>
  <c r="U84" i="29"/>
  <c r="U110" i="29"/>
  <c r="U133" i="29"/>
  <c r="U134" i="29"/>
  <c r="U135" i="29"/>
  <c r="U136" i="29"/>
  <c r="U132" i="29"/>
  <c r="U137" i="29"/>
  <c r="U106" i="29"/>
  <c r="U138" i="29"/>
  <c r="U141" i="29"/>
  <c r="U140" i="29"/>
  <c r="U139" i="29"/>
  <c r="U176" i="29"/>
  <c r="U147" i="29"/>
  <c r="U146" i="29"/>
  <c r="U144" i="29"/>
  <c r="U171" i="29"/>
  <c r="U153" i="29"/>
  <c r="U154" i="29"/>
  <c r="U145" i="29"/>
  <c r="U161" i="29"/>
  <c r="U150" i="29"/>
  <c r="U148" i="29"/>
  <c r="U156" i="29"/>
  <c r="U177" i="29"/>
  <c r="U178" i="29"/>
  <c r="U179" i="29"/>
  <c r="U180" i="29"/>
  <c r="U157" i="29"/>
  <c r="U158" i="29"/>
  <c r="U163" i="29"/>
  <c r="U170" i="29"/>
  <c r="U155" i="29"/>
  <c r="U160" i="29"/>
  <c r="U186" i="29"/>
  <c r="U167" i="29"/>
  <c r="U142" i="29"/>
  <c r="U149" i="29"/>
  <c r="U168" i="29"/>
  <c r="U172" i="29"/>
  <c r="U143" i="29"/>
  <c r="U151" i="29"/>
  <c r="U188" i="29"/>
  <c r="U184" i="29"/>
  <c r="U152" i="29"/>
  <c r="U169" i="29"/>
  <c r="U189" i="29"/>
  <c r="U159" i="29"/>
  <c r="U182" i="29"/>
  <c r="U191" i="29"/>
  <c r="U174" i="29"/>
  <c r="U162" i="29"/>
  <c r="U181" i="29"/>
  <c r="U166" i="29"/>
  <c r="U164" i="29"/>
  <c r="U165" i="29"/>
  <c r="U187" i="29"/>
  <c r="U193" i="29"/>
  <c r="U195" i="29"/>
  <c r="U190" i="29"/>
  <c r="U196" i="29"/>
  <c r="U197" i="29"/>
  <c r="U198" i="29"/>
  <c r="U183" i="29"/>
  <c r="U199" i="29"/>
  <c r="U201" i="29"/>
  <c r="U175" i="29"/>
  <c r="U192" i="29"/>
  <c r="U173" i="29"/>
  <c r="U202" i="29"/>
  <c r="U185" i="29"/>
  <c r="U204" i="29"/>
  <c r="U205" i="29"/>
  <c r="U194" i="29"/>
  <c r="U203" i="29"/>
  <c r="U206" i="29"/>
  <c r="U207" i="29"/>
  <c r="U208" i="29"/>
  <c r="U200" i="29"/>
  <c r="U209" i="29"/>
  <c r="U210" i="29"/>
  <c r="U214" i="29"/>
  <c r="U213" i="29"/>
  <c r="U238" i="29"/>
  <c r="U222" i="29"/>
  <c r="U218" i="29"/>
  <c r="U224" i="29"/>
  <c r="U216" i="29"/>
  <c r="U217" i="29"/>
  <c r="U239" i="29"/>
  <c r="U220" i="29"/>
  <c r="U241" i="29"/>
  <c r="U226" i="29"/>
  <c r="U253" i="29"/>
  <c r="U227" i="29"/>
  <c r="U229" i="29"/>
  <c r="U247" i="29"/>
  <c r="U230" i="29"/>
  <c r="U245" i="29"/>
  <c r="U244" i="29"/>
  <c r="U255" i="29"/>
  <c r="U232" i="29"/>
  <c r="U233" i="29"/>
  <c r="U256" i="29"/>
  <c r="U237" i="29"/>
  <c r="U258" i="29"/>
  <c r="U212" i="29"/>
  <c r="U211" i="29"/>
  <c r="U215" i="29"/>
  <c r="U219" i="29"/>
  <c r="U223" i="29"/>
  <c r="U240" i="29"/>
  <c r="U259" i="29"/>
  <c r="U221" i="29"/>
  <c r="U260" i="29"/>
  <c r="U261" i="29"/>
  <c r="U251" i="29"/>
  <c r="U225" i="29"/>
  <c r="U234" i="29"/>
  <c r="U263" i="29"/>
  <c r="U264" i="29"/>
  <c r="U254" i="29"/>
  <c r="U265" i="29"/>
  <c r="U246" i="29"/>
  <c r="U228" i="29"/>
  <c r="U231" i="29"/>
  <c r="U267" i="29"/>
  <c r="U236" i="29"/>
  <c r="U235" i="29"/>
  <c r="U249" i="29"/>
  <c r="U248" i="29"/>
  <c r="U252" i="29"/>
  <c r="U243" i="29"/>
  <c r="U242" i="29"/>
  <c r="U250" i="29"/>
  <c r="U262" i="29"/>
  <c r="U268" i="29"/>
  <c r="U269" i="29"/>
  <c r="U257" i="29"/>
  <c r="U270" i="29"/>
  <c r="U272" i="29"/>
  <c r="U266" i="29"/>
  <c r="U273" i="29"/>
  <c r="U275" i="29"/>
  <c r="U276" i="29"/>
  <c r="U277" i="29"/>
  <c r="U278" i="29"/>
  <c r="U279" i="29"/>
  <c r="U280" i="29"/>
  <c r="U281" i="29"/>
  <c r="U282" i="29"/>
  <c r="U283" i="29"/>
  <c r="U284" i="29"/>
  <c r="U286" i="29"/>
  <c r="U271" i="29"/>
  <c r="U274" i="29"/>
  <c r="U285" i="29"/>
  <c r="U287" i="29"/>
  <c r="U288" i="29"/>
  <c r="U289" i="29"/>
  <c r="U290" i="29"/>
  <c r="U291" i="29"/>
  <c r="U292" i="29"/>
  <c r="U293" i="29"/>
  <c r="U294" i="29"/>
  <c r="U295" i="29"/>
  <c r="U296" i="29"/>
  <c r="U297" i="29"/>
  <c r="U298" i="29"/>
  <c r="U299" i="29"/>
  <c r="U300" i="29"/>
  <c r="U301" i="29"/>
  <c r="U302" i="29"/>
  <c r="U303" i="29"/>
  <c r="U304" i="29"/>
  <c r="U305" i="29"/>
  <c r="U306" i="29"/>
  <c r="U307" i="29"/>
  <c r="U308" i="29"/>
  <c r="U309" i="29"/>
  <c r="U310" i="29"/>
  <c r="U311" i="29"/>
  <c r="U312" i="29"/>
  <c r="U313" i="29"/>
  <c r="U314" i="29"/>
  <c r="U315" i="29"/>
  <c r="U316" i="29"/>
  <c r="U317" i="29"/>
  <c r="U318" i="29"/>
  <c r="U319" i="29"/>
  <c r="U320" i="29"/>
  <c r="U321" i="29"/>
  <c r="U322" i="29"/>
  <c r="U323" i="29"/>
  <c r="U324" i="29"/>
  <c r="U325" i="29"/>
  <c r="U326" i="29"/>
  <c r="U327" i="29"/>
  <c r="U328" i="29"/>
  <c r="U329" i="29"/>
  <c r="U330" i="29"/>
  <c r="U331" i="29"/>
  <c r="U332" i="29"/>
  <c r="U333" i="29"/>
  <c r="U334" i="29"/>
  <c r="U335" i="29"/>
  <c r="U336" i="29"/>
  <c r="U337" i="29"/>
  <c r="U338" i="29"/>
  <c r="U339" i="29"/>
  <c r="U340" i="29"/>
  <c r="U341" i="29"/>
  <c r="U342" i="29"/>
  <c r="U343" i="29"/>
  <c r="U344" i="29"/>
  <c r="U345" i="29"/>
  <c r="U346" i="29"/>
  <c r="U347" i="29"/>
  <c r="U348" i="29"/>
  <c r="U349" i="29"/>
  <c r="U350" i="29"/>
  <c r="U351" i="29"/>
  <c r="U352" i="29"/>
  <c r="U353" i="29"/>
  <c r="U354" i="29"/>
  <c r="U355" i="29"/>
  <c r="U356" i="29"/>
  <c r="U357" i="29"/>
  <c r="U358" i="29"/>
  <c r="U359" i="29"/>
  <c r="U360" i="29"/>
  <c r="U361" i="29"/>
  <c r="U362" i="29"/>
  <c r="U363" i="29"/>
  <c r="U364" i="29"/>
  <c r="U365" i="29"/>
  <c r="S8" i="29"/>
  <c r="S13" i="29"/>
  <c r="S14" i="29"/>
  <c r="S2" i="29"/>
  <c r="S10" i="29"/>
  <c r="S11" i="29"/>
  <c r="S4" i="29"/>
  <c r="S12" i="29"/>
  <c r="S6" i="29"/>
  <c r="S5" i="29"/>
  <c r="S7" i="29"/>
  <c r="S16" i="29"/>
  <c r="S15" i="29"/>
  <c r="S9" i="29"/>
  <c r="S18" i="29"/>
  <c r="S20" i="29"/>
  <c r="S17" i="29"/>
  <c r="S21" i="29"/>
  <c r="S22" i="29"/>
  <c r="S23" i="29"/>
  <c r="S24" i="29"/>
  <c r="S25" i="29"/>
  <c r="S19" i="29"/>
  <c r="S38" i="29"/>
  <c r="S27" i="29"/>
  <c r="S39" i="29"/>
  <c r="S28" i="29"/>
  <c r="S29" i="29"/>
  <c r="S41" i="29"/>
  <c r="S32" i="29"/>
  <c r="S30" i="29"/>
  <c r="S37" i="29"/>
  <c r="S43" i="29"/>
  <c r="S31" i="29"/>
  <c r="S26" i="29"/>
  <c r="S42" i="29"/>
  <c r="S35" i="29"/>
  <c r="S40" i="29"/>
  <c r="S34" i="29"/>
  <c r="S33" i="29"/>
  <c r="S45" i="29"/>
  <c r="S44" i="29"/>
  <c r="S47" i="29"/>
  <c r="S50" i="29"/>
  <c r="S51" i="29"/>
  <c r="S52" i="29"/>
  <c r="S36" i="29"/>
  <c r="S48" i="29"/>
  <c r="S53" i="29"/>
  <c r="S55" i="29"/>
  <c r="S46" i="29"/>
  <c r="S56" i="29"/>
  <c r="S57" i="29"/>
  <c r="S58" i="29"/>
  <c r="S59" i="29"/>
  <c r="S60" i="29"/>
  <c r="S61" i="29"/>
  <c r="S62" i="29"/>
  <c r="S49" i="29"/>
  <c r="S63" i="29"/>
  <c r="S64" i="29"/>
  <c r="S54" i="29"/>
  <c r="S65" i="29"/>
  <c r="S66" i="29"/>
  <c r="S67" i="29"/>
  <c r="S71" i="29"/>
  <c r="S90" i="29"/>
  <c r="S73" i="29"/>
  <c r="S69" i="29"/>
  <c r="S68" i="29"/>
  <c r="S76" i="29"/>
  <c r="S72" i="29"/>
  <c r="S75" i="29"/>
  <c r="S91" i="29"/>
  <c r="S97" i="29"/>
  <c r="S99" i="29"/>
  <c r="S92" i="29"/>
  <c r="S94" i="29"/>
  <c r="S78" i="29"/>
  <c r="S95" i="29"/>
  <c r="S80" i="29"/>
  <c r="S85" i="29"/>
  <c r="S82" i="29"/>
  <c r="S83" i="29"/>
  <c r="S102" i="29"/>
  <c r="S103" i="29"/>
  <c r="S87" i="29"/>
  <c r="S104" i="29"/>
  <c r="S98" i="29"/>
  <c r="S89" i="29"/>
  <c r="S74" i="29"/>
  <c r="S96" i="29"/>
  <c r="S107" i="29"/>
  <c r="S108" i="29"/>
  <c r="S109" i="29"/>
  <c r="S100" i="29"/>
  <c r="S101" i="29"/>
  <c r="S88" i="29"/>
  <c r="S112" i="29"/>
  <c r="S81" i="29"/>
  <c r="S114" i="29"/>
  <c r="S115" i="29"/>
  <c r="S86" i="29"/>
  <c r="S117" i="29"/>
  <c r="S70" i="29"/>
  <c r="S79" i="29"/>
  <c r="S105" i="29"/>
  <c r="S118" i="29"/>
  <c r="S77" i="29"/>
  <c r="S119" i="29"/>
  <c r="S120" i="29"/>
  <c r="S121" i="29"/>
  <c r="S122" i="29"/>
  <c r="S111" i="29"/>
  <c r="S123" i="29"/>
  <c r="S124" i="29"/>
  <c r="S125" i="29"/>
  <c r="S113" i="29"/>
  <c r="S126" i="29"/>
  <c r="S127" i="29"/>
  <c r="S93" i="29"/>
  <c r="S128" i="29"/>
  <c r="S129" i="29"/>
  <c r="S130" i="29"/>
  <c r="S116" i="29"/>
  <c r="S131" i="29"/>
  <c r="S84" i="29"/>
  <c r="S110" i="29"/>
  <c r="S133" i="29"/>
  <c r="S134" i="29"/>
  <c r="S135" i="29"/>
  <c r="S136" i="29"/>
  <c r="S132" i="29"/>
  <c r="S137" i="29"/>
  <c r="S106" i="29"/>
  <c r="S138" i="29"/>
  <c r="S141" i="29"/>
  <c r="S140" i="29"/>
  <c r="S139" i="29"/>
  <c r="S176" i="29"/>
  <c r="S147" i="29"/>
  <c r="S146" i="29"/>
  <c r="S144" i="29"/>
  <c r="S171" i="29"/>
  <c r="S153" i="29"/>
  <c r="S154" i="29"/>
  <c r="S145" i="29"/>
  <c r="S161" i="29"/>
  <c r="S150" i="29"/>
  <c r="S148" i="29"/>
  <c r="S156" i="29"/>
  <c r="S177" i="29"/>
  <c r="S178" i="29"/>
  <c r="S179" i="29"/>
  <c r="S180" i="29"/>
  <c r="S157" i="29"/>
  <c r="S158" i="29"/>
  <c r="S163" i="29"/>
  <c r="S170" i="29"/>
  <c r="S155" i="29"/>
  <c r="S160" i="29"/>
  <c r="S186" i="29"/>
  <c r="S167" i="29"/>
  <c r="S142" i="29"/>
  <c r="S149" i="29"/>
  <c r="S168" i="29"/>
  <c r="S172" i="29"/>
  <c r="S143" i="29"/>
  <c r="S151" i="29"/>
  <c r="S188" i="29"/>
  <c r="S184" i="29"/>
  <c r="S152" i="29"/>
  <c r="S169" i="29"/>
  <c r="S189" i="29"/>
  <c r="S159" i="29"/>
  <c r="S182" i="29"/>
  <c r="S191" i="29"/>
  <c r="S174" i="29"/>
  <c r="S162" i="29"/>
  <c r="S181" i="29"/>
  <c r="S166" i="29"/>
  <c r="S164" i="29"/>
  <c r="S165" i="29"/>
  <c r="S187" i="29"/>
  <c r="S193" i="29"/>
  <c r="S195" i="29"/>
  <c r="S190" i="29"/>
  <c r="S196" i="29"/>
  <c r="S197" i="29"/>
  <c r="S198" i="29"/>
  <c r="S183" i="29"/>
  <c r="S199" i="29"/>
  <c r="S201" i="29"/>
  <c r="S175" i="29"/>
  <c r="S192" i="29"/>
  <c r="S173" i="29"/>
  <c r="S202" i="29"/>
  <c r="S185" i="29"/>
  <c r="S204" i="29"/>
  <c r="S205" i="29"/>
  <c r="S194" i="29"/>
  <c r="S203" i="29"/>
  <c r="S206" i="29"/>
  <c r="S207" i="29"/>
  <c r="S208" i="29"/>
  <c r="S200" i="29"/>
  <c r="S209" i="29"/>
  <c r="S210" i="29"/>
  <c r="S214" i="29"/>
  <c r="S213" i="29"/>
  <c r="S238" i="29"/>
  <c r="S222" i="29"/>
  <c r="S218" i="29"/>
  <c r="S224" i="29"/>
  <c r="S216" i="29"/>
  <c r="S217" i="29"/>
  <c r="S239" i="29"/>
  <c r="S220" i="29"/>
  <c r="S241" i="29"/>
  <c r="S226" i="29"/>
  <c r="S253" i="29"/>
  <c r="S227" i="29"/>
  <c r="S229" i="29"/>
  <c r="S247" i="29"/>
  <c r="S230" i="29"/>
  <c r="S245" i="29"/>
  <c r="S244" i="29"/>
  <c r="S255" i="29"/>
  <c r="S232" i="29"/>
  <c r="S233" i="29"/>
  <c r="S256" i="29"/>
  <c r="S237" i="29"/>
  <c r="S258" i="29"/>
  <c r="S212" i="29"/>
  <c r="S211" i="29"/>
  <c r="S215" i="29"/>
  <c r="S219" i="29"/>
  <c r="S223" i="29"/>
  <c r="S240" i="29"/>
  <c r="S259" i="29"/>
  <c r="S221" i="29"/>
  <c r="S260" i="29"/>
  <c r="S261" i="29"/>
  <c r="S251" i="29"/>
  <c r="S225" i="29"/>
  <c r="S234" i="29"/>
  <c r="S263" i="29"/>
  <c r="S264" i="29"/>
  <c r="S254" i="29"/>
  <c r="S265" i="29"/>
  <c r="S246" i="29"/>
  <c r="S228" i="29"/>
  <c r="S231" i="29"/>
  <c r="S267" i="29"/>
  <c r="S236" i="29"/>
  <c r="S235" i="29"/>
  <c r="S249" i="29"/>
  <c r="S248" i="29"/>
  <c r="S252" i="29"/>
  <c r="S243" i="29"/>
  <c r="S242" i="29"/>
  <c r="S250" i="29"/>
  <c r="S262" i="29"/>
  <c r="S268" i="29"/>
  <c r="S269" i="29"/>
  <c r="S257" i="29"/>
  <c r="S270" i="29"/>
  <c r="S272" i="29"/>
  <c r="S266" i="29"/>
  <c r="S273" i="29"/>
  <c r="S275" i="29"/>
  <c r="S276" i="29"/>
  <c r="S277" i="29"/>
  <c r="S278" i="29"/>
  <c r="S279" i="29"/>
  <c r="S280" i="29"/>
  <c r="S281" i="29"/>
  <c r="S282" i="29"/>
  <c r="S283" i="29"/>
  <c r="S284" i="29"/>
  <c r="S286" i="29"/>
  <c r="S271" i="29"/>
  <c r="S274" i="29"/>
  <c r="S285" i="29"/>
  <c r="S287" i="29"/>
  <c r="S288" i="29"/>
  <c r="S289" i="29"/>
  <c r="S290" i="29"/>
  <c r="S291" i="29"/>
  <c r="S292" i="29"/>
  <c r="S293" i="29"/>
  <c r="S294" i="29"/>
  <c r="S295" i="29"/>
  <c r="S296" i="29"/>
  <c r="S297" i="29"/>
  <c r="S298" i="29"/>
  <c r="S299" i="29"/>
  <c r="S300" i="29"/>
  <c r="S301" i="29"/>
  <c r="S302" i="29"/>
  <c r="S303" i="29"/>
  <c r="S304" i="29"/>
  <c r="S305" i="29"/>
  <c r="S306" i="29"/>
  <c r="S307" i="29"/>
  <c r="S308" i="29"/>
  <c r="S309" i="29"/>
  <c r="S310" i="29"/>
  <c r="S311" i="29"/>
  <c r="S312" i="29"/>
  <c r="S313" i="29"/>
  <c r="S314" i="29"/>
  <c r="S315" i="29"/>
  <c r="S316" i="29"/>
  <c r="S317" i="29"/>
  <c r="S318" i="29"/>
  <c r="S319" i="29"/>
  <c r="S320" i="29"/>
  <c r="S321" i="29"/>
  <c r="S322" i="29"/>
  <c r="S323" i="29"/>
  <c r="S324" i="29"/>
  <c r="S325" i="29"/>
  <c r="S326" i="29"/>
  <c r="S327" i="29"/>
  <c r="S328" i="29"/>
  <c r="S329" i="29"/>
  <c r="S330" i="29"/>
  <c r="S331" i="29"/>
  <c r="S332" i="29"/>
  <c r="S333" i="29"/>
  <c r="S334" i="29"/>
  <c r="S335" i="29"/>
  <c r="S336" i="29"/>
  <c r="S337" i="29"/>
  <c r="S338" i="29"/>
  <c r="S339" i="29"/>
  <c r="S340" i="29"/>
  <c r="S341" i="29"/>
  <c r="S342" i="29"/>
  <c r="S343" i="29"/>
  <c r="S344" i="29"/>
  <c r="S345" i="29"/>
  <c r="S346" i="29"/>
  <c r="S347" i="29"/>
  <c r="S348" i="29"/>
  <c r="S349" i="29"/>
  <c r="S350" i="29"/>
  <c r="S351" i="29"/>
  <c r="S352" i="29"/>
  <c r="S353" i="29"/>
  <c r="S354" i="29"/>
  <c r="S355" i="29"/>
  <c r="S356" i="29"/>
  <c r="S357" i="29"/>
  <c r="S358" i="29"/>
  <c r="S359" i="29"/>
  <c r="S360" i="29"/>
  <c r="S361" i="29"/>
  <c r="S362" i="29"/>
  <c r="S363" i="29"/>
  <c r="S364" i="29"/>
  <c r="S365" i="29"/>
  <c r="Q8" i="29"/>
  <c r="Q13" i="29"/>
  <c r="Q14" i="29"/>
  <c r="Q2" i="29"/>
  <c r="Q10" i="29"/>
  <c r="Q11" i="29"/>
  <c r="Q4" i="29"/>
  <c r="Q12" i="29"/>
  <c r="Q6" i="29"/>
  <c r="Q5" i="29"/>
  <c r="Q7" i="29"/>
  <c r="Q16" i="29"/>
  <c r="Q15" i="29"/>
  <c r="Q9" i="29"/>
  <c r="Q18" i="29"/>
  <c r="Q20" i="29"/>
  <c r="Q17" i="29"/>
  <c r="Q21" i="29"/>
  <c r="Q22" i="29"/>
  <c r="Q23" i="29"/>
  <c r="Q24" i="29"/>
  <c r="Q25" i="29"/>
  <c r="Q19" i="29"/>
  <c r="Q38" i="29"/>
  <c r="Q27" i="29"/>
  <c r="Q39" i="29"/>
  <c r="Q28" i="29"/>
  <c r="Q29" i="29"/>
  <c r="Q41" i="29"/>
  <c r="Q32" i="29"/>
  <c r="Q30" i="29"/>
  <c r="Q37" i="29"/>
  <c r="Q43" i="29"/>
  <c r="Q31" i="29"/>
  <c r="Q26" i="29"/>
  <c r="Q42" i="29"/>
  <c r="Q35" i="29"/>
  <c r="Q40" i="29"/>
  <c r="Q34" i="29"/>
  <c r="Q33" i="29"/>
  <c r="Q45" i="29"/>
  <c r="Q44" i="29"/>
  <c r="Q47" i="29"/>
  <c r="Q50" i="29"/>
  <c r="Q51" i="29"/>
  <c r="Q52" i="29"/>
  <c r="Q36" i="29"/>
  <c r="Q48" i="29"/>
  <c r="Q53" i="29"/>
  <c r="Q55" i="29"/>
  <c r="Q46" i="29"/>
  <c r="Q56" i="29"/>
  <c r="Q57" i="29"/>
  <c r="Q58" i="29"/>
  <c r="Q59" i="29"/>
  <c r="Q60" i="29"/>
  <c r="Q61" i="29"/>
  <c r="Q62" i="29"/>
  <c r="Q49" i="29"/>
  <c r="Q63" i="29"/>
  <c r="Q64" i="29"/>
  <c r="Q54" i="29"/>
  <c r="Q65" i="29"/>
  <c r="Q66" i="29"/>
  <c r="Q67" i="29"/>
  <c r="Q71" i="29"/>
  <c r="Q90" i="29"/>
  <c r="Q73" i="29"/>
  <c r="Q69" i="29"/>
  <c r="Q68" i="29"/>
  <c r="Q76" i="29"/>
  <c r="Q72" i="29"/>
  <c r="Q75" i="29"/>
  <c r="Q91" i="29"/>
  <c r="Q97" i="29"/>
  <c r="Q99" i="29"/>
  <c r="Q92" i="29"/>
  <c r="Q94" i="29"/>
  <c r="Q78" i="29"/>
  <c r="Q95" i="29"/>
  <c r="Q80" i="29"/>
  <c r="Q85" i="29"/>
  <c r="Q82" i="29"/>
  <c r="Q83" i="29"/>
  <c r="Q102" i="29"/>
  <c r="Q103" i="29"/>
  <c r="Q87" i="29"/>
  <c r="Q104" i="29"/>
  <c r="Q98" i="29"/>
  <c r="Q89" i="29"/>
  <c r="Q74" i="29"/>
  <c r="Q96" i="29"/>
  <c r="Q107" i="29"/>
  <c r="Q108" i="29"/>
  <c r="Q109" i="29"/>
  <c r="Q100" i="29"/>
  <c r="Q101" i="29"/>
  <c r="Q88" i="29"/>
  <c r="Q112" i="29"/>
  <c r="Q81" i="29"/>
  <c r="Q114" i="29"/>
  <c r="Q115" i="29"/>
  <c r="Q86" i="29"/>
  <c r="Q117" i="29"/>
  <c r="Q70" i="29"/>
  <c r="Q79" i="29"/>
  <c r="Q105" i="29"/>
  <c r="Q118" i="29"/>
  <c r="Q77" i="29"/>
  <c r="Q119" i="29"/>
  <c r="Q120" i="29"/>
  <c r="Q121" i="29"/>
  <c r="Q122" i="29"/>
  <c r="Q111" i="29"/>
  <c r="Q123" i="29"/>
  <c r="Q124" i="29"/>
  <c r="Q125" i="29"/>
  <c r="Q113" i="29"/>
  <c r="Q126" i="29"/>
  <c r="Q127" i="29"/>
  <c r="Q93" i="29"/>
  <c r="Q128" i="29"/>
  <c r="Q129" i="29"/>
  <c r="Q130" i="29"/>
  <c r="Q116" i="29"/>
  <c r="Q131" i="29"/>
  <c r="Q84" i="29"/>
  <c r="Q110" i="29"/>
  <c r="Q133" i="29"/>
  <c r="Q134" i="29"/>
  <c r="Q135" i="29"/>
  <c r="Q136" i="29"/>
  <c r="Q132" i="29"/>
  <c r="Q137" i="29"/>
  <c r="Q106" i="29"/>
  <c r="Q138" i="29"/>
  <c r="Q141" i="29"/>
  <c r="Q140" i="29"/>
  <c r="Q139" i="29"/>
  <c r="Q176" i="29"/>
  <c r="Q147" i="29"/>
  <c r="Q146" i="29"/>
  <c r="Q144" i="29"/>
  <c r="Q171" i="29"/>
  <c r="Q153" i="29"/>
  <c r="Q154" i="29"/>
  <c r="Q145" i="29"/>
  <c r="Q161" i="29"/>
  <c r="Q150" i="29"/>
  <c r="Q148" i="29"/>
  <c r="Q156" i="29"/>
  <c r="Q177" i="29"/>
  <c r="Q178" i="29"/>
  <c r="Q179" i="29"/>
  <c r="Q180" i="29"/>
  <c r="Q157" i="29"/>
  <c r="Q158" i="29"/>
  <c r="Q163" i="29"/>
  <c r="Q170" i="29"/>
  <c r="Q155" i="29"/>
  <c r="Q160" i="29"/>
  <c r="Q186" i="29"/>
  <c r="Q167" i="29"/>
  <c r="Q142" i="29"/>
  <c r="Q149" i="29"/>
  <c r="Q168" i="29"/>
  <c r="Q172" i="29"/>
  <c r="Q143" i="29"/>
  <c r="Q151" i="29"/>
  <c r="Q188" i="29"/>
  <c r="Q184" i="29"/>
  <c r="Q152" i="29"/>
  <c r="Q169" i="29"/>
  <c r="Q189" i="29"/>
  <c r="Q159" i="29"/>
  <c r="Q182" i="29"/>
  <c r="Q191" i="29"/>
  <c r="Q174" i="29"/>
  <c r="Q162" i="29"/>
  <c r="Q181" i="29"/>
  <c r="Q166" i="29"/>
  <c r="Q164" i="29"/>
  <c r="Q165" i="29"/>
  <c r="Q187" i="29"/>
  <c r="Q193" i="29"/>
  <c r="Q195" i="29"/>
  <c r="Q190" i="29"/>
  <c r="Q196" i="29"/>
  <c r="Q197" i="29"/>
  <c r="Q198" i="29"/>
  <c r="Q183" i="29"/>
  <c r="Q199" i="29"/>
  <c r="Q201" i="29"/>
  <c r="Q175" i="29"/>
  <c r="Q192" i="29"/>
  <c r="Q173" i="29"/>
  <c r="Q202" i="29"/>
  <c r="Q185" i="29"/>
  <c r="Q204" i="29"/>
  <c r="Q205" i="29"/>
  <c r="Q194" i="29"/>
  <c r="Q203" i="29"/>
  <c r="Q206" i="29"/>
  <c r="Q207" i="29"/>
  <c r="Q208" i="29"/>
  <c r="Q200" i="29"/>
  <c r="Q209" i="29"/>
  <c r="Q210" i="29"/>
  <c r="Q214" i="29"/>
  <c r="Q213" i="29"/>
  <c r="Q238" i="29"/>
  <c r="Q222" i="29"/>
  <c r="Q218" i="29"/>
  <c r="Q224" i="29"/>
  <c r="Q216" i="29"/>
  <c r="Q217" i="29"/>
  <c r="Q239" i="29"/>
  <c r="Q220" i="29"/>
  <c r="Q241" i="29"/>
  <c r="Q226" i="29"/>
  <c r="Q253" i="29"/>
  <c r="Q227" i="29"/>
  <c r="Q229" i="29"/>
  <c r="Q247" i="29"/>
  <c r="Q230" i="29"/>
  <c r="Q245" i="29"/>
  <c r="Q244" i="29"/>
  <c r="Q255" i="29"/>
  <c r="Q232" i="29"/>
  <c r="Q233" i="29"/>
  <c r="Q256" i="29"/>
  <c r="Q237" i="29"/>
  <c r="Q258" i="29"/>
  <c r="Q212" i="29"/>
  <c r="Q211" i="29"/>
  <c r="Q215" i="29"/>
  <c r="Q219" i="29"/>
  <c r="Q223" i="29"/>
  <c r="Q240" i="29"/>
  <c r="Q259" i="29"/>
  <c r="Q221" i="29"/>
  <c r="Q260" i="29"/>
  <c r="Q261" i="29"/>
  <c r="Q251" i="29"/>
  <c r="Q225" i="29"/>
  <c r="Q234" i="29"/>
  <c r="Q263" i="29"/>
  <c r="Q264" i="29"/>
  <c r="Q254" i="29"/>
  <c r="Q265" i="29"/>
  <c r="Q246" i="29"/>
  <c r="Q228" i="29"/>
  <c r="Q231" i="29"/>
  <c r="Q267" i="29"/>
  <c r="Q236" i="29"/>
  <c r="Q235" i="29"/>
  <c r="Q249" i="29"/>
  <c r="Q248" i="29"/>
  <c r="Q252" i="29"/>
  <c r="Q243" i="29"/>
  <c r="Q242" i="29"/>
  <c r="Q250" i="29"/>
  <c r="Q262" i="29"/>
  <c r="Q268" i="29"/>
  <c r="Q269" i="29"/>
  <c r="Q257" i="29"/>
  <c r="Q270" i="29"/>
  <c r="Q272" i="29"/>
  <c r="Q266" i="29"/>
  <c r="Q273" i="29"/>
  <c r="Q275" i="29"/>
  <c r="Q276" i="29"/>
  <c r="Q277" i="29"/>
  <c r="Q278" i="29"/>
  <c r="Q279" i="29"/>
  <c r="Q280" i="29"/>
  <c r="Q281" i="29"/>
  <c r="Q282" i="29"/>
  <c r="Q283" i="29"/>
  <c r="Q284" i="29"/>
  <c r="Q286" i="29"/>
  <c r="Q271" i="29"/>
  <c r="Q274" i="29"/>
  <c r="Q285" i="29"/>
  <c r="Q287" i="29"/>
  <c r="Q288" i="29"/>
  <c r="Q289" i="29"/>
  <c r="Q290" i="29"/>
  <c r="Q291" i="29"/>
  <c r="Q292" i="29"/>
  <c r="Q293" i="29"/>
  <c r="Q294" i="29"/>
  <c r="Q295" i="29"/>
  <c r="Q296" i="29"/>
  <c r="Q297" i="29"/>
  <c r="Q298" i="29"/>
  <c r="Q299" i="29"/>
  <c r="Q300" i="29"/>
  <c r="Q301" i="29"/>
  <c r="Q302" i="29"/>
  <c r="Q303" i="29"/>
  <c r="Q304" i="29"/>
  <c r="Q305" i="29"/>
  <c r="Q306" i="29"/>
  <c r="Q307" i="29"/>
  <c r="Q308" i="29"/>
  <c r="Q309" i="29"/>
  <c r="Q310" i="29"/>
  <c r="Q311" i="29"/>
  <c r="Q312" i="29"/>
  <c r="Q313" i="29"/>
  <c r="Q314" i="29"/>
  <c r="Q315" i="29"/>
  <c r="Q316" i="29"/>
  <c r="Q317" i="29"/>
  <c r="Q318" i="29"/>
  <c r="Q319" i="29"/>
  <c r="Q320" i="29"/>
  <c r="Q321" i="29"/>
  <c r="Q322" i="29"/>
  <c r="Q323" i="29"/>
  <c r="Q324" i="29"/>
  <c r="Q325" i="29"/>
  <c r="Q326" i="29"/>
  <c r="Q327" i="29"/>
  <c r="Q328" i="29"/>
  <c r="Q329" i="29"/>
  <c r="Q330" i="29"/>
  <c r="Q331" i="29"/>
  <c r="Q332" i="29"/>
  <c r="Q333" i="29"/>
  <c r="Q334" i="29"/>
  <c r="Q335" i="29"/>
  <c r="Q336" i="29"/>
  <c r="Q337" i="29"/>
  <c r="Q338" i="29"/>
  <c r="Q339" i="29"/>
  <c r="Q340" i="29"/>
  <c r="Q341" i="29"/>
  <c r="Q342" i="29"/>
  <c r="Q343" i="29"/>
  <c r="Q344" i="29"/>
  <c r="Q345" i="29"/>
  <c r="Q346" i="29"/>
  <c r="Q347" i="29"/>
  <c r="Q348" i="29"/>
  <c r="Q349" i="29"/>
  <c r="Q350" i="29"/>
  <c r="Q351" i="29"/>
  <c r="Q352" i="29"/>
  <c r="Q353" i="29"/>
  <c r="Q354" i="29"/>
  <c r="Q355" i="29"/>
  <c r="Q356" i="29"/>
  <c r="Q357" i="29"/>
  <c r="Q358" i="29"/>
  <c r="Q359" i="29"/>
  <c r="Q360" i="29"/>
  <c r="Q361" i="29"/>
  <c r="Q362" i="29"/>
  <c r="Q363" i="29"/>
  <c r="Q364" i="29"/>
  <c r="Q365" i="29"/>
  <c r="O8" i="29"/>
  <c r="O13" i="29"/>
  <c r="O14" i="29"/>
  <c r="O2" i="29"/>
  <c r="O10" i="29"/>
  <c r="O11" i="29"/>
  <c r="O4" i="29"/>
  <c r="O12" i="29"/>
  <c r="O6" i="29"/>
  <c r="O5" i="29"/>
  <c r="O7" i="29"/>
  <c r="O16" i="29"/>
  <c r="O15" i="29"/>
  <c r="O9" i="29"/>
  <c r="O18" i="29"/>
  <c r="O20" i="29"/>
  <c r="O17" i="29"/>
  <c r="O21" i="29"/>
  <c r="O22" i="29"/>
  <c r="O23" i="29"/>
  <c r="O24" i="29"/>
  <c r="O25" i="29"/>
  <c r="O19" i="29"/>
  <c r="O38" i="29"/>
  <c r="O27" i="29"/>
  <c r="O39" i="29"/>
  <c r="O28" i="29"/>
  <c r="O29" i="29"/>
  <c r="O41" i="29"/>
  <c r="O32" i="29"/>
  <c r="O30" i="29"/>
  <c r="O37" i="29"/>
  <c r="O43" i="29"/>
  <c r="O31" i="29"/>
  <c r="O26" i="29"/>
  <c r="O42" i="29"/>
  <c r="O35" i="29"/>
  <c r="O40" i="29"/>
  <c r="O34" i="29"/>
  <c r="O33" i="29"/>
  <c r="O45" i="29"/>
  <c r="O44" i="29"/>
  <c r="O47" i="29"/>
  <c r="O50" i="29"/>
  <c r="O51" i="29"/>
  <c r="O52" i="29"/>
  <c r="O36" i="29"/>
  <c r="O48" i="29"/>
  <c r="O53" i="29"/>
  <c r="O55" i="29"/>
  <c r="O46" i="29"/>
  <c r="O56" i="29"/>
  <c r="O57" i="29"/>
  <c r="O58" i="29"/>
  <c r="O59" i="29"/>
  <c r="O60" i="29"/>
  <c r="O61" i="29"/>
  <c r="O62" i="29"/>
  <c r="O49" i="29"/>
  <c r="O63" i="29"/>
  <c r="O64" i="29"/>
  <c r="O54" i="29"/>
  <c r="O65" i="29"/>
  <c r="O66" i="29"/>
  <c r="O67" i="29"/>
  <c r="O71" i="29"/>
  <c r="O90" i="29"/>
  <c r="O73" i="29"/>
  <c r="O69" i="29"/>
  <c r="O68" i="29"/>
  <c r="O76" i="29"/>
  <c r="O72" i="29"/>
  <c r="O75" i="29"/>
  <c r="O91" i="29"/>
  <c r="O97" i="29"/>
  <c r="O99" i="29"/>
  <c r="O92" i="29"/>
  <c r="O94" i="29"/>
  <c r="O78" i="29"/>
  <c r="O95" i="29"/>
  <c r="O80" i="29"/>
  <c r="O85" i="29"/>
  <c r="O82" i="29"/>
  <c r="O83" i="29"/>
  <c r="O102" i="29"/>
  <c r="O103" i="29"/>
  <c r="O87" i="29"/>
  <c r="O104" i="29"/>
  <c r="O98" i="29"/>
  <c r="O89" i="29"/>
  <c r="O74" i="29"/>
  <c r="O96" i="29"/>
  <c r="O107" i="29"/>
  <c r="O108" i="29"/>
  <c r="O109" i="29"/>
  <c r="O100" i="29"/>
  <c r="O101" i="29"/>
  <c r="O88" i="29"/>
  <c r="O112" i="29"/>
  <c r="O81" i="29"/>
  <c r="O114" i="29"/>
  <c r="O115" i="29"/>
  <c r="O86" i="29"/>
  <c r="O117" i="29"/>
  <c r="O70" i="29"/>
  <c r="O79" i="29"/>
  <c r="O105" i="29"/>
  <c r="O118" i="29"/>
  <c r="O77" i="29"/>
  <c r="O119" i="29"/>
  <c r="O120" i="29"/>
  <c r="O121" i="29"/>
  <c r="O122" i="29"/>
  <c r="O111" i="29"/>
  <c r="O123" i="29"/>
  <c r="O124" i="29"/>
  <c r="O125" i="29"/>
  <c r="O113" i="29"/>
  <c r="O126" i="29"/>
  <c r="O127" i="29"/>
  <c r="O93" i="29"/>
  <c r="O128" i="29"/>
  <c r="O129" i="29"/>
  <c r="O130" i="29"/>
  <c r="O116" i="29"/>
  <c r="O131" i="29"/>
  <c r="O84" i="29"/>
  <c r="O110" i="29"/>
  <c r="O133" i="29"/>
  <c r="O134" i="29"/>
  <c r="O135" i="29"/>
  <c r="O136" i="29"/>
  <c r="O132" i="29"/>
  <c r="O137" i="29"/>
  <c r="O106" i="29"/>
  <c r="O138" i="29"/>
  <c r="O141" i="29"/>
  <c r="O140" i="29"/>
  <c r="O139" i="29"/>
  <c r="O176" i="29"/>
  <c r="O147" i="29"/>
  <c r="O146" i="29"/>
  <c r="O144" i="29"/>
  <c r="O171" i="29"/>
  <c r="O153" i="29"/>
  <c r="O154" i="29"/>
  <c r="O145" i="29"/>
  <c r="O161" i="29"/>
  <c r="O150" i="29"/>
  <c r="O148" i="29"/>
  <c r="O156" i="29"/>
  <c r="O177" i="29"/>
  <c r="O178" i="29"/>
  <c r="O179" i="29"/>
  <c r="O180" i="29"/>
  <c r="O157" i="29"/>
  <c r="O158" i="29"/>
  <c r="O163" i="29"/>
  <c r="O170" i="29"/>
  <c r="O155" i="29"/>
  <c r="O160" i="29"/>
  <c r="O186" i="29"/>
  <c r="O167" i="29"/>
  <c r="O142" i="29"/>
  <c r="O149" i="29"/>
  <c r="O168" i="29"/>
  <c r="O172" i="29"/>
  <c r="O143" i="29"/>
  <c r="O151" i="29"/>
  <c r="O188" i="29"/>
  <c r="O184" i="29"/>
  <c r="O152" i="29"/>
  <c r="O169" i="29"/>
  <c r="O189" i="29"/>
  <c r="O159" i="29"/>
  <c r="O182" i="29"/>
  <c r="O191" i="29"/>
  <c r="O174" i="29"/>
  <c r="O162" i="29"/>
  <c r="O181" i="29"/>
  <c r="O166" i="29"/>
  <c r="O164" i="29"/>
  <c r="O165" i="29"/>
  <c r="O187" i="29"/>
  <c r="O193" i="29"/>
  <c r="O195" i="29"/>
  <c r="O190" i="29"/>
  <c r="O196" i="29"/>
  <c r="O197" i="29"/>
  <c r="O198" i="29"/>
  <c r="O183" i="29"/>
  <c r="O199" i="29"/>
  <c r="O201" i="29"/>
  <c r="O175" i="29"/>
  <c r="O192" i="29"/>
  <c r="O173" i="29"/>
  <c r="O202" i="29"/>
  <c r="O185" i="29"/>
  <c r="O204" i="29"/>
  <c r="O205" i="29"/>
  <c r="O194" i="29"/>
  <c r="O203" i="29"/>
  <c r="O206" i="29"/>
  <c r="O207" i="29"/>
  <c r="O208" i="29"/>
  <c r="O200" i="29"/>
  <c r="O209" i="29"/>
  <c r="O210" i="29"/>
  <c r="O214" i="29"/>
  <c r="O213" i="29"/>
  <c r="O238" i="29"/>
  <c r="O222" i="29"/>
  <c r="O218" i="29"/>
  <c r="O224" i="29"/>
  <c r="O216" i="29"/>
  <c r="O217" i="29"/>
  <c r="O239" i="29"/>
  <c r="O220" i="29"/>
  <c r="O241" i="29"/>
  <c r="O226" i="29"/>
  <c r="O253" i="29"/>
  <c r="O227" i="29"/>
  <c r="O229" i="29"/>
  <c r="O247" i="29"/>
  <c r="O230" i="29"/>
  <c r="O245" i="29"/>
  <c r="O244" i="29"/>
  <c r="O255" i="29"/>
  <c r="O232" i="29"/>
  <c r="O233" i="29"/>
  <c r="O256" i="29"/>
  <c r="O237" i="29"/>
  <c r="O258" i="29"/>
  <c r="O212" i="29"/>
  <c r="O211" i="29"/>
  <c r="O215" i="29"/>
  <c r="O219" i="29"/>
  <c r="O223" i="29"/>
  <c r="O240" i="29"/>
  <c r="O259" i="29"/>
  <c r="O221" i="29"/>
  <c r="O260" i="29"/>
  <c r="O261" i="29"/>
  <c r="O251" i="29"/>
  <c r="O225" i="29"/>
  <c r="O234" i="29"/>
  <c r="O263" i="29"/>
  <c r="O264" i="29"/>
  <c r="O254" i="29"/>
  <c r="O265" i="29"/>
  <c r="O246" i="29"/>
  <c r="O228" i="29"/>
  <c r="O231" i="29"/>
  <c r="O267" i="29"/>
  <c r="O236" i="29"/>
  <c r="O235" i="29"/>
  <c r="O249" i="29"/>
  <c r="O248" i="29"/>
  <c r="O252" i="29"/>
  <c r="O243" i="29"/>
  <c r="O242" i="29"/>
  <c r="O250" i="29"/>
  <c r="O262" i="29"/>
  <c r="O268" i="29"/>
  <c r="O269" i="29"/>
  <c r="O257" i="29"/>
  <c r="O270" i="29"/>
  <c r="O272" i="29"/>
  <c r="O266" i="29"/>
  <c r="O273" i="29"/>
  <c r="O275" i="29"/>
  <c r="O276" i="29"/>
  <c r="O277" i="29"/>
  <c r="O278" i="29"/>
  <c r="O279" i="29"/>
  <c r="O280" i="29"/>
  <c r="O281" i="29"/>
  <c r="O282" i="29"/>
  <c r="O283" i="29"/>
  <c r="O284" i="29"/>
  <c r="O286" i="29"/>
  <c r="O271" i="29"/>
  <c r="O274" i="29"/>
  <c r="O285" i="29"/>
  <c r="O287" i="29"/>
  <c r="O288" i="29"/>
  <c r="O289" i="29"/>
  <c r="O290" i="29"/>
  <c r="O291" i="29"/>
  <c r="O292" i="29"/>
  <c r="O293" i="29"/>
  <c r="O294" i="29"/>
  <c r="O295" i="29"/>
  <c r="O296" i="29"/>
  <c r="O297" i="29"/>
  <c r="O298" i="29"/>
  <c r="O299" i="29"/>
  <c r="O300" i="29"/>
  <c r="O301" i="29"/>
  <c r="O302" i="29"/>
  <c r="O303" i="29"/>
  <c r="O304" i="29"/>
  <c r="O305" i="29"/>
  <c r="O306" i="29"/>
  <c r="O307" i="29"/>
  <c r="O308" i="29"/>
  <c r="O309" i="29"/>
  <c r="O310" i="29"/>
  <c r="O311" i="29"/>
  <c r="O312" i="29"/>
  <c r="O313" i="29"/>
  <c r="O314" i="29"/>
  <c r="O315" i="29"/>
  <c r="O316" i="29"/>
  <c r="O317" i="29"/>
  <c r="O318" i="29"/>
  <c r="O319" i="29"/>
  <c r="O320" i="29"/>
  <c r="O321" i="29"/>
  <c r="O322" i="29"/>
  <c r="O323" i="29"/>
  <c r="O324" i="29"/>
  <c r="O325" i="29"/>
  <c r="O326" i="29"/>
  <c r="O327" i="29"/>
  <c r="O328" i="29"/>
  <c r="O329" i="29"/>
  <c r="O330" i="29"/>
  <c r="O331" i="29"/>
  <c r="O332" i="29"/>
  <c r="O333" i="29"/>
  <c r="O334" i="29"/>
  <c r="O335" i="29"/>
  <c r="O336" i="29"/>
  <c r="O337" i="29"/>
  <c r="O338" i="29"/>
  <c r="O339" i="29"/>
  <c r="O340" i="29"/>
  <c r="O341" i="29"/>
  <c r="O342" i="29"/>
  <c r="O343" i="29"/>
  <c r="O344" i="29"/>
  <c r="O345" i="29"/>
  <c r="O346" i="29"/>
  <c r="O347" i="29"/>
  <c r="O348" i="29"/>
  <c r="O349" i="29"/>
  <c r="O350" i="29"/>
  <c r="O351" i="29"/>
  <c r="O352" i="29"/>
  <c r="O353" i="29"/>
  <c r="O354" i="29"/>
  <c r="O355" i="29"/>
  <c r="O356" i="29"/>
  <c r="O357" i="29"/>
  <c r="O358" i="29"/>
  <c r="O359" i="29"/>
  <c r="O360" i="29"/>
  <c r="O361" i="29"/>
  <c r="O362" i="29"/>
  <c r="O363" i="29"/>
  <c r="O364" i="29"/>
  <c r="O365" i="29"/>
  <c r="M8" i="29"/>
  <c r="M13" i="29"/>
  <c r="M14" i="29"/>
  <c r="M2" i="29"/>
  <c r="M10" i="29"/>
  <c r="M11" i="29"/>
  <c r="M4" i="29"/>
  <c r="M12" i="29"/>
  <c r="M6" i="29"/>
  <c r="M5" i="29"/>
  <c r="M7" i="29"/>
  <c r="M16" i="29"/>
  <c r="M15" i="29"/>
  <c r="M9" i="29"/>
  <c r="M18" i="29"/>
  <c r="M20" i="29"/>
  <c r="M17" i="29"/>
  <c r="M21" i="29"/>
  <c r="M22" i="29"/>
  <c r="M23" i="29"/>
  <c r="M24" i="29"/>
  <c r="M25" i="29"/>
  <c r="M19" i="29"/>
  <c r="M38" i="29"/>
  <c r="M27" i="29"/>
  <c r="M39" i="29"/>
  <c r="M28" i="29"/>
  <c r="M29" i="29"/>
  <c r="M41" i="29"/>
  <c r="M32" i="29"/>
  <c r="M30" i="29"/>
  <c r="M37" i="29"/>
  <c r="M43" i="29"/>
  <c r="M31" i="29"/>
  <c r="M26" i="29"/>
  <c r="M42" i="29"/>
  <c r="M35" i="29"/>
  <c r="M40" i="29"/>
  <c r="M34" i="29"/>
  <c r="M33" i="29"/>
  <c r="M45" i="29"/>
  <c r="M44" i="29"/>
  <c r="M47" i="29"/>
  <c r="M50" i="29"/>
  <c r="M51" i="29"/>
  <c r="M52" i="29"/>
  <c r="M36" i="29"/>
  <c r="M48" i="29"/>
  <c r="M53" i="29"/>
  <c r="M55" i="29"/>
  <c r="M46" i="29"/>
  <c r="M56" i="29"/>
  <c r="M57" i="29"/>
  <c r="M58" i="29"/>
  <c r="M59" i="29"/>
  <c r="M60" i="29"/>
  <c r="M61" i="29"/>
  <c r="M62" i="29"/>
  <c r="M49" i="29"/>
  <c r="M63" i="29"/>
  <c r="M64" i="29"/>
  <c r="M54" i="29"/>
  <c r="M65" i="29"/>
  <c r="M66" i="29"/>
  <c r="M67" i="29"/>
  <c r="M71" i="29"/>
  <c r="M90" i="29"/>
  <c r="M73" i="29"/>
  <c r="M69" i="29"/>
  <c r="M68" i="29"/>
  <c r="M76" i="29"/>
  <c r="M72" i="29"/>
  <c r="M75" i="29"/>
  <c r="M91" i="29"/>
  <c r="M97" i="29"/>
  <c r="M99" i="29"/>
  <c r="M92" i="29"/>
  <c r="M94" i="29"/>
  <c r="M78" i="29"/>
  <c r="M95" i="29"/>
  <c r="M80" i="29"/>
  <c r="M85" i="29"/>
  <c r="M82" i="29"/>
  <c r="M83" i="29"/>
  <c r="M102" i="29"/>
  <c r="M103" i="29"/>
  <c r="M87" i="29"/>
  <c r="M104" i="29"/>
  <c r="M98" i="29"/>
  <c r="M89" i="29"/>
  <c r="M74" i="29"/>
  <c r="M96" i="29"/>
  <c r="M107" i="29"/>
  <c r="M108" i="29"/>
  <c r="M109" i="29"/>
  <c r="M100" i="29"/>
  <c r="M101" i="29"/>
  <c r="M88" i="29"/>
  <c r="M112" i="29"/>
  <c r="M81" i="29"/>
  <c r="M114" i="29"/>
  <c r="M115" i="29"/>
  <c r="M86" i="29"/>
  <c r="M117" i="29"/>
  <c r="M70" i="29"/>
  <c r="M79" i="29"/>
  <c r="M105" i="29"/>
  <c r="M118" i="29"/>
  <c r="M77" i="29"/>
  <c r="M119" i="29"/>
  <c r="M120" i="29"/>
  <c r="M121" i="29"/>
  <c r="M122" i="29"/>
  <c r="M111" i="29"/>
  <c r="M123" i="29"/>
  <c r="M124" i="29"/>
  <c r="M125" i="29"/>
  <c r="M113" i="29"/>
  <c r="M126" i="29"/>
  <c r="M127" i="29"/>
  <c r="M93" i="29"/>
  <c r="M128" i="29"/>
  <c r="M129" i="29"/>
  <c r="M130" i="29"/>
  <c r="M116" i="29"/>
  <c r="M131" i="29"/>
  <c r="M84" i="29"/>
  <c r="M110" i="29"/>
  <c r="M133" i="29"/>
  <c r="M134" i="29"/>
  <c r="M135" i="29"/>
  <c r="M136" i="29"/>
  <c r="M132" i="29"/>
  <c r="M137" i="29"/>
  <c r="M106" i="29"/>
  <c r="M138" i="29"/>
  <c r="M141" i="29"/>
  <c r="M140" i="29"/>
  <c r="M139" i="29"/>
  <c r="M176" i="29"/>
  <c r="M147" i="29"/>
  <c r="M146" i="29"/>
  <c r="M144" i="29"/>
  <c r="M171" i="29"/>
  <c r="M153" i="29"/>
  <c r="M154" i="29"/>
  <c r="M145" i="29"/>
  <c r="M161" i="29"/>
  <c r="M150" i="29"/>
  <c r="M148" i="29"/>
  <c r="M156" i="29"/>
  <c r="M177" i="29"/>
  <c r="M178" i="29"/>
  <c r="M179" i="29"/>
  <c r="M180" i="29"/>
  <c r="M157" i="29"/>
  <c r="M158" i="29"/>
  <c r="M163" i="29"/>
  <c r="M170" i="29"/>
  <c r="M155" i="29"/>
  <c r="M160" i="29"/>
  <c r="M186" i="29"/>
  <c r="M167" i="29"/>
  <c r="M142" i="29"/>
  <c r="M149" i="29"/>
  <c r="M168" i="29"/>
  <c r="M172" i="29"/>
  <c r="M143" i="29"/>
  <c r="M151" i="29"/>
  <c r="M188" i="29"/>
  <c r="M184" i="29"/>
  <c r="M152" i="29"/>
  <c r="M169" i="29"/>
  <c r="M189" i="29"/>
  <c r="M159" i="29"/>
  <c r="M182" i="29"/>
  <c r="M191" i="29"/>
  <c r="M174" i="29"/>
  <c r="M162" i="29"/>
  <c r="M181" i="29"/>
  <c r="M166" i="29"/>
  <c r="M164" i="29"/>
  <c r="M165" i="29"/>
  <c r="M187" i="29"/>
  <c r="M193" i="29"/>
  <c r="M195" i="29"/>
  <c r="M190" i="29"/>
  <c r="M196" i="29"/>
  <c r="M197" i="29"/>
  <c r="M198" i="29"/>
  <c r="M183" i="29"/>
  <c r="M199" i="29"/>
  <c r="M201" i="29"/>
  <c r="M175" i="29"/>
  <c r="M192" i="29"/>
  <c r="M173" i="29"/>
  <c r="M202" i="29"/>
  <c r="M185" i="29"/>
  <c r="M204" i="29"/>
  <c r="M205" i="29"/>
  <c r="M194" i="29"/>
  <c r="M203" i="29"/>
  <c r="M206" i="29"/>
  <c r="M207" i="29"/>
  <c r="M208" i="29"/>
  <c r="M200" i="29"/>
  <c r="M209" i="29"/>
  <c r="M210" i="29"/>
  <c r="M214" i="29"/>
  <c r="M213" i="29"/>
  <c r="M238" i="29"/>
  <c r="M222" i="29"/>
  <c r="M218" i="29"/>
  <c r="M224" i="29"/>
  <c r="M216" i="29"/>
  <c r="M217" i="29"/>
  <c r="M239" i="29"/>
  <c r="M220" i="29"/>
  <c r="M241" i="29"/>
  <c r="M226" i="29"/>
  <c r="M253" i="29"/>
  <c r="M227" i="29"/>
  <c r="M229" i="29"/>
  <c r="M247" i="29"/>
  <c r="M230" i="29"/>
  <c r="M245" i="29"/>
  <c r="M244" i="29"/>
  <c r="M255" i="29"/>
  <c r="M232" i="29"/>
  <c r="M233" i="29"/>
  <c r="M256" i="29"/>
  <c r="M237" i="29"/>
  <c r="M258" i="29"/>
  <c r="M212" i="29"/>
  <c r="M211" i="29"/>
  <c r="M215" i="29"/>
  <c r="M219" i="29"/>
  <c r="M223" i="29"/>
  <c r="M240" i="29"/>
  <c r="M259" i="29"/>
  <c r="M221" i="29"/>
  <c r="M260" i="29"/>
  <c r="M261" i="29"/>
  <c r="M251" i="29"/>
  <c r="M225" i="29"/>
  <c r="M234" i="29"/>
  <c r="M263" i="29"/>
  <c r="M264" i="29"/>
  <c r="M254" i="29"/>
  <c r="M265" i="29"/>
  <c r="M246" i="29"/>
  <c r="M228" i="29"/>
  <c r="M231" i="29"/>
  <c r="M267" i="29"/>
  <c r="M236" i="29"/>
  <c r="M235" i="29"/>
  <c r="M249" i="29"/>
  <c r="M248" i="29"/>
  <c r="M252" i="29"/>
  <c r="M243" i="29"/>
  <c r="M242" i="29"/>
  <c r="M250" i="29"/>
  <c r="M262" i="29"/>
  <c r="M268" i="29"/>
  <c r="M269" i="29"/>
  <c r="M257" i="29"/>
  <c r="M270" i="29"/>
  <c r="M272" i="29"/>
  <c r="M266" i="29"/>
  <c r="M273" i="29"/>
  <c r="M275" i="29"/>
  <c r="M276" i="29"/>
  <c r="M277" i="29"/>
  <c r="M278" i="29"/>
  <c r="M279" i="29"/>
  <c r="M280" i="29"/>
  <c r="M281" i="29"/>
  <c r="M282" i="29"/>
  <c r="M283" i="29"/>
  <c r="M284" i="29"/>
  <c r="M286" i="29"/>
  <c r="M271" i="29"/>
  <c r="M274" i="29"/>
  <c r="M285" i="29"/>
  <c r="M287" i="29"/>
  <c r="M288" i="29"/>
  <c r="M289" i="29"/>
  <c r="M290" i="29"/>
  <c r="M291" i="29"/>
  <c r="M292" i="29"/>
  <c r="M293" i="29"/>
  <c r="M294" i="29"/>
  <c r="M295" i="29"/>
  <c r="M296" i="29"/>
  <c r="M297" i="29"/>
  <c r="M298" i="29"/>
  <c r="M299" i="29"/>
  <c r="M300" i="29"/>
  <c r="M301" i="29"/>
  <c r="M302" i="29"/>
  <c r="M303" i="29"/>
  <c r="M304" i="29"/>
  <c r="M305" i="29"/>
  <c r="M306" i="29"/>
  <c r="M307" i="29"/>
  <c r="M308" i="29"/>
  <c r="M309" i="29"/>
  <c r="M310" i="29"/>
  <c r="M311" i="29"/>
  <c r="M312" i="29"/>
  <c r="M313" i="29"/>
  <c r="M314" i="29"/>
  <c r="M315" i="29"/>
  <c r="M316" i="29"/>
  <c r="M317" i="29"/>
  <c r="M318" i="29"/>
  <c r="M319" i="29"/>
  <c r="M320" i="29"/>
  <c r="M321" i="29"/>
  <c r="M322" i="29"/>
  <c r="M323" i="29"/>
  <c r="M324" i="29"/>
  <c r="M325" i="29"/>
  <c r="M326" i="29"/>
  <c r="M327" i="29"/>
  <c r="M328" i="29"/>
  <c r="M329" i="29"/>
  <c r="M330" i="29"/>
  <c r="M331" i="29"/>
  <c r="M332" i="29"/>
  <c r="M333" i="29"/>
  <c r="M334" i="29"/>
  <c r="M335" i="29"/>
  <c r="M336" i="29"/>
  <c r="M337" i="29"/>
  <c r="M338" i="29"/>
  <c r="M339" i="29"/>
  <c r="M340" i="29"/>
  <c r="M341" i="29"/>
  <c r="M342" i="29"/>
  <c r="M343" i="29"/>
  <c r="M344" i="29"/>
  <c r="M345" i="29"/>
  <c r="M346" i="29"/>
  <c r="M347" i="29"/>
  <c r="M348" i="29"/>
  <c r="M349" i="29"/>
  <c r="M350" i="29"/>
  <c r="M351" i="29"/>
  <c r="M352" i="29"/>
  <c r="M353" i="29"/>
  <c r="M354" i="29"/>
  <c r="M355" i="29"/>
  <c r="M356" i="29"/>
  <c r="M357" i="29"/>
  <c r="M358" i="29"/>
  <c r="M359" i="29"/>
  <c r="M360" i="29"/>
  <c r="M361" i="29"/>
  <c r="M362" i="29"/>
  <c r="M363" i="29"/>
  <c r="M364" i="29"/>
  <c r="M365" i="29"/>
  <c r="K8" i="29"/>
  <c r="K13" i="29"/>
  <c r="K14" i="29"/>
  <c r="K2" i="29"/>
  <c r="K10" i="29"/>
  <c r="K11" i="29"/>
  <c r="K4" i="29"/>
  <c r="K12" i="29"/>
  <c r="K6" i="29"/>
  <c r="K5" i="29"/>
  <c r="K7" i="29"/>
  <c r="K16" i="29"/>
  <c r="K15" i="29"/>
  <c r="K9" i="29"/>
  <c r="K18" i="29"/>
  <c r="K20" i="29"/>
  <c r="K17" i="29"/>
  <c r="K21" i="29"/>
  <c r="K22" i="29"/>
  <c r="K23" i="29"/>
  <c r="K24" i="29"/>
  <c r="K25" i="29"/>
  <c r="K19" i="29"/>
  <c r="K38" i="29"/>
  <c r="K27" i="29"/>
  <c r="K39" i="29"/>
  <c r="K28" i="29"/>
  <c r="K29" i="29"/>
  <c r="K41" i="29"/>
  <c r="K32" i="29"/>
  <c r="K30" i="29"/>
  <c r="K37" i="29"/>
  <c r="K43" i="29"/>
  <c r="K31" i="29"/>
  <c r="K26" i="29"/>
  <c r="K42" i="29"/>
  <c r="K35" i="29"/>
  <c r="K40" i="29"/>
  <c r="K34" i="29"/>
  <c r="K33" i="29"/>
  <c r="K45" i="29"/>
  <c r="K44" i="29"/>
  <c r="K47" i="29"/>
  <c r="K50" i="29"/>
  <c r="K51" i="29"/>
  <c r="K52" i="29"/>
  <c r="K36" i="29"/>
  <c r="K48" i="29"/>
  <c r="K53" i="29"/>
  <c r="K55" i="29"/>
  <c r="K46" i="29"/>
  <c r="K56" i="29"/>
  <c r="K57" i="29"/>
  <c r="K58" i="29"/>
  <c r="K59" i="29"/>
  <c r="K60" i="29"/>
  <c r="K61" i="29"/>
  <c r="K62" i="29"/>
  <c r="K49" i="29"/>
  <c r="K63" i="29"/>
  <c r="K64" i="29"/>
  <c r="K54" i="29"/>
  <c r="K65" i="29"/>
  <c r="K66" i="29"/>
  <c r="K67" i="29"/>
  <c r="K71" i="29"/>
  <c r="K90" i="29"/>
  <c r="K73" i="29"/>
  <c r="K69" i="29"/>
  <c r="K68" i="29"/>
  <c r="K76" i="29"/>
  <c r="K72" i="29"/>
  <c r="K75" i="29"/>
  <c r="K91" i="29"/>
  <c r="K97" i="29"/>
  <c r="K99" i="29"/>
  <c r="K92" i="29"/>
  <c r="K94" i="29"/>
  <c r="K78" i="29"/>
  <c r="K95" i="29"/>
  <c r="K80" i="29"/>
  <c r="K85" i="29"/>
  <c r="K82" i="29"/>
  <c r="K83" i="29"/>
  <c r="K102" i="29"/>
  <c r="K103" i="29"/>
  <c r="K87" i="29"/>
  <c r="K104" i="29"/>
  <c r="K98" i="29"/>
  <c r="K89" i="29"/>
  <c r="K74" i="29"/>
  <c r="K96" i="29"/>
  <c r="K107" i="29"/>
  <c r="K108" i="29"/>
  <c r="K109" i="29"/>
  <c r="K100" i="29"/>
  <c r="K101" i="29"/>
  <c r="K88" i="29"/>
  <c r="K112" i="29"/>
  <c r="K81" i="29"/>
  <c r="K114" i="29"/>
  <c r="K115" i="29"/>
  <c r="K86" i="29"/>
  <c r="K117" i="29"/>
  <c r="K70" i="29"/>
  <c r="K79" i="29"/>
  <c r="K105" i="29"/>
  <c r="K118" i="29"/>
  <c r="K77" i="29"/>
  <c r="K119" i="29"/>
  <c r="K120" i="29"/>
  <c r="K121" i="29"/>
  <c r="K122" i="29"/>
  <c r="K111" i="29"/>
  <c r="K123" i="29"/>
  <c r="K124" i="29"/>
  <c r="K125" i="29"/>
  <c r="K113" i="29"/>
  <c r="K126" i="29"/>
  <c r="K127" i="29"/>
  <c r="K93" i="29"/>
  <c r="K128" i="29"/>
  <c r="K129" i="29"/>
  <c r="K130" i="29"/>
  <c r="K116" i="29"/>
  <c r="K131" i="29"/>
  <c r="K84" i="29"/>
  <c r="K110" i="29"/>
  <c r="K133" i="29"/>
  <c r="K134" i="29"/>
  <c r="K135" i="29"/>
  <c r="K136" i="29"/>
  <c r="K132" i="29"/>
  <c r="K137" i="29"/>
  <c r="K106" i="29"/>
  <c r="K138" i="29"/>
  <c r="K141" i="29"/>
  <c r="K140" i="29"/>
  <c r="K139" i="29"/>
  <c r="K176" i="29"/>
  <c r="K147" i="29"/>
  <c r="K146" i="29"/>
  <c r="K144" i="29"/>
  <c r="K171" i="29"/>
  <c r="K153" i="29"/>
  <c r="K154" i="29"/>
  <c r="K145" i="29"/>
  <c r="K161" i="29"/>
  <c r="K150" i="29"/>
  <c r="K148" i="29"/>
  <c r="K156" i="29"/>
  <c r="K177" i="29"/>
  <c r="K178" i="29"/>
  <c r="K179" i="29"/>
  <c r="K180" i="29"/>
  <c r="K157" i="29"/>
  <c r="K158" i="29"/>
  <c r="K163" i="29"/>
  <c r="K170" i="29"/>
  <c r="K155" i="29"/>
  <c r="K160" i="29"/>
  <c r="K186" i="29"/>
  <c r="K167" i="29"/>
  <c r="K142" i="29"/>
  <c r="K149" i="29"/>
  <c r="K168" i="29"/>
  <c r="K172" i="29"/>
  <c r="K143" i="29"/>
  <c r="K151" i="29"/>
  <c r="K188" i="29"/>
  <c r="K184" i="29"/>
  <c r="K152" i="29"/>
  <c r="K169" i="29"/>
  <c r="K189" i="29"/>
  <c r="K159" i="29"/>
  <c r="K182" i="29"/>
  <c r="K191" i="29"/>
  <c r="K174" i="29"/>
  <c r="K162" i="29"/>
  <c r="K181" i="29"/>
  <c r="K166" i="29"/>
  <c r="K164" i="29"/>
  <c r="K165" i="29"/>
  <c r="K187" i="29"/>
  <c r="K193" i="29"/>
  <c r="I8" i="29"/>
  <c r="I13" i="29"/>
  <c r="I14" i="29"/>
  <c r="I2" i="29"/>
  <c r="I10" i="29"/>
  <c r="I11" i="29"/>
  <c r="I4" i="29"/>
  <c r="I12" i="29"/>
  <c r="I6" i="29"/>
  <c r="I5" i="29"/>
  <c r="I7" i="29"/>
  <c r="I16" i="29"/>
  <c r="I15" i="29"/>
  <c r="I9" i="29"/>
  <c r="I18" i="29"/>
  <c r="I20" i="29"/>
  <c r="I17" i="29"/>
  <c r="I21" i="29"/>
  <c r="I22" i="29"/>
  <c r="I23" i="29"/>
  <c r="I24" i="29"/>
  <c r="I25" i="29"/>
  <c r="I19" i="29"/>
  <c r="I38" i="29"/>
  <c r="I27" i="29"/>
  <c r="I39" i="29"/>
  <c r="I28" i="29"/>
  <c r="I29" i="29"/>
  <c r="I41" i="29"/>
  <c r="I32" i="29"/>
  <c r="I30" i="29"/>
  <c r="I37" i="29"/>
  <c r="I43" i="29"/>
  <c r="I31" i="29"/>
  <c r="I26" i="29"/>
  <c r="I42" i="29"/>
  <c r="I35" i="29"/>
  <c r="I40" i="29"/>
  <c r="I34" i="29"/>
  <c r="I33" i="29"/>
  <c r="I45" i="29"/>
  <c r="I44" i="29"/>
  <c r="I47" i="29"/>
  <c r="I50" i="29"/>
  <c r="I51" i="29"/>
  <c r="I52" i="29"/>
  <c r="I36" i="29"/>
  <c r="I48" i="29"/>
  <c r="I53" i="29"/>
  <c r="I55" i="29"/>
  <c r="I46" i="29"/>
  <c r="I56" i="29"/>
  <c r="I57" i="29"/>
  <c r="I58" i="29"/>
  <c r="I59" i="29"/>
  <c r="I60" i="29"/>
  <c r="I61" i="29"/>
  <c r="I62" i="29"/>
  <c r="I49" i="29"/>
  <c r="I63" i="29"/>
  <c r="I64" i="29"/>
  <c r="I54" i="29"/>
  <c r="I65" i="29"/>
  <c r="I66" i="29"/>
  <c r="I67" i="29"/>
  <c r="I71" i="29"/>
  <c r="I90" i="29"/>
  <c r="I73" i="29"/>
  <c r="I69" i="29"/>
  <c r="I68" i="29"/>
  <c r="I76" i="29"/>
  <c r="I72" i="29"/>
  <c r="I75" i="29"/>
  <c r="I91" i="29"/>
  <c r="I97" i="29"/>
  <c r="I99" i="29"/>
  <c r="I92" i="29"/>
  <c r="I94" i="29"/>
  <c r="I78" i="29"/>
  <c r="I95" i="29"/>
  <c r="I80" i="29"/>
  <c r="I85" i="29"/>
  <c r="I82" i="29"/>
  <c r="I83" i="29"/>
  <c r="I102" i="29"/>
  <c r="I103" i="29"/>
  <c r="I87" i="29"/>
  <c r="I104" i="29"/>
  <c r="I98" i="29"/>
  <c r="I89" i="29"/>
  <c r="I74" i="29"/>
  <c r="I96" i="29"/>
  <c r="I107" i="29"/>
  <c r="I108" i="29"/>
  <c r="I109" i="29"/>
  <c r="I100" i="29"/>
  <c r="I101" i="29"/>
  <c r="I88" i="29"/>
  <c r="I112" i="29"/>
  <c r="I81" i="29"/>
  <c r="I114" i="29"/>
  <c r="I115" i="29"/>
  <c r="I86" i="29"/>
  <c r="I117" i="29"/>
  <c r="I70" i="29"/>
  <c r="I79" i="29"/>
  <c r="I105" i="29"/>
  <c r="I118" i="29"/>
  <c r="I77" i="29"/>
  <c r="I119" i="29"/>
  <c r="I120" i="29"/>
  <c r="I121" i="29"/>
  <c r="I122" i="29"/>
  <c r="I111" i="29"/>
  <c r="I123" i="29"/>
  <c r="I124" i="29"/>
  <c r="I125" i="29"/>
  <c r="I113" i="29"/>
  <c r="I126" i="29"/>
  <c r="I127" i="29"/>
  <c r="I93" i="29"/>
  <c r="I128" i="29"/>
  <c r="I129" i="29"/>
  <c r="I130" i="29"/>
  <c r="I116" i="29"/>
  <c r="I131" i="29"/>
  <c r="I84" i="29"/>
  <c r="I110" i="29"/>
  <c r="I133" i="29"/>
  <c r="I134" i="29"/>
  <c r="I135" i="29"/>
  <c r="I136" i="29"/>
  <c r="I132" i="29"/>
  <c r="I137" i="29"/>
  <c r="I106" i="29"/>
  <c r="I138" i="29"/>
  <c r="I141" i="29"/>
  <c r="I140" i="29"/>
  <c r="I139" i="29"/>
  <c r="I176" i="29"/>
  <c r="I147" i="29"/>
  <c r="I146" i="29"/>
  <c r="I144" i="29"/>
  <c r="I171" i="29"/>
  <c r="I153" i="29"/>
  <c r="I154" i="29"/>
  <c r="I145" i="29"/>
  <c r="I161" i="29"/>
  <c r="I150" i="29"/>
  <c r="I148" i="29"/>
  <c r="I156" i="29"/>
  <c r="I177" i="29"/>
  <c r="I178" i="29"/>
  <c r="I179" i="29"/>
  <c r="I180" i="29"/>
  <c r="I157" i="29"/>
  <c r="I158" i="29"/>
  <c r="I163" i="29"/>
  <c r="I170" i="29"/>
  <c r="I155" i="29"/>
  <c r="I160" i="29"/>
  <c r="I186" i="29"/>
  <c r="I167" i="29"/>
  <c r="I142" i="29"/>
  <c r="I149" i="29"/>
  <c r="I168" i="29"/>
  <c r="I172" i="29"/>
  <c r="I143" i="29"/>
  <c r="I151" i="29"/>
  <c r="I188" i="29"/>
  <c r="I184" i="29"/>
  <c r="I152" i="29"/>
  <c r="I169" i="29"/>
  <c r="I189" i="29"/>
  <c r="I159" i="29"/>
  <c r="I182" i="29"/>
  <c r="I191" i="29"/>
  <c r="I174" i="29"/>
  <c r="I162" i="29"/>
  <c r="I181" i="29"/>
  <c r="I166" i="29"/>
  <c r="I164" i="29"/>
  <c r="I165" i="29"/>
  <c r="I187" i="29"/>
  <c r="I193" i="29"/>
  <c r="V119" i="5"/>
  <c r="W119" i="5" s="1"/>
  <c r="T119" i="5"/>
  <c r="U119" i="5" s="1"/>
  <c r="R119" i="5"/>
  <c r="S119" i="5" s="1"/>
  <c r="P119" i="5"/>
  <c r="Q119" i="5" s="1"/>
  <c r="N119" i="5"/>
  <c r="O119" i="5" s="1"/>
  <c r="L119" i="5"/>
  <c r="M119" i="5" s="1"/>
  <c r="J119" i="5"/>
  <c r="K119" i="5" s="1"/>
  <c r="H119" i="5"/>
  <c r="I119" i="5" s="1"/>
  <c r="V121" i="5"/>
  <c r="W121" i="5" s="1"/>
  <c r="V117" i="5"/>
  <c r="W117" i="5" s="1"/>
  <c r="T121" i="5"/>
  <c r="U121" i="5" s="1"/>
  <c r="T117" i="5"/>
  <c r="U117" i="5" s="1"/>
  <c r="R121" i="5"/>
  <c r="S121" i="5" s="1"/>
  <c r="R117" i="5"/>
  <c r="S117" i="5" s="1"/>
  <c r="P121" i="5"/>
  <c r="Q121" i="5" s="1"/>
  <c r="P117" i="5"/>
  <c r="Q117" i="5" s="1"/>
  <c r="N121" i="5"/>
  <c r="O121" i="5" s="1"/>
  <c r="N117" i="5"/>
  <c r="O117" i="5" s="1"/>
  <c r="L121" i="5"/>
  <c r="M121" i="5" s="1"/>
  <c r="L117" i="5"/>
  <c r="M117" i="5" s="1"/>
  <c r="J121" i="5"/>
  <c r="K121" i="5" s="1"/>
  <c r="J117" i="5"/>
  <c r="K117" i="5" s="1"/>
  <c r="H121" i="5"/>
  <c r="I121" i="5" s="1"/>
  <c r="H117" i="5"/>
  <c r="I117" i="5" s="1"/>
  <c r="K286" i="29"/>
  <c r="I286" i="29"/>
  <c r="V186" i="4"/>
  <c r="T186" i="4"/>
  <c r="R186" i="4"/>
  <c r="P186" i="4"/>
  <c r="Q186" i="4" s="1"/>
  <c r="N186" i="4"/>
  <c r="O186" i="4" s="1"/>
  <c r="L186" i="4"/>
  <c r="J186" i="4"/>
  <c r="H186" i="4"/>
  <c r="I186" i="4" s="1"/>
  <c r="I165" i="27"/>
  <c r="I165" i="26"/>
  <c r="I165" i="24"/>
  <c r="I165" i="13"/>
  <c r="J286" i="6"/>
  <c r="H286" i="6"/>
  <c r="I286" i="6" s="1"/>
  <c r="V155" i="5"/>
  <c r="W155" i="5" s="1"/>
  <c r="V159" i="5"/>
  <c r="W159" i="5" s="1"/>
  <c r="T155" i="5"/>
  <c r="U155" i="5" s="1"/>
  <c r="T159" i="5"/>
  <c r="U159" i="5" s="1"/>
  <c r="R155" i="5"/>
  <c r="S155" i="5" s="1"/>
  <c r="R159" i="5"/>
  <c r="S159" i="5" s="1"/>
  <c r="P155" i="5"/>
  <c r="Q155" i="5" s="1"/>
  <c r="P159" i="5"/>
  <c r="Q159" i="5" s="1"/>
  <c r="N155" i="5"/>
  <c r="O155" i="5" s="1"/>
  <c r="N159" i="5"/>
  <c r="O159" i="5" s="1"/>
  <c r="L155" i="5"/>
  <c r="M155" i="5" s="1"/>
  <c r="L159" i="5"/>
  <c r="M159" i="5" s="1"/>
  <c r="J155" i="5"/>
  <c r="K155" i="5" s="1"/>
  <c r="J159" i="5"/>
  <c r="K159" i="5" s="1"/>
  <c r="H155" i="5"/>
  <c r="I155" i="5" s="1"/>
  <c r="H159" i="5"/>
  <c r="I159" i="5" s="1"/>
  <c r="V166" i="5"/>
  <c r="T166" i="5"/>
  <c r="U166" i="5" s="1"/>
  <c r="R166" i="5"/>
  <c r="S166" i="5" s="1"/>
  <c r="P166" i="5"/>
  <c r="N166" i="5"/>
  <c r="L166" i="5"/>
  <c r="J166" i="5"/>
  <c r="H166" i="5"/>
  <c r="I166" i="5" s="1"/>
  <c r="V208" i="4"/>
  <c r="W208" i="4" s="1"/>
  <c r="T208" i="4"/>
  <c r="U208" i="4" s="1"/>
  <c r="R208" i="4"/>
  <c r="S208" i="4" s="1"/>
  <c r="N208" i="4"/>
  <c r="O208" i="4" s="1"/>
  <c r="L208" i="4"/>
  <c r="M208" i="4" s="1"/>
  <c r="J208" i="4"/>
  <c r="H208" i="4"/>
  <c r="I208" i="4" s="1"/>
  <c r="V183" i="4"/>
  <c r="W183" i="4" s="1"/>
  <c r="T183" i="4"/>
  <c r="U183" i="4" s="1"/>
  <c r="R183" i="4"/>
  <c r="S183" i="4" s="1"/>
  <c r="N183" i="4"/>
  <c r="O183" i="4" s="1"/>
  <c r="L183" i="4"/>
  <c r="M183" i="4" s="1"/>
  <c r="J183" i="4"/>
  <c r="K183" i="4" s="1"/>
  <c r="H183" i="4"/>
  <c r="I183" i="4" s="1"/>
  <c r="I49" i="24"/>
  <c r="I49" i="26"/>
  <c r="I49" i="27"/>
  <c r="J251" i="6"/>
  <c r="K251" i="6" s="1"/>
  <c r="H251" i="6"/>
  <c r="I251" i="6" s="1"/>
  <c r="Q41" i="4" l="1"/>
  <c r="Q27" i="4"/>
  <c r="S109" i="4"/>
  <c r="I101" i="27"/>
  <c r="O234" i="4"/>
  <c r="O279" i="4"/>
  <c r="O213" i="4"/>
  <c r="O127" i="4"/>
  <c r="O130" i="4"/>
  <c r="O55" i="4"/>
  <c r="O106" i="4"/>
  <c r="O37" i="4"/>
  <c r="O36" i="4"/>
  <c r="O99" i="4"/>
  <c r="O9" i="4"/>
  <c r="O25" i="4"/>
  <c r="O19" i="4"/>
  <c r="O35" i="4"/>
  <c r="O12" i="4"/>
  <c r="O39" i="4"/>
  <c r="O22" i="4"/>
  <c r="O13" i="4"/>
  <c r="O8" i="4"/>
  <c r="O4" i="4"/>
  <c r="S243" i="4"/>
  <c r="S77" i="4"/>
  <c r="S72" i="4"/>
  <c r="U55" i="5"/>
  <c r="U52" i="5"/>
  <c r="U53" i="5"/>
  <c r="U64" i="5"/>
  <c r="U63" i="5"/>
  <c r="U62" i="5"/>
  <c r="U56" i="5"/>
  <c r="U10" i="5"/>
  <c r="U18" i="5"/>
  <c r="U14" i="5"/>
  <c r="U2" i="5"/>
  <c r="U15" i="5"/>
  <c r="U5" i="5"/>
  <c r="U3" i="5"/>
  <c r="U60" i="5"/>
  <c r="U50" i="5"/>
  <c r="U61" i="5"/>
  <c r="U58" i="5"/>
  <c r="U57" i="5"/>
  <c r="U51" i="5"/>
  <c r="U32" i="5"/>
  <c r="U20" i="5"/>
  <c r="U24" i="5"/>
  <c r="U8" i="5"/>
  <c r="U13" i="5"/>
  <c r="U6" i="5"/>
  <c r="U254" i="6"/>
  <c r="U198" i="6"/>
  <c r="U64" i="6"/>
  <c r="U232" i="6"/>
  <c r="U120" i="6"/>
  <c r="U37" i="6"/>
  <c r="U19" i="6"/>
  <c r="U130" i="6"/>
  <c r="U89" i="6"/>
  <c r="U83" i="6"/>
  <c r="U75" i="6"/>
  <c r="U164" i="6"/>
  <c r="U54" i="6"/>
  <c r="U155" i="6"/>
  <c r="U50" i="6"/>
  <c r="U159" i="6"/>
  <c r="U23" i="6"/>
  <c r="U28" i="6"/>
  <c r="U42" i="6"/>
  <c r="U17" i="6"/>
  <c r="U3" i="6"/>
  <c r="U92" i="6"/>
  <c r="U87" i="6"/>
  <c r="U86" i="6"/>
  <c r="U69" i="6"/>
  <c r="U71" i="6"/>
  <c r="U52" i="6"/>
  <c r="U61" i="6"/>
  <c r="U79" i="6"/>
  <c r="U67" i="6"/>
  <c r="U56" i="6"/>
  <c r="U24" i="6"/>
  <c r="U113" i="6"/>
  <c r="U49" i="6"/>
  <c r="U31" i="6"/>
  <c r="U59" i="6"/>
  <c r="U14" i="6"/>
  <c r="U38" i="6"/>
  <c r="U35" i="6"/>
  <c r="U34" i="6"/>
  <c r="U16" i="6"/>
  <c r="U99" i="6"/>
  <c r="U9" i="6"/>
  <c r="U8" i="6"/>
  <c r="U7" i="6"/>
  <c r="U242" i="4"/>
  <c r="U232" i="4"/>
  <c r="U231" i="4"/>
  <c r="U214" i="4"/>
  <c r="U211" i="4"/>
  <c r="U212" i="4"/>
  <c r="U209" i="4"/>
  <c r="U169" i="4"/>
  <c r="U144" i="4"/>
  <c r="U86" i="4"/>
  <c r="U28" i="4"/>
  <c r="U63" i="4"/>
  <c r="U59" i="4"/>
  <c r="U117" i="4"/>
  <c r="U108" i="4"/>
  <c r="U52" i="4"/>
  <c r="U38" i="4"/>
  <c r="U96" i="4"/>
  <c r="U42" i="4"/>
  <c r="U11" i="4"/>
  <c r="U32" i="4"/>
  <c r="U30" i="4"/>
  <c r="U2" i="4"/>
  <c r="U66" i="4"/>
  <c r="U53" i="4"/>
  <c r="U40" i="4"/>
  <c r="U81" i="4"/>
  <c r="U41" i="4"/>
  <c r="U80" i="4"/>
  <c r="U20" i="4"/>
  <c r="U43" i="4"/>
  <c r="U23" i="4"/>
  <c r="U44" i="4"/>
  <c r="U29" i="4"/>
  <c r="U27" i="4"/>
  <c r="U26" i="4"/>
  <c r="U15" i="4"/>
  <c r="U7" i="4"/>
  <c r="U6" i="4"/>
  <c r="U186" i="6"/>
  <c r="U108" i="6"/>
  <c r="U44" i="6"/>
  <c r="U141" i="6"/>
  <c r="U91" i="6"/>
  <c r="U84" i="6"/>
  <c r="U74" i="6"/>
  <c r="U88" i="6"/>
  <c r="U152" i="6"/>
  <c r="U68" i="6"/>
  <c r="U73" i="6"/>
  <c r="U107" i="6"/>
  <c r="U134" i="6"/>
  <c r="U57" i="6"/>
  <c r="U13" i="6"/>
  <c r="U139" i="6"/>
  <c r="U40" i="6"/>
  <c r="U2" i="6"/>
  <c r="U96" i="6"/>
  <c r="U80" i="6"/>
  <c r="U77" i="6"/>
  <c r="U60" i="6"/>
  <c r="U43" i="6"/>
  <c r="U114" i="6"/>
  <c r="U33" i="6"/>
  <c r="U27" i="6"/>
  <c r="U58" i="6"/>
  <c r="U46" i="6"/>
  <c r="U72" i="6"/>
  <c r="U55" i="6"/>
  <c r="U53" i="6"/>
  <c r="U25" i="6"/>
  <c r="U30" i="6"/>
  <c r="U21" i="6"/>
  <c r="U15" i="6"/>
  <c r="U26" i="6"/>
  <c r="U36" i="6"/>
  <c r="U100" i="6"/>
  <c r="U98" i="6"/>
  <c r="U4" i="6"/>
  <c r="U18" i="6"/>
  <c r="U10" i="6"/>
  <c r="U12" i="6"/>
  <c r="U5" i="6"/>
  <c r="U230" i="4"/>
  <c r="U235" i="4"/>
  <c r="U282" i="4"/>
  <c r="U279" i="4"/>
  <c r="U215" i="4"/>
  <c r="U219" i="4"/>
  <c r="U213" i="4"/>
  <c r="U210" i="4"/>
  <c r="U185" i="4"/>
  <c r="U48" i="4"/>
  <c r="U133" i="4"/>
  <c r="U76" i="4"/>
  <c r="U33" i="4"/>
  <c r="U92" i="4"/>
  <c r="U55" i="4"/>
  <c r="U111" i="4"/>
  <c r="U54" i="4"/>
  <c r="U75" i="4"/>
  <c r="U18" i="4"/>
  <c r="U21" i="4"/>
  <c r="U101" i="4"/>
  <c r="U14" i="4"/>
  <c r="U62" i="4"/>
  <c r="U61" i="4"/>
  <c r="U58" i="4"/>
  <c r="U45" i="4"/>
  <c r="U57" i="4"/>
  <c r="U51" i="4"/>
  <c r="U25" i="4"/>
  <c r="U19" i="4"/>
  <c r="U35" i="4"/>
  <c r="U12" i="4"/>
  <c r="U22" i="4"/>
  <c r="U16" i="4"/>
  <c r="U13" i="4"/>
  <c r="U69" i="4"/>
  <c r="U68" i="4"/>
  <c r="U3" i="4"/>
  <c r="U8" i="4"/>
  <c r="U10" i="4"/>
  <c r="U4" i="4"/>
  <c r="AI100" i="6"/>
  <c r="S234" i="4"/>
  <c r="S213" i="4"/>
  <c r="S67" i="5"/>
  <c r="S55" i="5"/>
  <c r="S52" i="5"/>
  <c r="S53" i="5"/>
  <c r="S64" i="5"/>
  <c r="S63" i="5"/>
  <c r="S62" i="5"/>
  <c r="S56" i="5"/>
  <c r="S54" i="5"/>
  <c r="S30" i="5"/>
  <c r="S10" i="5"/>
  <c r="S18" i="5"/>
  <c r="S14" i="5"/>
  <c r="S11" i="5"/>
  <c r="S22" i="5"/>
  <c r="S2" i="5"/>
  <c r="S16" i="5"/>
  <c r="S9" i="5"/>
  <c r="S5" i="5"/>
  <c r="S3" i="5"/>
  <c r="S209" i="6"/>
  <c r="S206" i="6"/>
  <c r="S172" i="6"/>
  <c r="S118" i="6"/>
  <c r="S123" i="6"/>
  <c r="S143" i="6"/>
  <c r="S120" i="6"/>
  <c r="S37" i="6"/>
  <c r="S124" i="6"/>
  <c r="S19" i="6"/>
  <c r="S156" i="6"/>
  <c r="S130" i="6"/>
  <c r="S89" i="6"/>
  <c r="S83" i="6"/>
  <c r="S75" i="6"/>
  <c r="S76" i="6"/>
  <c r="S54" i="6"/>
  <c r="S81" i="6"/>
  <c r="S101" i="6"/>
  <c r="S50" i="6"/>
  <c r="S47" i="6"/>
  <c r="S23" i="6"/>
  <c r="S115" i="6"/>
  <c r="S93" i="6"/>
  <c r="S90" i="6"/>
  <c r="S17" i="6"/>
  <c r="S3" i="6"/>
  <c r="S92" i="6"/>
  <c r="S87" i="6"/>
  <c r="S86" i="6"/>
  <c r="S78" i="6"/>
  <c r="S69" i="6"/>
  <c r="S71" i="6"/>
  <c r="S52" i="6"/>
  <c r="S65" i="6"/>
  <c r="S61" i="6"/>
  <c r="S79" i="6"/>
  <c r="S67" i="6"/>
  <c r="S66" i="6"/>
  <c r="S24" i="6"/>
  <c r="S103" i="6"/>
  <c r="S63" i="6"/>
  <c r="S39" i="6"/>
  <c r="S49" i="6"/>
  <c r="S31" i="6"/>
  <c r="S14" i="6"/>
  <c r="S51" i="6"/>
  <c r="S38" i="6"/>
  <c r="S104" i="6"/>
  <c r="S35" i="6"/>
  <c r="S16" i="6"/>
  <c r="S20" i="6"/>
  <c r="S9" i="6"/>
  <c r="S8" i="6"/>
  <c r="S7" i="6"/>
  <c r="S279" i="4"/>
  <c r="S65" i="5"/>
  <c r="S66" i="5"/>
  <c r="S60" i="5"/>
  <c r="S50" i="5"/>
  <c r="S61" i="5"/>
  <c r="S59" i="5"/>
  <c r="S58" i="5"/>
  <c r="S57" i="5"/>
  <c r="S51" i="5"/>
  <c r="S20" i="5"/>
  <c r="S19" i="5"/>
  <c r="S21" i="5"/>
  <c r="S13" i="5"/>
  <c r="S17" i="5"/>
  <c r="S12" i="5"/>
  <c r="S6" i="5"/>
  <c r="S182" i="6"/>
  <c r="S162" i="6"/>
  <c r="S64" i="6"/>
  <c r="S242" i="4"/>
  <c r="S236" i="4"/>
  <c r="S233" i="4"/>
  <c r="S231" i="4"/>
  <c r="S283" i="4"/>
  <c r="S214" i="4"/>
  <c r="S211" i="4"/>
  <c r="S209" i="4"/>
  <c r="S152" i="4"/>
  <c r="S149" i="4"/>
  <c r="S102" i="4"/>
  <c r="S86" i="4"/>
  <c r="S28" i="4"/>
  <c r="S112" i="4"/>
  <c r="S63" i="4"/>
  <c r="S59" i="4"/>
  <c r="S46" i="4"/>
  <c r="S52" i="4"/>
  <c r="S70" i="4"/>
  <c r="S67" i="4"/>
  <c r="S38" i="4"/>
  <c r="S42" i="4"/>
  <c r="S11" i="4"/>
  <c r="S30" i="4"/>
  <c r="S2" i="4"/>
  <c r="S66" i="4"/>
  <c r="S53" i="4"/>
  <c r="S40" i="4"/>
  <c r="S49" i="4"/>
  <c r="S50" i="4"/>
  <c r="S34" i="4"/>
  <c r="S23" i="4"/>
  <c r="S31" i="4"/>
  <c r="S29" i="4"/>
  <c r="S24" i="4"/>
  <c r="S27" i="4"/>
  <c r="S15" i="4"/>
  <c r="S7" i="4"/>
  <c r="S6" i="4"/>
  <c r="S109" i="6"/>
  <c r="S108" i="6"/>
  <c r="S44" i="6"/>
  <c r="S171" i="6"/>
  <c r="S91" i="6"/>
  <c r="S84" i="6"/>
  <c r="S74" i="6"/>
  <c r="S82" i="6"/>
  <c r="S85" i="6"/>
  <c r="S153" i="6"/>
  <c r="S88" i="6"/>
  <c r="S121" i="6"/>
  <c r="S62" i="6"/>
  <c r="S68" i="6"/>
  <c r="S73" i="6"/>
  <c r="S97" i="6"/>
  <c r="S48" i="6"/>
  <c r="S102" i="6"/>
  <c r="S142" i="6"/>
  <c r="S57" i="6"/>
  <c r="S13" i="6"/>
  <c r="S11" i="6"/>
  <c r="S40" i="6"/>
  <c r="S2" i="6"/>
  <c r="S96" i="6"/>
  <c r="S80" i="6"/>
  <c r="S77" i="6"/>
  <c r="S111" i="6"/>
  <c r="S43" i="6"/>
  <c r="S33" i="6"/>
  <c r="S29" i="6"/>
  <c r="S45" i="6"/>
  <c r="S46" i="6"/>
  <c r="S41" i="6"/>
  <c r="S32" i="6"/>
  <c r="S25" i="6"/>
  <c r="S30" i="6"/>
  <c r="S21" i="6"/>
  <c r="S15" i="6"/>
  <c r="S26" i="6"/>
  <c r="S36" i="6"/>
  <c r="S4" i="6"/>
  <c r="S18" i="6"/>
  <c r="S10" i="6"/>
  <c r="S12" i="6"/>
  <c r="S5" i="6"/>
  <c r="S230" i="4"/>
  <c r="S282" i="4"/>
  <c r="S215" i="4"/>
  <c r="S216" i="4"/>
  <c r="S129" i="4"/>
  <c r="S48" i="4"/>
  <c r="S76" i="4"/>
  <c r="S33" i="4"/>
  <c r="S92" i="4"/>
  <c r="S55" i="4"/>
  <c r="S60" i="4"/>
  <c r="S87" i="4"/>
  <c r="S54" i="4"/>
  <c r="S37" i="4"/>
  <c r="S36" i="4"/>
  <c r="S18" i="4"/>
  <c r="S82" i="4"/>
  <c r="S9" i="4"/>
  <c r="S14" i="4"/>
  <c r="S62" i="4"/>
  <c r="S61" i="4"/>
  <c r="S58" i="4"/>
  <c r="S56" i="4"/>
  <c r="S57" i="4"/>
  <c r="S51" i="4"/>
  <c r="S25" i="4"/>
  <c r="S19" i="4"/>
  <c r="S71" i="4"/>
  <c r="S47" i="4"/>
  <c r="S35" i="4"/>
  <c r="S12" i="4"/>
  <c r="S39" i="4"/>
  <c r="S22" i="4"/>
  <c r="S16" i="4"/>
  <c r="S13" i="4"/>
  <c r="S3" i="4"/>
  <c r="S8" i="4"/>
  <c r="S10" i="4"/>
  <c r="S4" i="4"/>
  <c r="Z97" i="5"/>
  <c r="Q65" i="5"/>
  <c r="Q61" i="5"/>
  <c r="Q58" i="5"/>
  <c r="Q51" i="5"/>
  <c r="Q20" i="5"/>
  <c r="Q24" i="5"/>
  <c r="Q23" i="5"/>
  <c r="Q17" i="5"/>
  <c r="Q7" i="5"/>
  <c r="I102" i="25"/>
  <c r="Q210" i="4"/>
  <c r="Q60" i="4"/>
  <c r="Q62" i="4"/>
  <c r="Q56" i="4"/>
  <c r="O283" i="4"/>
  <c r="O214" i="4"/>
  <c r="O28" i="4"/>
  <c r="O38" i="4"/>
  <c r="O32" i="4"/>
  <c r="O85" i="4"/>
  <c r="O34" i="4"/>
  <c r="Q34" i="4"/>
  <c r="Q52" i="5"/>
  <c r="Q62" i="5"/>
  <c r="Q10" i="5"/>
  <c r="Q14" i="5"/>
  <c r="Q16" i="5"/>
  <c r="Q9" i="5"/>
  <c r="Q3" i="5"/>
  <c r="Q28" i="4"/>
  <c r="Q59" i="4"/>
  <c r="Q67" i="4"/>
  <c r="Q32" i="4"/>
  <c r="Q40" i="4"/>
  <c r="Q73" i="4"/>
  <c r="Q29" i="4"/>
  <c r="Q26" i="4"/>
  <c r="Q64" i="4"/>
  <c r="Q158" i="6"/>
  <c r="Q256" i="6"/>
  <c r="Q192" i="6"/>
  <c r="Q76" i="6"/>
  <c r="Q47" i="6"/>
  <c r="Q122" i="6"/>
  <c r="Q87" i="6"/>
  <c r="Q118" i="6"/>
  <c r="Q123" i="6"/>
  <c r="Q124" i="6"/>
  <c r="Q75" i="6"/>
  <c r="Q115" i="6"/>
  <c r="O21" i="4"/>
  <c r="Q21" i="4"/>
  <c r="Q52" i="6"/>
  <c r="Q31" i="6"/>
  <c r="Q231" i="4"/>
  <c r="Q283" i="4"/>
  <c r="Q214" i="4"/>
  <c r="Q217" i="4"/>
  <c r="Q212" i="4"/>
  <c r="Q112" i="4"/>
  <c r="Q46" i="4"/>
  <c r="Q38" i="4"/>
  <c r="Q42" i="4"/>
  <c r="Q2" i="4"/>
  <c r="Q125" i="6"/>
  <c r="Q56" i="6"/>
  <c r="Q38" i="6"/>
  <c r="Q22" i="6"/>
  <c r="Q64" i="6"/>
  <c r="Q109" i="6"/>
  <c r="Q191" i="6"/>
  <c r="Q108" i="6"/>
  <c r="Q44" i="6"/>
  <c r="Q141" i="6"/>
  <c r="Q84" i="6"/>
  <c r="Q127" i="6"/>
  <c r="Q85" i="6"/>
  <c r="Q121" i="6"/>
  <c r="Q68" i="6"/>
  <c r="Q73" i="6"/>
  <c r="Q97" i="6"/>
  <c r="Q107" i="6"/>
  <c r="Q57" i="6"/>
  <c r="Q126" i="6"/>
  <c r="Q128" i="6"/>
  <c r="Q70" i="6"/>
  <c r="Q58" i="6"/>
  <c r="Q117" i="6"/>
  <c r="Q41" i="6"/>
  <c r="Q53" i="6"/>
  <c r="Q25" i="6"/>
  <c r="Q21" i="6"/>
  <c r="Q26" i="6"/>
  <c r="Q5" i="6"/>
  <c r="Q282" i="4"/>
  <c r="Q279" i="4"/>
  <c r="Q218" i="4"/>
  <c r="Q213" i="4"/>
  <c r="Q138" i="4"/>
  <c r="Q55" i="4"/>
  <c r="Q54" i="4"/>
  <c r="Q37" i="4"/>
  <c r="Q36" i="4"/>
  <c r="Q82" i="4"/>
  <c r="Q9" i="4"/>
  <c r="Q89" i="4"/>
  <c r="Q57" i="4"/>
  <c r="Q19" i="4"/>
  <c r="Q22" i="4"/>
  <c r="Q4" i="4"/>
  <c r="Q3" i="6"/>
  <c r="Q69" i="6"/>
  <c r="Q79" i="6"/>
  <c r="Q39" i="6"/>
  <c r="Q9" i="6"/>
  <c r="Q94" i="6"/>
  <c r="O220" i="4"/>
  <c r="O129" i="4"/>
  <c r="Q55" i="5"/>
  <c r="Q53" i="5"/>
  <c r="Q63" i="5"/>
  <c r="Q56" i="5"/>
  <c r="Q18" i="5"/>
  <c r="Q11" i="5"/>
  <c r="Q25" i="5"/>
  <c r="Q2" i="5"/>
  <c r="Q202" i="6"/>
  <c r="Q37" i="6"/>
  <c r="Q19" i="6"/>
  <c r="Q156" i="6"/>
  <c r="Q89" i="6"/>
  <c r="Q83" i="6"/>
  <c r="Q54" i="6"/>
  <c r="Q81" i="6"/>
  <c r="Q50" i="6"/>
  <c r="Q116" i="6"/>
  <c r="Q23" i="6"/>
  <c r="Q106" i="6"/>
  <c r="Q28" i="6"/>
  <c r="Q42" i="6"/>
  <c r="Q17" i="6"/>
  <c r="Q92" i="6"/>
  <c r="Q71" i="6"/>
  <c r="Q65" i="6"/>
  <c r="Q61" i="6"/>
  <c r="Q67" i="6"/>
  <c r="Q66" i="6"/>
  <c r="Q24" i="6"/>
  <c r="Q63" i="6"/>
  <c r="Q49" i="6"/>
  <c r="Q110" i="6"/>
  <c r="Q35" i="6"/>
  <c r="Q34" i="6"/>
  <c r="Q8" i="6"/>
  <c r="Q232" i="4"/>
  <c r="Q284" i="4"/>
  <c r="Q211" i="4"/>
  <c r="Q209" i="4"/>
  <c r="Q114" i="4"/>
  <c r="Q63" i="4"/>
  <c r="Q90" i="4"/>
  <c r="Q52" i="4"/>
  <c r="Q74" i="4"/>
  <c r="Q11" i="4"/>
  <c r="Q53" i="4"/>
  <c r="Q49" i="4"/>
  <c r="Q50" i="4"/>
  <c r="Q43" i="4"/>
  <c r="Q23" i="4"/>
  <c r="Q31" i="4"/>
  <c r="Q24" i="4"/>
  <c r="Q17" i="4"/>
  <c r="Q7" i="4"/>
  <c r="Q69" i="5"/>
  <c r="Z69" i="5" s="1"/>
  <c r="Q50" i="5"/>
  <c r="Q59" i="5"/>
  <c r="Q57" i="5"/>
  <c r="Q19" i="5"/>
  <c r="Q8" i="5"/>
  <c r="Q13" i="5"/>
  <c r="Q167" i="6"/>
  <c r="Q185" i="6"/>
  <c r="Q91" i="6"/>
  <c r="Q74" i="6"/>
  <c r="Q82" i="6"/>
  <c r="Q88" i="6"/>
  <c r="Q62" i="6"/>
  <c r="Q151" i="6"/>
  <c r="Q150" i="6"/>
  <c r="Q48" i="6"/>
  <c r="Q13" i="6"/>
  <c r="Q11" i="6"/>
  <c r="Q2" i="6"/>
  <c r="AF100" i="6" s="1"/>
  <c r="Q80" i="6"/>
  <c r="Q77" i="6"/>
  <c r="Q60" i="6"/>
  <c r="Q43" i="6"/>
  <c r="Q29" i="6"/>
  <c r="Q45" i="6"/>
  <c r="Q72" i="6"/>
  <c r="Q55" i="6"/>
  <c r="Q105" i="6"/>
  <c r="Q112" i="6"/>
  <c r="Q32" i="6"/>
  <c r="Q30" i="6"/>
  <c r="Q36" i="6"/>
  <c r="Q12" i="6"/>
  <c r="Q243" i="4"/>
  <c r="Q230" i="4"/>
  <c r="Q220" i="4"/>
  <c r="Q215" i="4"/>
  <c r="Q48" i="4"/>
  <c r="Q77" i="4"/>
  <c r="Q132" i="4"/>
  <c r="Q76" i="4"/>
  <c r="Q33" i="4"/>
  <c r="Q87" i="4"/>
  <c r="Q107" i="4"/>
  <c r="Q75" i="4"/>
  <c r="Q83" i="4"/>
  <c r="Q18" i="4"/>
  <c r="Q88" i="4"/>
  <c r="Q14" i="4"/>
  <c r="Q58" i="4"/>
  <c r="Q45" i="4"/>
  <c r="Q51" i="4"/>
  <c r="Q47" i="4"/>
  <c r="Q84" i="4"/>
  <c r="Q78" i="4"/>
  <c r="Q79" i="4"/>
  <c r="Q16" i="4"/>
  <c r="Q10" i="4"/>
  <c r="H4" i="31"/>
  <c r="Q14" i="6"/>
  <c r="Q12" i="4"/>
  <c r="Q96" i="6"/>
  <c r="Q46" i="6"/>
  <c r="Q35" i="4"/>
  <c r="Q78" i="6"/>
  <c r="Q66" i="4"/>
  <c r="Z96" i="5"/>
  <c r="Z267" i="5"/>
  <c r="Z95" i="5"/>
  <c r="Z98" i="5"/>
  <c r="O224" i="4"/>
  <c r="Z224" i="4" s="1"/>
  <c r="O211" i="4"/>
  <c r="O209" i="4"/>
  <c r="O90" i="4"/>
  <c r="O30" i="4"/>
  <c r="O7" i="4"/>
  <c r="Z146" i="29"/>
  <c r="Z133" i="29"/>
  <c r="Z121" i="29"/>
  <c r="Z112" i="29"/>
  <c r="Z104" i="29"/>
  <c r="Z88" i="29"/>
  <c r="Z55" i="29"/>
  <c r="Z44" i="29"/>
  <c r="Z151" i="29"/>
  <c r="Z184" i="29"/>
  <c r="Z132" i="29"/>
  <c r="Z124" i="29"/>
  <c r="Z98" i="29"/>
  <c r="Z102" i="29"/>
  <c r="Z63" i="29"/>
  <c r="Z47" i="29"/>
  <c r="Z29" i="29"/>
  <c r="Z46" i="29"/>
  <c r="Z14" i="29"/>
  <c r="Z158" i="29"/>
  <c r="Z182" i="29"/>
  <c r="Z153" i="29"/>
  <c r="Z95" i="29"/>
  <c r="Z97" i="29"/>
  <c r="Z82" i="29"/>
  <c r="Z59" i="29"/>
  <c r="Z50" i="29"/>
  <c r="Z39" i="29"/>
  <c r="Z37" i="29"/>
  <c r="Z7" i="29"/>
  <c r="Z156" i="29"/>
  <c r="Z161" i="29"/>
  <c r="Z162" i="29"/>
  <c r="Z152" i="29"/>
  <c r="Z135" i="29"/>
  <c r="Z128" i="29"/>
  <c r="Z125" i="29"/>
  <c r="Z122" i="29"/>
  <c r="Z119" i="29"/>
  <c r="Z85" i="29"/>
  <c r="Z109" i="29"/>
  <c r="Z107" i="29"/>
  <c r="Z84" i="29"/>
  <c r="Z92" i="29"/>
  <c r="Z69" i="29"/>
  <c r="Z87" i="29"/>
  <c r="Z71" i="29"/>
  <c r="Z86" i="29"/>
  <c r="Z65" i="29"/>
  <c r="Z61" i="29"/>
  <c r="Z57" i="29"/>
  <c r="Z52" i="29"/>
  <c r="Z40" i="29"/>
  <c r="Z42" i="29"/>
  <c r="Z27" i="29"/>
  <c r="Z25" i="29"/>
  <c r="Z21" i="29"/>
  <c r="Z17" i="29"/>
  <c r="Z19" i="29"/>
  <c r="Z10" i="29"/>
  <c r="Z170" i="29"/>
  <c r="Z139" i="29"/>
  <c r="Z155" i="29"/>
  <c r="Z150" i="29"/>
  <c r="Z145" i="29"/>
  <c r="Z169" i="29"/>
  <c r="Z131" i="29"/>
  <c r="Z93" i="29"/>
  <c r="Z94" i="29"/>
  <c r="Z68" i="29"/>
  <c r="Z90" i="29"/>
  <c r="Z83" i="29"/>
  <c r="Z106" i="29"/>
  <c r="Z72" i="29"/>
  <c r="Z77" i="29"/>
  <c r="Z26" i="29"/>
  <c r="Z49" i="29"/>
  <c r="Z4" i="29"/>
  <c r="Z191" i="29"/>
  <c r="Z188" i="29"/>
  <c r="Z147" i="29"/>
  <c r="Z159" i="29"/>
  <c r="Z160" i="29"/>
  <c r="Z163" i="29"/>
  <c r="Z165" i="29"/>
  <c r="Z149" i="29"/>
  <c r="Z138" i="29"/>
  <c r="Z137" i="29"/>
  <c r="Z136" i="29"/>
  <c r="Z134" i="29"/>
  <c r="Z130" i="29"/>
  <c r="Z129" i="29"/>
  <c r="Z127" i="29"/>
  <c r="Z126" i="29"/>
  <c r="Z111" i="29"/>
  <c r="Z123" i="29"/>
  <c r="Z108" i="29"/>
  <c r="Z120" i="29"/>
  <c r="Z118" i="29"/>
  <c r="Z116" i="29"/>
  <c r="Z115" i="29"/>
  <c r="Z113" i="29"/>
  <c r="Z74" i="29"/>
  <c r="Z105" i="29"/>
  <c r="Z75" i="29"/>
  <c r="Z101" i="29"/>
  <c r="Z100" i="29"/>
  <c r="Z80" i="29"/>
  <c r="Z73" i="29"/>
  <c r="Z79" i="29"/>
  <c r="Z91" i="29"/>
  <c r="Z78" i="29"/>
  <c r="Z66" i="29"/>
  <c r="Z64" i="29"/>
  <c r="Z62" i="29"/>
  <c r="Z60" i="29"/>
  <c r="Z58" i="29"/>
  <c r="Z56" i="29"/>
  <c r="Z53" i="29"/>
  <c r="Z51" i="29"/>
  <c r="Z43" i="29"/>
  <c r="Z48" i="29"/>
  <c r="Z45" i="29"/>
  <c r="Z41" i="29"/>
  <c r="Z30" i="29"/>
  <c r="Z38" i="29"/>
  <c r="Z33" i="29"/>
  <c r="Z28" i="29"/>
  <c r="Z31" i="29"/>
  <c r="Z35" i="29"/>
  <c r="Z36" i="29"/>
  <c r="Z24" i="29"/>
  <c r="Z22" i="29"/>
  <c r="Z20" i="29"/>
  <c r="Z18" i="29"/>
  <c r="Z9" i="29"/>
  <c r="Z13" i="29"/>
  <c r="Z12" i="29"/>
  <c r="Z8" i="29"/>
  <c r="Z11" i="29"/>
  <c r="Z5" i="29"/>
  <c r="Z193" i="29"/>
  <c r="Z144" i="29"/>
  <c r="Z154" i="29"/>
  <c r="Z143" i="29"/>
  <c r="Z117" i="29"/>
  <c r="Z99" i="29"/>
  <c r="Z114" i="29"/>
  <c r="Z96" i="29"/>
  <c r="Z89" i="29"/>
  <c r="Z103" i="29"/>
  <c r="Z76" i="29"/>
  <c r="Z110" i="29"/>
  <c r="Z81" i="29"/>
  <c r="Z67" i="29"/>
  <c r="Z32" i="29"/>
  <c r="Z34" i="29"/>
  <c r="Z54" i="29"/>
  <c r="Z16" i="29"/>
  <c r="Z2" i="29"/>
  <c r="Z70" i="29"/>
  <c r="O61" i="5"/>
  <c r="O43" i="6"/>
  <c r="O54" i="5"/>
  <c r="O20" i="6"/>
  <c r="O39" i="6"/>
  <c r="O59" i="5"/>
  <c r="O29" i="5"/>
  <c r="O179" i="6"/>
  <c r="O8" i="6"/>
  <c r="O51" i="5"/>
  <c r="O62" i="5"/>
  <c r="O49" i="6"/>
  <c r="O143" i="6"/>
  <c r="O102" i="4"/>
  <c r="O83" i="6"/>
  <c r="O20" i="5"/>
  <c r="O16" i="6"/>
  <c r="O6" i="5"/>
  <c r="O5" i="5"/>
  <c r="O242" i="4"/>
  <c r="O15" i="6"/>
  <c r="O74" i="6"/>
  <c r="O14" i="6"/>
  <c r="O4" i="6"/>
  <c r="O3" i="4"/>
  <c r="O31" i="6"/>
  <c r="O23" i="4"/>
  <c r="O58" i="5"/>
  <c r="O9" i="6"/>
  <c r="O231" i="4"/>
  <c r="O22" i="6"/>
  <c r="O17" i="4"/>
  <c r="O7" i="5"/>
  <c r="O127" i="6"/>
  <c r="O46" i="4"/>
  <c r="O62" i="6"/>
  <c r="O85" i="6"/>
  <c r="O60" i="4"/>
  <c r="O116" i="6"/>
  <c r="O83" i="4"/>
  <c r="O66" i="6"/>
  <c r="O50" i="4"/>
  <c r="O17" i="5"/>
  <c r="O9" i="5"/>
  <c r="O24" i="4"/>
  <c r="O32" i="6"/>
  <c r="O11" i="5"/>
  <c r="O47" i="6"/>
  <c r="O53" i="5"/>
  <c r="O28" i="6"/>
  <c r="O17" i="6"/>
  <c r="O14" i="4"/>
  <c r="O8" i="5"/>
  <c r="I111" i="26"/>
  <c r="O63" i="5"/>
  <c r="O67" i="6"/>
  <c r="O40" i="6"/>
  <c r="O51" i="4"/>
  <c r="O60" i="5"/>
  <c r="O10" i="5"/>
  <c r="O37" i="6"/>
  <c r="O19" i="5"/>
  <c r="O82" i="6"/>
  <c r="O14" i="5"/>
  <c r="O54" i="6"/>
  <c r="O95" i="6"/>
  <c r="O65" i="4"/>
  <c r="O77" i="6"/>
  <c r="O50" i="6"/>
  <c r="O42" i="6"/>
  <c r="I101" i="13"/>
  <c r="O36" i="6"/>
  <c r="O118" i="6"/>
  <c r="O123" i="6"/>
  <c r="O109" i="6"/>
  <c r="O77" i="4"/>
  <c r="O30" i="5"/>
  <c r="O182" i="6"/>
  <c r="O80" i="6"/>
  <c r="O58" i="4"/>
  <c r="O61" i="6"/>
  <c r="O43" i="5"/>
  <c r="Z43" i="5" s="1"/>
  <c r="O253" i="6"/>
  <c r="O2" i="5"/>
  <c r="O3" i="6"/>
  <c r="O230" i="4"/>
  <c r="O26" i="6"/>
  <c r="O24" i="6"/>
  <c r="O183" i="6"/>
  <c r="O31" i="5"/>
  <c r="O33" i="5"/>
  <c r="O199" i="6"/>
  <c r="O145" i="4"/>
  <c r="O27" i="5"/>
  <c r="O120" i="4"/>
  <c r="O170" i="6"/>
  <c r="O70" i="6"/>
  <c r="Z140" i="29"/>
  <c r="O69" i="6"/>
  <c r="O35" i="6"/>
  <c r="O27" i="4"/>
  <c r="O124" i="6"/>
  <c r="O162" i="6"/>
  <c r="O119" i="6"/>
  <c r="O59" i="6"/>
  <c r="O15" i="5"/>
  <c r="O44" i="4"/>
  <c r="O3" i="5"/>
  <c r="I12" i="13"/>
  <c r="O5" i="6"/>
  <c r="O158" i="6"/>
  <c r="O114" i="4"/>
  <c r="O120" i="6"/>
  <c r="O86" i="4"/>
  <c r="O48" i="6"/>
  <c r="O18" i="5"/>
  <c r="O75" i="6"/>
  <c r="O167" i="6"/>
  <c r="O81" i="6"/>
  <c r="O76" i="6"/>
  <c r="O42" i="5"/>
  <c r="Z42" i="5" s="1"/>
  <c r="O251" i="6"/>
  <c r="I28" i="13"/>
  <c r="O25" i="5"/>
  <c r="O122" i="6"/>
  <c r="O88" i="4"/>
  <c r="O190" i="6"/>
  <c r="O137" i="4"/>
  <c r="O26" i="5"/>
  <c r="O137" i="6"/>
  <c r="O29" i="6"/>
  <c r="O243" i="4"/>
  <c r="O106" i="6"/>
  <c r="O74" i="4"/>
  <c r="O23" i="5"/>
  <c r="O2" i="4"/>
  <c r="O50" i="5"/>
  <c r="O2" i="6"/>
  <c r="O55" i="5"/>
  <c r="O23" i="6"/>
  <c r="O18" i="4"/>
  <c r="O46" i="6"/>
  <c r="O92" i="6"/>
  <c r="O63" i="4"/>
  <c r="O91" i="6"/>
  <c r="O42" i="4"/>
  <c r="O57" i="6"/>
  <c r="O52" i="4"/>
  <c r="O68" i="6"/>
  <c r="O101" i="6"/>
  <c r="O70" i="4"/>
  <c r="O11" i="6"/>
  <c r="O67" i="5"/>
  <c r="O172" i="6"/>
  <c r="O66" i="5"/>
  <c r="O102" i="6"/>
  <c r="O52" i="5"/>
  <c r="O11" i="4"/>
  <c r="O13" i="6"/>
  <c r="O56" i="5"/>
  <c r="O25" i="6"/>
  <c r="O22" i="5"/>
  <c r="O93" i="6"/>
  <c r="O57" i="5"/>
  <c r="O30" i="6"/>
  <c r="O51" i="6"/>
  <c r="O12" i="5"/>
  <c r="O38" i="6"/>
  <c r="O29" i="4"/>
  <c r="O21" i="6"/>
  <c r="O16" i="4"/>
  <c r="O41" i="5"/>
  <c r="O220" i="6"/>
  <c r="O20" i="4"/>
  <c r="O27" i="6"/>
  <c r="O10" i="6"/>
  <c r="O33" i="6"/>
  <c r="O45" i="6"/>
  <c r="O19" i="6"/>
  <c r="O44" i="6"/>
  <c r="O33" i="4"/>
  <c r="O64" i="6"/>
  <c r="O48" i="4"/>
  <c r="O148" i="6"/>
  <c r="O90" i="6"/>
  <c r="O233" i="4"/>
  <c r="O21" i="5"/>
  <c r="O200" i="6"/>
  <c r="O7" i="6"/>
  <c r="I102" i="24"/>
  <c r="O285" i="4"/>
  <c r="AE285" i="4" s="1"/>
  <c r="O6" i="4"/>
  <c r="U286" i="6"/>
  <c r="AH286" i="6" s="1"/>
  <c r="S286" i="6"/>
  <c r="AG286" i="6" s="1"/>
  <c r="O286" i="6"/>
  <c r="AE286" i="6" s="1"/>
  <c r="Z286" i="29"/>
  <c r="I100" i="13"/>
  <c r="O244" i="6"/>
  <c r="O226" i="4"/>
  <c r="W244" i="6"/>
  <c r="W226" i="4"/>
  <c r="U226" i="4"/>
  <c r="U244" i="6"/>
  <c r="S226" i="4"/>
  <c r="S244" i="6"/>
  <c r="Q244" i="6"/>
  <c r="Q226" i="4"/>
  <c r="M210" i="4"/>
  <c r="M136" i="4"/>
  <c r="M134" i="4"/>
  <c r="M37" i="4"/>
  <c r="M36" i="4"/>
  <c r="M82" i="4"/>
  <c r="M62" i="4"/>
  <c r="M89" i="4"/>
  <c r="M56" i="4"/>
  <c r="M110" i="4"/>
  <c r="M57" i="4"/>
  <c r="M25" i="4"/>
  <c r="M19" i="4"/>
  <c r="M71" i="4"/>
  <c r="M35" i="4"/>
  <c r="M12" i="4"/>
  <c r="M39" i="4"/>
  <c r="M98" i="4"/>
  <c r="M22" i="4"/>
  <c r="M13" i="4"/>
  <c r="M68" i="4"/>
  <c r="M94" i="4"/>
  <c r="M8" i="4"/>
  <c r="M4" i="4"/>
  <c r="K44" i="6"/>
  <c r="K127" i="6"/>
  <c r="K153" i="6"/>
  <c r="K188" i="6"/>
  <c r="K73" i="6"/>
  <c r="K174" i="6"/>
  <c r="K102" i="6"/>
  <c r="K139" i="6"/>
  <c r="K168" i="6"/>
  <c r="K126" i="6"/>
  <c r="K111" i="6"/>
  <c r="K33" i="6"/>
  <c r="K145" i="6"/>
  <c r="K41" i="6"/>
  <c r="I140" i="6"/>
  <c r="K53" i="6"/>
  <c r="K21" i="6"/>
  <c r="K132" i="6"/>
  <c r="K215" i="4"/>
  <c r="K45" i="4"/>
  <c r="I217" i="4"/>
  <c r="I161" i="4"/>
  <c r="I151" i="4"/>
  <c r="I59" i="4"/>
  <c r="I140" i="4"/>
  <c r="I108" i="4"/>
  <c r="I121" i="4"/>
  <c r="I118" i="4"/>
  <c r="I40" i="4"/>
  <c r="I41" i="4"/>
  <c r="I20" i="4"/>
  <c r="I44" i="4"/>
  <c r="I29" i="4"/>
  <c r="I26" i="4"/>
  <c r="I15" i="4"/>
  <c r="I64" i="4"/>
  <c r="I91" i="4"/>
  <c r="K48" i="4"/>
  <c r="K179" i="4"/>
  <c r="K75" i="4"/>
  <c r="K124" i="4"/>
  <c r="K101" i="4"/>
  <c r="K58" i="4"/>
  <c r="K78" i="4"/>
  <c r="K72" i="4"/>
  <c r="K3" i="4"/>
  <c r="I153" i="4"/>
  <c r="I221" i="4"/>
  <c r="I211" i="4"/>
  <c r="I209" i="4"/>
  <c r="I180" i="4"/>
  <c r="I170" i="4"/>
  <c r="I167" i="4"/>
  <c r="I165" i="4"/>
  <c r="I155" i="4"/>
  <c r="I63" i="4"/>
  <c r="I90" i="4"/>
  <c r="I135" i="4"/>
  <c r="I96" i="4"/>
  <c r="I74" i="4"/>
  <c r="I66" i="4"/>
  <c r="I116" i="4"/>
  <c r="I53" i="4"/>
  <c r="I49" i="4"/>
  <c r="I81" i="4"/>
  <c r="I50" i="4"/>
  <c r="I80" i="4"/>
  <c r="I43" i="4"/>
  <c r="I23" i="4"/>
  <c r="I31" i="4"/>
  <c r="I100" i="4"/>
  <c r="I24" i="4"/>
  <c r="I17" i="4"/>
  <c r="I97" i="4"/>
  <c r="I95" i="4"/>
  <c r="I7" i="4"/>
  <c r="I6" i="4"/>
  <c r="K55" i="5"/>
  <c r="K53" i="5"/>
  <c r="K63" i="5"/>
  <c r="K56" i="5"/>
  <c r="K204" i="6"/>
  <c r="K201" i="6"/>
  <c r="K196" i="6"/>
  <c r="K194" i="6"/>
  <c r="K76" i="6"/>
  <c r="K187" i="6"/>
  <c r="K178" i="6"/>
  <c r="K159" i="6"/>
  <c r="K137" i="6"/>
  <c r="K115" i="6"/>
  <c r="K122" i="6"/>
  <c r="K93" i="6"/>
  <c r="K90" i="6"/>
  <c r="K3" i="6"/>
  <c r="K87" i="6"/>
  <c r="K125" i="6"/>
  <c r="K161" i="6"/>
  <c r="K69" i="6"/>
  <c r="K52" i="6"/>
  <c r="K119" i="6"/>
  <c r="K79" i="6"/>
  <c r="K56" i="6"/>
  <c r="K146" i="6"/>
  <c r="K113" i="6"/>
  <c r="K103" i="6"/>
  <c r="K39" i="6"/>
  <c r="K31" i="6"/>
  <c r="K14" i="6"/>
  <c r="K51" i="6"/>
  <c r="K38" i="6"/>
  <c r="K104" i="6"/>
  <c r="K22" i="6"/>
  <c r="K16" i="6"/>
  <c r="K135" i="6"/>
  <c r="K133" i="6"/>
  <c r="K9" i="6"/>
  <c r="K94" i="6"/>
  <c r="K129" i="6"/>
  <c r="M33" i="6"/>
  <c r="K220" i="4"/>
  <c r="K216" i="4"/>
  <c r="K157" i="4"/>
  <c r="K87" i="4"/>
  <c r="K83" i="4"/>
  <c r="K103" i="4"/>
  <c r="I63" i="5"/>
  <c r="I56" i="5"/>
  <c r="Z48" i="5"/>
  <c r="I40" i="5"/>
  <c r="I38" i="5"/>
  <c r="I36" i="5"/>
  <c r="I18" i="5"/>
  <c r="I11" i="5"/>
  <c r="I25" i="5"/>
  <c r="I15" i="5"/>
  <c r="I5" i="5"/>
  <c r="I214" i="4"/>
  <c r="I175" i="4"/>
  <c r="I164" i="4"/>
  <c r="I142" i="4"/>
  <c r="I131" i="4"/>
  <c r="I123" i="4"/>
  <c r="I85" i="4"/>
  <c r="I34" i="4"/>
  <c r="I27" i="4"/>
  <c r="I84" i="6"/>
  <c r="I127" i="6"/>
  <c r="I85" i="6"/>
  <c r="I153" i="6"/>
  <c r="I188" i="6"/>
  <c r="I134" i="6"/>
  <c r="I102" i="6"/>
  <c r="I128" i="6"/>
  <c r="I114" i="6"/>
  <c r="I58" i="6"/>
  <c r="I26" i="6"/>
  <c r="I10" i="6"/>
  <c r="K90" i="4"/>
  <c r="K117" i="4"/>
  <c r="K139" i="4"/>
  <c r="K135" i="4"/>
  <c r="K52" i="4"/>
  <c r="K70" i="4"/>
  <c r="K126" i="4"/>
  <c r="K125" i="4"/>
  <c r="K122" i="4"/>
  <c r="K96" i="4"/>
  <c r="K74" i="4"/>
  <c r="K11" i="4"/>
  <c r="K30" i="4"/>
  <c r="K66" i="4"/>
  <c r="K116" i="4"/>
  <c r="K53" i="4"/>
  <c r="K49" i="4"/>
  <c r="K81" i="4"/>
  <c r="K50" i="4"/>
  <c r="K80" i="4"/>
  <c r="K43" i="4"/>
  <c r="K23" i="4"/>
  <c r="K31" i="4"/>
  <c r="K100" i="4"/>
  <c r="K24" i="4"/>
  <c r="K17" i="4"/>
  <c r="K97" i="4"/>
  <c r="K95" i="4"/>
  <c r="K7" i="4"/>
  <c r="K6" i="4"/>
  <c r="I215" i="4"/>
  <c r="I216" i="4"/>
  <c r="I176" i="4"/>
  <c r="I77" i="4"/>
  <c r="I133" i="4"/>
  <c r="I132" i="4"/>
  <c r="I154" i="4"/>
  <c r="I147" i="4"/>
  <c r="I146" i="4"/>
  <c r="I143" i="4"/>
  <c r="I141" i="4"/>
  <c r="I111" i="4"/>
  <c r="K219" i="4"/>
  <c r="K162" i="4"/>
  <c r="K33" i="4"/>
  <c r="K146" i="4"/>
  <c r="K18" i="4"/>
  <c r="K88" i="4"/>
  <c r="K14" i="4"/>
  <c r="K61" i="4"/>
  <c r="K113" i="4"/>
  <c r="K51" i="4"/>
  <c r="K105" i="4"/>
  <c r="K47" i="4"/>
  <c r="K84" i="4"/>
  <c r="K79" i="4"/>
  <c r="K16" i="4"/>
  <c r="K69" i="4"/>
  <c r="K93" i="4"/>
  <c r="K10" i="4"/>
  <c r="I212" i="4"/>
  <c r="I182" i="4"/>
  <c r="I158" i="4"/>
  <c r="I46" i="4"/>
  <c r="I115" i="4"/>
  <c r="I104" i="4"/>
  <c r="I73" i="4"/>
  <c r="I65" i="4"/>
  <c r="M59" i="5"/>
  <c r="M19" i="5"/>
  <c r="M12" i="5"/>
  <c r="K68" i="5"/>
  <c r="Z68" i="5" s="1"/>
  <c r="K64" i="5"/>
  <c r="K62" i="5"/>
  <c r="K54" i="5"/>
  <c r="K33" i="5"/>
  <c r="K27" i="5"/>
  <c r="K14" i="5"/>
  <c r="K26" i="5"/>
  <c r="K22" i="5"/>
  <c r="K16" i="5"/>
  <c r="K9" i="5"/>
  <c r="K3" i="5"/>
  <c r="I61" i="5"/>
  <c r="I58" i="5"/>
  <c r="I51" i="5"/>
  <c r="Z46" i="5"/>
  <c r="I32" i="5"/>
  <c r="I39" i="5"/>
  <c r="I37" i="5"/>
  <c r="I20" i="5"/>
  <c r="I21" i="5"/>
  <c r="I7" i="5"/>
  <c r="I203" i="6"/>
  <c r="I141" i="6"/>
  <c r="I96" i="6"/>
  <c r="I154" i="6"/>
  <c r="I70" i="6"/>
  <c r="I117" i="6"/>
  <c r="I25" i="6"/>
  <c r="I4" i="6"/>
  <c r="I28" i="6"/>
  <c r="I92" i="6"/>
  <c r="I86" i="6"/>
  <c r="I163" i="6"/>
  <c r="I78" i="6"/>
  <c r="I71" i="6"/>
  <c r="I65" i="6"/>
  <c r="I61" i="6"/>
  <c r="I67" i="6"/>
  <c r="I66" i="6"/>
  <c r="I24" i="6"/>
  <c r="I144" i="6"/>
  <c r="I63" i="6"/>
  <c r="I49" i="6"/>
  <c r="I59" i="6"/>
  <c r="I110" i="6"/>
  <c r="I138" i="6"/>
  <c r="I136" i="6"/>
  <c r="I35" i="6"/>
  <c r="I34" i="6"/>
  <c r="I99" i="6"/>
  <c r="I95" i="6"/>
  <c r="I20" i="6"/>
  <c r="I8" i="6"/>
  <c r="I7" i="6"/>
  <c r="K19" i="6"/>
  <c r="K156" i="6"/>
  <c r="K89" i="6"/>
  <c r="K164" i="6"/>
  <c r="K193" i="6"/>
  <c r="K54" i="6"/>
  <c r="K81" i="6"/>
  <c r="K101" i="6"/>
  <c r="K180" i="6"/>
  <c r="K50" i="6"/>
  <c r="K176" i="6"/>
  <c r="K116" i="6"/>
  <c r="K23" i="6"/>
  <c r="K106" i="6"/>
  <c r="K28" i="6"/>
  <c r="K42" i="6"/>
  <c r="K17" i="6"/>
  <c r="K92" i="6"/>
  <c r="K86" i="6"/>
  <c r="K163" i="6"/>
  <c r="M168" i="4"/>
  <c r="I207" i="6"/>
  <c r="I130" i="6"/>
  <c r="I201" i="6"/>
  <c r="I75" i="6"/>
  <c r="I196" i="6"/>
  <c r="I194" i="6"/>
  <c r="I189" i="6"/>
  <c r="I184" i="6"/>
  <c r="I181" i="6"/>
  <c r="I47" i="6"/>
  <c r="I137" i="6"/>
  <c r="I122" i="6"/>
  <c r="I90" i="6"/>
  <c r="I87" i="6"/>
  <c r="I125" i="6"/>
  <c r="I161" i="6"/>
  <c r="I69" i="6"/>
  <c r="I52" i="6"/>
  <c r="I119" i="6"/>
  <c r="I79" i="6"/>
  <c r="I56" i="6"/>
  <c r="I146" i="6"/>
  <c r="I113" i="6"/>
  <c r="I103" i="6"/>
  <c r="I39" i="6"/>
  <c r="I31" i="6"/>
  <c r="I14" i="6"/>
  <c r="I51" i="6"/>
  <c r="I38" i="6"/>
  <c r="I104" i="6"/>
  <c r="I22" i="6"/>
  <c r="I16" i="6"/>
  <c r="I135" i="6"/>
  <c r="I133" i="6"/>
  <c r="I9" i="6"/>
  <c r="I94" i="6"/>
  <c r="I129" i="6"/>
  <c r="K210" i="4"/>
  <c r="K174" i="4"/>
  <c r="K166" i="4"/>
  <c r="K130" i="4"/>
  <c r="K109" i="4"/>
  <c r="K134" i="4"/>
  <c r="K106" i="4"/>
  <c r="K99" i="4"/>
  <c r="K9" i="4"/>
  <c r="K89" i="4"/>
  <c r="K56" i="4"/>
  <c r="K57" i="4"/>
  <c r="K35" i="4"/>
  <c r="K12" i="4"/>
  <c r="K98" i="4"/>
  <c r="K13" i="4"/>
  <c r="K94" i="4"/>
  <c r="K8" i="4"/>
  <c r="K222" i="4"/>
  <c r="K221" i="4"/>
  <c r="K211" i="4"/>
  <c r="K209" i="4"/>
  <c r="K177" i="4"/>
  <c r="K173" i="4"/>
  <c r="Z165" i="4" s="1"/>
  <c r="K86" i="4"/>
  <c r="K159" i="4"/>
  <c r="K114" i="4"/>
  <c r="K120" i="4"/>
  <c r="K148" i="4"/>
  <c r="K63" i="4"/>
  <c r="M223" i="4"/>
  <c r="Z223" i="4" s="1"/>
  <c r="M213" i="4"/>
  <c r="I23" i="5"/>
  <c r="I17" i="5"/>
  <c r="Z45" i="5"/>
  <c r="Z71" i="5"/>
  <c r="K107" i="6"/>
  <c r="M107" i="6"/>
  <c r="K160" i="6"/>
  <c r="M160" i="6"/>
  <c r="K46" i="6"/>
  <c r="M46" i="6"/>
  <c r="K100" i="6"/>
  <c r="M100" i="6"/>
  <c r="K5" i="6"/>
  <c r="M5" i="6"/>
  <c r="I73" i="6"/>
  <c r="I168" i="6"/>
  <c r="I160" i="6"/>
  <c r="I33" i="6"/>
  <c r="I46" i="6"/>
  <c r="I53" i="6"/>
  <c r="I100" i="6"/>
  <c r="I5" i="6"/>
  <c r="K213" i="4"/>
  <c r="K178" i="4"/>
  <c r="K138" i="4"/>
  <c r="K156" i="4"/>
  <c r="K60" i="4"/>
  <c r="K54" i="4"/>
  <c r="K82" i="4"/>
  <c r="K21" i="4"/>
  <c r="K62" i="4"/>
  <c r="K110" i="4"/>
  <c r="K25" i="4"/>
  <c r="K19" i="4"/>
  <c r="K71" i="4"/>
  <c r="K39" i="4"/>
  <c r="K22" i="4"/>
  <c r="K68" i="4"/>
  <c r="K4" i="4"/>
  <c r="I107" i="4"/>
  <c r="I128" i="4"/>
  <c r="I124" i="4"/>
  <c r="I83" i="4"/>
  <c r="I88" i="4"/>
  <c r="I61" i="4"/>
  <c r="I58" i="4"/>
  <c r="I113" i="4"/>
  <c r="I45" i="4"/>
  <c r="I51" i="4"/>
  <c r="I105" i="4"/>
  <c r="I103" i="4"/>
  <c r="I47" i="4"/>
  <c r="I84" i="4"/>
  <c r="I78" i="4"/>
  <c r="I79" i="4"/>
  <c r="I72" i="4"/>
  <c r="I16" i="4"/>
  <c r="I69" i="4"/>
  <c r="I3" i="4"/>
  <c r="I93" i="4"/>
  <c r="I10" i="4"/>
  <c r="Z49" i="5"/>
  <c r="Z47" i="5"/>
  <c r="Z44" i="5"/>
  <c r="Z70" i="5"/>
  <c r="K218" i="4"/>
  <c r="I218" i="4"/>
  <c r="I213" i="4"/>
  <c r="I210" i="4"/>
  <c r="I171" i="4"/>
  <c r="I163" i="4"/>
  <c r="I160" i="4"/>
  <c r="Z152" i="4" s="1"/>
  <c r="I127" i="4"/>
  <c r="I150" i="4"/>
  <c r="I92" i="4"/>
  <c r="I55" i="4"/>
  <c r="I60" i="4"/>
  <c r="I109" i="4"/>
  <c r="I136" i="4"/>
  <c r="I54" i="4"/>
  <c r="I106" i="4"/>
  <c r="I37" i="4"/>
  <c r="I36" i="4"/>
  <c r="I99" i="4"/>
  <c r="I21" i="4"/>
  <c r="I9" i="4"/>
  <c r="I62" i="4"/>
  <c r="I89" i="4"/>
  <c r="I56" i="4"/>
  <c r="I110" i="4"/>
  <c r="I57" i="4"/>
  <c r="I25" i="4"/>
  <c r="I19" i="4"/>
  <c r="I71" i="4"/>
  <c r="I35" i="4"/>
  <c r="I12" i="4"/>
  <c r="I39" i="4"/>
  <c r="I98" i="4"/>
  <c r="I22" i="4"/>
  <c r="I13" i="4"/>
  <c r="I68" i="4"/>
  <c r="I94" i="4"/>
  <c r="I8" i="4"/>
  <c r="I4" i="4"/>
  <c r="K217" i="4"/>
  <c r="K212" i="4"/>
  <c r="K144" i="4"/>
  <c r="K145" i="4"/>
  <c r="K172" i="4"/>
  <c r="K102" i="4"/>
  <c r="K112" i="4"/>
  <c r="K142" i="4"/>
  <c r="K140" i="4"/>
  <c r="K108" i="4"/>
  <c r="K67" i="4"/>
  <c r="K38" i="4"/>
  <c r="K123" i="4"/>
  <c r="K121" i="4"/>
  <c r="K119" i="4"/>
  <c r="K42" i="4"/>
  <c r="K32" i="4"/>
  <c r="K2" i="4"/>
  <c r="K118" i="4"/>
  <c r="K115" i="4"/>
  <c r="K40" i="4"/>
  <c r="K85" i="4"/>
  <c r="K41" i="4"/>
  <c r="K104" i="4"/>
  <c r="K20" i="4"/>
  <c r="K34" i="4"/>
  <c r="K44" i="4"/>
  <c r="K73" i="4"/>
  <c r="K29" i="4"/>
  <c r="K27" i="4"/>
  <c r="K26" i="4"/>
  <c r="K65" i="4"/>
  <c r="K15" i="4"/>
  <c r="K64" i="4"/>
  <c r="K91" i="4"/>
  <c r="I64" i="5"/>
  <c r="I62" i="5"/>
  <c r="I54" i="5"/>
  <c r="I34" i="5"/>
  <c r="I26" i="5"/>
  <c r="I16" i="5"/>
  <c r="I9" i="5"/>
  <c r="I3" i="5"/>
  <c r="I126" i="6"/>
  <c r="I111" i="6"/>
  <c r="I145" i="6"/>
  <c r="I41" i="6"/>
  <c r="I21" i="6"/>
  <c r="I132" i="6"/>
  <c r="M108" i="6"/>
  <c r="K25" i="5"/>
  <c r="K2" i="5"/>
  <c r="K15" i="5"/>
  <c r="K5" i="5"/>
  <c r="M56" i="5"/>
  <c r="M18" i="5"/>
  <c r="M11" i="5"/>
  <c r="M2" i="5"/>
  <c r="M15" i="5"/>
  <c r="M5" i="5"/>
  <c r="I89" i="6"/>
  <c r="I83" i="6"/>
  <c r="I197" i="6"/>
  <c r="I155" i="6"/>
  <c r="I180" i="6"/>
  <c r="I176" i="6"/>
  <c r="I116" i="6"/>
  <c r="I106" i="6"/>
  <c r="K78" i="6"/>
  <c r="K71" i="6"/>
  <c r="K65" i="6"/>
  <c r="K61" i="6"/>
  <c r="K67" i="6"/>
  <c r="K66" i="6"/>
  <c r="K24" i="6"/>
  <c r="K144" i="6"/>
  <c r="K63" i="6"/>
  <c r="K49" i="6"/>
  <c r="K59" i="6"/>
  <c r="K110" i="6"/>
  <c r="K138" i="6"/>
  <c r="K136" i="6"/>
  <c r="K35" i="6"/>
  <c r="K34" i="6"/>
  <c r="K99" i="6"/>
  <c r="K95" i="6"/>
  <c r="K20" i="6"/>
  <c r="K8" i="6"/>
  <c r="K7" i="6"/>
  <c r="M255" i="6"/>
  <c r="M130" i="6"/>
  <c r="M75" i="6"/>
  <c r="M76" i="6"/>
  <c r="M189" i="6"/>
  <c r="M187" i="6"/>
  <c r="M184" i="6"/>
  <c r="M181" i="6"/>
  <c r="M178" i="6"/>
  <c r="M159" i="6"/>
  <c r="M47" i="6"/>
  <c r="M115" i="6"/>
  <c r="M93" i="6"/>
  <c r="M3" i="6"/>
  <c r="M87" i="6"/>
  <c r="M125" i="6"/>
  <c r="M161" i="6"/>
  <c r="M69" i="6"/>
  <c r="M52" i="6"/>
  <c r="M119" i="6"/>
  <c r="M79" i="6"/>
  <c r="M56" i="6"/>
  <c r="M146" i="6"/>
  <c r="M113" i="6"/>
  <c r="M103" i="6"/>
  <c r="M39" i="6"/>
  <c r="M31" i="6"/>
  <c r="M14" i="6"/>
  <c r="M51" i="6"/>
  <c r="M38" i="6"/>
  <c r="M104" i="6"/>
  <c r="M22" i="6"/>
  <c r="M16" i="6"/>
  <c r="M135" i="6"/>
  <c r="M133" i="6"/>
  <c r="K85" i="6"/>
  <c r="K121" i="6"/>
  <c r="K68" i="6"/>
  <c r="K97" i="6"/>
  <c r="K177" i="6"/>
  <c r="K134" i="6"/>
  <c r="K57" i="6"/>
  <c r="K40" i="6"/>
  <c r="K96" i="6"/>
  <c r="K128" i="6"/>
  <c r="K154" i="6"/>
  <c r="K114" i="6"/>
  <c r="K70" i="6"/>
  <c r="K58" i="6"/>
  <c r="K117" i="6"/>
  <c r="K140" i="6"/>
  <c r="K25" i="6"/>
  <c r="K26" i="6"/>
  <c r="K4" i="6"/>
  <c r="K10" i="6"/>
  <c r="M258" i="6"/>
  <c r="M162" i="6"/>
  <c r="M248" i="6"/>
  <c r="M141" i="6"/>
  <c r="M84" i="6"/>
  <c r="M121" i="6"/>
  <c r="M168" i="6"/>
  <c r="M53" i="6"/>
  <c r="M9" i="6"/>
  <c r="M94" i="6"/>
  <c r="M129" i="6"/>
  <c r="M68" i="6"/>
  <c r="M97" i="6"/>
  <c r="M177" i="6"/>
  <c r="M174" i="6"/>
  <c r="M57" i="6"/>
  <c r="M139" i="6"/>
  <c r="M40" i="6"/>
  <c r="M96" i="6"/>
  <c r="M126" i="6"/>
  <c r="M128" i="6"/>
  <c r="M154" i="6"/>
  <c r="M111" i="6"/>
  <c r="M114" i="6"/>
  <c r="M70" i="6"/>
  <c r="M145" i="6"/>
  <c r="M58" i="6"/>
  <c r="M117" i="6"/>
  <c r="M41" i="6"/>
  <c r="M140" i="6"/>
  <c r="M25" i="6"/>
  <c r="M21" i="6"/>
  <c r="M26" i="6"/>
  <c r="M4" i="6"/>
  <c r="M132" i="6"/>
  <c r="M10" i="6"/>
  <c r="M225" i="4"/>
  <c r="Z225" i="4" s="1"/>
  <c r="M214" i="4"/>
  <c r="M217" i="4"/>
  <c r="M212" i="4"/>
  <c r="M28" i="4"/>
  <c r="M59" i="4"/>
  <c r="M46" i="4"/>
  <c r="M131" i="4"/>
  <c r="M67" i="4"/>
  <c r="M38" i="4"/>
  <c r="M119" i="4"/>
  <c r="M42" i="4"/>
  <c r="M32" i="4"/>
  <c r="M2" i="4"/>
  <c r="M118" i="4"/>
  <c r="M115" i="4"/>
  <c r="M40" i="4"/>
  <c r="M85" i="4"/>
  <c r="M41" i="4"/>
  <c r="M104" i="4"/>
  <c r="M20" i="4"/>
  <c r="M34" i="4"/>
  <c r="M44" i="4"/>
  <c r="M73" i="4"/>
  <c r="M29" i="4"/>
  <c r="M27" i="4"/>
  <c r="M26" i="4"/>
  <c r="M65" i="4"/>
  <c r="M15" i="4"/>
  <c r="M64" i="4"/>
  <c r="M91" i="4"/>
  <c r="Q166" i="5"/>
  <c r="AB286" i="6"/>
  <c r="S186" i="4"/>
  <c r="AG284" i="4" s="1"/>
  <c r="K186" i="4"/>
  <c r="M187" i="4"/>
  <c r="Z179" i="4" s="1"/>
  <c r="M181" i="4"/>
  <c r="M92" i="4"/>
  <c r="M55" i="4"/>
  <c r="W166" i="5"/>
  <c r="K166" i="5"/>
  <c r="M186" i="4"/>
  <c r="U186" i="4"/>
  <c r="AH284" i="4" s="1"/>
  <c r="K208" i="4"/>
  <c r="M211" i="4"/>
  <c r="M209" i="4"/>
  <c r="M184" i="4"/>
  <c r="Z178" i="4" s="1"/>
  <c r="M117" i="4"/>
  <c r="M139" i="4"/>
  <c r="M52" i="4"/>
  <c r="M70" i="4"/>
  <c r="M126" i="4"/>
  <c r="M125" i="4"/>
  <c r="M122" i="4"/>
  <c r="M11" i="4"/>
  <c r="M30" i="4"/>
  <c r="M66" i="4"/>
  <c r="M116" i="4"/>
  <c r="M53" i="4"/>
  <c r="M49" i="4"/>
  <c r="M81" i="4"/>
  <c r="M50" i="4"/>
  <c r="M80" i="4"/>
  <c r="M43" i="4"/>
  <c r="M23" i="4"/>
  <c r="M31" i="4"/>
  <c r="M100" i="4"/>
  <c r="M24" i="4"/>
  <c r="M17" i="4"/>
  <c r="M97" i="4"/>
  <c r="M95" i="4"/>
  <c r="M7" i="4"/>
  <c r="M6" i="4"/>
  <c r="O166" i="5"/>
  <c r="M166" i="5"/>
  <c r="W186" i="4"/>
  <c r="AI284" i="4" s="1"/>
  <c r="M219" i="4"/>
  <c r="M216" i="4"/>
  <c r="M188" i="4"/>
  <c r="Z188" i="4" s="1"/>
  <c r="M137" i="4"/>
  <c r="M76" i="4"/>
  <c r="M143" i="4"/>
  <c r="M141" i="4"/>
  <c r="M87" i="4"/>
  <c r="M111" i="4"/>
  <c r="M107" i="4"/>
  <c r="M128" i="4"/>
  <c r="M75" i="4"/>
  <c r="M18" i="4"/>
  <c r="M101" i="4"/>
  <c r="M14" i="4"/>
  <c r="M61" i="4"/>
  <c r="M58" i="4"/>
  <c r="M113" i="4"/>
  <c r="M45" i="4"/>
  <c r="M51" i="4"/>
  <c r="M105" i="4"/>
  <c r="M103" i="4"/>
  <c r="M47" i="4"/>
  <c r="M84" i="4"/>
  <c r="M78" i="4"/>
  <c r="M79" i="4"/>
  <c r="M72" i="4"/>
  <c r="M16" i="4"/>
  <c r="M69" i="4"/>
  <c r="M3" i="4"/>
  <c r="M93" i="4"/>
  <c r="M10" i="4"/>
  <c r="I66" i="5"/>
  <c r="I59" i="5"/>
  <c r="I57" i="5"/>
  <c r="I29" i="5"/>
  <c r="I28" i="5"/>
  <c r="I8" i="5"/>
  <c r="I13" i="5"/>
  <c r="I12" i="5"/>
  <c r="I6" i="5"/>
  <c r="K65" i="5"/>
  <c r="K60" i="5"/>
  <c r="K61" i="5"/>
  <c r="M65" i="5"/>
  <c r="M60" i="5"/>
  <c r="M61" i="5"/>
  <c r="M58" i="5"/>
  <c r="M51" i="5"/>
  <c r="M20" i="5"/>
  <c r="M24" i="5"/>
  <c r="M17" i="5"/>
  <c r="M7" i="5"/>
  <c r="Z205" i="4"/>
  <c r="Z201" i="4"/>
  <c r="Z197" i="4"/>
  <c r="Z190" i="4"/>
  <c r="M50" i="5"/>
  <c r="M57" i="5"/>
  <c r="M13" i="5"/>
  <c r="M6" i="5"/>
  <c r="K52" i="5"/>
  <c r="M55" i="5"/>
  <c r="M53" i="5"/>
  <c r="M63" i="5"/>
  <c r="K66" i="5"/>
  <c r="K50" i="5"/>
  <c r="K59" i="5"/>
  <c r="K57" i="5"/>
  <c r="K31" i="5"/>
  <c r="K35" i="5"/>
  <c r="K19" i="5"/>
  <c r="K28" i="5"/>
  <c r="K8" i="5"/>
  <c r="K13" i="5"/>
  <c r="K12" i="5"/>
  <c r="K6" i="5"/>
  <c r="Z72" i="5"/>
  <c r="M52" i="5"/>
  <c r="M64" i="5"/>
  <c r="M62" i="5"/>
  <c r="M54" i="5"/>
  <c r="M10" i="5"/>
  <c r="M14" i="5"/>
  <c r="M22" i="5"/>
  <c r="M16" i="5"/>
  <c r="M9" i="5"/>
  <c r="M3" i="5"/>
  <c r="K58" i="5"/>
  <c r="K51" i="5"/>
  <c r="K24" i="5"/>
  <c r="K23" i="5"/>
  <c r="K21" i="5"/>
  <c r="K17" i="5"/>
  <c r="K7" i="5"/>
  <c r="I208" i="6"/>
  <c r="I91" i="6"/>
  <c r="I195" i="6"/>
  <c r="I88" i="6"/>
  <c r="I62" i="6"/>
  <c r="I152" i="6"/>
  <c r="I151" i="6"/>
  <c r="I150" i="6"/>
  <c r="I148" i="6"/>
  <c r="I48" i="6"/>
  <c r="I175" i="6"/>
  <c r="I173" i="6"/>
  <c r="I142" i="6"/>
  <c r="I11" i="6"/>
  <c r="I166" i="6"/>
  <c r="I165" i="6"/>
  <c r="I80" i="6"/>
  <c r="I77" i="6"/>
  <c r="I157" i="6"/>
  <c r="I60" i="6"/>
  <c r="I43" i="6"/>
  <c r="I149" i="6"/>
  <c r="I147" i="6"/>
  <c r="I29" i="6"/>
  <c r="I27" i="6"/>
  <c r="I45" i="6"/>
  <c r="I72" i="6"/>
  <c r="I55" i="6"/>
  <c r="I105" i="6"/>
  <c r="I112" i="6"/>
  <c r="I32" i="6"/>
  <c r="I30" i="6"/>
  <c r="I15" i="6"/>
  <c r="I36" i="6"/>
  <c r="I98" i="6"/>
  <c r="I18" i="6"/>
  <c r="I131" i="6"/>
  <c r="I12" i="6"/>
  <c r="Q286" i="6"/>
  <c r="AF286" i="6" s="1"/>
  <c r="K205" i="6"/>
  <c r="K171" i="6"/>
  <c r="K91" i="6"/>
  <c r="K74" i="6"/>
  <c r="K82" i="6"/>
  <c r="K88" i="6"/>
  <c r="K152" i="6"/>
  <c r="K150" i="6"/>
  <c r="K148" i="6"/>
  <c r="K175" i="6"/>
  <c r="K173" i="6"/>
  <c r="K169" i="6"/>
  <c r="K13" i="6"/>
  <c r="K11" i="6"/>
  <c r="K2" i="6"/>
  <c r="K166" i="6"/>
  <c r="K165" i="6"/>
  <c r="K80" i="6"/>
  <c r="K77" i="6"/>
  <c r="K157" i="6"/>
  <c r="K60" i="6"/>
  <c r="K43" i="6"/>
  <c r="K149" i="6"/>
  <c r="K147" i="6"/>
  <c r="K29" i="6"/>
  <c r="K27" i="6"/>
  <c r="K45" i="6"/>
  <c r="K72" i="6"/>
  <c r="K55" i="6"/>
  <c r="K105" i="6"/>
  <c r="K112" i="6"/>
  <c r="K32" i="6"/>
  <c r="K30" i="6"/>
  <c r="K15" i="6"/>
  <c r="K36" i="6"/>
  <c r="K98" i="6"/>
  <c r="K18" i="6"/>
  <c r="K131" i="6"/>
  <c r="K12" i="6"/>
  <c r="M257" i="6"/>
  <c r="M252" i="6"/>
  <c r="M202" i="6"/>
  <c r="M231" i="6"/>
  <c r="M190" i="6"/>
  <c r="M37" i="6"/>
  <c r="M210" i="6"/>
  <c r="M83" i="6"/>
  <c r="M197" i="6"/>
  <c r="M164" i="6"/>
  <c r="M193" i="6"/>
  <c r="M54" i="6"/>
  <c r="M155" i="6"/>
  <c r="M81" i="6"/>
  <c r="M101" i="6"/>
  <c r="M50" i="6"/>
  <c r="M23" i="6"/>
  <c r="M42" i="6"/>
  <c r="M17" i="6"/>
  <c r="M92" i="6"/>
  <c r="M86" i="6"/>
  <c r="M163" i="6"/>
  <c r="M78" i="6"/>
  <c r="M71" i="6"/>
  <c r="M65" i="6"/>
  <c r="M61" i="6"/>
  <c r="M67" i="6"/>
  <c r="M66" i="6"/>
  <c r="M24" i="6"/>
  <c r="M144" i="6"/>
  <c r="M63" i="6"/>
  <c r="M49" i="6"/>
  <c r="M59" i="6"/>
  <c r="M110" i="6"/>
  <c r="M138" i="6"/>
  <c r="M136" i="6"/>
  <c r="M35" i="6"/>
  <c r="M34" i="6"/>
  <c r="M99" i="6"/>
  <c r="M95" i="6"/>
  <c r="M20" i="6"/>
  <c r="M8" i="6"/>
  <c r="M7" i="6"/>
  <c r="M238" i="6"/>
  <c r="M228" i="6"/>
  <c r="M74" i="6"/>
  <c r="M82" i="6"/>
  <c r="M195" i="6"/>
  <c r="M62" i="6"/>
  <c r="M151" i="6"/>
  <c r="M48" i="6"/>
  <c r="M169" i="6"/>
  <c r="M142" i="6"/>
  <c r="M13" i="6"/>
  <c r="M2" i="6"/>
  <c r="AD100" i="6" s="1"/>
  <c r="M166" i="6"/>
  <c r="M165" i="6"/>
  <c r="M80" i="6"/>
  <c r="M77" i="6"/>
  <c r="M157" i="6"/>
  <c r="M60" i="6"/>
  <c r="M43" i="6"/>
  <c r="M149" i="6"/>
  <c r="M147" i="6"/>
  <c r="M29" i="6"/>
  <c r="M27" i="6"/>
  <c r="M45" i="6"/>
  <c r="M72" i="6"/>
  <c r="M55" i="6"/>
  <c r="M105" i="6"/>
  <c r="M112" i="6"/>
  <c r="M32" i="6"/>
  <c r="M30" i="6"/>
  <c r="M15" i="6"/>
  <c r="M36" i="6"/>
  <c r="M98" i="6"/>
  <c r="M18" i="6"/>
  <c r="M131" i="6"/>
  <c r="M12" i="6"/>
  <c r="W286" i="6"/>
  <c r="AI286" i="6" s="1"/>
  <c r="Z204" i="4"/>
  <c r="Z200" i="4"/>
  <c r="Z196" i="4"/>
  <c r="Z192" i="4"/>
  <c r="Z189" i="4"/>
  <c r="Z193" i="4"/>
  <c r="Z203" i="4"/>
  <c r="Z199" i="4"/>
  <c r="Z195" i="4"/>
  <c r="Z191" i="4"/>
  <c r="Z206" i="4"/>
  <c r="Z202" i="4"/>
  <c r="Z198" i="4"/>
  <c r="Z194" i="4"/>
  <c r="Z187" i="4"/>
  <c r="AF284" i="4"/>
  <c r="AE284" i="4"/>
  <c r="K286" i="6"/>
  <c r="AD286" i="6"/>
  <c r="AI287" i="4"/>
  <c r="AH287" i="4"/>
  <c r="AG287" i="4"/>
  <c r="AE287" i="4"/>
  <c r="AI246" i="6"/>
  <c r="AH246" i="6"/>
  <c r="AG246" i="6"/>
  <c r="AF246" i="6"/>
  <c r="AE246" i="6"/>
  <c r="AD246" i="6"/>
  <c r="AI42" i="5"/>
  <c r="AH42" i="5"/>
  <c r="AG42" i="5"/>
  <c r="AF42" i="5"/>
  <c r="AD42" i="5"/>
  <c r="AC42" i="5"/>
  <c r="AB42" i="5"/>
  <c r="AI285" i="4"/>
  <c r="AH285" i="4"/>
  <c r="AG285" i="4"/>
  <c r="AF285" i="4"/>
  <c r="I276" i="29"/>
  <c r="I277" i="29"/>
  <c r="I278" i="29"/>
  <c r="I279" i="29"/>
  <c r="I280" i="29"/>
  <c r="I281" i="29"/>
  <c r="I282" i="29"/>
  <c r="I283" i="29"/>
  <c r="I284" i="29"/>
  <c r="I271" i="29"/>
  <c r="I274" i="29"/>
  <c r="I285" i="29"/>
  <c r="I287" i="29"/>
  <c r="I288" i="29"/>
  <c r="I289" i="29"/>
  <c r="I290" i="29"/>
  <c r="I291" i="29"/>
  <c r="I292" i="29"/>
  <c r="I293" i="29"/>
  <c r="I294" i="29"/>
  <c r="I295" i="29"/>
  <c r="I296" i="29"/>
  <c r="I297" i="29"/>
  <c r="I298" i="29"/>
  <c r="I299" i="29"/>
  <c r="I300" i="29"/>
  <c r="I301" i="29"/>
  <c r="I302" i="29"/>
  <c r="I303" i="29"/>
  <c r="I304" i="29"/>
  <c r="I305" i="29"/>
  <c r="I306" i="29"/>
  <c r="I307" i="29"/>
  <c r="I308" i="29"/>
  <c r="I309" i="29"/>
  <c r="I310" i="29"/>
  <c r="I311" i="29"/>
  <c r="I312" i="29"/>
  <c r="I313" i="29"/>
  <c r="I314" i="29"/>
  <c r="I315" i="29"/>
  <c r="I316" i="29"/>
  <c r="I317" i="29"/>
  <c r="I318" i="29"/>
  <c r="I319" i="29"/>
  <c r="I320" i="29"/>
  <c r="I321" i="29"/>
  <c r="I322" i="29"/>
  <c r="I323" i="29"/>
  <c r="I324" i="29"/>
  <c r="I325" i="29"/>
  <c r="I326" i="29"/>
  <c r="I327" i="29"/>
  <c r="I328" i="29"/>
  <c r="I329" i="29"/>
  <c r="I330" i="29"/>
  <c r="I331" i="29"/>
  <c r="I332" i="29"/>
  <c r="I333" i="29"/>
  <c r="I334" i="29"/>
  <c r="I335" i="29"/>
  <c r="I336" i="29"/>
  <c r="I337" i="29"/>
  <c r="I338" i="29"/>
  <c r="I339" i="29"/>
  <c r="I340" i="29"/>
  <c r="I341" i="29"/>
  <c r="I342" i="29"/>
  <c r="I343" i="29"/>
  <c r="I344" i="29"/>
  <c r="I345" i="29"/>
  <c r="I346" i="29"/>
  <c r="I347" i="29"/>
  <c r="I348" i="29"/>
  <c r="I349" i="29"/>
  <c r="I350" i="29"/>
  <c r="I351" i="29"/>
  <c r="I352" i="29"/>
  <c r="I353" i="29"/>
  <c r="I354" i="29"/>
  <c r="I355" i="29"/>
  <c r="I356" i="29"/>
  <c r="I357" i="29"/>
  <c r="I358" i="29"/>
  <c r="I359" i="29"/>
  <c r="I360" i="29"/>
  <c r="I361" i="29"/>
  <c r="I362" i="29"/>
  <c r="I363" i="29"/>
  <c r="I364" i="29"/>
  <c r="I365" i="29"/>
  <c r="Z184" i="4" l="1"/>
  <c r="Z37" i="5"/>
  <c r="Z196" i="6"/>
  <c r="Z33" i="5"/>
  <c r="Z182" i="4"/>
  <c r="AB100" i="6"/>
  <c r="Z35" i="5"/>
  <c r="Z146" i="4"/>
  <c r="AH100" i="6"/>
  <c r="Z171" i="4"/>
  <c r="Z150" i="4"/>
  <c r="Z148" i="4"/>
  <c r="Z176" i="4"/>
  <c r="Z181" i="4"/>
  <c r="Z164" i="4"/>
  <c r="Z28" i="5"/>
  <c r="Z174" i="4"/>
  <c r="Z64" i="4"/>
  <c r="Z170" i="4"/>
  <c r="Z160" i="4"/>
  <c r="Z156" i="4"/>
  <c r="Z31" i="5"/>
  <c r="Z183" i="4"/>
  <c r="Z140" i="4"/>
  <c r="Z163" i="4"/>
  <c r="Z40" i="5"/>
  <c r="AC100" i="6"/>
  <c r="AE100" i="6"/>
  <c r="AG100" i="6"/>
  <c r="Z193" i="6"/>
  <c r="Z27" i="5"/>
  <c r="Z25" i="5"/>
  <c r="Z36" i="5"/>
  <c r="Z39" i="5"/>
  <c r="Z30" i="5"/>
  <c r="Z34" i="5"/>
  <c r="Z38" i="5"/>
  <c r="Z63" i="5"/>
  <c r="Z41" i="5"/>
  <c r="Z180" i="4"/>
  <c r="Z8" i="4"/>
  <c r="Z107" i="4"/>
  <c r="Z155" i="4"/>
  <c r="Z139" i="4"/>
  <c r="Z158" i="4"/>
  <c r="Z145" i="4"/>
  <c r="Z161" i="4"/>
  <c r="Z168" i="4"/>
  <c r="Z167" i="4"/>
  <c r="Z149" i="4"/>
  <c r="Z159" i="4"/>
  <c r="Z173" i="4"/>
  <c r="Z142" i="4"/>
  <c r="Z172" i="4"/>
  <c r="Z141" i="4"/>
  <c r="Z175" i="4"/>
  <c r="Z114" i="4"/>
  <c r="Z151" i="4"/>
  <c r="Z112" i="4"/>
  <c r="Z166" i="4"/>
  <c r="Z154" i="4"/>
  <c r="Z138" i="4"/>
  <c r="Z157" i="4"/>
  <c r="Z162" i="4"/>
  <c r="Z153" i="4"/>
  <c r="Z53" i="4"/>
  <c r="Z110" i="4"/>
  <c r="Z115" i="4"/>
  <c r="Z126" i="4"/>
  <c r="Z217" i="4"/>
  <c r="Z94" i="4"/>
  <c r="Z86" i="4"/>
  <c r="Z116" i="4"/>
  <c r="Z131" i="4"/>
  <c r="Z218" i="4"/>
  <c r="Z54" i="5"/>
  <c r="Z185" i="4"/>
  <c r="Z103" i="4"/>
  <c r="Z212" i="4"/>
  <c r="Z216" i="4"/>
  <c r="Z222" i="4"/>
  <c r="Z21" i="5"/>
  <c r="Z78" i="4"/>
  <c r="Z125" i="4"/>
  <c r="Z71" i="4"/>
  <c r="Z86" i="6"/>
  <c r="Z135" i="4"/>
  <c r="Z24" i="4"/>
  <c r="Z221" i="4"/>
  <c r="Z124" i="4"/>
  <c r="Z143" i="4"/>
  <c r="Z36" i="4"/>
  <c r="Z90" i="4"/>
  <c r="Z45" i="4"/>
  <c r="Z78" i="6"/>
  <c r="Z119" i="4"/>
  <c r="Z7" i="4"/>
  <c r="Z72" i="4"/>
  <c r="Z32" i="4"/>
  <c r="Z55" i="4"/>
  <c r="AE42" i="5"/>
  <c r="AJ42" i="5" s="1"/>
  <c r="Z57" i="5"/>
  <c r="Z69" i="6"/>
  <c r="Z91" i="6"/>
  <c r="Z102" i="4"/>
  <c r="Z73" i="4"/>
  <c r="Z8" i="5"/>
  <c r="Z10" i="5"/>
  <c r="Z120" i="4"/>
  <c r="Z17" i="4"/>
  <c r="Z26" i="4"/>
  <c r="Z123" i="4"/>
  <c r="Z65" i="4"/>
  <c r="Z35" i="4"/>
  <c r="Z56" i="4"/>
  <c r="Z17" i="5"/>
  <c r="Z21" i="6"/>
  <c r="Z56" i="5"/>
  <c r="Z227" i="4"/>
  <c r="Z37" i="4"/>
  <c r="Z41" i="4"/>
  <c r="Z66" i="4"/>
  <c r="Z74" i="4"/>
  <c r="Z122" i="4"/>
  <c r="Z46" i="4"/>
  <c r="Z15" i="4"/>
  <c r="Z5" i="5"/>
  <c r="Z16" i="4"/>
  <c r="Z219" i="4"/>
  <c r="Z85" i="4"/>
  <c r="Z97" i="4"/>
  <c r="Z62" i="5"/>
  <c r="Z122" i="6"/>
  <c r="Z49" i="6"/>
  <c r="Z79" i="6"/>
  <c r="Z161" i="6"/>
  <c r="Z5" i="6"/>
  <c r="Z99" i="4"/>
  <c r="Z27" i="6"/>
  <c r="Z25" i="6"/>
  <c r="Z61" i="5"/>
  <c r="Z77" i="4"/>
  <c r="Z164" i="6"/>
  <c r="Z118" i="4"/>
  <c r="Z189" i="6"/>
  <c r="Z180" i="6"/>
  <c r="Z43" i="4"/>
  <c r="Z29" i="4"/>
  <c r="Z14" i="4"/>
  <c r="Z133" i="4"/>
  <c r="Z82" i="4"/>
  <c r="Z38" i="6"/>
  <c r="Z54" i="4"/>
  <c r="Z100" i="4"/>
  <c r="Z31" i="4"/>
  <c r="Z13" i="4"/>
  <c r="Z58" i="4"/>
  <c r="Z129" i="4"/>
  <c r="Z215" i="4"/>
  <c r="Z50" i="6"/>
  <c r="Z40" i="4"/>
  <c r="Z81" i="6"/>
  <c r="Z66" i="5"/>
  <c r="Z39" i="6"/>
  <c r="Z33" i="4"/>
  <c r="Z6" i="4"/>
  <c r="Z19" i="4"/>
  <c r="Z89" i="4"/>
  <c r="Z61" i="4"/>
  <c r="Z10" i="4"/>
  <c r="Z48" i="4"/>
  <c r="Z76" i="4"/>
  <c r="Z101" i="4"/>
  <c r="Z9" i="4"/>
  <c r="Z60" i="4"/>
  <c r="Z91" i="4"/>
  <c r="Z104" i="4"/>
  <c r="Z113" i="4"/>
  <c r="Z220" i="4"/>
  <c r="Z87" i="4"/>
  <c r="Z209" i="4"/>
  <c r="Z111" i="4"/>
  <c r="Z84" i="4"/>
  <c r="Z15" i="6"/>
  <c r="Z60" i="5"/>
  <c r="Z9" i="5"/>
  <c r="Z181" i="6"/>
  <c r="Z136" i="4"/>
  <c r="Z130" i="4"/>
  <c r="Z144" i="4"/>
  <c r="Z25" i="4"/>
  <c r="Z96" i="4"/>
  <c r="Z67" i="4"/>
  <c r="Z39" i="4"/>
  <c r="Z23" i="4"/>
  <c r="Z51" i="4"/>
  <c r="Z47" i="4"/>
  <c r="Z30" i="4"/>
  <c r="Z18" i="6"/>
  <c r="Z152" i="6"/>
  <c r="Z153" i="6"/>
  <c r="Z28" i="6"/>
  <c r="Z19" i="5"/>
  <c r="Z59" i="5"/>
  <c r="Z83" i="4"/>
  <c r="Z134" i="4"/>
  <c r="Z213" i="4"/>
  <c r="Z3" i="4"/>
  <c r="Z121" i="4"/>
  <c r="Z80" i="4"/>
  <c r="Z62" i="4"/>
  <c r="Z22" i="4"/>
  <c r="Z147" i="4"/>
  <c r="Z50" i="4"/>
  <c r="Z79" i="4"/>
  <c r="Z4" i="6"/>
  <c r="Z8" i="6"/>
  <c r="Z134" i="6"/>
  <c r="Z6" i="5"/>
  <c r="Z42" i="4"/>
  <c r="Z169" i="4"/>
  <c r="Z33" i="6"/>
  <c r="Z75" i="4"/>
  <c r="Z2" i="6"/>
  <c r="Z34" i="6"/>
  <c r="Z24" i="6"/>
  <c r="Z9" i="6"/>
  <c r="Z36" i="6"/>
  <c r="Z186" i="4"/>
  <c r="Z34" i="4"/>
  <c r="Z107" i="6"/>
  <c r="Z27" i="4"/>
  <c r="Z60" i="6"/>
  <c r="Z51" i="5"/>
  <c r="Z105" i="4"/>
  <c r="Z69" i="4"/>
  <c r="Z88" i="4"/>
  <c r="Z93" i="4"/>
  <c r="Z98" i="4"/>
  <c r="Z92" i="4"/>
  <c r="Z95" i="4"/>
  <c r="Z49" i="4"/>
  <c r="Z70" i="4"/>
  <c r="Z211" i="4"/>
  <c r="Z59" i="4"/>
  <c r="Z81" i="4"/>
  <c r="Z63" i="4"/>
  <c r="Z4" i="4"/>
  <c r="Z68" i="4"/>
  <c r="Z106" i="4"/>
  <c r="Z18" i="4"/>
  <c r="Z132" i="4"/>
  <c r="Z137" i="4"/>
  <c r="Z70" i="6"/>
  <c r="Z3" i="6"/>
  <c r="Z55" i="6"/>
  <c r="Z74" i="6"/>
  <c r="Z43" i="6"/>
  <c r="Z7" i="5"/>
  <c r="Z38" i="4"/>
  <c r="Z12" i="4"/>
  <c r="Z128" i="4"/>
  <c r="Z214" i="4"/>
  <c r="Z24" i="5"/>
  <c r="Z61" i="6"/>
  <c r="Z22" i="5"/>
  <c r="Z88" i="6"/>
  <c r="Z138" i="6"/>
  <c r="Z56" i="6"/>
  <c r="Z53" i="6"/>
  <c r="Z2" i="5"/>
  <c r="Z32" i="5"/>
  <c r="Z127" i="4"/>
  <c r="Z117" i="4"/>
  <c r="Z23" i="6"/>
  <c r="Z15" i="5"/>
  <c r="Z52" i="5"/>
  <c r="Z67" i="5"/>
  <c r="Z14" i="5"/>
  <c r="Z14" i="6"/>
  <c r="Z20" i="5"/>
  <c r="Z57" i="4"/>
  <c r="Z108" i="4"/>
  <c r="Z2" i="4"/>
  <c r="Z109" i="4"/>
  <c r="Z28" i="4"/>
  <c r="Z177" i="4"/>
  <c r="Z65" i="5"/>
  <c r="Z53" i="5"/>
  <c r="Z22" i="6"/>
  <c r="Z11" i="5"/>
  <c r="Z21" i="4"/>
  <c r="Z44" i="4"/>
  <c r="Z11" i="4"/>
  <c r="Z208" i="4"/>
  <c r="Z57" i="6"/>
  <c r="Z71" i="6"/>
  <c r="Z82" i="6"/>
  <c r="Z114" i="6"/>
  <c r="Z89" i="6"/>
  <c r="Z12" i="5"/>
  <c r="Z207" i="4"/>
  <c r="Z35" i="6"/>
  <c r="Z52" i="4"/>
  <c r="Z210" i="4"/>
  <c r="Z42" i="6"/>
  <c r="Z13" i="5"/>
  <c r="Z64" i="5"/>
  <c r="Z13" i="6"/>
  <c r="Z23" i="5"/>
  <c r="Z113" i="6"/>
  <c r="Z99" i="6"/>
  <c r="Z26" i="6"/>
  <c r="Z286" i="6"/>
  <c r="Z139" i="6"/>
  <c r="Z130" i="6"/>
  <c r="Z19" i="6"/>
  <c r="Z159" i="6"/>
  <c r="Z44" i="6"/>
  <c r="Z75" i="6"/>
  <c r="Z18" i="5"/>
  <c r="Z50" i="5"/>
  <c r="Z59" i="6"/>
  <c r="Z100" i="6"/>
  <c r="Z17" i="6"/>
  <c r="Z46" i="6"/>
  <c r="Z52" i="6"/>
  <c r="Z155" i="6"/>
  <c r="Z29" i="5"/>
  <c r="Z10" i="6"/>
  <c r="Z55" i="5"/>
  <c r="Z72" i="6"/>
  <c r="Z31" i="6"/>
  <c r="Z16" i="5"/>
  <c r="Z26" i="5"/>
  <c r="Z58" i="5"/>
  <c r="AC286" i="6"/>
  <c r="AJ286" i="6" s="1"/>
  <c r="I3" i="27"/>
  <c r="I4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8" i="27"/>
  <c r="I99" i="27"/>
  <c r="I100" i="27"/>
  <c r="I102" i="27"/>
  <c r="I103" i="27"/>
  <c r="I104" i="27"/>
  <c r="I105" i="27"/>
  <c r="I106" i="27"/>
  <c r="I107" i="27"/>
  <c r="I108" i="27"/>
  <c r="I109" i="27"/>
  <c r="I110" i="27"/>
  <c r="I111" i="27"/>
  <c r="I112" i="27"/>
  <c r="I113" i="27"/>
  <c r="I114" i="27"/>
  <c r="I115" i="27"/>
  <c r="I116" i="27"/>
  <c r="I117" i="27"/>
  <c r="I118" i="27"/>
  <c r="I119" i="27"/>
  <c r="I120" i="27"/>
  <c r="I121" i="27"/>
  <c r="I122" i="27"/>
  <c r="I123" i="27"/>
  <c r="I124" i="27"/>
  <c r="I125" i="27"/>
  <c r="I128" i="27"/>
  <c r="I129" i="27"/>
  <c r="I130" i="27"/>
  <c r="I131" i="27"/>
  <c r="I132" i="27"/>
  <c r="I133" i="27"/>
  <c r="I134" i="27"/>
  <c r="I135" i="27"/>
  <c r="I136" i="27"/>
  <c r="I137" i="27"/>
  <c r="I138" i="27"/>
  <c r="I139" i="27"/>
  <c r="I140" i="27"/>
  <c r="I141" i="27"/>
  <c r="I142" i="27"/>
  <c r="I143" i="27"/>
  <c r="I144" i="27"/>
  <c r="I145" i="27"/>
  <c r="I146" i="27"/>
  <c r="I147" i="27"/>
  <c r="I148" i="27"/>
  <c r="I149" i="27"/>
  <c r="I150" i="27"/>
  <c r="I151" i="27"/>
  <c r="I152" i="27"/>
  <c r="I153" i="27"/>
  <c r="I154" i="27"/>
  <c r="I155" i="27"/>
  <c r="I156" i="27"/>
  <c r="I157" i="27"/>
  <c r="I158" i="27"/>
  <c r="I159" i="27"/>
  <c r="I160" i="27"/>
  <c r="I161" i="27"/>
  <c r="I162" i="27"/>
  <c r="I163" i="27"/>
  <c r="I166" i="27"/>
  <c r="I167" i="27"/>
  <c r="I168" i="27"/>
  <c r="I169" i="27"/>
  <c r="I170" i="27"/>
  <c r="I171" i="27"/>
  <c r="I172" i="27"/>
  <c r="I173" i="27"/>
  <c r="I174" i="27"/>
  <c r="I175" i="27"/>
  <c r="I176" i="27"/>
  <c r="I177" i="27"/>
  <c r="I178" i="27"/>
  <c r="I179" i="27"/>
  <c r="I180" i="27"/>
  <c r="I181" i="27"/>
  <c r="I182" i="27"/>
  <c r="I183" i="27"/>
  <c r="I184" i="27"/>
  <c r="I185" i="27"/>
  <c r="I186" i="27"/>
  <c r="I187" i="27"/>
  <c r="I188" i="27"/>
  <c r="I189" i="27"/>
  <c r="I190" i="27"/>
  <c r="I191" i="27"/>
  <c r="I192" i="27"/>
  <c r="I193" i="27"/>
  <c r="I194" i="27"/>
  <c r="I195" i="27"/>
  <c r="I196" i="27"/>
  <c r="I197" i="27"/>
  <c r="I198" i="27"/>
  <c r="I199" i="27"/>
  <c r="I200" i="27"/>
  <c r="I201" i="27"/>
  <c r="I202" i="27"/>
  <c r="I203" i="27"/>
  <c r="I204" i="27"/>
  <c r="I205" i="27"/>
  <c r="I206" i="27"/>
  <c r="I207" i="27"/>
  <c r="I208" i="27"/>
  <c r="I209" i="27"/>
  <c r="I210" i="27"/>
  <c r="I211" i="27"/>
  <c r="I212" i="27"/>
  <c r="I213" i="27"/>
  <c r="I214" i="27"/>
  <c r="I215" i="27"/>
  <c r="I216" i="27"/>
  <c r="I217" i="27"/>
  <c r="I218" i="27"/>
  <c r="I219" i="27"/>
  <c r="I220" i="27"/>
  <c r="I221" i="27"/>
  <c r="I222" i="27"/>
  <c r="I223" i="27"/>
  <c r="I224" i="27"/>
  <c r="I225" i="27"/>
  <c r="I226" i="27"/>
  <c r="I227" i="27"/>
  <c r="I228" i="27"/>
  <c r="I229" i="27"/>
  <c r="I230" i="27"/>
  <c r="I231" i="27"/>
  <c r="I232" i="27"/>
  <c r="I233" i="27"/>
  <c r="I234" i="27"/>
  <c r="I235" i="27"/>
  <c r="I236" i="27"/>
  <c r="I237" i="27"/>
  <c r="I238" i="27"/>
  <c r="I239" i="27"/>
  <c r="I240" i="27"/>
  <c r="I241" i="27"/>
  <c r="I242" i="27"/>
  <c r="I243" i="27"/>
  <c r="I244" i="27"/>
  <c r="I245" i="27"/>
  <c r="I246" i="27"/>
  <c r="I247" i="27"/>
  <c r="I248" i="27"/>
  <c r="I249" i="27"/>
  <c r="I250" i="27"/>
  <c r="I251" i="27"/>
  <c r="I252" i="27"/>
  <c r="I253" i="27"/>
  <c r="I254" i="27"/>
  <c r="I255" i="27"/>
  <c r="I256" i="27"/>
  <c r="I257" i="27"/>
  <c r="I258" i="27"/>
  <c r="I259" i="27"/>
  <c r="I260" i="27"/>
  <c r="I261" i="27"/>
  <c r="I262" i="27"/>
  <c r="I263" i="27"/>
  <c r="I264" i="27"/>
  <c r="I266" i="27"/>
  <c r="I267" i="27"/>
  <c r="I268" i="27"/>
  <c r="I269" i="27"/>
  <c r="I270" i="27"/>
  <c r="I271" i="27"/>
  <c r="I272" i="27"/>
  <c r="I273" i="27"/>
  <c r="I274" i="27"/>
  <c r="I275" i="27"/>
  <c r="I276" i="27"/>
  <c r="I277" i="27"/>
  <c r="I278" i="27"/>
  <c r="I279" i="27"/>
  <c r="I280" i="27"/>
  <c r="I126" i="27"/>
  <c r="I93" i="27"/>
  <c r="I69" i="27"/>
  <c r="I265" i="27"/>
  <c r="I70" i="27"/>
  <c r="I71" i="27"/>
  <c r="I94" i="27"/>
  <c r="I95" i="27"/>
  <c r="I127" i="27"/>
  <c r="I281" i="27"/>
  <c r="I282" i="27"/>
  <c r="I164" i="27"/>
  <c r="I283" i="27"/>
  <c r="I96" i="27"/>
  <c r="I97" i="27"/>
  <c r="I284" i="27"/>
  <c r="I72" i="27"/>
  <c r="I285" i="27"/>
  <c r="I286" i="27"/>
  <c r="I287" i="27"/>
  <c r="I288" i="27"/>
  <c r="I289" i="27"/>
  <c r="I290" i="27"/>
  <c r="I291" i="27"/>
  <c r="I292" i="27"/>
  <c r="I293" i="27"/>
  <c r="I294" i="27"/>
  <c r="I295" i="27"/>
  <c r="I296" i="27"/>
  <c r="I297" i="27"/>
  <c r="I298" i="27"/>
  <c r="I299" i="27"/>
  <c r="I300" i="27"/>
  <c r="I301" i="27"/>
  <c r="I302" i="27"/>
  <c r="I303" i="27"/>
  <c r="I304" i="27"/>
  <c r="I305" i="27"/>
  <c r="I306" i="27"/>
  <c r="I307" i="27"/>
  <c r="I308" i="27"/>
  <c r="I309" i="27"/>
  <c r="I310" i="27"/>
  <c r="I311" i="27"/>
  <c r="I312" i="27"/>
  <c r="I313" i="27"/>
  <c r="I314" i="27"/>
  <c r="I315" i="27"/>
  <c r="I316" i="27"/>
  <c r="I317" i="27"/>
  <c r="I318" i="27"/>
  <c r="I319" i="27"/>
  <c r="I320" i="27"/>
  <c r="I321" i="27"/>
  <c r="I322" i="27"/>
  <c r="I323" i="27"/>
  <c r="I324" i="27"/>
  <c r="I325" i="27"/>
  <c r="I326" i="27"/>
  <c r="I327" i="27"/>
  <c r="I328" i="27"/>
  <c r="I329" i="27"/>
  <c r="I330" i="27"/>
  <c r="I331" i="27"/>
  <c r="I332" i="27"/>
  <c r="I333" i="27"/>
  <c r="I334" i="27"/>
  <c r="I335" i="27"/>
  <c r="I336" i="27"/>
  <c r="I337" i="27"/>
  <c r="I338" i="27"/>
  <c r="I339" i="27"/>
  <c r="I340" i="27"/>
  <c r="I341" i="27"/>
  <c r="I342" i="27"/>
  <c r="I343" i="27"/>
  <c r="I344" i="27"/>
  <c r="I345" i="27"/>
  <c r="I346" i="27"/>
  <c r="I347" i="27"/>
  <c r="I348" i="27"/>
  <c r="I349" i="27"/>
  <c r="I350" i="27"/>
  <c r="I351" i="27"/>
  <c r="I352" i="27"/>
  <c r="I353" i="27"/>
  <c r="I354" i="27"/>
  <c r="I355" i="27"/>
  <c r="I356" i="27"/>
  <c r="I357" i="27"/>
  <c r="I358" i="27"/>
  <c r="I359" i="27"/>
  <c r="I360" i="27"/>
  <c r="I361" i="27"/>
  <c r="I362" i="27"/>
  <c r="I363" i="27"/>
  <c r="I364" i="27"/>
  <c r="I365" i="27"/>
  <c r="I366" i="27"/>
  <c r="I3" i="26"/>
  <c r="I16" i="26"/>
  <c r="I13" i="26"/>
  <c r="I17" i="26"/>
  <c r="I2" i="26"/>
  <c r="I18" i="26"/>
  <c r="I19" i="26"/>
  <c r="I20" i="26"/>
  <c r="I21" i="26"/>
  <c r="I22" i="26"/>
  <c r="I5" i="26"/>
  <c r="I23" i="26"/>
  <c r="I4" i="26"/>
  <c r="I24" i="26"/>
  <c r="I25" i="26"/>
  <c r="I26" i="26"/>
  <c r="I27" i="26"/>
  <c r="I28" i="26"/>
  <c r="I6" i="26"/>
  <c r="I29" i="26"/>
  <c r="I10" i="26"/>
  <c r="I30" i="26"/>
  <c r="I31" i="26"/>
  <c r="I8" i="26"/>
  <c r="I15" i="26"/>
  <c r="I32" i="26"/>
  <c r="I12" i="26"/>
  <c r="I33" i="26"/>
  <c r="I34" i="26"/>
  <c r="I35" i="26"/>
  <c r="I36" i="26"/>
  <c r="I14" i="26"/>
  <c r="I37" i="26"/>
  <c r="I38" i="26"/>
  <c r="I39" i="26"/>
  <c r="I40" i="26"/>
  <c r="I41" i="26"/>
  <c r="I42" i="26"/>
  <c r="I43" i="26"/>
  <c r="I44" i="26"/>
  <c r="I45" i="26"/>
  <c r="I46" i="26"/>
  <c r="I47" i="26"/>
  <c r="I9" i="26"/>
  <c r="I7" i="26"/>
  <c r="I48" i="26"/>
  <c r="I57" i="26"/>
  <c r="I60" i="26"/>
  <c r="I55" i="26"/>
  <c r="I65" i="26"/>
  <c r="I64" i="26"/>
  <c r="I53" i="26"/>
  <c r="I50" i="26"/>
  <c r="I63" i="26"/>
  <c r="I62" i="26"/>
  <c r="I51" i="26"/>
  <c r="I58" i="26"/>
  <c r="I66" i="26"/>
  <c r="I67" i="26"/>
  <c r="I68" i="26"/>
  <c r="I69" i="26"/>
  <c r="I70" i="26"/>
  <c r="I54" i="26"/>
  <c r="I71" i="26"/>
  <c r="I61" i="26"/>
  <c r="I82" i="26"/>
  <c r="I83" i="26"/>
  <c r="I79" i="26"/>
  <c r="I76" i="26"/>
  <c r="I84" i="26"/>
  <c r="I85" i="26"/>
  <c r="I86" i="26"/>
  <c r="I74" i="26"/>
  <c r="I87" i="26"/>
  <c r="I88" i="26"/>
  <c r="I80" i="26"/>
  <c r="I73" i="26"/>
  <c r="I89" i="26"/>
  <c r="I90" i="26"/>
  <c r="I75" i="26"/>
  <c r="I91" i="26"/>
  <c r="I77" i="26"/>
  <c r="I78" i="26"/>
  <c r="I92" i="26"/>
  <c r="I81" i="26"/>
  <c r="I103" i="26"/>
  <c r="I105" i="26"/>
  <c r="I106" i="26"/>
  <c r="I112" i="26"/>
  <c r="I113" i="26"/>
  <c r="I110" i="26"/>
  <c r="I114" i="26"/>
  <c r="I115" i="26"/>
  <c r="I101" i="26"/>
  <c r="I116" i="26"/>
  <c r="I117" i="26"/>
  <c r="I118" i="26"/>
  <c r="I119" i="26"/>
  <c r="I120" i="26"/>
  <c r="I108" i="26"/>
  <c r="I98" i="26"/>
  <c r="I102" i="26"/>
  <c r="I99" i="26"/>
  <c r="I121" i="26"/>
  <c r="I122" i="26"/>
  <c r="I107" i="26"/>
  <c r="I123" i="26"/>
  <c r="I100" i="26"/>
  <c r="I104" i="26"/>
  <c r="I124" i="26"/>
  <c r="I125" i="26"/>
  <c r="I126" i="26"/>
  <c r="I134" i="26"/>
  <c r="I135" i="26"/>
  <c r="I130" i="26"/>
  <c r="I136" i="26"/>
  <c r="I133" i="26"/>
  <c r="I132" i="26"/>
  <c r="I137" i="26"/>
  <c r="I138" i="26"/>
  <c r="I139" i="26"/>
  <c r="I140" i="26"/>
  <c r="I141" i="26"/>
  <c r="I142" i="26"/>
  <c r="I131" i="26"/>
  <c r="I143" i="26"/>
  <c r="I144" i="26"/>
  <c r="I145" i="26"/>
  <c r="I146" i="26"/>
  <c r="I147" i="26"/>
  <c r="I148" i="26"/>
  <c r="I149" i="26"/>
  <c r="I128" i="26"/>
  <c r="I150" i="26"/>
  <c r="I151" i="26"/>
  <c r="I152" i="26"/>
  <c r="I153" i="26"/>
  <c r="I154" i="26"/>
  <c r="I155" i="26"/>
  <c r="I156" i="26"/>
  <c r="I129" i="26"/>
  <c r="I157" i="26"/>
  <c r="I158" i="26"/>
  <c r="I159" i="26"/>
  <c r="I160" i="26"/>
  <c r="I161" i="26"/>
  <c r="I162" i="26"/>
  <c r="I163" i="26"/>
  <c r="I181" i="26"/>
  <c r="I177" i="26"/>
  <c r="I182" i="26"/>
  <c r="I183" i="26"/>
  <c r="I184" i="26"/>
  <c r="I178" i="26"/>
  <c r="I185" i="26"/>
  <c r="I180" i="26"/>
  <c r="I186" i="26"/>
  <c r="I187" i="26"/>
  <c r="I188" i="26"/>
  <c r="I189" i="26"/>
  <c r="I190" i="26"/>
  <c r="I191" i="26"/>
  <c r="I172" i="26"/>
  <c r="I192" i="26"/>
  <c r="I175" i="26"/>
  <c r="I176" i="26"/>
  <c r="I179" i="26"/>
  <c r="I173" i="26"/>
  <c r="I193" i="26"/>
  <c r="I194" i="26"/>
  <c r="I195" i="26"/>
  <c r="I196" i="26"/>
  <c r="I197" i="26"/>
  <c r="I198" i="26"/>
  <c r="I199" i="26"/>
  <c r="I200" i="26"/>
  <c r="I201" i="26"/>
  <c r="I202" i="26"/>
  <c r="I203" i="26"/>
  <c r="I169" i="26"/>
  <c r="I204" i="26"/>
  <c r="I205" i="26"/>
  <c r="I206" i="26"/>
  <c r="I174" i="26"/>
  <c r="I207" i="26"/>
  <c r="I208" i="26"/>
  <c r="I209" i="26"/>
  <c r="I210" i="26"/>
  <c r="I167" i="26"/>
  <c r="I166" i="26"/>
  <c r="I211" i="26"/>
  <c r="I168" i="26"/>
  <c r="I212" i="26"/>
  <c r="I171" i="26"/>
  <c r="I213" i="26"/>
  <c r="I214" i="26"/>
  <c r="I215" i="26"/>
  <c r="I170" i="26"/>
  <c r="I216" i="26"/>
  <c r="I217" i="26"/>
  <c r="I231" i="26"/>
  <c r="I232" i="26"/>
  <c r="I233" i="26"/>
  <c r="I228" i="26"/>
  <c r="I224" i="26"/>
  <c r="I230" i="26"/>
  <c r="I226" i="26"/>
  <c r="I234" i="26"/>
  <c r="I225" i="26"/>
  <c r="I229" i="26"/>
  <c r="I235" i="26"/>
  <c r="I236" i="26"/>
  <c r="I237" i="26"/>
  <c r="I238" i="26"/>
  <c r="I239" i="26"/>
  <c r="I240" i="26"/>
  <c r="I218" i="26"/>
  <c r="I219" i="26"/>
  <c r="I241" i="26"/>
  <c r="I242" i="26"/>
  <c r="I222" i="26"/>
  <c r="I227" i="26"/>
  <c r="I243" i="26"/>
  <c r="I244" i="26"/>
  <c r="I245" i="26"/>
  <c r="I246" i="26"/>
  <c r="I223" i="26"/>
  <c r="I247" i="26"/>
  <c r="I248" i="26"/>
  <c r="I249" i="26"/>
  <c r="I250" i="26"/>
  <c r="I251" i="26"/>
  <c r="I252" i="26"/>
  <c r="I253" i="26"/>
  <c r="I254" i="26"/>
  <c r="I255" i="26"/>
  <c r="I256" i="26"/>
  <c r="I220" i="26"/>
  <c r="I257" i="26"/>
  <c r="I258" i="26"/>
  <c r="I259" i="26"/>
  <c r="I260" i="26"/>
  <c r="I261" i="26"/>
  <c r="I262" i="26"/>
  <c r="I263" i="26"/>
  <c r="I221" i="26"/>
  <c r="I264" i="26"/>
  <c r="I270" i="26"/>
  <c r="I271" i="26"/>
  <c r="I266" i="26"/>
  <c r="I272" i="26"/>
  <c r="I273" i="26"/>
  <c r="I268" i="26"/>
  <c r="I274" i="26"/>
  <c r="I269" i="26"/>
  <c r="I275" i="26"/>
  <c r="I276" i="26"/>
  <c r="I277" i="26"/>
  <c r="I278" i="26"/>
  <c r="I279" i="26"/>
  <c r="I280" i="26"/>
  <c r="I281" i="26"/>
  <c r="I109" i="26"/>
  <c r="I93" i="26"/>
  <c r="I72" i="26"/>
  <c r="I265" i="26"/>
  <c r="I56" i="26"/>
  <c r="I59" i="26"/>
  <c r="I94" i="26"/>
  <c r="I95" i="26"/>
  <c r="I127" i="26"/>
  <c r="I282" i="26"/>
  <c r="I283" i="26"/>
  <c r="I164" i="26"/>
  <c r="I284" i="26"/>
  <c r="I96" i="26"/>
  <c r="I97" i="26"/>
  <c r="I267" i="26"/>
  <c r="I52" i="26"/>
  <c r="I285" i="26"/>
  <c r="I286" i="26"/>
  <c r="I287" i="26"/>
  <c r="I288" i="26"/>
  <c r="I289" i="26"/>
  <c r="I290" i="26"/>
  <c r="I291" i="26"/>
  <c r="I292" i="26"/>
  <c r="I293" i="26"/>
  <c r="I294" i="26"/>
  <c r="I295" i="26"/>
  <c r="I296" i="26"/>
  <c r="I297" i="26"/>
  <c r="I298" i="26"/>
  <c r="I299" i="26"/>
  <c r="I300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27" i="26"/>
  <c r="I328" i="26"/>
  <c r="I329" i="26"/>
  <c r="I330" i="26"/>
  <c r="I331" i="26"/>
  <c r="I332" i="26"/>
  <c r="I333" i="26"/>
  <c r="I334" i="26"/>
  <c r="I335" i="26"/>
  <c r="I336" i="26"/>
  <c r="I337" i="26"/>
  <c r="I338" i="26"/>
  <c r="I339" i="26"/>
  <c r="I340" i="26"/>
  <c r="I341" i="26"/>
  <c r="I342" i="26"/>
  <c r="I343" i="26"/>
  <c r="I344" i="26"/>
  <c r="I345" i="26"/>
  <c r="I346" i="26"/>
  <c r="I347" i="26"/>
  <c r="I348" i="26"/>
  <c r="I349" i="26"/>
  <c r="I350" i="26"/>
  <c r="I351" i="26"/>
  <c r="I352" i="26"/>
  <c r="I353" i="26"/>
  <c r="I354" i="26"/>
  <c r="I355" i="26"/>
  <c r="I356" i="26"/>
  <c r="I357" i="26"/>
  <c r="I358" i="26"/>
  <c r="I359" i="26"/>
  <c r="I360" i="26"/>
  <c r="I361" i="26"/>
  <c r="I362" i="26"/>
  <c r="I363" i="26"/>
  <c r="I364" i="26"/>
  <c r="I365" i="26"/>
  <c r="I366" i="26"/>
  <c r="I5" i="24"/>
  <c r="I14" i="24"/>
  <c r="I12" i="24"/>
  <c r="I20" i="24"/>
  <c r="I8" i="24"/>
  <c r="I21" i="24"/>
  <c r="I22" i="24"/>
  <c r="I9" i="24"/>
  <c r="I15" i="24"/>
  <c r="I13" i="24"/>
  <c r="I23" i="24"/>
  <c r="I18" i="24"/>
  <c r="I7" i="24"/>
  <c r="I24" i="24"/>
  <c r="I25" i="24"/>
  <c r="I26" i="24"/>
  <c r="I27" i="24"/>
  <c r="I28" i="24"/>
  <c r="I29" i="24"/>
  <c r="I30" i="24"/>
  <c r="I2" i="24"/>
  <c r="I19" i="24"/>
  <c r="I31" i="24"/>
  <c r="I32" i="24"/>
  <c r="I17" i="24"/>
  <c r="I33" i="24"/>
  <c r="I16" i="24"/>
  <c r="I34" i="24"/>
  <c r="I35" i="24"/>
  <c r="I36" i="24"/>
  <c r="I37" i="24"/>
  <c r="I10" i="24"/>
  <c r="I38" i="24"/>
  <c r="I39" i="24"/>
  <c r="I40" i="24"/>
  <c r="I41" i="24"/>
  <c r="I42" i="24"/>
  <c r="I43" i="24"/>
  <c r="I44" i="24"/>
  <c r="I45" i="24"/>
  <c r="I6" i="24"/>
  <c r="I3" i="24"/>
  <c r="I46" i="24"/>
  <c r="I11" i="24"/>
  <c r="I47" i="24"/>
  <c r="I48" i="24"/>
  <c r="I62" i="24"/>
  <c r="I66" i="24"/>
  <c r="I61" i="24"/>
  <c r="I55" i="24"/>
  <c r="I59" i="24"/>
  <c r="I64" i="24"/>
  <c r="I56" i="24"/>
  <c r="I67" i="24"/>
  <c r="I54" i="24"/>
  <c r="I58" i="24"/>
  <c r="I57" i="24"/>
  <c r="I68" i="24"/>
  <c r="I65" i="24"/>
  <c r="I69" i="24"/>
  <c r="I51" i="24"/>
  <c r="I70" i="24"/>
  <c r="I53" i="24"/>
  <c r="I71" i="24"/>
  <c r="I63" i="24"/>
  <c r="I83" i="24"/>
  <c r="I79" i="24"/>
  <c r="I80" i="24"/>
  <c r="I74" i="24"/>
  <c r="I84" i="24"/>
  <c r="I85" i="24"/>
  <c r="I86" i="24"/>
  <c r="I76" i="24"/>
  <c r="I87" i="24"/>
  <c r="I88" i="24"/>
  <c r="I73" i="24"/>
  <c r="I78" i="24"/>
  <c r="I89" i="24"/>
  <c r="I90" i="24"/>
  <c r="I75" i="24"/>
  <c r="I91" i="24"/>
  <c r="I92" i="24"/>
  <c r="I77" i="24"/>
  <c r="I93" i="24"/>
  <c r="I94" i="24"/>
  <c r="I101" i="24"/>
  <c r="I98" i="24"/>
  <c r="I100" i="24"/>
  <c r="I99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2" i="24"/>
  <c r="I123" i="24"/>
  <c r="I124" i="24"/>
  <c r="I125" i="24"/>
  <c r="I137" i="24"/>
  <c r="I138" i="24"/>
  <c r="I133" i="24"/>
  <c r="I139" i="24"/>
  <c r="I136" i="24"/>
  <c r="I131" i="24"/>
  <c r="I140" i="24"/>
  <c r="I134" i="24"/>
  <c r="I141" i="24"/>
  <c r="I142" i="24"/>
  <c r="I143" i="24"/>
  <c r="I144" i="24"/>
  <c r="I132" i="24"/>
  <c r="I145" i="24"/>
  <c r="I135" i="24"/>
  <c r="I146" i="24"/>
  <c r="I147" i="24"/>
  <c r="I148" i="24"/>
  <c r="I149" i="24"/>
  <c r="I150" i="24"/>
  <c r="I129" i="24"/>
  <c r="I128" i="24"/>
  <c r="I151" i="24"/>
  <c r="I152" i="24"/>
  <c r="I130" i="24"/>
  <c r="I153" i="24"/>
  <c r="I154" i="24"/>
  <c r="I155" i="24"/>
  <c r="I156" i="24"/>
  <c r="I157" i="24"/>
  <c r="I158" i="24"/>
  <c r="I159" i="24"/>
  <c r="I160" i="24"/>
  <c r="I161" i="24"/>
  <c r="I162" i="24"/>
  <c r="I163" i="24"/>
  <c r="I167" i="24"/>
  <c r="I184" i="24"/>
  <c r="I187" i="24"/>
  <c r="I173" i="24"/>
  <c r="I186" i="24"/>
  <c r="I181" i="24"/>
  <c r="I188" i="24"/>
  <c r="I176" i="24"/>
  <c r="I189" i="24"/>
  <c r="I190" i="24"/>
  <c r="I191" i="24"/>
  <c r="I192" i="24"/>
  <c r="I193" i="24"/>
  <c r="I194" i="24"/>
  <c r="I172" i="24"/>
  <c r="I178" i="24"/>
  <c r="I179" i="24"/>
  <c r="I170" i="24"/>
  <c r="I182" i="24"/>
  <c r="I174" i="24"/>
  <c r="I195" i="24"/>
  <c r="I196" i="24"/>
  <c r="I183" i="24"/>
  <c r="I197" i="24"/>
  <c r="I198" i="24"/>
  <c r="I168" i="24"/>
  <c r="I199" i="24"/>
  <c r="I200" i="24"/>
  <c r="I201" i="24"/>
  <c r="I180" i="24"/>
  <c r="I202" i="24"/>
  <c r="I175" i="24"/>
  <c r="I203" i="24"/>
  <c r="I204" i="24"/>
  <c r="I205" i="24"/>
  <c r="I185" i="24"/>
  <c r="I206" i="24"/>
  <c r="I207" i="24"/>
  <c r="I208" i="24"/>
  <c r="I169" i="24"/>
  <c r="I209" i="24"/>
  <c r="I210" i="24"/>
  <c r="I211" i="24"/>
  <c r="I166" i="24"/>
  <c r="I212" i="24"/>
  <c r="I213" i="24"/>
  <c r="I214" i="24"/>
  <c r="I171" i="24"/>
  <c r="I215" i="24"/>
  <c r="I177" i="24"/>
  <c r="I216" i="24"/>
  <c r="I240" i="24"/>
  <c r="I217" i="24"/>
  <c r="I241" i="24"/>
  <c r="I236" i="24"/>
  <c r="I242" i="24"/>
  <c r="I237" i="24"/>
  <c r="I225" i="24"/>
  <c r="I238" i="24"/>
  <c r="I243" i="24"/>
  <c r="I233" i="24"/>
  <c r="I244" i="24"/>
  <c r="I245" i="24"/>
  <c r="I246" i="24"/>
  <c r="I228" i="24"/>
  <c r="I247" i="24"/>
  <c r="I239" i="24"/>
  <c r="I248" i="24"/>
  <c r="I249" i="24"/>
  <c r="I220" i="24"/>
  <c r="I234" i="24"/>
  <c r="I229" i="24"/>
  <c r="I250" i="24"/>
  <c r="I223" i="24"/>
  <c r="I251" i="24"/>
  <c r="I227" i="24"/>
  <c r="I252" i="24"/>
  <c r="I230" i="24"/>
  <c r="I231" i="24"/>
  <c r="I235" i="24"/>
  <c r="I253" i="24"/>
  <c r="I221" i="24"/>
  <c r="I254" i="24"/>
  <c r="I222" i="24"/>
  <c r="I255" i="24"/>
  <c r="I226" i="24"/>
  <c r="I219" i="24"/>
  <c r="I256" i="24"/>
  <c r="I232" i="24"/>
  <c r="I218" i="24"/>
  <c r="I257" i="24"/>
  <c r="I258" i="24"/>
  <c r="I259" i="24"/>
  <c r="I260" i="24"/>
  <c r="I261" i="24"/>
  <c r="I262" i="24"/>
  <c r="I263" i="24"/>
  <c r="I224" i="24"/>
  <c r="I264" i="24"/>
  <c r="I269" i="24"/>
  <c r="I273" i="24"/>
  <c r="I275" i="24"/>
  <c r="I276" i="24"/>
  <c r="I277" i="24"/>
  <c r="I270" i="24"/>
  <c r="I278" i="24"/>
  <c r="I274" i="24"/>
  <c r="I279" i="24"/>
  <c r="I280" i="24"/>
  <c r="I281" i="24"/>
  <c r="I267" i="24"/>
  <c r="I272" i="24"/>
  <c r="I282" i="24"/>
  <c r="I268" i="24"/>
  <c r="I126" i="24"/>
  <c r="I82" i="24"/>
  <c r="I72" i="24"/>
  <c r="I265" i="24"/>
  <c r="I52" i="24"/>
  <c r="I60" i="24"/>
  <c r="I95" i="24"/>
  <c r="I81" i="24"/>
  <c r="I127" i="24"/>
  <c r="I283" i="24"/>
  <c r="I271" i="24"/>
  <c r="I164" i="24"/>
  <c r="I284" i="24"/>
  <c r="I96" i="24"/>
  <c r="I97" i="24"/>
  <c r="I266" i="24"/>
  <c r="I50" i="24"/>
  <c r="I285" i="24"/>
  <c r="I286" i="24"/>
  <c r="I287" i="24"/>
  <c r="I288" i="24"/>
  <c r="I289" i="24"/>
  <c r="I290" i="24"/>
  <c r="I291" i="24"/>
  <c r="I292" i="24"/>
  <c r="I293" i="24"/>
  <c r="I294" i="24"/>
  <c r="I295" i="24"/>
  <c r="I296" i="24"/>
  <c r="I297" i="24"/>
  <c r="I298" i="24"/>
  <c r="I299" i="24"/>
  <c r="I300" i="24"/>
  <c r="I301" i="24"/>
  <c r="I302" i="24"/>
  <c r="I303" i="24"/>
  <c r="I304" i="24"/>
  <c r="I305" i="24"/>
  <c r="I306" i="24"/>
  <c r="I307" i="24"/>
  <c r="I308" i="24"/>
  <c r="I309" i="24"/>
  <c r="I310" i="24"/>
  <c r="I311" i="24"/>
  <c r="I312" i="24"/>
  <c r="I313" i="24"/>
  <c r="I314" i="24"/>
  <c r="I315" i="24"/>
  <c r="I316" i="24"/>
  <c r="I317" i="24"/>
  <c r="I318" i="24"/>
  <c r="I319" i="24"/>
  <c r="I320" i="24"/>
  <c r="I321" i="24"/>
  <c r="I322" i="24"/>
  <c r="I323" i="24"/>
  <c r="I324" i="24"/>
  <c r="I325" i="24"/>
  <c r="I326" i="24"/>
  <c r="I327" i="24"/>
  <c r="I328" i="24"/>
  <c r="I329" i="24"/>
  <c r="I330" i="24"/>
  <c r="I331" i="24"/>
  <c r="I332" i="24"/>
  <c r="I333" i="24"/>
  <c r="I334" i="24"/>
  <c r="I335" i="24"/>
  <c r="I336" i="24"/>
  <c r="I337" i="24"/>
  <c r="I338" i="24"/>
  <c r="I339" i="24"/>
  <c r="I340" i="24"/>
  <c r="I341" i="24"/>
  <c r="I342" i="24"/>
  <c r="I343" i="24"/>
  <c r="I344" i="24"/>
  <c r="I345" i="24"/>
  <c r="I346" i="24"/>
  <c r="I347" i="24"/>
  <c r="I348" i="24"/>
  <c r="I349" i="24"/>
  <c r="I350" i="24"/>
  <c r="I351" i="24"/>
  <c r="I352" i="24"/>
  <c r="I353" i="24"/>
  <c r="I354" i="24"/>
  <c r="I355" i="24"/>
  <c r="I356" i="24"/>
  <c r="I357" i="24"/>
  <c r="I358" i="24"/>
  <c r="I359" i="24"/>
  <c r="I360" i="24"/>
  <c r="I361" i="24"/>
  <c r="I362" i="24"/>
  <c r="I363" i="24"/>
  <c r="I364" i="24"/>
  <c r="I365" i="24"/>
  <c r="I366" i="24"/>
  <c r="I367" i="24"/>
  <c r="H19" i="13"/>
  <c r="I19" i="13" s="1"/>
  <c r="H4" i="24"/>
  <c r="I4" i="24" s="1"/>
  <c r="I32" i="13"/>
  <c r="I27" i="13"/>
  <c r="I33" i="13"/>
  <c r="I3" i="13"/>
  <c r="I29" i="13"/>
  <c r="I34" i="13"/>
  <c r="I13" i="13"/>
  <c r="I20" i="13"/>
  <c r="I5" i="13"/>
  <c r="I31" i="13"/>
  <c r="I18" i="13"/>
  <c r="I35" i="13"/>
  <c r="I36" i="13"/>
  <c r="I30" i="13"/>
  <c r="I22" i="13"/>
  <c r="I9" i="13"/>
  <c r="I37" i="13"/>
  <c r="I24" i="13"/>
  <c r="I38" i="13"/>
  <c r="I14" i="13"/>
  <c r="I10" i="13"/>
  <c r="I39" i="13"/>
  <c r="I21" i="13"/>
  <c r="I6" i="13"/>
  <c r="I26" i="13"/>
  <c r="I17" i="13"/>
  <c r="I40" i="13"/>
  <c r="I7" i="13"/>
  <c r="I11" i="13"/>
  <c r="I25" i="13"/>
  <c r="I2" i="13"/>
  <c r="I41" i="13"/>
  <c r="I42" i="13"/>
  <c r="I4" i="13"/>
  <c r="I15" i="13"/>
  <c r="I43" i="13"/>
  <c r="I44" i="13"/>
  <c r="I45" i="13"/>
  <c r="I46" i="13"/>
  <c r="I23" i="13"/>
  <c r="I8" i="13"/>
  <c r="I16" i="13"/>
  <c r="I47" i="13"/>
  <c r="I48" i="13"/>
  <c r="I49" i="13"/>
  <c r="I67" i="13"/>
  <c r="I69" i="13"/>
  <c r="I62" i="13"/>
  <c r="I55" i="13"/>
  <c r="I68" i="13"/>
  <c r="I64" i="13"/>
  <c r="I65" i="13"/>
  <c r="I66" i="13"/>
  <c r="I60" i="13"/>
  <c r="I53" i="13"/>
  <c r="I63" i="13"/>
  <c r="I51" i="13"/>
  <c r="I70" i="13"/>
  <c r="I52" i="13"/>
  <c r="I71" i="13"/>
  <c r="I58" i="13"/>
  <c r="I54" i="13"/>
  <c r="I72" i="13"/>
  <c r="I61" i="13"/>
  <c r="I80" i="13"/>
  <c r="I77" i="13"/>
  <c r="I81" i="13"/>
  <c r="I75" i="13"/>
  <c r="I82" i="13"/>
  <c r="I83" i="13"/>
  <c r="I84" i="13"/>
  <c r="I85" i="13"/>
  <c r="I86" i="13"/>
  <c r="I87" i="13"/>
  <c r="I76" i="13"/>
  <c r="I74" i="13"/>
  <c r="I88" i="13"/>
  <c r="I89" i="13"/>
  <c r="I73" i="13"/>
  <c r="I90" i="13"/>
  <c r="I91" i="13"/>
  <c r="I92" i="13"/>
  <c r="I93" i="13"/>
  <c r="I94" i="13"/>
  <c r="I103" i="13"/>
  <c r="I99" i="13"/>
  <c r="I102" i="13"/>
  <c r="I104" i="13"/>
  <c r="I105" i="13"/>
  <c r="I106" i="13"/>
  <c r="I107" i="13"/>
  <c r="I108" i="13"/>
  <c r="I109" i="13"/>
  <c r="I110" i="13"/>
  <c r="I111" i="13"/>
  <c r="I112" i="13"/>
  <c r="I113" i="13"/>
  <c r="I114" i="13"/>
  <c r="I98" i="13"/>
  <c r="I115" i="13"/>
  <c r="I116" i="13"/>
  <c r="I117" i="13"/>
  <c r="I118" i="13"/>
  <c r="I119" i="13"/>
  <c r="I120" i="13"/>
  <c r="I121" i="13"/>
  <c r="I122" i="13"/>
  <c r="I123" i="13"/>
  <c r="I124" i="13"/>
  <c r="I125" i="13"/>
  <c r="I128" i="13"/>
  <c r="I132" i="13"/>
  <c r="I133" i="13"/>
  <c r="I134" i="13"/>
  <c r="I135" i="13"/>
  <c r="I130" i="13"/>
  <c r="I131" i="13"/>
  <c r="I136" i="13"/>
  <c r="I137" i="13"/>
  <c r="I138" i="13"/>
  <c r="I139" i="13"/>
  <c r="I140" i="13"/>
  <c r="I129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7" i="13"/>
  <c r="I175" i="13"/>
  <c r="I177" i="13"/>
  <c r="I178" i="13"/>
  <c r="I179" i="13"/>
  <c r="I180" i="13"/>
  <c r="I181" i="13"/>
  <c r="I182" i="13"/>
  <c r="I176" i="13"/>
  <c r="I183" i="13"/>
  <c r="I184" i="13"/>
  <c r="I185" i="13"/>
  <c r="I186" i="13"/>
  <c r="I187" i="13"/>
  <c r="I174" i="13"/>
  <c r="I169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173" i="13"/>
  <c r="I202" i="13"/>
  <c r="I203" i="13"/>
  <c r="I204" i="13"/>
  <c r="I205" i="13"/>
  <c r="I171" i="13"/>
  <c r="I206" i="13"/>
  <c r="I207" i="13"/>
  <c r="I208" i="13"/>
  <c r="I209" i="13"/>
  <c r="I170" i="13"/>
  <c r="I166" i="13"/>
  <c r="I210" i="13"/>
  <c r="I168" i="13"/>
  <c r="I211" i="13"/>
  <c r="I212" i="13"/>
  <c r="I213" i="13"/>
  <c r="I172" i="13"/>
  <c r="I214" i="13"/>
  <c r="I215" i="13"/>
  <c r="I216" i="13"/>
  <c r="I220" i="13"/>
  <c r="I223" i="13"/>
  <c r="I236" i="13"/>
  <c r="I237" i="13"/>
  <c r="I238" i="13"/>
  <c r="I233" i="13"/>
  <c r="I239" i="13"/>
  <c r="I231" i="13"/>
  <c r="I240" i="13"/>
  <c r="I224" i="13"/>
  <c r="I228" i="13"/>
  <c r="I241" i="13"/>
  <c r="I242" i="13"/>
  <c r="I243" i="13"/>
  <c r="I227" i="13"/>
  <c r="I235" i="13"/>
  <c r="I244" i="13"/>
  <c r="I222" i="13"/>
  <c r="I217" i="13"/>
  <c r="I234" i="13"/>
  <c r="I245" i="13"/>
  <c r="I246" i="13"/>
  <c r="I247" i="13"/>
  <c r="I248" i="13"/>
  <c r="I225" i="13"/>
  <c r="I249" i="13"/>
  <c r="I230" i="13"/>
  <c r="I221" i="13"/>
  <c r="I250" i="13"/>
  <c r="I251" i="13"/>
  <c r="I232" i="13"/>
  <c r="I252" i="13"/>
  <c r="I253" i="13"/>
  <c r="I254" i="13"/>
  <c r="I255" i="13"/>
  <c r="I226" i="13"/>
  <c r="I256" i="13"/>
  <c r="I229" i="13"/>
  <c r="I218" i="13"/>
  <c r="I257" i="13"/>
  <c r="I258" i="13"/>
  <c r="I259" i="13"/>
  <c r="I260" i="13"/>
  <c r="I261" i="13"/>
  <c r="I262" i="13"/>
  <c r="I263" i="13"/>
  <c r="I264" i="13"/>
  <c r="I219" i="13"/>
  <c r="I268" i="13"/>
  <c r="I271" i="13"/>
  <c r="I269" i="13"/>
  <c r="I272" i="13"/>
  <c r="I273" i="13"/>
  <c r="I266" i="13"/>
  <c r="I274" i="13"/>
  <c r="I275" i="13"/>
  <c r="I276" i="13"/>
  <c r="I277" i="13"/>
  <c r="I278" i="13"/>
  <c r="I279" i="13"/>
  <c r="I267" i="13"/>
  <c r="I280" i="13"/>
  <c r="I281" i="13"/>
  <c r="I126" i="13"/>
  <c r="I95" i="13"/>
  <c r="I59" i="13"/>
  <c r="I265" i="13"/>
  <c r="I56" i="13"/>
  <c r="I57" i="13"/>
  <c r="I78" i="13"/>
  <c r="I79" i="13"/>
  <c r="I127" i="13"/>
  <c r="I282" i="13"/>
  <c r="I283" i="13"/>
  <c r="I164" i="13"/>
  <c r="I284" i="13"/>
  <c r="I96" i="13"/>
  <c r="I97" i="13"/>
  <c r="I270" i="13"/>
  <c r="I50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I353" i="13"/>
  <c r="I354" i="13"/>
  <c r="I355" i="13"/>
  <c r="I356" i="13"/>
  <c r="I357" i="13"/>
  <c r="I358" i="13"/>
  <c r="I359" i="13"/>
  <c r="I360" i="13"/>
  <c r="I361" i="13"/>
  <c r="I362" i="13"/>
  <c r="I363" i="13"/>
  <c r="I364" i="13"/>
  <c r="I365" i="13"/>
  <c r="I366" i="13"/>
  <c r="AI238" i="6"/>
  <c r="AH238" i="6"/>
  <c r="AG238" i="6"/>
  <c r="AF238" i="6"/>
  <c r="AE238" i="6"/>
  <c r="AD238" i="6"/>
  <c r="K244" i="6"/>
  <c r="I244" i="6"/>
  <c r="AF227" i="4"/>
  <c r="AI227" i="4"/>
  <c r="AH227" i="4"/>
  <c r="AG227" i="4"/>
  <c r="AE227" i="4"/>
  <c r="AD227" i="4"/>
  <c r="AC227" i="4"/>
  <c r="K277" i="29"/>
  <c r="AI277" i="29"/>
  <c r="AD277" i="29"/>
  <c r="AF277" i="29"/>
  <c r="AG277" i="29"/>
  <c r="AH277" i="29"/>
  <c r="K278" i="29"/>
  <c r="AE278" i="29"/>
  <c r="AG278" i="29"/>
  <c r="AI278" i="29"/>
  <c r="AD278" i="29"/>
  <c r="AF278" i="29"/>
  <c r="AH278" i="29"/>
  <c r="K279" i="29"/>
  <c r="AE279" i="29"/>
  <c r="AG279" i="29"/>
  <c r="AI279" i="29"/>
  <c r="AD279" i="29"/>
  <c r="AF279" i="29"/>
  <c r="AH279" i="29"/>
  <c r="K280" i="29"/>
  <c r="AE280" i="29"/>
  <c r="AG280" i="29"/>
  <c r="AI280" i="29"/>
  <c r="AD280" i="29"/>
  <c r="AF280" i="29"/>
  <c r="AH280" i="29"/>
  <c r="K281" i="29"/>
  <c r="AE281" i="29"/>
  <c r="AG281" i="29"/>
  <c r="AI281" i="29"/>
  <c r="AD281" i="29"/>
  <c r="AF281" i="29"/>
  <c r="AH281" i="29"/>
  <c r="K282" i="29"/>
  <c r="AE282" i="29"/>
  <c r="AG282" i="29"/>
  <c r="AI282" i="29"/>
  <c r="AD282" i="29"/>
  <c r="AF282" i="29"/>
  <c r="AH282" i="29"/>
  <c r="K283" i="29"/>
  <c r="AE283" i="29"/>
  <c r="AG283" i="29"/>
  <c r="AI283" i="29"/>
  <c r="AD283" i="29"/>
  <c r="AF283" i="29"/>
  <c r="AH283" i="29"/>
  <c r="K284" i="29"/>
  <c r="AE284" i="29"/>
  <c r="AG284" i="29"/>
  <c r="AI284" i="29"/>
  <c r="AD284" i="29"/>
  <c r="AF284" i="29"/>
  <c r="AH284" i="29"/>
  <c r="AE271" i="29"/>
  <c r="AG271" i="29"/>
  <c r="AI271" i="29"/>
  <c r="AD271" i="29"/>
  <c r="AF271" i="29"/>
  <c r="AH271" i="29"/>
  <c r="K271" i="29"/>
  <c r="AD274" i="29"/>
  <c r="AE274" i="29"/>
  <c r="AG274" i="29"/>
  <c r="AI274" i="29"/>
  <c r="AF274" i="29"/>
  <c r="AH274" i="29"/>
  <c r="I213" i="29"/>
  <c r="AB282" i="29" s="1"/>
  <c r="I238" i="29"/>
  <c r="I222" i="29"/>
  <c r="I218" i="29"/>
  <c r="AB277" i="29" s="1"/>
  <c r="I224" i="29"/>
  <c r="AB280" i="29" s="1"/>
  <c r="I216" i="29"/>
  <c r="I217" i="29"/>
  <c r="I239" i="29"/>
  <c r="AB281" i="29" s="1"/>
  <c r="I220" i="29"/>
  <c r="I241" i="29"/>
  <c r="I226" i="29"/>
  <c r="I253" i="29"/>
  <c r="I227" i="29"/>
  <c r="I229" i="29"/>
  <c r="I247" i="29"/>
  <c r="I230" i="29"/>
  <c r="I245" i="29"/>
  <c r="I244" i="29"/>
  <c r="I255" i="29"/>
  <c r="I232" i="29"/>
  <c r="AB271" i="29" s="1"/>
  <c r="I233" i="29"/>
  <c r="I256" i="29"/>
  <c r="I237" i="29"/>
  <c r="I258" i="29"/>
  <c r="I212" i="29"/>
  <c r="AB284" i="29" s="1"/>
  <c r="I211" i="29"/>
  <c r="AB283" i="29" s="1"/>
  <c r="I215" i="29"/>
  <c r="I219" i="29"/>
  <c r="AB279" i="29" s="1"/>
  <c r="I223" i="29"/>
  <c r="I240" i="29"/>
  <c r="I259" i="29"/>
  <c r="I221" i="29"/>
  <c r="AB278" i="29" s="1"/>
  <c r="I260" i="29"/>
  <c r="I261" i="29"/>
  <c r="I251" i="29"/>
  <c r="I225" i="29"/>
  <c r="I234" i="29"/>
  <c r="I263" i="29"/>
  <c r="I264" i="29"/>
  <c r="I254" i="29"/>
  <c r="I265" i="29"/>
  <c r="I246" i="29"/>
  <c r="I228" i="29"/>
  <c r="I231" i="29"/>
  <c r="I267" i="29"/>
  <c r="I236" i="29"/>
  <c r="I235" i="29"/>
  <c r="I249" i="29"/>
  <c r="I248" i="29"/>
  <c r="I252" i="29"/>
  <c r="I243" i="29"/>
  <c r="I242" i="29"/>
  <c r="I250" i="29"/>
  <c r="I262" i="29"/>
  <c r="I268" i="29"/>
  <c r="I269" i="29"/>
  <c r="I257" i="29"/>
  <c r="I270" i="29"/>
  <c r="I272" i="29"/>
  <c r="I266" i="29"/>
  <c r="I273" i="29"/>
  <c r="AB273" i="29" s="1"/>
  <c r="I275" i="29"/>
  <c r="K240" i="29"/>
  <c r="AE231" i="29"/>
  <c r="AG231" i="29"/>
  <c r="AI231" i="29"/>
  <c r="AD231" i="29"/>
  <c r="AF231" i="29"/>
  <c r="AH231" i="29"/>
  <c r="AB276" i="29"/>
  <c r="K276" i="29"/>
  <c r="AD276" i="29"/>
  <c r="AE276" i="29"/>
  <c r="AF276" i="29"/>
  <c r="AG276" i="29"/>
  <c r="AH276" i="29"/>
  <c r="AI276" i="29"/>
  <c r="K273" i="29"/>
  <c r="AF273" i="29"/>
  <c r="AD273" i="29"/>
  <c r="AE273" i="29"/>
  <c r="AG273" i="29"/>
  <c r="AH273" i="29"/>
  <c r="AI273" i="29"/>
  <c r="AB231" i="29" l="1"/>
  <c r="AJ100" i="6"/>
  <c r="AB227" i="4"/>
  <c r="AJ227" i="4" s="1"/>
  <c r="AE277" i="29"/>
  <c r="G85" i="9"/>
  <c r="H85" i="9"/>
  <c r="G86" i="9"/>
  <c r="H86" i="9"/>
  <c r="G128" i="9"/>
  <c r="H128" i="9"/>
  <c r="G129" i="9"/>
  <c r="H129" i="9"/>
  <c r="G130" i="9"/>
  <c r="H130" i="9"/>
  <c r="G131" i="9"/>
  <c r="H131" i="9"/>
  <c r="G132" i="9"/>
  <c r="H132" i="9"/>
  <c r="G133" i="9"/>
  <c r="H133" i="9"/>
  <c r="G134" i="9"/>
  <c r="H134" i="9"/>
  <c r="G135" i="9"/>
  <c r="H135" i="9"/>
  <c r="G136" i="9"/>
  <c r="H136" i="9"/>
  <c r="G137" i="9"/>
  <c r="H137" i="9"/>
  <c r="G138" i="9"/>
  <c r="H138" i="9"/>
  <c r="G139" i="9"/>
  <c r="H139" i="9"/>
  <c r="G140" i="9"/>
  <c r="H140" i="9"/>
  <c r="G141" i="9"/>
  <c r="H141" i="9"/>
  <c r="G142" i="9"/>
  <c r="H142" i="9"/>
  <c r="G143" i="9"/>
  <c r="H143" i="9"/>
  <c r="G144" i="9"/>
  <c r="H144" i="9"/>
  <c r="G145" i="9"/>
  <c r="H145" i="9"/>
  <c r="G146" i="9"/>
  <c r="H146" i="9"/>
  <c r="G147" i="9"/>
  <c r="H147" i="9"/>
  <c r="G148" i="9"/>
  <c r="H148" i="9"/>
  <c r="G149" i="9"/>
  <c r="H149" i="9"/>
  <c r="G150" i="9"/>
  <c r="H150" i="9"/>
  <c r="G151" i="9"/>
  <c r="H151" i="9"/>
  <c r="G152" i="9"/>
  <c r="H152" i="9"/>
  <c r="G153" i="9"/>
  <c r="H153" i="9"/>
  <c r="G154" i="9"/>
  <c r="I154" i="9" s="1"/>
  <c r="H154" i="9"/>
  <c r="G155" i="9"/>
  <c r="H155" i="9"/>
  <c r="G156" i="9"/>
  <c r="I156" i="9" s="1"/>
  <c r="H156" i="9"/>
  <c r="G157" i="9"/>
  <c r="H157" i="9"/>
  <c r="G158" i="9"/>
  <c r="I158" i="9" s="1"/>
  <c r="H158" i="9"/>
  <c r="G159" i="9"/>
  <c r="I159" i="9" s="1"/>
  <c r="H159" i="9"/>
  <c r="G160" i="9"/>
  <c r="I160" i="9" s="1"/>
  <c r="H160" i="9"/>
  <c r="G161" i="9"/>
  <c r="I161" i="9" s="1"/>
  <c r="H161" i="9"/>
  <c r="G162" i="9"/>
  <c r="I162" i="9" s="1"/>
  <c r="H162" i="9"/>
  <c r="G163" i="9"/>
  <c r="I163" i="9" s="1"/>
  <c r="H163" i="9"/>
  <c r="G164" i="9"/>
  <c r="I164" i="9" s="1"/>
  <c r="H164" i="9"/>
  <c r="G165" i="9"/>
  <c r="H165" i="9"/>
  <c r="G166" i="9"/>
  <c r="H166" i="9"/>
  <c r="G167" i="9"/>
  <c r="H167" i="9"/>
  <c r="G168" i="9"/>
  <c r="H168" i="9"/>
  <c r="G169" i="9"/>
  <c r="H169" i="9"/>
  <c r="G170" i="9"/>
  <c r="H170" i="9"/>
  <c r="G171" i="9"/>
  <c r="H171" i="9"/>
  <c r="G172" i="9"/>
  <c r="H172" i="9"/>
  <c r="G173" i="9"/>
  <c r="H173" i="9"/>
  <c r="G174" i="9"/>
  <c r="H174" i="9"/>
  <c r="G175" i="9"/>
  <c r="H175" i="9"/>
  <c r="G176" i="9"/>
  <c r="H176" i="9"/>
  <c r="G177" i="9"/>
  <c r="H177" i="9"/>
  <c r="G178" i="9"/>
  <c r="H178" i="9"/>
  <c r="G179" i="9"/>
  <c r="H179" i="9"/>
  <c r="G180" i="9"/>
  <c r="H180" i="9"/>
  <c r="G181" i="9"/>
  <c r="H181" i="9"/>
  <c r="G182" i="9"/>
  <c r="H182" i="9"/>
  <c r="G183" i="9"/>
  <c r="H183" i="9"/>
  <c r="G184" i="9"/>
  <c r="H184" i="9"/>
  <c r="G185" i="9"/>
  <c r="H185" i="9"/>
  <c r="G186" i="9"/>
  <c r="H186" i="9"/>
  <c r="G187" i="9"/>
  <c r="H187" i="9"/>
  <c r="G188" i="9"/>
  <c r="H188" i="9"/>
  <c r="G189" i="9"/>
  <c r="H189" i="9"/>
  <c r="G190" i="9"/>
  <c r="H190" i="9"/>
  <c r="G191" i="9"/>
  <c r="H191" i="9"/>
  <c r="G192" i="9"/>
  <c r="H192" i="9"/>
  <c r="G193" i="9"/>
  <c r="H193" i="9"/>
  <c r="G194" i="9"/>
  <c r="H194" i="9"/>
  <c r="G195" i="9"/>
  <c r="H195" i="9"/>
  <c r="G196" i="9"/>
  <c r="H196" i="9"/>
  <c r="G197" i="9"/>
  <c r="I197" i="9" s="1"/>
  <c r="H197" i="9"/>
  <c r="G198" i="9"/>
  <c r="I198" i="9" s="1"/>
  <c r="H198" i="9"/>
  <c r="G199" i="9"/>
  <c r="I199" i="9" s="1"/>
  <c r="H199" i="9"/>
  <c r="G200" i="9"/>
  <c r="I200" i="9" s="1"/>
  <c r="H200" i="9"/>
  <c r="G201" i="9"/>
  <c r="I201" i="9" s="1"/>
  <c r="H201" i="9"/>
  <c r="G202" i="9"/>
  <c r="I202" i="9" s="1"/>
  <c r="H202" i="9"/>
  <c r="G203" i="9"/>
  <c r="I203" i="9" s="1"/>
  <c r="H203" i="9"/>
  <c r="G204" i="9"/>
  <c r="I204" i="9" s="1"/>
  <c r="H204" i="9"/>
  <c r="G205" i="9"/>
  <c r="I205" i="9" s="1"/>
  <c r="H205" i="9"/>
  <c r="G206" i="9"/>
  <c r="I206" i="9" s="1"/>
  <c r="H206" i="9"/>
  <c r="G207" i="9"/>
  <c r="I207" i="9" s="1"/>
  <c r="H207" i="9"/>
  <c r="G208" i="9"/>
  <c r="I208" i="9" s="1"/>
  <c r="H208" i="9"/>
  <c r="G209" i="9"/>
  <c r="I209" i="9" s="1"/>
  <c r="H209" i="9"/>
  <c r="G210" i="9"/>
  <c r="I210" i="9" s="1"/>
  <c r="H210" i="9"/>
  <c r="G211" i="9"/>
  <c r="I211" i="9" s="1"/>
  <c r="H211" i="9"/>
  <c r="G212" i="9"/>
  <c r="I212" i="9" s="1"/>
  <c r="H212" i="9"/>
  <c r="G213" i="9"/>
  <c r="I213" i="9" s="1"/>
  <c r="H213" i="9"/>
  <c r="G214" i="9"/>
  <c r="I214" i="9" s="1"/>
  <c r="H214" i="9"/>
  <c r="G215" i="9"/>
  <c r="I215" i="9" s="1"/>
  <c r="H215" i="9"/>
  <c r="G216" i="9"/>
  <c r="H216" i="9"/>
  <c r="G217" i="9"/>
  <c r="H217" i="9"/>
  <c r="G218" i="9"/>
  <c r="H218" i="9"/>
  <c r="G219" i="9"/>
  <c r="H219" i="9"/>
  <c r="G220" i="9"/>
  <c r="H220" i="9"/>
  <c r="G221" i="9"/>
  <c r="H221" i="9"/>
  <c r="G222" i="9"/>
  <c r="H222" i="9"/>
  <c r="G223" i="9"/>
  <c r="H223" i="9"/>
  <c r="G224" i="9"/>
  <c r="H224" i="9"/>
  <c r="G225" i="9"/>
  <c r="H225" i="9"/>
  <c r="G226" i="9"/>
  <c r="H226" i="9"/>
  <c r="G227" i="9"/>
  <c r="H227" i="9"/>
  <c r="G228" i="9"/>
  <c r="H228" i="9"/>
  <c r="G229" i="9"/>
  <c r="H229" i="9"/>
  <c r="G230" i="9"/>
  <c r="H230" i="9"/>
  <c r="G231" i="9"/>
  <c r="H231" i="9"/>
  <c r="G232" i="9"/>
  <c r="H232" i="9"/>
  <c r="G233" i="9"/>
  <c r="H233" i="9"/>
  <c r="G234" i="9"/>
  <c r="H234" i="9"/>
  <c r="G235" i="9"/>
  <c r="H235" i="9"/>
  <c r="G236" i="9"/>
  <c r="H236" i="9"/>
  <c r="G237" i="9"/>
  <c r="H237" i="9"/>
  <c r="G238" i="9"/>
  <c r="H238" i="9"/>
  <c r="G239" i="9"/>
  <c r="H239" i="9"/>
  <c r="G240" i="9"/>
  <c r="H240" i="9"/>
  <c r="G241" i="9"/>
  <c r="H241" i="9"/>
  <c r="G242" i="9"/>
  <c r="H242" i="9"/>
  <c r="G243" i="9"/>
  <c r="I243" i="9" s="1"/>
  <c r="H243" i="9"/>
  <c r="G244" i="9"/>
  <c r="H244" i="9"/>
  <c r="G245" i="9"/>
  <c r="I245" i="9" s="1"/>
  <c r="H245" i="9"/>
  <c r="G246" i="9"/>
  <c r="H246" i="9"/>
  <c r="G247" i="9"/>
  <c r="H247" i="9"/>
  <c r="G248" i="9"/>
  <c r="I248" i="9" s="1"/>
  <c r="H248" i="9"/>
  <c r="G249" i="9"/>
  <c r="I249" i="9" s="1"/>
  <c r="H249" i="9"/>
  <c r="G250" i="9"/>
  <c r="I250" i="9" s="1"/>
  <c r="H250" i="9"/>
  <c r="G251" i="9"/>
  <c r="I251" i="9" s="1"/>
  <c r="H251" i="9"/>
  <c r="G252" i="9"/>
  <c r="I252" i="9" s="1"/>
  <c r="H252" i="9"/>
  <c r="G253" i="9"/>
  <c r="I253" i="9" s="1"/>
  <c r="H253" i="9"/>
  <c r="G254" i="9"/>
  <c r="I254" i="9" s="1"/>
  <c r="H254" i="9"/>
  <c r="G255" i="9"/>
  <c r="I255" i="9" s="1"/>
  <c r="H255" i="9"/>
  <c r="G256" i="9"/>
  <c r="I256" i="9" s="1"/>
  <c r="H256" i="9"/>
  <c r="G257" i="9"/>
  <c r="I257" i="9" s="1"/>
  <c r="H257" i="9"/>
  <c r="G258" i="9"/>
  <c r="I258" i="9" s="1"/>
  <c r="H258" i="9"/>
  <c r="G259" i="9"/>
  <c r="I259" i="9" s="1"/>
  <c r="H259" i="9"/>
  <c r="G260" i="9"/>
  <c r="I260" i="9" s="1"/>
  <c r="H260" i="9"/>
  <c r="G261" i="9"/>
  <c r="I261" i="9" s="1"/>
  <c r="H261" i="9"/>
  <c r="G262" i="9"/>
  <c r="I262" i="9" s="1"/>
  <c r="H262" i="9"/>
  <c r="G263" i="9"/>
  <c r="I263" i="9" s="1"/>
  <c r="H263" i="9"/>
  <c r="G264" i="9"/>
  <c r="I264" i="9" s="1"/>
  <c r="H264" i="9"/>
  <c r="G265" i="9"/>
  <c r="H265" i="9"/>
  <c r="G266" i="9"/>
  <c r="H266" i="9"/>
  <c r="G267" i="9"/>
  <c r="H267" i="9"/>
  <c r="G268" i="9"/>
  <c r="H268" i="9"/>
  <c r="G269" i="9"/>
  <c r="H269" i="9"/>
  <c r="G270" i="9"/>
  <c r="H270" i="9"/>
  <c r="G271" i="9"/>
  <c r="H271" i="9"/>
  <c r="G272" i="9"/>
  <c r="H272" i="9"/>
  <c r="G273" i="9"/>
  <c r="H273" i="9"/>
  <c r="G274" i="9"/>
  <c r="I274" i="9" s="1"/>
  <c r="H274" i="9"/>
  <c r="G275" i="9"/>
  <c r="H275" i="9"/>
  <c r="G276" i="9"/>
  <c r="H276" i="9"/>
  <c r="G277" i="9"/>
  <c r="I277" i="9" s="1"/>
  <c r="H277" i="9"/>
  <c r="G278" i="9"/>
  <c r="I278" i="9" s="1"/>
  <c r="H278" i="9"/>
  <c r="G279" i="9"/>
  <c r="I279" i="9" s="1"/>
  <c r="H279" i="9"/>
  <c r="G280" i="9"/>
  <c r="I280" i="9" s="1"/>
  <c r="H280" i="9"/>
  <c r="G281" i="9"/>
  <c r="I281" i="9" s="1"/>
  <c r="H281" i="9"/>
  <c r="G282" i="9"/>
  <c r="I282" i="9" s="1"/>
  <c r="H282" i="9"/>
  <c r="G283" i="9"/>
  <c r="I283" i="9" s="1"/>
  <c r="H283" i="9"/>
  <c r="G284" i="9"/>
  <c r="I284" i="9" s="1"/>
  <c r="H284" i="9"/>
  <c r="G285" i="9"/>
  <c r="I285" i="9" s="1"/>
  <c r="H285" i="9"/>
  <c r="G286" i="9"/>
  <c r="I286" i="9" s="1"/>
  <c r="H286" i="9"/>
  <c r="G287" i="9"/>
  <c r="I287" i="9" s="1"/>
  <c r="H287" i="9"/>
  <c r="G288" i="9"/>
  <c r="I288" i="9" s="1"/>
  <c r="H288" i="9"/>
  <c r="G289" i="9"/>
  <c r="I289" i="9" s="1"/>
  <c r="H289" i="9"/>
  <c r="G290" i="9"/>
  <c r="I290" i="9" s="1"/>
  <c r="H290" i="9"/>
  <c r="G291" i="9"/>
  <c r="I291" i="9" s="1"/>
  <c r="H291" i="9"/>
  <c r="G292" i="9"/>
  <c r="I292" i="9" s="1"/>
  <c r="H292" i="9"/>
  <c r="G293" i="9"/>
  <c r="I293" i="9" s="1"/>
  <c r="H293" i="9"/>
  <c r="G294" i="9"/>
  <c r="I294" i="9" s="1"/>
  <c r="H294" i="9"/>
  <c r="G295" i="9"/>
  <c r="I295" i="9" s="1"/>
  <c r="H295" i="9"/>
  <c r="G296" i="9"/>
  <c r="I296" i="9" s="1"/>
  <c r="H296" i="9"/>
  <c r="G297" i="9"/>
  <c r="I297" i="9" s="1"/>
  <c r="H297" i="9"/>
  <c r="G298" i="9"/>
  <c r="I298" i="9" s="1"/>
  <c r="H298" i="9"/>
  <c r="G299" i="9"/>
  <c r="I299" i="9" s="1"/>
  <c r="H299" i="9"/>
  <c r="G300" i="9"/>
  <c r="I300" i="9" s="1"/>
  <c r="H300" i="9"/>
  <c r="G301" i="9"/>
  <c r="I301" i="9" s="1"/>
  <c r="H301" i="9"/>
  <c r="G302" i="9"/>
  <c r="I302" i="9" s="1"/>
  <c r="H302" i="9"/>
  <c r="G303" i="9"/>
  <c r="I303" i="9" s="1"/>
  <c r="H303" i="9"/>
  <c r="G304" i="9"/>
  <c r="I304" i="9" s="1"/>
  <c r="H304" i="9"/>
  <c r="G305" i="9"/>
  <c r="I305" i="9" s="1"/>
  <c r="H305" i="9"/>
  <c r="G306" i="9"/>
  <c r="I306" i="9" s="1"/>
  <c r="H306" i="9"/>
  <c r="G307" i="9"/>
  <c r="I307" i="9" s="1"/>
  <c r="H307" i="9"/>
  <c r="G308" i="9"/>
  <c r="I308" i="9" s="1"/>
  <c r="H308" i="9"/>
  <c r="G309" i="9"/>
  <c r="I309" i="9" s="1"/>
  <c r="H309" i="9"/>
  <c r="G310" i="9"/>
  <c r="I310" i="9" s="1"/>
  <c r="H310" i="9"/>
  <c r="G311" i="9"/>
  <c r="I311" i="9" s="1"/>
  <c r="H311" i="9"/>
  <c r="G312" i="9"/>
  <c r="I312" i="9" s="1"/>
  <c r="H312" i="9"/>
  <c r="G313" i="9"/>
  <c r="I313" i="9" s="1"/>
  <c r="H313" i="9"/>
  <c r="G314" i="9"/>
  <c r="I314" i="9" s="1"/>
  <c r="H314" i="9"/>
  <c r="G315" i="9"/>
  <c r="I315" i="9" s="1"/>
  <c r="H315" i="9"/>
  <c r="G316" i="9"/>
  <c r="I316" i="9" s="1"/>
  <c r="H316" i="9"/>
  <c r="G317" i="9"/>
  <c r="I317" i="9" s="1"/>
  <c r="H317" i="9"/>
  <c r="G318" i="9"/>
  <c r="I318" i="9" s="1"/>
  <c r="H318" i="9"/>
  <c r="G319" i="9"/>
  <c r="I319" i="9" s="1"/>
  <c r="H319" i="9"/>
  <c r="G320" i="9"/>
  <c r="I320" i="9" s="1"/>
  <c r="H320" i="9"/>
  <c r="G321" i="9"/>
  <c r="I321" i="9" s="1"/>
  <c r="H321" i="9"/>
  <c r="G322" i="9"/>
  <c r="I322" i="9" s="1"/>
  <c r="H322" i="9"/>
  <c r="G323" i="9"/>
  <c r="I323" i="9" s="1"/>
  <c r="H323" i="9"/>
  <c r="G324" i="9"/>
  <c r="I324" i="9" s="1"/>
  <c r="H324" i="9"/>
  <c r="G325" i="9"/>
  <c r="I325" i="9" s="1"/>
  <c r="H325" i="9"/>
  <c r="G326" i="9"/>
  <c r="I326" i="9" s="1"/>
  <c r="H326" i="9"/>
  <c r="G327" i="9"/>
  <c r="I327" i="9" s="1"/>
  <c r="H327" i="9"/>
  <c r="G328" i="9"/>
  <c r="I328" i="9" s="1"/>
  <c r="H328" i="9"/>
  <c r="G329" i="9"/>
  <c r="I329" i="9" s="1"/>
  <c r="H329" i="9"/>
  <c r="G330" i="9"/>
  <c r="I330" i="9" s="1"/>
  <c r="H330" i="9"/>
  <c r="G331" i="9"/>
  <c r="I331" i="9" s="1"/>
  <c r="H331" i="9"/>
  <c r="G332" i="9"/>
  <c r="I332" i="9" s="1"/>
  <c r="H332" i="9"/>
  <c r="G333" i="9"/>
  <c r="I333" i="9" s="1"/>
  <c r="H333" i="9"/>
  <c r="G334" i="9"/>
  <c r="I334" i="9" s="1"/>
  <c r="H334" i="9"/>
  <c r="G335" i="9"/>
  <c r="I335" i="9" s="1"/>
  <c r="H335" i="9"/>
  <c r="G336" i="9"/>
  <c r="I336" i="9" s="1"/>
  <c r="H336" i="9"/>
  <c r="G337" i="9"/>
  <c r="I337" i="9" s="1"/>
  <c r="H337" i="9"/>
  <c r="G338" i="9"/>
  <c r="I338" i="9" s="1"/>
  <c r="H338" i="9"/>
  <c r="G339" i="9"/>
  <c r="I339" i="9" s="1"/>
  <c r="H339" i="9"/>
  <c r="G340" i="9"/>
  <c r="I340" i="9" s="1"/>
  <c r="H340" i="9"/>
  <c r="G341" i="9"/>
  <c r="I341" i="9" s="1"/>
  <c r="H341" i="9"/>
  <c r="G342" i="9"/>
  <c r="I342" i="9" s="1"/>
  <c r="H342" i="9"/>
  <c r="G343" i="9"/>
  <c r="I343" i="9" s="1"/>
  <c r="H343" i="9"/>
  <c r="G344" i="9"/>
  <c r="I344" i="9" s="1"/>
  <c r="H344" i="9"/>
  <c r="G345" i="9"/>
  <c r="I345" i="9" s="1"/>
  <c r="H345" i="9"/>
  <c r="G346" i="9"/>
  <c r="I346" i="9" s="1"/>
  <c r="H346" i="9"/>
  <c r="G347" i="9"/>
  <c r="I347" i="9" s="1"/>
  <c r="H347" i="9"/>
  <c r="G348" i="9"/>
  <c r="I348" i="9" s="1"/>
  <c r="H348" i="9"/>
  <c r="G349" i="9"/>
  <c r="I349" i="9" s="1"/>
  <c r="H349" i="9"/>
  <c r="G350" i="9"/>
  <c r="I350" i="9" s="1"/>
  <c r="H350" i="9"/>
  <c r="G351" i="9"/>
  <c r="I351" i="9" s="1"/>
  <c r="H351" i="9"/>
  <c r="G352" i="9"/>
  <c r="I352" i="9" s="1"/>
  <c r="H352" i="9"/>
  <c r="G353" i="9"/>
  <c r="I353" i="9" s="1"/>
  <c r="H353" i="9"/>
  <c r="G354" i="9"/>
  <c r="I354" i="9" s="1"/>
  <c r="H354" i="9"/>
  <c r="G355" i="9"/>
  <c r="I355" i="9" s="1"/>
  <c r="H355" i="9"/>
  <c r="G356" i="9"/>
  <c r="I356" i="9" s="1"/>
  <c r="H356" i="9"/>
  <c r="G357" i="9"/>
  <c r="I357" i="9" s="1"/>
  <c r="H357" i="9"/>
  <c r="G358" i="9"/>
  <c r="I358" i="9" s="1"/>
  <c r="H358" i="9"/>
  <c r="G359" i="9"/>
  <c r="I359" i="9" s="1"/>
  <c r="H359" i="9"/>
  <c r="G360" i="9"/>
  <c r="I360" i="9" s="1"/>
  <c r="H360" i="9"/>
  <c r="G361" i="9"/>
  <c r="I361" i="9" s="1"/>
  <c r="H361" i="9"/>
  <c r="G362" i="9"/>
  <c r="I362" i="9" s="1"/>
  <c r="H362" i="9"/>
  <c r="G363" i="9"/>
  <c r="I363" i="9" s="1"/>
  <c r="H363" i="9"/>
  <c r="G364" i="9"/>
  <c r="I364" i="9" s="1"/>
  <c r="H364" i="9"/>
  <c r="G365" i="9"/>
  <c r="I365" i="9" s="1"/>
  <c r="H365" i="9"/>
  <c r="G366" i="9"/>
  <c r="I366" i="9" s="1"/>
  <c r="H366" i="9"/>
  <c r="G367" i="9"/>
  <c r="I367" i="9" s="1"/>
  <c r="H367" i="9"/>
  <c r="G87" i="9"/>
  <c r="I87" i="9" s="1"/>
  <c r="H87" i="9"/>
  <c r="AE252" i="6"/>
  <c r="AF252" i="6"/>
  <c r="AG252" i="6"/>
  <c r="AH252" i="6"/>
  <c r="AI252" i="6"/>
  <c r="K257" i="6"/>
  <c r="I257" i="6"/>
  <c r="L93" i="5"/>
  <c r="M93" i="5" s="1"/>
  <c r="N93" i="5"/>
  <c r="P93" i="5"/>
  <c r="R93" i="5"/>
  <c r="T93" i="5"/>
  <c r="V93" i="5"/>
  <c r="L276" i="4"/>
  <c r="M276" i="4" s="1"/>
  <c r="N276" i="4"/>
  <c r="P276" i="4"/>
  <c r="R276" i="4"/>
  <c r="T276" i="4"/>
  <c r="V276" i="4"/>
  <c r="AE200" i="6"/>
  <c r="AF200" i="6"/>
  <c r="AG200" i="6"/>
  <c r="AH200" i="6"/>
  <c r="AI200" i="6"/>
  <c r="AD199" i="6"/>
  <c r="AE199" i="6"/>
  <c r="AF199" i="6"/>
  <c r="AG199" i="6"/>
  <c r="AH199" i="6"/>
  <c r="AI199" i="6"/>
  <c r="H156" i="5"/>
  <c r="I156" i="5" s="1"/>
  <c r="J156" i="5"/>
  <c r="L156" i="5"/>
  <c r="N156" i="5"/>
  <c r="P156" i="5"/>
  <c r="R156" i="5"/>
  <c r="T156" i="5"/>
  <c r="V156" i="5"/>
  <c r="AC212" i="4"/>
  <c r="AD212" i="4"/>
  <c r="AE212" i="4"/>
  <c r="AF212" i="4"/>
  <c r="AG212" i="4"/>
  <c r="AH212" i="4"/>
  <c r="AI212" i="4"/>
  <c r="AD216" i="4"/>
  <c r="AE216" i="4"/>
  <c r="AF216" i="4"/>
  <c r="AG216" i="4"/>
  <c r="AH216" i="4"/>
  <c r="AI216" i="4"/>
  <c r="AB216" i="4"/>
  <c r="AD193" i="29"/>
  <c r="AE193" i="29"/>
  <c r="AG193" i="29"/>
  <c r="AI193" i="29"/>
  <c r="AB193" i="29"/>
  <c r="AF193" i="29"/>
  <c r="AH193" i="29"/>
  <c r="Z128" i="6" l="1"/>
  <c r="M156" i="5"/>
  <c r="S156" i="5"/>
  <c r="K156" i="5"/>
  <c r="Q276" i="4"/>
  <c r="AF279" i="4" s="1"/>
  <c r="Q93" i="5"/>
  <c r="U156" i="5"/>
  <c r="S93" i="5"/>
  <c r="O276" i="4"/>
  <c r="AE279" i="4" s="1"/>
  <c r="W93" i="5"/>
  <c r="O93" i="5"/>
  <c r="S276" i="4"/>
  <c r="AG279" i="4" s="1"/>
  <c r="Q156" i="5"/>
  <c r="W276" i="4"/>
  <c r="AI279" i="4" s="1"/>
  <c r="W156" i="5"/>
  <c r="O156" i="5"/>
  <c r="U276" i="4"/>
  <c r="AH279" i="4" s="1"/>
  <c r="U93" i="5"/>
  <c r="I276" i="9"/>
  <c r="I246" i="9"/>
  <c r="I244" i="9"/>
  <c r="I140" i="9"/>
  <c r="I275" i="9"/>
  <c r="I247" i="9"/>
  <c r="I157" i="9"/>
  <c r="I155" i="9"/>
  <c r="I239" i="9"/>
  <c r="I236" i="9"/>
  <c r="I220" i="9"/>
  <c r="I143" i="9"/>
  <c r="I139" i="9"/>
  <c r="I135" i="9"/>
  <c r="I235" i="9"/>
  <c r="I233" i="9"/>
  <c r="I223" i="9"/>
  <c r="I175" i="9"/>
  <c r="I195" i="9"/>
  <c r="I191" i="9"/>
  <c r="I189" i="9"/>
  <c r="I187" i="9"/>
  <c r="I185" i="9"/>
  <c r="I183" i="9"/>
  <c r="I273" i="9"/>
  <c r="I271" i="9"/>
  <c r="I267" i="9"/>
  <c r="I196" i="9"/>
  <c r="I176" i="9"/>
  <c r="I240" i="9"/>
  <c r="I234" i="9"/>
  <c r="I230" i="9"/>
  <c r="I179" i="9"/>
  <c r="I268" i="9"/>
  <c r="I219" i="9"/>
  <c r="I190" i="9"/>
  <c r="I186" i="9"/>
  <c r="I144" i="9"/>
  <c r="I138" i="9"/>
  <c r="I134" i="9"/>
  <c r="I130" i="9"/>
  <c r="I218" i="9"/>
  <c r="I180" i="9"/>
  <c r="I173" i="9"/>
  <c r="I171" i="9"/>
  <c r="I169" i="9"/>
  <c r="I167" i="9"/>
  <c r="I150" i="9"/>
  <c r="I231" i="9"/>
  <c r="I229" i="9"/>
  <c r="I227" i="9"/>
  <c r="I174" i="9"/>
  <c r="I170" i="9"/>
  <c r="I166" i="9"/>
  <c r="I133" i="9"/>
  <c r="I131" i="9"/>
  <c r="I86" i="9"/>
  <c r="I224" i="9"/>
  <c r="I217" i="9"/>
  <c r="I192" i="9"/>
  <c r="I153" i="9"/>
  <c r="I151" i="9"/>
  <c r="I149" i="9"/>
  <c r="I147" i="9"/>
  <c r="I128" i="9"/>
  <c r="I85" i="9"/>
  <c r="I269" i="9"/>
  <c r="I241" i="9"/>
  <c r="I232" i="9"/>
  <c r="I225" i="9"/>
  <c r="I216" i="9"/>
  <c r="I188" i="9"/>
  <c r="I181" i="9"/>
  <c r="I172" i="9"/>
  <c r="I165" i="9"/>
  <c r="I152" i="9"/>
  <c r="I145" i="9"/>
  <c r="I136" i="9"/>
  <c r="I129" i="9"/>
  <c r="I272" i="9"/>
  <c r="I270" i="9"/>
  <c r="I265" i="9"/>
  <c r="I242" i="9"/>
  <c r="I237" i="9"/>
  <c r="I228" i="9"/>
  <c r="I226" i="9"/>
  <c r="I221" i="9"/>
  <c r="I193" i="9"/>
  <c r="I184" i="9"/>
  <c r="I182" i="9"/>
  <c r="I177" i="9"/>
  <c r="I168" i="9"/>
  <c r="I148" i="9"/>
  <c r="I146" i="9"/>
  <c r="I141" i="9"/>
  <c r="I132" i="9"/>
  <c r="I266" i="9"/>
  <c r="I238" i="9"/>
  <c r="I222" i="9"/>
  <c r="I194" i="9"/>
  <c r="I178" i="9"/>
  <c r="I142" i="9"/>
  <c r="I137" i="9"/>
  <c r="AD252" i="6"/>
  <c r="AD200" i="6"/>
  <c r="AB212" i="4"/>
  <c r="AJ212" i="4" s="1"/>
  <c r="AC193" i="29"/>
  <c r="AJ193" i="29" s="1"/>
  <c r="I93" i="9" l="1"/>
  <c r="L5" i="4" l="1"/>
  <c r="N5" i="4"/>
  <c r="P5" i="4"/>
  <c r="J279" i="4" l="1"/>
  <c r="K279" i="4" s="1"/>
  <c r="AC279" i="4" s="1"/>
  <c r="J280" i="4"/>
  <c r="K280" i="4" s="1"/>
  <c r="J281" i="4"/>
  <c r="K281" i="4" s="1"/>
  <c r="J282" i="4"/>
  <c r="K282" i="4" s="1"/>
  <c r="J284" i="4"/>
  <c r="K284" i="4" s="1"/>
  <c r="J283" i="4"/>
  <c r="K283" i="4" s="1"/>
  <c r="J285" i="4"/>
  <c r="K285" i="4" s="1"/>
  <c r="AC285" i="4" s="1"/>
  <c r="J287" i="4"/>
  <c r="K287" i="4" s="1"/>
  <c r="AC287" i="4" s="1"/>
  <c r="J286" i="4"/>
  <c r="K286" i="4" s="1"/>
  <c r="J233" i="4"/>
  <c r="K233" i="4" s="1"/>
  <c r="J235" i="4"/>
  <c r="K235" i="4" s="1"/>
  <c r="J231" i="4"/>
  <c r="K231" i="4" s="1"/>
  <c r="J232" i="4"/>
  <c r="K232" i="4" s="1"/>
  <c r="J237" i="4"/>
  <c r="K237" i="4" s="1"/>
  <c r="J238" i="4"/>
  <c r="K238" i="4" s="1"/>
  <c r="J230" i="4"/>
  <c r="K230" i="4" s="1"/>
  <c r="J234" i="4"/>
  <c r="K234" i="4" s="1"/>
  <c r="J236" i="4"/>
  <c r="K236" i="4" s="1"/>
  <c r="J239" i="4"/>
  <c r="K239" i="4" s="1"/>
  <c r="J240" i="4"/>
  <c r="K240" i="4" s="1"/>
  <c r="J241" i="4"/>
  <c r="K241" i="4" s="1"/>
  <c r="J242" i="4"/>
  <c r="K242" i="4" s="1"/>
  <c r="J243" i="4"/>
  <c r="K243" i="4" s="1"/>
  <c r="J244" i="4"/>
  <c r="K244" i="4" s="1"/>
  <c r="J246" i="4"/>
  <c r="K246" i="4" s="1"/>
  <c r="J245" i="4"/>
  <c r="K245" i="4" s="1"/>
  <c r="J249" i="4"/>
  <c r="K249" i="4" s="1"/>
  <c r="J260" i="4"/>
  <c r="K260" i="4" s="1"/>
  <c r="J248" i="4"/>
  <c r="K248" i="4" s="1"/>
  <c r="J262" i="4"/>
  <c r="K262" i="4" s="1"/>
  <c r="J250" i="4"/>
  <c r="K250" i="4" s="1"/>
  <c r="J251" i="4"/>
  <c r="K251" i="4" s="1"/>
  <c r="J252" i="4"/>
  <c r="K252" i="4" s="1"/>
  <c r="J254" i="4"/>
  <c r="K254" i="4" s="1"/>
  <c r="J264" i="4"/>
  <c r="K264" i="4" s="1"/>
  <c r="J255" i="4"/>
  <c r="K255" i="4" s="1"/>
  <c r="J265" i="4"/>
  <c r="K265" i="4" s="1"/>
  <c r="J259" i="4"/>
  <c r="K259" i="4" s="1"/>
  <c r="J267" i="4"/>
  <c r="K267" i="4" s="1"/>
  <c r="J247" i="4"/>
  <c r="K247" i="4" s="1"/>
  <c r="J257" i="4"/>
  <c r="K257" i="4" s="1"/>
  <c r="J272" i="4"/>
  <c r="K272" i="4" s="1"/>
  <c r="J256" i="4"/>
  <c r="K256" i="4" s="1"/>
  <c r="J273" i="4"/>
  <c r="K273" i="4" s="1"/>
  <c r="J269" i="4"/>
  <c r="K269" i="4" s="1"/>
  <c r="J253" i="4"/>
  <c r="K253" i="4" s="1"/>
  <c r="J258" i="4"/>
  <c r="K258" i="4" s="1"/>
  <c r="J263" i="4"/>
  <c r="K263" i="4" s="1"/>
  <c r="J261" i="4"/>
  <c r="K261" i="4" s="1"/>
  <c r="J275" i="4"/>
  <c r="K275" i="4" s="1"/>
  <c r="J268" i="4"/>
  <c r="K268" i="4" s="1"/>
  <c r="J277" i="4"/>
  <c r="K277" i="4" s="1"/>
  <c r="J270" i="4"/>
  <c r="K270" i="4" s="1"/>
  <c r="J274" i="4"/>
  <c r="K274" i="4" s="1"/>
  <c r="J278" i="4"/>
  <c r="K278" i="4" s="1"/>
  <c r="J266" i="4"/>
  <c r="K266" i="4" s="1"/>
  <c r="J271" i="4"/>
  <c r="K271" i="4" s="1"/>
  <c r="H279" i="4"/>
  <c r="I279" i="4" s="1"/>
  <c r="H280" i="4"/>
  <c r="I280" i="4" s="1"/>
  <c r="H281" i="4"/>
  <c r="I281" i="4" s="1"/>
  <c r="H282" i="4"/>
  <c r="I282" i="4" s="1"/>
  <c r="H284" i="4"/>
  <c r="I284" i="4" s="1"/>
  <c r="H283" i="4"/>
  <c r="I283" i="4" s="1"/>
  <c r="H285" i="4"/>
  <c r="I285" i="4" s="1"/>
  <c r="H287" i="4"/>
  <c r="I287" i="4" s="1"/>
  <c r="H286" i="4"/>
  <c r="I286" i="4" s="1"/>
  <c r="H233" i="4"/>
  <c r="I233" i="4" s="1"/>
  <c r="H235" i="4"/>
  <c r="I235" i="4" s="1"/>
  <c r="H231" i="4"/>
  <c r="I231" i="4" s="1"/>
  <c r="H232" i="4"/>
  <c r="I232" i="4" s="1"/>
  <c r="H237" i="4"/>
  <c r="I237" i="4" s="1"/>
  <c r="H238" i="4"/>
  <c r="I238" i="4" s="1"/>
  <c r="H230" i="4"/>
  <c r="I230" i="4" s="1"/>
  <c r="H234" i="4"/>
  <c r="I234" i="4" s="1"/>
  <c r="H236" i="4"/>
  <c r="I236" i="4" s="1"/>
  <c r="H239" i="4"/>
  <c r="I239" i="4" s="1"/>
  <c r="H240" i="4"/>
  <c r="I240" i="4" s="1"/>
  <c r="H241" i="4"/>
  <c r="I241" i="4" s="1"/>
  <c r="H242" i="4"/>
  <c r="I242" i="4" s="1"/>
  <c r="H243" i="4"/>
  <c r="I243" i="4" s="1"/>
  <c r="H244" i="4"/>
  <c r="I244" i="4" s="1"/>
  <c r="H246" i="4"/>
  <c r="I246" i="4" s="1"/>
  <c r="H245" i="4"/>
  <c r="I245" i="4" s="1"/>
  <c r="H249" i="4"/>
  <c r="I249" i="4" s="1"/>
  <c r="H260" i="4"/>
  <c r="I260" i="4" s="1"/>
  <c r="H248" i="4"/>
  <c r="I248" i="4" s="1"/>
  <c r="H262" i="4"/>
  <c r="I262" i="4" s="1"/>
  <c r="H250" i="4"/>
  <c r="I250" i="4" s="1"/>
  <c r="H251" i="4"/>
  <c r="I251" i="4" s="1"/>
  <c r="H252" i="4"/>
  <c r="I252" i="4" s="1"/>
  <c r="H254" i="4"/>
  <c r="I254" i="4" s="1"/>
  <c r="H264" i="4"/>
  <c r="I264" i="4" s="1"/>
  <c r="H255" i="4"/>
  <c r="I255" i="4" s="1"/>
  <c r="H265" i="4"/>
  <c r="I265" i="4" s="1"/>
  <c r="H259" i="4"/>
  <c r="I259" i="4" s="1"/>
  <c r="H267" i="4"/>
  <c r="I267" i="4" s="1"/>
  <c r="H247" i="4"/>
  <c r="I247" i="4" s="1"/>
  <c r="H257" i="4"/>
  <c r="I257" i="4" s="1"/>
  <c r="H272" i="4"/>
  <c r="I272" i="4" s="1"/>
  <c r="H256" i="4"/>
  <c r="I256" i="4" s="1"/>
  <c r="H273" i="4"/>
  <c r="I273" i="4" s="1"/>
  <c r="H269" i="4"/>
  <c r="I269" i="4" s="1"/>
  <c r="H253" i="4"/>
  <c r="I253" i="4" s="1"/>
  <c r="H258" i="4"/>
  <c r="I258" i="4" s="1"/>
  <c r="H263" i="4"/>
  <c r="I263" i="4" s="1"/>
  <c r="H261" i="4"/>
  <c r="I261" i="4" s="1"/>
  <c r="H275" i="4"/>
  <c r="I275" i="4" s="1"/>
  <c r="H268" i="4"/>
  <c r="I268" i="4" s="1"/>
  <c r="H277" i="4"/>
  <c r="I277" i="4" s="1"/>
  <c r="H270" i="4"/>
  <c r="I270" i="4" s="1"/>
  <c r="H274" i="4"/>
  <c r="I274" i="4" s="1"/>
  <c r="H278" i="4"/>
  <c r="I278" i="4" s="1"/>
  <c r="H266" i="4"/>
  <c r="I266" i="4" s="1"/>
  <c r="H271" i="4"/>
  <c r="I271" i="4" s="1"/>
  <c r="G278" i="4"/>
  <c r="V266" i="4"/>
  <c r="W266" i="4" s="1"/>
  <c r="V271" i="4"/>
  <c r="W271" i="4" s="1"/>
  <c r="T266" i="4"/>
  <c r="U266" i="4" s="1"/>
  <c r="T271" i="4"/>
  <c r="U271" i="4" s="1"/>
  <c r="R266" i="4"/>
  <c r="S266" i="4" s="1"/>
  <c r="R271" i="4"/>
  <c r="S271" i="4" s="1"/>
  <c r="P266" i="4"/>
  <c r="Q266" i="4" s="1"/>
  <c r="P271" i="4"/>
  <c r="Q271" i="4" s="1"/>
  <c r="N266" i="4"/>
  <c r="O266" i="4" s="1"/>
  <c r="N271" i="4"/>
  <c r="O271" i="4" s="1"/>
  <c r="L266" i="4"/>
  <c r="M266" i="4" s="1"/>
  <c r="L271" i="4"/>
  <c r="M271" i="4" s="1"/>
  <c r="AC284" i="4" l="1"/>
  <c r="AB285" i="4"/>
  <c r="AB279" i="4"/>
  <c r="AB287" i="4"/>
  <c r="AB284" i="4"/>
  <c r="AC216" i="4"/>
  <c r="AJ216" i="4" s="1"/>
  <c r="W3" i="29"/>
  <c r="U3" i="29"/>
  <c r="S3" i="29"/>
  <c r="Q3" i="29"/>
  <c r="O3" i="29"/>
  <c r="M3" i="29"/>
  <c r="K190" i="29"/>
  <c r="K196" i="29"/>
  <c r="K197" i="29"/>
  <c r="K198" i="29"/>
  <c r="K183" i="29"/>
  <c r="K199" i="29"/>
  <c r="K201" i="29"/>
  <c r="K175" i="29"/>
  <c r="K173" i="29"/>
  <c r="K192" i="29"/>
  <c r="K202" i="29"/>
  <c r="K204" i="29"/>
  <c r="K205" i="29"/>
  <c r="K194" i="29"/>
  <c r="K203" i="29"/>
  <c r="K206" i="29"/>
  <c r="K207" i="29"/>
  <c r="K208" i="29"/>
  <c r="K200" i="29"/>
  <c r="K209" i="29"/>
  <c r="K210" i="29"/>
  <c r="K185" i="29"/>
  <c r="K214" i="29"/>
  <c r="K213" i="29"/>
  <c r="K215" i="29"/>
  <c r="K238" i="29"/>
  <c r="K218" i="29"/>
  <c r="K222" i="29"/>
  <c r="K220" i="29"/>
  <c r="K259" i="29"/>
  <c r="K260" i="29"/>
  <c r="K251" i="29"/>
  <c r="K217" i="29"/>
  <c r="K239" i="29"/>
  <c r="K224" i="29"/>
  <c r="K216" i="29"/>
  <c r="K253" i="29"/>
  <c r="K234" i="29"/>
  <c r="K226" i="29"/>
  <c r="K247" i="29"/>
  <c r="K241" i="29"/>
  <c r="K265" i="29"/>
  <c r="K245" i="29"/>
  <c r="K227" i="29"/>
  <c r="K246" i="29"/>
  <c r="K229" i="29"/>
  <c r="K267" i="29"/>
  <c r="K230" i="29"/>
  <c r="K236" i="29"/>
  <c r="K244" i="29"/>
  <c r="K255" i="29"/>
  <c r="K235" i="29"/>
  <c r="K233" i="29"/>
  <c r="K232" i="29"/>
  <c r="K256" i="29"/>
  <c r="K237" i="29"/>
  <c r="K258" i="29"/>
  <c r="K212" i="29"/>
  <c r="K252" i="29"/>
  <c r="K211" i="29"/>
  <c r="K219" i="29"/>
  <c r="K223" i="29"/>
  <c r="K243" i="29"/>
  <c r="K221" i="29"/>
  <c r="K242" i="29"/>
  <c r="K250" i="29"/>
  <c r="K225" i="29"/>
  <c r="K268" i="29"/>
  <c r="Z268" i="29" s="1"/>
  <c r="K261" i="29"/>
  <c r="K257" i="29"/>
  <c r="Z250" i="29" s="1"/>
  <c r="K263" i="29"/>
  <c r="K254" i="29"/>
  <c r="Z263" i="29" s="1"/>
  <c r="K228" i="29"/>
  <c r="K231" i="29"/>
  <c r="Z234" i="29" s="1"/>
  <c r="K272" i="29"/>
  <c r="Z272" i="29" s="1"/>
  <c r="K249" i="29"/>
  <c r="Z246" i="29" s="1"/>
  <c r="K264" i="29"/>
  <c r="K266" i="29"/>
  <c r="Z265" i="29" s="1"/>
  <c r="K248" i="29"/>
  <c r="Z267" i="29" s="1"/>
  <c r="K275" i="29"/>
  <c r="Z275" i="29" s="1"/>
  <c r="K270" i="29"/>
  <c r="Z270" i="29" s="1"/>
  <c r="K269" i="29"/>
  <c r="Z269" i="29" s="1"/>
  <c r="K262" i="29"/>
  <c r="Z259" i="29" s="1"/>
  <c r="K274" i="29"/>
  <c r="K285" i="29"/>
  <c r="Z285" i="29" s="1"/>
  <c r="K287" i="29"/>
  <c r="Z287" i="29" s="1"/>
  <c r="K288" i="29"/>
  <c r="Z288" i="29" s="1"/>
  <c r="K289" i="29"/>
  <c r="Z289" i="29" s="1"/>
  <c r="K290" i="29"/>
  <c r="Z290" i="29" s="1"/>
  <c r="K291" i="29"/>
  <c r="Z291" i="29" s="1"/>
  <c r="K292" i="29"/>
  <c r="Z292" i="29" s="1"/>
  <c r="K293" i="29"/>
  <c r="Z293" i="29" s="1"/>
  <c r="K294" i="29"/>
  <c r="Z294" i="29" s="1"/>
  <c r="K295" i="29"/>
  <c r="Z295" i="29" s="1"/>
  <c r="K296" i="29"/>
  <c r="Z296" i="29" s="1"/>
  <c r="K297" i="29"/>
  <c r="Z297" i="29" s="1"/>
  <c r="K298" i="29"/>
  <c r="Z298" i="29" s="1"/>
  <c r="K299" i="29"/>
  <c r="Z299" i="29" s="1"/>
  <c r="K300" i="29"/>
  <c r="Z300" i="29" s="1"/>
  <c r="K301" i="29"/>
  <c r="Z301" i="29" s="1"/>
  <c r="K302" i="29"/>
  <c r="Z302" i="29" s="1"/>
  <c r="K303" i="29"/>
  <c r="Z303" i="29" s="1"/>
  <c r="K304" i="29"/>
  <c r="Z304" i="29" s="1"/>
  <c r="K305" i="29"/>
  <c r="Z305" i="29" s="1"/>
  <c r="K306" i="29"/>
  <c r="Z306" i="29" s="1"/>
  <c r="K307" i="29"/>
  <c r="Z307" i="29" s="1"/>
  <c r="K308" i="29"/>
  <c r="Z308" i="29" s="1"/>
  <c r="K309" i="29"/>
  <c r="Z309" i="29" s="1"/>
  <c r="K310" i="29"/>
  <c r="Z310" i="29" s="1"/>
  <c r="K311" i="29"/>
  <c r="Z311" i="29" s="1"/>
  <c r="K312" i="29"/>
  <c r="Z312" i="29" s="1"/>
  <c r="K313" i="29"/>
  <c r="Z313" i="29" s="1"/>
  <c r="K314" i="29"/>
  <c r="Z314" i="29" s="1"/>
  <c r="K315" i="29"/>
  <c r="Z315" i="29" s="1"/>
  <c r="K316" i="29"/>
  <c r="Z316" i="29" s="1"/>
  <c r="K317" i="29"/>
  <c r="Z317" i="29" s="1"/>
  <c r="K318" i="29"/>
  <c r="Z318" i="29" s="1"/>
  <c r="K319" i="29"/>
  <c r="Z319" i="29" s="1"/>
  <c r="K320" i="29"/>
  <c r="Z320" i="29" s="1"/>
  <c r="K321" i="29"/>
  <c r="Z321" i="29" s="1"/>
  <c r="K322" i="29"/>
  <c r="Z322" i="29" s="1"/>
  <c r="K323" i="29"/>
  <c r="Z323" i="29" s="1"/>
  <c r="K324" i="29"/>
  <c r="Z324" i="29" s="1"/>
  <c r="K325" i="29"/>
  <c r="Z325" i="29" s="1"/>
  <c r="K326" i="29"/>
  <c r="Z326" i="29" s="1"/>
  <c r="K327" i="29"/>
  <c r="Z327" i="29" s="1"/>
  <c r="K328" i="29"/>
  <c r="Z328" i="29" s="1"/>
  <c r="K329" i="29"/>
  <c r="Z329" i="29" s="1"/>
  <c r="K330" i="29"/>
  <c r="Z330" i="29" s="1"/>
  <c r="K331" i="29"/>
  <c r="Z331" i="29" s="1"/>
  <c r="K332" i="29"/>
  <c r="Z332" i="29" s="1"/>
  <c r="K333" i="29"/>
  <c r="Z333" i="29" s="1"/>
  <c r="K334" i="29"/>
  <c r="Z334" i="29" s="1"/>
  <c r="K335" i="29"/>
  <c r="Z335" i="29" s="1"/>
  <c r="K336" i="29"/>
  <c r="Z336" i="29" s="1"/>
  <c r="K337" i="29"/>
  <c r="Z337" i="29" s="1"/>
  <c r="K338" i="29"/>
  <c r="Z338" i="29" s="1"/>
  <c r="K339" i="29"/>
  <c r="Z339" i="29" s="1"/>
  <c r="K340" i="29"/>
  <c r="Z340" i="29" s="1"/>
  <c r="K341" i="29"/>
  <c r="Z341" i="29" s="1"/>
  <c r="K342" i="29"/>
  <c r="Z342" i="29" s="1"/>
  <c r="K343" i="29"/>
  <c r="Z343" i="29" s="1"/>
  <c r="K344" i="29"/>
  <c r="Z344" i="29" s="1"/>
  <c r="K345" i="29"/>
  <c r="Z345" i="29" s="1"/>
  <c r="K346" i="29"/>
  <c r="Z346" i="29" s="1"/>
  <c r="K347" i="29"/>
  <c r="Z347" i="29" s="1"/>
  <c r="K348" i="29"/>
  <c r="Z348" i="29" s="1"/>
  <c r="K349" i="29"/>
  <c r="Z349" i="29" s="1"/>
  <c r="K350" i="29"/>
  <c r="Z350" i="29" s="1"/>
  <c r="K351" i="29"/>
  <c r="Z351" i="29" s="1"/>
  <c r="K352" i="29"/>
  <c r="Z352" i="29" s="1"/>
  <c r="K353" i="29"/>
  <c r="Z353" i="29" s="1"/>
  <c r="K354" i="29"/>
  <c r="Z354" i="29" s="1"/>
  <c r="K355" i="29"/>
  <c r="Z355" i="29" s="1"/>
  <c r="K356" i="29"/>
  <c r="Z356" i="29" s="1"/>
  <c r="K357" i="29"/>
  <c r="Z357" i="29" s="1"/>
  <c r="K358" i="29"/>
  <c r="Z358" i="29" s="1"/>
  <c r="K359" i="29"/>
  <c r="Z359" i="29" s="1"/>
  <c r="K360" i="29"/>
  <c r="Z360" i="29" s="1"/>
  <c r="K361" i="29"/>
  <c r="Z361" i="29" s="1"/>
  <c r="K362" i="29"/>
  <c r="Z362" i="29" s="1"/>
  <c r="K363" i="29"/>
  <c r="Z363" i="29" s="1"/>
  <c r="K364" i="29"/>
  <c r="Z364" i="29" s="1"/>
  <c r="K365" i="29"/>
  <c r="Z365" i="29" s="1"/>
  <c r="K3" i="29"/>
  <c r="Z228" i="29" l="1"/>
  <c r="Z258" i="29"/>
  <c r="Z229" i="29"/>
  <c r="AC278" i="29"/>
  <c r="AJ278" i="29" s="1"/>
  <c r="Z278" i="29"/>
  <c r="Z224" i="29"/>
  <c r="Z283" i="29"/>
  <c r="AC283" i="29"/>
  <c r="AJ283" i="29" s="1"/>
  <c r="Z284" i="29"/>
  <c r="AC284" i="29"/>
  <c r="AJ284" i="29" s="1"/>
  <c r="Z221" i="29"/>
  <c r="Z271" i="29"/>
  <c r="AC271" i="29"/>
  <c r="AJ271" i="29" s="1"/>
  <c r="Z240" i="29"/>
  <c r="Z230" i="29"/>
  <c r="Z276" i="29"/>
  <c r="AC276" i="29"/>
  <c r="AJ276" i="29" s="1"/>
  <c r="Z219" i="29"/>
  <c r="AC273" i="29"/>
  <c r="AJ273" i="29" s="1"/>
  <c r="Z273" i="29"/>
  <c r="Z233" i="29"/>
  <c r="Z281" i="29"/>
  <c r="AC281" i="29"/>
  <c r="AJ281" i="29" s="1"/>
  <c r="Z242" i="29"/>
  <c r="Z213" i="29"/>
  <c r="Z282" i="29"/>
  <c r="AC282" i="29"/>
  <c r="AJ282" i="29" s="1"/>
  <c r="Z279" i="29"/>
  <c r="AC279" i="29"/>
  <c r="AJ279" i="29" s="1"/>
  <c r="Z226" i="29"/>
  <c r="Z254" i="29"/>
  <c r="AC280" i="29"/>
  <c r="AJ280" i="29" s="1"/>
  <c r="Z280" i="29"/>
  <c r="AC277" i="29"/>
  <c r="AJ277" i="29" s="1"/>
  <c r="Z277" i="29"/>
  <c r="Z244" i="29"/>
  <c r="Z262" i="29"/>
  <c r="Z251" i="29"/>
  <c r="Z218" i="29"/>
  <c r="Z232" i="29"/>
  <c r="Z241" i="29"/>
  <c r="Z248" i="29"/>
  <c r="Z257" i="29"/>
  <c r="Z252" i="29"/>
  <c r="Z237" i="29"/>
  <c r="Z239" i="29"/>
  <c r="AC231" i="29"/>
  <c r="AJ231" i="29" s="1"/>
  <c r="Z231" i="29"/>
  <c r="Z264" i="29"/>
  <c r="Z211" i="29"/>
  <c r="Z249" i="29"/>
  <c r="Z243" i="29"/>
  <c r="Z261" i="29"/>
  <c r="Z256" i="29"/>
  <c r="Z236" i="29"/>
  <c r="Z260" i="29"/>
  <c r="Z216" i="29"/>
  <c r="Z222" i="29"/>
  <c r="Z245" i="29"/>
  <c r="Z247" i="29"/>
  <c r="Z235" i="29"/>
  <c r="Z266" i="29"/>
  <c r="Z225" i="29"/>
  <c r="Z255" i="29"/>
  <c r="Z223" i="29"/>
  <c r="Z238" i="29"/>
  <c r="Z215" i="29"/>
  <c r="Z253" i="29"/>
  <c r="Z220" i="29"/>
  <c r="Z217" i="29"/>
  <c r="Z227" i="29"/>
  <c r="AC274" i="29"/>
  <c r="G89" i="8"/>
  <c r="J236" i="6" l="1"/>
  <c r="H236" i="6"/>
  <c r="I236" i="6" s="1"/>
  <c r="J241" i="6"/>
  <c r="H241" i="6"/>
  <c r="I241" i="6" s="1"/>
  <c r="J214" i="6"/>
  <c r="H214" i="6"/>
  <c r="I214" i="6" s="1"/>
  <c r="J223" i="6"/>
  <c r="H223" i="6"/>
  <c r="I223" i="6" s="1"/>
  <c r="J192" i="6"/>
  <c r="H192" i="6"/>
  <c r="I192" i="6" s="1"/>
  <c r="J233" i="6"/>
  <c r="H233" i="6"/>
  <c r="I233" i="6" s="1"/>
  <c r="J222" i="6"/>
  <c r="H222" i="6"/>
  <c r="I222" i="6" s="1"/>
  <c r="J124" i="6"/>
  <c r="H124" i="6"/>
  <c r="I124" i="6" s="1"/>
  <c r="J162" i="6"/>
  <c r="K162" i="6" s="1"/>
  <c r="H162" i="6"/>
  <c r="I162" i="6" s="1"/>
  <c r="J64" i="6"/>
  <c r="H64" i="6"/>
  <c r="I64" i="6" s="1"/>
  <c r="J143" i="6"/>
  <c r="H143" i="6"/>
  <c r="I143" i="6" s="1"/>
  <c r="J254" i="6"/>
  <c r="K254" i="6" s="1"/>
  <c r="H254" i="6"/>
  <c r="I254" i="6" s="1"/>
  <c r="J209" i="6"/>
  <c r="K209" i="6" s="1"/>
  <c r="H209" i="6"/>
  <c r="I209" i="6" s="1"/>
  <c r="AB165" i="4"/>
  <c r="AB170" i="4"/>
  <c r="AB148" i="4"/>
  <c r="AB126" i="4"/>
  <c r="AB164" i="4"/>
  <c r="AB158" i="4"/>
  <c r="AB24" i="4"/>
  <c r="AB127" i="4"/>
  <c r="AC206" i="4"/>
  <c r="AC205" i="4"/>
  <c r="V271" i="5"/>
  <c r="W271" i="5" s="1"/>
  <c r="T271" i="5"/>
  <c r="R271" i="5"/>
  <c r="P271" i="5"/>
  <c r="N271" i="5"/>
  <c r="L271" i="5"/>
  <c r="J271" i="5"/>
  <c r="H271" i="5"/>
  <c r="I271" i="5" s="1"/>
  <c r="G271" i="5"/>
  <c r="V279" i="5"/>
  <c r="W279" i="5" s="1"/>
  <c r="T279" i="5"/>
  <c r="U279" i="5" s="1"/>
  <c r="R279" i="5"/>
  <c r="S279" i="5" s="1"/>
  <c r="P279" i="5"/>
  <c r="Q279" i="5" s="1"/>
  <c r="N279" i="5"/>
  <c r="O279" i="5" s="1"/>
  <c r="L279" i="5"/>
  <c r="M279" i="5" s="1"/>
  <c r="J279" i="5"/>
  <c r="H279" i="5"/>
  <c r="I279" i="5" s="1"/>
  <c r="G279" i="5"/>
  <c r="V278" i="5"/>
  <c r="W278" i="5" s="1"/>
  <c r="T278" i="5"/>
  <c r="U278" i="5" s="1"/>
  <c r="R278" i="5"/>
  <c r="S278" i="5" s="1"/>
  <c r="P278" i="5"/>
  <c r="N278" i="5"/>
  <c r="O278" i="5" s="1"/>
  <c r="L278" i="5"/>
  <c r="M278" i="5" s="1"/>
  <c r="J278" i="5"/>
  <c r="H278" i="5"/>
  <c r="I278" i="5" s="1"/>
  <c r="G278" i="5"/>
  <c r="V280" i="5"/>
  <c r="W280" i="5" s="1"/>
  <c r="T280" i="5"/>
  <c r="U280" i="5" s="1"/>
  <c r="R280" i="5"/>
  <c r="S280" i="5" s="1"/>
  <c r="P280" i="5"/>
  <c r="Q280" i="5" s="1"/>
  <c r="N280" i="5"/>
  <c r="O280" i="5" s="1"/>
  <c r="L280" i="5"/>
  <c r="M280" i="5" s="1"/>
  <c r="J280" i="5"/>
  <c r="H280" i="5"/>
  <c r="I280" i="5" s="1"/>
  <c r="G280" i="5"/>
  <c r="U271" i="5" l="1"/>
  <c r="Z205" i="6"/>
  <c r="Z147" i="6"/>
  <c r="Z173" i="6"/>
  <c r="S271" i="5"/>
  <c r="Q278" i="5"/>
  <c r="Q271" i="5"/>
  <c r="O271" i="5"/>
  <c r="K278" i="5"/>
  <c r="K280" i="5"/>
  <c r="Z280" i="5" s="1"/>
  <c r="M271" i="5"/>
  <c r="K279" i="5"/>
  <c r="Z279" i="5" s="1"/>
  <c r="K271" i="5"/>
  <c r="AI285" i="6"/>
  <c r="AH285" i="6"/>
  <c r="AF285" i="6"/>
  <c r="AE285" i="6"/>
  <c r="AD285" i="6"/>
  <c r="AD190" i="6"/>
  <c r="AD205" i="4"/>
  <c r="AF205" i="4"/>
  <c r="AH205" i="4"/>
  <c r="AE131" i="4"/>
  <c r="AG131" i="4"/>
  <c r="AI131" i="4"/>
  <c r="AE206" i="4"/>
  <c r="AG206" i="4"/>
  <c r="AI206" i="4"/>
  <c r="AD87" i="4"/>
  <c r="AF87" i="4"/>
  <c r="AH87" i="4"/>
  <c r="AE114" i="4"/>
  <c r="AG114" i="4"/>
  <c r="AI114" i="4"/>
  <c r="AD127" i="4"/>
  <c r="AF127" i="4"/>
  <c r="AH127" i="4"/>
  <c r="AE73" i="4"/>
  <c r="AG73" i="4"/>
  <c r="AI73" i="4"/>
  <c r="AD24" i="4"/>
  <c r="AF24" i="4"/>
  <c r="AH24" i="4"/>
  <c r="AE158" i="4"/>
  <c r="AG158" i="4"/>
  <c r="AI158" i="4"/>
  <c r="AD164" i="4"/>
  <c r="AF164" i="4"/>
  <c r="AH164" i="4"/>
  <c r="AE126" i="4"/>
  <c r="AG126" i="4"/>
  <c r="AI126" i="4"/>
  <c r="AD148" i="4"/>
  <c r="AF148" i="4"/>
  <c r="AH148" i="4"/>
  <c r="AE170" i="4"/>
  <c r="AG170" i="4"/>
  <c r="AI170" i="4"/>
  <c r="AD165" i="4"/>
  <c r="AF165" i="4"/>
  <c r="AH165" i="4"/>
  <c r="K143" i="6"/>
  <c r="K64" i="6"/>
  <c r="Z48" i="6" s="1"/>
  <c r="K222" i="6"/>
  <c r="K192" i="6"/>
  <c r="Z192" i="6" s="1"/>
  <c r="K214" i="6"/>
  <c r="K236" i="6"/>
  <c r="AE205" i="4"/>
  <c r="AG205" i="4"/>
  <c r="AI205" i="4"/>
  <c r="AD131" i="4"/>
  <c r="AF131" i="4"/>
  <c r="AH131" i="4"/>
  <c r="AD206" i="4"/>
  <c r="AF206" i="4"/>
  <c r="AH206" i="4"/>
  <c r="AE87" i="4"/>
  <c r="AG87" i="4"/>
  <c r="AI87" i="4"/>
  <c r="AD114" i="4"/>
  <c r="AF114" i="4"/>
  <c r="AH114" i="4"/>
  <c r="AE127" i="4"/>
  <c r="AG127" i="4"/>
  <c r="AI127" i="4"/>
  <c r="AD73" i="4"/>
  <c r="AF73" i="4"/>
  <c r="AH73" i="4"/>
  <c r="AE24" i="4"/>
  <c r="AG24" i="4"/>
  <c r="AI24" i="4"/>
  <c r="AD158" i="4"/>
  <c r="AF158" i="4"/>
  <c r="AH158" i="4"/>
  <c r="AE164" i="4"/>
  <c r="AG164" i="4"/>
  <c r="AI164" i="4"/>
  <c r="AD126" i="4"/>
  <c r="AF126" i="4"/>
  <c r="AH126" i="4"/>
  <c r="AE148" i="4"/>
  <c r="AG148" i="4"/>
  <c r="AI148" i="4"/>
  <c r="AD170" i="4"/>
  <c r="AF170" i="4"/>
  <c r="AH170" i="4"/>
  <c r="AE165" i="4"/>
  <c r="AG165" i="4"/>
  <c r="AI165" i="4"/>
  <c r="K124" i="6"/>
  <c r="K233" i="6"/>
  <c r="K223" i="6"/>
  <c r="K241" i="6"/>
  <c r="AC126" i="4"/>
  <c r="AC148" i="4"/>
  <c r="AC165" i="4"/>
  <c r="AC87" i="4"/>
  <c r="AC158" i="4"/>
  <c r="AC164" i="4"/>
  <c r="AC24" i="4"/>
  <c r="AC131" i="4"/>
  <c r="AC114" i="4"/>
  <c r="AC73" i="4"/>
  <c r="AC170" i="4"/>
  <c r="AG285" i="6"/>
  <c r="AF190" i="6"/>
  <c r="AH190" i="6"/>
  <c r="AE190" i="6"/>
  <c r="AG190" i="6"/>
  <c r="AI190" i="6"/>
  <c r="AB205" i="4"/>
  <c r="AB131" i="4"/>
  <c r="AB114" i="4"/>
  <c r="AB206" i="4"/>
  <c r="AB87" i="4"/>
  <c r="AC127" i="4"/>
  <c r="AB73" i="4"/>
  <c r="Z64" i="6" l="1"/>
  <c r="Z85" i="6"/>
  <c r="Z98" i="6"/>
  <c r="Z96" i="6"/>
  <c r="Z104" i="6"/>
  <c r="Z87" i="6"/>
  <c r="Z62" i="6"/>
  <c r="Z278" i="5"/>
  <c r="AJ148" i="4"/>
  <c r="AJ24" i="4"/>
  <c r="AJ73" i="4"/>
  <c r="AJ87" i="4"/>
  <c r="AJ126" i="4"/>
  <c r="AJ205" i="4"/>
  <c r="AJ170" i="4"/>
  <c r="AJ158" i="4"/>
  <c r="AJ114" i="4"/>
  <c r="AJ165" i="4"/>
  <c r="AJ164" i="4"/>
  <c r="AJ127" i="4"/>
  <c r="AJ131" i="4"/>
  <c r="AJ206" i="4"/>
  <c r="AF278" i="4"/>
  <c r="I95" i="25"/>
  <c r="H94" i="9"/>
  <c r="G94" i="9"/>
  <c r="I94" i="9" s="1"/>
  <c r="H89" i="8"/>
  <c r="H68" i="7"/>
  <c r="G68" i="7"/>
  <c r="I68" i="25"/>
  <c r="H57" i="9"/>
  <c r="G57" i="9"/>
  <c r="H64" i="8"/>
  <c r="G64" i="8"/>
  <c r="I128" i="25"/>
  <c r="G162" i="8"/>
  <c r="H162" i="8"/>
  <c r="I57" i="9" l="1"/>
  <c r="AB278" i="4"/>
  <c r="AB264" i="4"/>
  <c r="AC278" i="4"/>
  <c r="AC264" i="4"/>
  <c r="I64" i="8"/>
  <c r="I68" i="7"/>
  <c r="I89" i="8"/>
  <c r="I162" i="8"/>
  <c r="H150" i="7"/>
  <c r="G150" i="7"/>
  <c r="I150" i="7" l="1"/>
  <c r="V252" i="4"/>
  <c r="W252" i="4" s="1"/>
  <c r="T252" i="4"/>
  <c r="U252" i="4" s="1"/>
  <c r="R252" i="4"/>
  <c r="S252" i="4" s="1"/>
  <c r="P252" i="4"/>
  <c r="Q252" i="4" s="1"/>
  <c r="N252" i="4"/>
  <c r="O252" i="4" s="1"/>
  <c r="L252" i="4"/>
  <c r="M252" i="4" s="1"/>
  <c r="L250" i="4"/>
  <c r="M250" i="4" s="1"/>
  <c r="N250" i="4"/>
  <c r="O250" i="4" s="1"/>
  <c r="P250" i="4"/>
  <c r="Q250" i="4" s="1"/>
  <c r="R250" i="4"/>
  <c r="S250" i="4" s="1"/>
  <c r="T250" i="4"/>
  <c r="U250" i="4" s="1"/>
  <c r="V250" i="4"/>
  <c r="W250" i="4" s="1"/>
  <c r="I55" i="7" l="1"/>
  <c r="H93" i="9" l="1"/>
  <c r="J246" i="6"/>
  <c r="H246" i="6"/>
  <c r="I246" i="6" s="1"/>
  <c r="V90" i="5"/>
  <c r="W90" i="5" s="1"/>
  <c r="T90" i="5"/>
  <c r="U90" i="5" s="1"/>
  <c r="R90" i="5"/>
  <c r="S90" i="5" s="1"/>
  <c r="P90" i="5"/>
  <c r="Q90" i="5" s="1"/>
  <c r="N90" i="5"/>
  <c r="O90" i="5" s="1"/>
  <c r="L90" i="5"/>
  <c r="M90" i="5" s="1"/>
  <c r="J90" i="5"/>
  <c r="K90" i="5" s="1"/>
  <c r="H90" i="5"/>
  <c r="I90" i="5" s="1"/>
  <c r="F179" i="4"/>
  <c r="E179" i="4"/>
  <c r="G87" i="7"/>
  <c r="G88" i="8"/>
  <c r="H88" i="8"/>
  <c r="H87" i="7"/>
  <c r="Z90" i="5" l="1"/>
  <c r="K246" i="6"/>
  <c r="I87" i="7"/>
  <c r="I88" i="8"/>
  <c r="G168" i="8"/>
  <c r="H168" i="8"/>
  <c r="G143" i="8"/>
  <c r="H143" i="8"/>
  <c r="G170" i="8"/>
  <c r="H170" i="8"/>
  <c r="G41" i="8"/>
  <c r="H41" i="8"/>
  <c r="G184" i="8"/>
  <c r="H184" i="8"/>
  <c r="G135" i="8"/>
  <c r="H135" i="8"/>
  <c r="G101" i="8"/>
  <c r="H101" i="8"/>
  <c r="G165" i="8"/>
  <c r="H165" i="8"/>
  <c r="G5" i="8"/>
  <c r="H5" i="8"/>
  <c r="G95" i="8"/>
  <c r="H95" i="8"/>
  <c r="G102" i="8"/>
  <c r="H102" i="8"/>
  <c r="G42" i="8"/>
  <c r="H42" i="8"/>
  <c r="G119" i="8"/>
  <c r="H119" i="8"/>
  <c r="G159" i="8"/>
  <c r="H159" i="8"/>
  <c r="G84" i="8"/>
  <c r="H84" i="8"/>
  <c r="G173" i="8"/>
  <c r="H173" i="8"/>
  <c r="G225" i="8"/>
  <c r="H225" i="8"/>
  <c r="G43" i="8"/>
  <c r="H43" i="8"/>
  <c r="G61" i="8"/>
  <c r="H61" i="8"/>
  <c r="G221" i="8"/>
  <c r="H221" i="8"/>
  <c r="G261" i="8"/>
  <c r="H261" i="8"/>
  <c r="G44" i="8"/>
  <c r="H44" i="8"/>
  <c r="G171" i="8"/>
  <c r="H171" i="8"/>
  <c r="G45" i="8"/>
  <c r="H45" i="8"/>
  <c r="G46" i="8"/>
  <c r="H46" i="8"/>
  <c r="G19" i="8"/>
  <c r="H19" i="8"/>
  <c r="G139" i="8"/>
  <c r="H139" i="8"/>
  <c r="G166" i="8"/>
  <c r="H166" i="8"/>
  <c r="G16" i="8"/>
  <c r="H16" i="8"/>
  <c r="G59" i="8"/>
  <c r="H59" i="8"/>
  <c r="G96" i="8"/>
  <c r="H96" i="8"/>
  <c r="G17" i="8"/>
  <c r="H17" i="8"/>
  <c r="G81" i="8"/>
  <c r="H81" i="8"/>
  <c r="G211" i="8"/>
  <c r="H211" i="8"/>
  <c r="G77" i="8"/>
  <c r="H77" i="8"/>
  <c r="G24" i="8"/>
  <c r="H24" i="8"/>
  <c r="G160" i="8"/>
  <c r="H160" i="8"/>
  <c r="G120" i="8"/>
  <c r="H120" i="8"/>
  <c r="G222" i="8"/>
  <c r="H222" i="8"/>
  <c r="G47" i="8"/>
  <c r="H47" i="8"/>
  <c r="G180" i="8"/>
  <c r="H180" i="8"/>
  <c r="G109" i="8"/>
  <c r="H109" i="8"/>
  <c r="G110" i="8"/>
  <c r="H110" i="8"/>
  <c r="G212" i="8"/>
  <c r="H212" i="8"/>
  <c r="G140" i="8"/>
  <c r="H140" i="8"/>
  <c r="G177" i="8"/>
  <c r="H177" i="8"/>
  <c r="G213" i="8"/>
  <c r="H213" i="8"/>
  <c r="G113" i="8"/>
  <c r="H113" i="8"/>
  <c r="G62" i="8"/>
  <c r="H62" i="8"/>
  <c r="G161" i="8"/>
  <c r="H161" i="8"/>
  <c r="G48" i="8"/>
  <c r="H48" i="8"/>
  <c r="G121" i="8"/>
  <c r="H121" i="8"/>
  <c r="G122" i="8"/>
  <c r="H122" i="8"/>
  <c r="G123" i="8"/>
  <c r="H123" i="8"/>
  <c r="G262" i="8"/>
  <c r="H262" i="8"/>
  <c r="G67" i="8"/>
  <c r="H67" i="8"/>
  <c r="G124" i="8"/>
  <c r="H124" i="8"/>
  <c r="G242" i="8"/>
  <c r="H242" i="8"/>
  <c r="G105" i="8"/>
  <c r="H105" i="8"/>
  <c r="G21" i="8"/>
  <c r="H21" i="8"/>
  <c r="G175" i="8"/>
  <c r="H175" i="8"/>
  <c r="G53" i="8"/>
  <c r="H53" i="8"/>
  <c r="G8" i="8"/>
  <c r="H8" i="8"/>
  <c r="G35" i="8"/>
  <c r="H35" i="8"/>
  <c r="G11" i="8"/>
  <c r="H11" i="8"/>
  <c r="G55" i="8"/>
  <c r="H55" i="8"/>
  <c r="G130" i="8"/>
  <c r="H130" i="8"/>
  <c r="G133" i="8"/>
  <c r="H133" i="8"/>
  <c r="G134" i="8"/>
  <c r="H134" i="8"/>
  <c r="G58" i="8"/>
  <c r="H58" i="8"/>
  <c r="G12" i="8"/>
  <c r="H12" i="8"/>
  <c r="G106" i="8"/>
  <c r="H106" i="8"/>
  <c r="G167" i="8"/>
  <c r="H167" i="8"/>
  <c r="G36" i="8"/>
  <c r="H36" i="8"/>
  <c r="G151" i="8"/>
  <c r="H151" i="8"/>
  <c r="G206" i="8"/>
  <c r="H206" i="8"/>
  <c r="G256" i="8"/>
  <c r="H256" i="8"/>
  <c r="G257" i="8"/>
  <c r="H257" i="8"/>
  <c r="G138" i="8"/>
  <c r="H138" i="8"/>
  <c r="G75" i="8"/>
  <c r="H75" i="8"/>
  <c r="G72" i="8"/>
  <c r="H72" i="8"/>
  <c r="G195" i="8"/>
  <c r="H195" i="8"/>
  <c r="G258" i="8"/>
  <c r="H258" i="8"/>
  <c r="G157" i="8"/>
  <c r="H157" i="8"/>
  <c r="G207" i="8"/>
  <c r="H207" i="8"/>
  <c r="G185" i="8"/>
  <c r="H185" i="8"/>
  <c r="G259" i="8"/>
  <c r="H259" i="8"/>
  <c r="G172" i="8"/>
  <c r="H172" i="8"/>
  <c r="G179" i="8"/>
  <c r="H179" i="8"/>
  <c r="G208" i="8"/>
  <c r="H208" i="8"/>
  <c r="G209" i="8"/>
  <c r="H209" i="8"/>
  <c r="G271" i="8"/>
  <c r="H271" i="8"/>
  <c r="G190" i="8"/>
  <c r="H190" i="8"/>
  <c r="G265" i="8"/>
  <c r="H265" i="8"/>
  <c r="G176" i="8"/>
  <c r="H176" i="8"/>
  <c r="G4" i="8"/>
  <c r="H4" i="8"/>
  <c r="G189" i="8"/>
  <c r="H189" i="8"/>
  <c r="G37" i="8"/>
  <c r="H37" i="8"/>
  <c r="G210" i="8"/>
  <c r="H210" i="8"/>
  <c r="G38" i="8"/>
  <c r="H38" i="8"/>
  <c r="G23" i="8"/>
  <c r="H23" i="8"/>
  <c r="G9" i="8"/>
  <c r="H9" i="8"/>
  <c r="G260" i="8"/>
  <c r="H260" i="8"/>
  <c r="G281" i="8"/>
  <c r="H281" i="8"/>
  <c r="G94" i="8"/>
  <c r="H94" i="8"/>
  <c r="G107" i="8"/>
  <c r="H107" i="8"/>
  <c r="G268" i="8"/>
  <c r="H268" i="8"/>
  <c r="G158" i="8"/>
  <c r="H158" i="8"/>
  <c r="G220" i="8"/>
  <c r="H220" i="8"/>
  <c r="G116" i="8"/>
  <c r="H116" i="8"/>
  <c r="G217" i="8"/>
  <c r="H217" i="8"/>
  <c r="G117" i="8"/>
  <c r="H117" i="8"/>
  <c r="G15" i="8"/>
  <c r="H15" i="8"/>
  <c r="G70" i="8"/>
  <c r="H70" i="8"/>
  <c r="G13" i="8"/>
  <c r="H13" i="8"/>
  <c r="G127" i="8"/>
  <c r="H127" i="8"/>
  <c r="G240" i="8"/>
  <c r="H240" i="8"/>
  <c r="G27" i="8"/>
  <c r="H27" i="8"/>
  <c r="G118" i="8"/>
  <c r="H118" i="8"/>
  <c r="G71" i="8"/>
  <c r="H71" i="8"/>
  <c r="G183" i="8"/>
  <c r="H183" i="8"/>
  <c r="G238" i="8"/>
  <c r="H238" i="8"/>
  <c r="G232" i="8"/>
  <c r="H232" i="8"/>
  <c r="G39" i="8"/>
  <c r="H39" i="8"/>
  <c r="G97" i="8"/>
  <c r="H97" i="8"/>
  <c r="G40" i="8"/>
  <c r="H40" i="8"/>
  <c r="G219" i="8"/>
  <c r="H219" i="8"/>
  <c r="G18" i="8"/>
  <c r="H18" i="8"/>
  <c r="G169" i="8"/>
  <c r="H169" i="8"/>
  <c r="G50" i="8"/>
  <c r="H50" i="8"/>
  <c r="G142" i="8"/>
  <c r="H142" i="8"/>
  <c r="G30" i="8"/>
  <c r="H30" i="8"/>
  <c r="G76" i="8"/>
  <c r="H76" i="8"/>
  <c r="G263" i="8"/>
  <c r="H263" i="8"/>
  <c r="G203" i="8"/>
  <c r="H203" i="8"/>
  <c r="G226" i="8"/>
  <c r="H226" i="8"/>
  <c r="G10" i="8"/>
  <c r="H10" i="8"/>
  <c r="G174" i="8"/>
  <c r="H174" i="8"/>
  <c r="G131" i="8"/>
  <c r="H131" i="8"/>
  <c r="G63" i="8"/>
  <c r="H63" i="8"/>
  <c r="G163" i="8"/>
  <c r="H163" i="8"/>
  <c r="G26" i="8"/>
  <c r="H26" i="8"/>
  <c r="G31" i="8"/>
  <c r="H31" i="8"/>
  <c r="G126" i="8"/>
  <c r="H126" i="8"/>
  <c r="G80" i="8"/>
  <c r="H80" i="8"/>
  <c r="G251" i="8"/>
  <c r="H251" i="8"/>
  <c r="G188" i="8"/>
  <c r="H188" i="8"/>
  <c r="G223" i="8"/>
  <c r="H223" i="8"/>
  <c r="G148" i="8"/>
  <c r="H148" i="8"/>
  <c r="G266" i="8"/>
  <c r="H266" i="8"/>
  <c r="G65" i="8"/>
  <c r="H65" i="8"/>
  <c r="G252" i="8"/>
  <c r="H252" i="8"/>
  <c r="G7" i="8"/>
  <c r="H7" i="8"/>
  <c r="G186" i="8"/>
  <c r="H186" i="8"/>
  <c r="G156" i="8"/>
  <c r="H156" i="8"/>
  <c r="G132" i="8"/>
  <c r="H132" i="8"/>
  <c r="G57" i="8"/>
  <c r="H57" i="8"/>
  <c r="G253" i="8"/>
  <c r="H253" i="8"/>
  <c r="G182" i="8"/>
  <c r="H182" i="8"/>
  <c r="G111" i="8"/>
  <c r="H111" i="8"/>
  <c r="G230" i="8"/>
  <c r="H230" i="8"/>
  <c r="G254" i="8"/>
  <c r="H254" i="8"/>
  <c r="G270" i="8"/>
  <c r="H270" i="8"/>
  <c r="G227" i="8"/>
  <c r="H227" i="8"/>
  <c r="G60" i="8"/>
  <c r="H60" i="8"/>
  <c r="G178" i="8"/>
  <c r="H178" i="8"/>
  <c r="G204" i="8"/>
  <c r="H204" i="8"/>
  <c r="G22" i="8"/>
  <c r="H22" i="8"/>
  <c r="G20" i="8"/>
  <c r="H20" i="8"/>
  <c r="G278" i="8"/>
  <c r="H278" i="8"/>
  <c r="G32" i="8"/>
  <c r="H32" i="8"/>
  <c r="G279" i="8"/>
  <c r="H279" i="8"/>
  <c r="G98" i="8"/>
  <c r="H98" i="8"/>
  <c r="G129" i="8"/>
  <c r="H129" i="8"/>
  <c r="G231" i="8"/>
  <c r="H231" i="8"/>
  <c r="G92" i="8"/>
  <c r="H92" i="8"/>
  <c r="G228" i="8"/>
  <c r="H228" i="8"/>
  <c r="G33" i="8"/>
  <c r="H33" i="8"/>
  <c r="G100" i="8"/>
  <c r="H100" i="8"/>
  <c r="G137" i="8"/>
  <c r="H137" i="8"/>
  <c r="G214" i="8"/>
  <c r="H214" i="8"/>
  <c r="G51" i="8"/>
  <c r="H51" i="8"/>
  <c r="G216" i="8"/>
  <c r="H216" i="8"/>
  <c r="G280" i="8"/>
  <c r="H280" i="8"/>
  <c r="G205" i="8"/>
  <c r="H205" i="8"/>
  <c r="G14" i="8"/>
  <c r="H14" i="8"/>
  <c r="G114" i="8"/>
  <c r="H114" i="8"/>
  <c r="G74" i="8"/>
  <c r="H74" i="8"/>
  <c r="G224" i="8"/>
  <c r="H224" i="8"/>
  <c r="G34" i="8"/>
  <c r="H34" i="8"/>
  <c r="G255" i="8"/>
  <c r="H255" i="8"/>
  <c r="G115" i="8"/>
  <c r="H115" i="8"/>
  <c r="G49" i="8"/>
  <c r="H49" i="8"/>
  <c r="G6" i="8"/>
  <c r="H6" i="8"/>
  <c r="G87" i="8"/>
  <c r="H87" i="8"/>
  <c r="G82" i="8"/>
  <c r="H82" i="8"/>
  <c r="G3" i="8"/>
  <c r="H3" i="8"/>
  <c r="G164" i="8"/>
  <c r="H164" i="8"/>
  <c r="G79" i="8"/>
  <c r="H79" i="8"/>
  <c r="G128" i="8"/>
  <c r="H128" i="8"/>
  <c r="G141" i="8"/>
  <c r="H141" i="8"/>
  <c r="G233" i="8"/>
  <c r="H233" i="8"/>
  <c r="G73" i="8"/>
  <c r="H73" i="8"/>
  <c r="G275" i="8"/>
  <c r="H275" i="8"/>
  <c r="G196" i="8"/>
  <c r="H196" i="8"/>
  <c r="G198" i="8"/>
  <c r="H198" i="8"/>
  <c r="G181" i="8"/>
  <c r="H181" i="8"/>
  <c r="G234" i="8"/>
  <c r="H234" i="8"/>
  <c r="G145" i="8"/>
  <c r="H145" i="8"/>
  <c r="G104" i="8"/>
  <c r="H104" i="8"/>
  <c r="G192" i="8"/>
  <c r="H192" i="8"/>
  <c r="G191" i="8"/>
  <c r="H191" i="8"/>
  <c r="G52" i="8"/>
  <c r="H52" i="8"/>
  <c r="G25" i="8"/>
  <c r="H25" i="8"/>
  <c r="G273" i="8"/>
  <c r="H273" i="8"/>
  <c r="G274" i="8"/>
  <c r="H274" i="8"/>
  <c r="G28" i="8"/>
  <c r="H28" i="8"/>
  <c r="G136" i="8"/>
  <c r="H136" i="8"/>
  <c r="G199" i="8"/>
  <c r="H199" i="8"/>
  <c r="G153" i="8"/>
  <c r="H153" i="8"/>
  <c r="G197" i="8"/>
  <c r="H197" i="8"/>
  <c r="G149" i="8"/>
  <c r="H149" i="8"/>
  <c r="G245" i="8"/>
  <c r="H245" i="8"/>
  <c r="G200" i="8"/>
  <c r="H200" i="8"/>
  <c r="G147" i="8"/>
  <c r="H147" i="8"/>
  <c r="G193" i="8"/>
  <c r="H193" i="8"/>
  <c r="G201" i="8"/>
  <c r="H201" i="8"/>
  <c r="G235" i="8"/>
  <c r="H235" i="8"/>
  <c r="G246" i="8"/>
  <c r="H246" i="8"/>
  <c r="G244" i="8"/>
  <c r="H244" i="8"/>
  <c r="G150" i="8"/>
  <c r="H150" i="8"/>
  <c r="G243" i="8"/>
  <c r="H243" i="8"/>
  <c r="G69" i="8"/>
  <c r="H69" i="8"/>
  <c r="G237" i="8"/>
  <c r="H237" i="8"/>
  <c r="G187" i="8"/>
  <c r="H187" i="8"/>
  <c r="G152" i="8"/>
  <c r="H152" i="8"/>
  <c r="G194" i="8"/>
  <c r="H194" i="8"/>
  <c r="G276" i="8"/>
  <c r="H276" i="8"/>
  <c r="G90" i="8"/>
  <c r="H90" i="8"/>
  <c r="G91" i="8"/>
  <c r="H91" i="8"/>
  <c r="G154" i="8"/>
  <c r="H154" i="8"/>
  <c r="G247" i="8"/>
  <c r="H247" i="8"/>
  <c r="G218" i="8"/>
  <c r="H218" i="8"/>
  <c r="G229" i="8"/>
  <c r="H229" i="8"/>
  <c r="G146" i="8"/>
  <c r="H146" i="8"/>
  <c r="G202" i="8"/>
  <c r="H202" i="8"/>
  <c r="G29" i="8"/>
  <c r="H29" i="8"/>
  <c r="G248" i="8"/>
  <c r="H248" i="8"/>
  <c r="G2" i="8"/>
  <c r="H2" i="8"/>
  <c r="G249" i="8"/>
  <c r="H249" i="8"/>
  <c r="G215" i="8"/>
  <c r="H215" i="8"/>
  <c r="G250" i="8"/>
  <c r="H250" i="8"/>
  <c r="G103" i="8"/>
  <c r="H103" i="8"/>
  <c r="G155" i="8"/>
  <c r="H155" i="8"/>
  <c r="G99" i="8"/>
  <c r="H99" i="8"/>
  <c r="G236" i="8"/>
  <c r="H236" i="8"/>
  <c r="G277" i="8"/>
  <c r="H277" i="8"/>
  <c r="G241" i="8"/>
  <c r="H241" i="8"/>
  <c r="G125" i="8"/>
  <c r="H125" i="8"/>
  <c r="G85" i="8"/>
  <c r="H85" i="8"/>
  <c r="G66" i="8"/>
  <c r="H66" i="8"/>
  <c r="G239" i="8"/>
  <c r="H239" i="8"/>
  <c r="G68" i="8"/>
  <c r="H68" i="8"/>
  <c r="G56" i="8"/>
  <c r="H56" i="8"/>
  <c r="G93" i="8"/>
  <c r="H93" i="8"/>
  <c r="G78" i="8"/>
  <c r="H78" i="8"/>
  <c r="G108" i="8"/>
  <c r="H108" i="8"/>
  <c r="G269" i="8"/>
  <c r="H269" i="8"/>
  <c r="G267" i="8"/>
  <c r="H267" i="8"/>
  <c r="G144" i="8"/>
  <c r="H144" i="8"/>
  <c r="G264" i="8"/>
  <c r="H264" i="8"/>
  <c r="G86" i="8"/>
  <c r="H86" i="8"/>
  <c r="G83" i="8"/>
  <c r="H83" i="8"/>
  <c r="G272" i="8"/>
  <c r="H272" i="8"/>
  <c r="G54" i="8"/>
  <c r="H54" i="8"/>
  <c r="G282" i="8"/>
  <c r="H282" i="8"/>
  <c r="G283" i="8"/>
  <c r="H283" i="8"/>
  <c r="G284" i="8"/>
  <c r="H284" i="8"/>
  <c r="G285" i="8"/>
  <c r="H285" i="8"/>
  <c r="G286" i="8"/>
  <c r="H286" i="8"/>
  <c r="G287" i="8"/>
  <c r="H287" i="8"/>
  <c r="G288" i="8"/>
  <c r="H288" i="8"/>
  <c r="G289" i="8"/>
  <c r="H289" i="8"/>
  <c r="G290" i="8"/>
  <c r="H290" i="8"/>
  <c r="G291" i="8"/>
  <c r="H291" i="8"/>
  <c r="G292" i="8"/>
  <c r="H292" i="8"/>
  <c r="G293" i="8"/>
  <c r="H293" i="8"/>
  <c r="G294" i="8"/>
  <c r="H294" i="8"/>
  <c r="G295" i="8"/>
  <c r="H295" i="8"/>
  <c r="G296" i="8"/>
  <c r="H296" i="8"/>
  <c r="G297" i="8"/>
  <c r="H297" i="8"/>
  <c r="G298" i="8"/>
  <c r="H298" i="8"/>
  <c r="G299" i="8"/>
  <c r="H299" i="8"/>
  <c r="G300" i="8"/>
  <c r="H300" i="8"/>
  <c r="G301" i="8"/>
  <c r="H301" i="8"/>
  <c r="G302" i="8"/>
  <c r="H302" i="8"/>
  <c r="G303" i="8"/>
  <c r="H303" i="8"/>
  <c r="G304" i="8"/>
  <c r="H304" i="8"/>
  <c r="G305" i="8"/>
  <c r="H305" i="8"/>
  <c r="G306" i="8"/>
  <c r="H306" i="8"/>
  <c r="G307" i="8"/>
  <c r="H307" i="8"/>
  <c r="G308" i="8"/>
  <c r="H308" i="8"/>
  <c r="G309" i="8"/>
  <c r="H309" i="8"/>
  <c r="G310" i="8"/>
  <c r="H310" i="8"/>
  <c r="G311" i="8"/>
  <c r="H311" i="8"/>
  <c r="G312" i="8"/>
  <c r="H312" i="8"/>
  <c r="G313" i="8"/>
  <c r="H313" i="8"/>
  <c r="G314" i="8"/>
  <c r="H314" i="8"/>
  <c r="G315" i="8"/>
  <c r="H315" i="8"/>
  <c r="G316" i="8"/>
  <c r="H316" i="8"/>
  <c r="G317" i="8"/>
  <c r="H317" i="8"/>
  <c r="G318" i="8"/>
  <c r="H318" i="8"/>
  <c r="G319" i="8"/>
  <c r="H319" i="8"/>
  <c r="G320" i="8"/>
  <c r="H320" i="8"/>
  <c r="G321" i="8"/>
  <c r="H321" i="8"/>
  <c r="G322" i="8"/>
  <c r="H322" i="8"/>
  <c r="G323" i="8"/>
  <c r="H323" i="8"/>
  <c r="G324" i="8"/>
  <c r="H324" i="8"/>
  <c r="G325" i="8"/>
  <c r="H325" i="8"/>
  <c r="G326" i="8"/>
  <c r="H326" i="8"/>
  <c r="G327" i="8"/>
  <c r="H327" i="8"/>
  <c r="G328" i="8"/>
  <c r="H328" i="8"/>
  <c r="G329" i="8"/>
  <c r="H329" i="8"/>
  <c r="G330" i="8"/>
  <c r="H330" i="8"/>
  <c r="G331" i="8"/>
  <c r="H331" i="8"/>
  <c r="G332" i="8"/>
  <c r="H332" i="8"/>
  <c r="G333" i="8"/>
  <c r="H333" i="8"/>
  <c r="G334" i="8"/>
  <c r="H334" i="8"/>
  <c r="G335" i="8"/>
  <c r="H335" i="8"/>
  <c r="G336" i="8"/>
  <c r="H336" i="8"/>
  <c r="G337" i="8"/>
  <c r="H337" i="8"/>
  <c r="G338" i="8"/>
  <c r="H338" i="8"/>
  <c r="G339" i="8"/>
  <c r="H339" i="8"/>
  <c r="G340" i="8"/>
  <c r="H340" i="8"/>
  <c r="G341" i="8"/>
  <c r="H341" i="8"/>
  <c r="G342" i="8"/>
  <c r="H342" i="8"/>
  <c r="G343" i="8"/>
  <c r="H343" i="8"/>
  <c r="G344" i="8"/>
  <c r="H344" i="8"/>
  <c r="G345" i="8"/>
  <c r="H345" i="8"/>
  <c r="G346" i="8"/>
  <c r="H346" i="8"/>
  <c r="G347" i="8"/>
  <c r="H347" i="8"/>
  <c r="G348" i="8"/>
  <c r="H348" i="8"/>
  <c r="G349" i="8"/>
  <c r="H349" i="8"/>
  <c r="G350" i="8"/>
  <c r="H350" i="8"/>
  <c r="G351" i="8"/>
  <c r="H351" i="8"/>
  <c r="G352" i="8"/>
  <c r="H352" i="8"/>
  <c r="G353" i="8"/>
  <c r="H353" i="8"/>
  <c r="G354" i="8"/>
  <c r="H354" i="8"/>
  <c r="G355" i="8"/>
  <c r="H355" i="8"/>
  <c r="G356" i="8"/>
  <c r="H356" i="8"/>
  <c r="G357" i="8"/>
  <c r="H357" i="8"/>
  <c r="G358" i="8"/>
  <c r="H358" i="8"/>
  <c r="G359" i="8"/>
  <c r="H359" i="8"/>
  <c r="G360" i="8"/>
  <c r="H360" i="8"/>
  <c r="G361" i="8"/>
  <c r="H361" i="8"/>
  <c r="G362" i="8"/>
  <c r="H362" i="8"/>
  <c r="G363" i="8"/>
  <c r="H363" i="8"/>
  <c r="G364" i="8"/>
  <c r="H364" i="8"/>
  <c r="G365" i="8"/>
  <c r="H365" i="8"/>
  <c r="G366" i="8"/>
  <c r="H366" i="8"/>
  <c r="G112" i="8"/>
  <c r="H112" i="8"/>
  <c r="Z111" i="6" l="1"/>
  <c r="I80" i="8"/>
  <c r="I151" i="8"/>
  <c r="I49" i="8"/>
  <c r="I156" i="8"/>
  <c r="I75" i="8"/>
  <c r="I257" i="8"/>
  <c r="I219" i="8"/>
  <c r="I268" i="8"/>
  <c r="I179" i="8"/>
  <c r="I259" i="8"/>
  <c r="I138" i="8"/>
  <c r="I256" i="8"/>
  <c r="I33" i="8"/>
  <c r="I217" i="8"/>
  <c r="I186" i="8"/>
  <c r="I252" i="8"/>
  <c r="I101" i="8"/>
  <c r="I125" i="8"/>
  <c r="I241" i="8"/>
  <c r="I236" i="8"/>
  <c r="I99" i="8"/>
  <c r="I155" i="8"/>
  <c r="I90" i="8"/>
  <c r="I237" i="8"/>
  <c r="I69" i="8"/>
  <c r="I243" i="8"/>
  <c r="I150" i="8"/>
  <c r="I244" i="8"/>
  <c r="I246" i="8"/>
  <c r="I235" i="8"/>
  <c r="I201" i="8"/>
  <c r="I147" i="8"/>
  <c r="I149" i="8"/>
  <c r="I199" i="8"/>
  <c r="I136" i="8"/>
  <c r="I273" i="8"/>
  <c r="I25" i="8"/>
  <c r="I52" i="8"/>
  <c r="I181" i="8"/>
  <c r="I275" i="8"/>
  <c r="I73" i="8"/>
  <c r="I233" i="8"/>
  <c r="I3" i="8"/>
  <c r="I82" i="8"/>
  <c r="I87" i="8"/>
  <c r="I6" i="8"/>
  <c r="I169" i="8"/>
  <c r="I55" i="8"/>
  <c r="I35" i="8"/>
  <c r="I213" i="8"/>
  <c r="I16" i="8"/>
  <c r="I19" i="8"/>
  <c r="I46" i="8"/>
  <c r="I171" i="8"/>
  <c r="I261" i="8"/>
  <c r="I221" i="8"/>
  <c r="I43" i="8"/>
  <c r="I225" i="8"/>
  <c r="I173" i="8"/>
  <c r="I119" i="8"/>
  <c r="I42" i="8"/>
  <c r="I102" i="8"/>
  <c r="I5" i="8"/>
  <c r="I165" i="8"/>
  <c r="I248" i="8"/>
  <c r="I229" i="8"/>
  <c r="I218" i="8"/>
  <c r="I152" i="8"/>
  <c r="I62" i="8"/>
  <c r="I364" i="8"/>
  <c r="I346" i="8"/>
  <c r="I344" i="8"/>
  <c r="I312" i="8"/>
  <c r="I304" i="8"/>
  <c r="I302" i="8"/>
  <c r="I300" i="8"/>
  <c r="I298" i="8"/>
  <c r="I297" i="8"/>
  <c r="I282" i="8"/>
  <c r="I54" i="8"/>
  <c r="I272" i="8"/>
  <c r="I83" i="8"/>
  <c r="I144" i="8"/>
  <c r="I267" i="8"/>
  <c r="I269" i="8"/>
  <c r="I108" i="8"/>
  <c r="I93" i="8"/>
  <c r="I68" i="8"/>
  <c r="I66" i="8"/>
  <c r="I85" i="8"/>
  <c r="I185" i="8"/>
  <c r="I207" i="8"/>
  <c r="I206" i="8"/>
  <c r="I198" i="8"/>
  <c r="I8" i="8"/>
  <c r="I140" i="8"/>
  <c r="I328" i="8"/>
  <c r="I231" i="8"/>
  <c r="I103" i="8"/>
  <c r="I215" i="8"/>
  <c r="I212" i="8"/>
  <c r="I157" i="8"/>
  <c r="I110" i="8"/>
  <c r="I354" i="8"/>
  <c r="I343" i="8"/>
  <c r="I34" i="8"/>
  <c r="I205" i="8"/>
  <c r="I216" i="8"/>
  <c r="I92" i="8"/>
  <c r="I188" i="8"/>
  <c r="I72" i="8"/>
  <c r="I277" i="8"/>
  <c r="I203" i="8"/>
  <c r="I175" i="8"/>
  <c r="I124" i="8"/>
  <c r="I45" i="8"/>
  <c r="I84" i="8"/>
  <c r="I137" i="8"/>
  <c r="I100" i="8"/>
  <c r="I251" i="8"/>
  <c r="I94" i="8"/>
  <c r="I258" i="8"/>
  <c r="I177" i="8"/>
  <c r="I118" i="8"/>
  <c r="I260" i="8"/>
  <c r="I21" i="8"/>
  <c r="I105" i="8"/>
  <c r="I200" i="8"/>
  <c r="I245" i="8"/>
  <c r="I296" i="8"/>
  <c r="I292" i="8"/>
  <c r="I288" i="8"/>
  <c r="I284" i="8"/>
  <c r="I98" i="8"/>
  <c r="I279" i="8"/>
  <c r="I32" i="8"/>
  <c r="I278" i="8"/>
  <c r="I270" i="8"/>
  <c r="I254" i="8"/>
  <c r="I230" i="8"/>
  <c r="I111" i="8"/>
  <c r="I182" i="8"/>
  <c r="I57" i="8"/>
  <c r="I132" i="8"/>
  <c r="I163" i="8"/>
  <c r="I63" i="8"/>
  <c r="I131" i="8"/>
  <c r="I174" i="8"/>
  <c r="I10" i="8"/>
  <c r="I226" i="8"/>
  <c r="I232" i="8"/>
  <c r="I238" i="8"/>
  <c r="I183" i="8"/>
  <c r="I71" i="8"/>
  <c r="I195" i="8"/>
  <c r="I12" i="8"/>
  <c r="I134" i="8"/>
  <c r="I133" i="8"/>
  <c r="I130" i="8"/>
  <c r="I262" i="8"/>
  <c r="I123" i="8"/>
  <c r="I122" i="8"/>
  <c r="I121" i="8"/>
  <c r="I48" i="8"/>
  <c r="I61" i="8"/>
  <c r="I336" i="8"/>
  <c r="I332" i="8"/>
  <c r="I330" i="8"/>
  <c r="I329" i="8"/>
  <c r="I23" i="8"/>
  <c r="I176" i="8"/>
  <c r="I190" i="8"/>
  <c r="I11" i="8"/>
  <c r="I67" i="8"/>
  <c r="I168" i="8"/>
  <c r="I224" i="8"/>
  <c r="I242" i="8"/>
  <c r="I86" i="8"/>
  <c r="I264" i="8"/>
  <c r="I154" i="8"/>
  <c r="I91" i="8"/>
  <c r="I220" i="8"/>
  <c r="I158" i="8"/>
  <c r="I265" i="8"/>
  <c r="I161" i="8"/>
  <c r="I96" i="8"/>
  <c r="I59" i="8"/>
  <c r="I342" i="8"/>
  <c r="I341" i="8"/>
  <c r="I340" i="8"/>
  <c r="I338" i="8"/>
  <c r="I337" i="8"/>
  <c r="I324" i="8"/>
  <c r="I322" i="8"/>
  <c r="I321" i="8"/>
  <c r="I320" i="8"/>
  <c r="I316" i="8"/>
  <c r="I314" i="8"/>
  <c r="I313" i="8"/>
  <c r="I249" i="8"/>
  <c r="I2" i="8"/>
  <c r="I115" i="8"/>
  <c r="I255" i="8"/>
  <c r="I74" i="8"/>
  <c r="I14" i="8"/>
  <c r="I7" i="8"/>
  <c r="I9" i="8"/>
  <c r="I308" i="8"/>
  <c r="I306" i="8"/>
  <c r="I305" i="8"/>
  <c r="I250" i="8"/>
  <c r="I29" i="8"/>
  <c r="I202" i="8"/>
  <c r="I146" i="8"/>
  <c r="I276" i="8"/>
  <c r="I194" i="8"/>
  <c r="I197" i="8"/>
  <c r="I28" i="8"/>
  <c r="I274" i="8"/>
  <c r="I191" i="8"/>
  <c r="I192" i="8"/>
  <c r="I104" i="8"/>
  <c r="I145" i="8"/>
  <c r="I234" i="8"/>
  <c r="I141" i="8"/>
  <c r="I128" i="8"/>
  <c r="I362" i="8"/>
  <c r="I360" i="8"/>
  <c r="I359" i="8"/>
  <c r="I358" i="8"/>
  <c r="I356" i="8"/>
  <c r="I355" i="8"/>
  <c r="I294" i="8"/>
  <c r="I290" i="8"/>
  <c r="I289" i="8"/>
  <c r="I79" i="8"/>
  <c r="I164" i="8"/>
  <c r="I280" i="8"/>
  <c r="I228" i="8"/>
  <c r="I129" i="8"/>
  <c r="I20" i="8"/>
  <c r="I22" i="8"/>
  <c r="I204" i="8"/>
  <c r="I178" i="8"/>
  <c r="I60" i="8"/>
  <c r="I227" i="8"/>
  <c r="I253" i="8"/>
  <c r="I65" i="8"/>
  <c r="I266" i="8"/>
  <c r="I148" i="8"/>
  <c r="I223" i="8"/>
  <c r="I126" i="8"/>
  <c r="I31" i="8"/>
  <c r="I26" i="8"/>
  <c r="I76" i="8"/>
  <c r="I30" i="8"/>
  <c r="I142" i="8"/>
  <c r="I50" i="8"/>
  <c r="I40" i="8"/>
  <c r="I97" i="8"/>
  <c r="I39" i="8"/>
  <c r="I27" i="8"/>
  <c r="I240" i="8"/>
  <c r="I13" i="8"/>
  <c r="I15" i="8"/>
  <c r="I117" i="8"/>
  <c r="I107" i="8"/>
  <c r="I210" i="8"/>
  <c r="I37" i="8"/>
  <c r="I189" i="8"/>
  <c r="I4" i="8"/>
  <c r="I209" i="8"/>
  <c r="I208" i="8"/>
  <c r="I36" i="8"/>
  <c r="I167" i="8"/>
  <c r="I106" i="8"/>
  <c r="I113" i="8"/>
  <c r="I222" i="8"/>
  <c r="I120" i="8"/>
  <c r="I160" i="8"/>
  <c r="I24" i="8"/>
  <c r="I211" i="8"/>
  <c r="I81" i="8"/>
  <c r="I17" i="8"/>
  <c r="I166" i="8"/>
  <c r="I139" i="8"/>
  <c r="I159" i="8"/>
  <c r="I184" i="8"/>
  <c r="I41" i="8"/>
  <c r="I170" i="8"/>
  <c r="I143" i="8"/>
  <c r="I281" i="8"/>
  <c r="I109" i="8"/>
  <c r="I180" i="8"/>
  <c r="I47" i="8"/>
  <c r="I95" i="8"/>
  <c r="I135" i="8"/>
  <c r="I365" i="8"/>
  <c r="I353" i="8"/>
  <c r="I352" i="8"/>
  <c r="I351" i="8"/>
  <c r="I350" i="8"/>
  <c r="I349" i="8"/>
  <c r="I348" i="8"/>
  <c r="I347" i="8"/>
  <c r="I334" i="8"/>
  <c r="I333" i="8"/>
  <c r="I326" i="8"/>
  <c r="I325" i="8"/>
  <c r="I318" i="8"/>
  <c r="I317" i="8"/>
  <c r="I310" i="8"/>
  <c r="I309" i="8"/>
  <c r="I301" i="8"/>
  <c r="I293" i="8"/>
  <c r="I286" i="8"/>
  <c r="I285" i="8"/>
  <c r="I56" i="8"/>
  <c r="I187" i="8"/>
  <c r="I193" i="8"/>
  <c r="I196" i="8"/>
  <c r="I114" i="8"/>
  <c r="I214" i="8"/>
  <c r="I263" i="8"/>
  <c r="I127" i="8"/>
  <c r="I116" i="8"/>
  <c r="I172" i="8"/>
  <c r="I77" i="8"/>
  <c r="I361" i="8"/>
  <c r="I357" i="8"/>
  <c r="I345" i="8"/>
  <c r="I153" i="8"/>
  <c r="I18" i="8"/>
  <c r="I38" i="8"/>
  <c r="I271" i="8"/>
  <c r="I44" i="8"/>
  <c r="I366" i="8"/>
  <c r="I363" i="8"/>
  <c r="I339" i="8"/>
  <c r="I335" i="8"/>
  <c r="I331" i="8"/>
  <c r="I327" i="8"/>
  <c r="I323" i="8"/>
  <c r="I319" i="8"/>
  <c r="I315" i="8"/>
  <c r="I311" i="8"/>
  <c r="I307" i="8"/>
  <c r="I303" i="8"/>
  <c r="I299" i="8"/>
  <c r="I295" i="8"/>
  <c r="I291" i="8"/>
  <c r="I287" i="8"/>
  <c r="I283" i="8"/>
  <c r="I78" i="8"/>
  <c r="I239" i="8"/>
  <c r="I247" i="8"/>
  <c r="I51" i="8"/>
  <c r="I70" i="8"/>
  <c r="I58" i="8"/>
  <c r="I53" i="8"/>
  <c r="I112" i="8"/>
  <c r="I247" i="25"/>
  <c r="F368" i="4"/>
  <c r="E13" i="28" l="1"/>
  <c r="E64" i="4" l="1"/>
  <c r="E69" i="4"/>
  <c r="E6" i="4"/>
  <c r="E147" i="4"/>
  <c r="E3" i="4"/>
  <c r="E94" i="4"/>
  <c r="E68" i="4"/>
  <c r="E93" i="4"/>
  <c r="E233" i="4"/>
  <c r="E153" i="4"/>
  <c r="E96" i="4"/>
  <c r="E127" i="4"/>
  <c r="E163" i="4"/>
  <c r="E164" i="4"/>
  <c r="E19" i="4"/>
  <c r="E71" i="4"/>
  <c r="E189" i="4"/>
  <c r="E67" i="4"/>
  <c r="E119" i="4"/>
  <c r="E190" i="4"/>
  <c r="E191" i="4"/>
  <c r="E91" i="4"/>
  <c r="E150" i="4"/>
  <c r="E151" i="4"/>
  <c r="E24" i="4"/>
  <c r="E97" i="4"/>
  <c r="E15" i="4"/>
  <c r="E17" i="4"/>
  <c r="E260" i="4"/>
  <c r="E158" i="4"/>
  <c r="E99" i="4"/>
  <c r="E80" i="4"/>
  <c r="E236" i="4"/>
  <c r="E232" i="4"/>
  <c r="E40" i="4"/>
  <c r="E167" i="4"/>
  <c r="E131" i="4"/>
  <c r="E100" i="4"/>
  <c r="E133" i="4"/>
  <c r="E34" i="4"/>
  <c r="E108" i="4"/>
  <c r="E135" i="4"/>
  <c r="E240" i="4"/>
  <c r="E237" i="4"/>
  <c r="E54" i="4"/>
  <c r="E180" i="4"/>
  <c r="E144" i="4"/>
  <c r="E11" i="4"/>
  <c r="E239" i="4"/>
  <c r="E192" i="4"/>
  <c r="E169" i="4"/>
  <c r="E193" i="4"/>
  <c r="E194" i="4"/>
  <c r="E76" i="4"/>
  <c r="E178" i="4"/>
  <c r="E188" i="4"/>
  <c r="E70" i="4"/>
  <c r="E235" i="4"/>
  <c r="E121" i="4"/>
  <c r="E262" i="4"/>
  <c r="E7" i="4"/>
  <c r="E242" i="4"/>
  <c r="E154" i="4"/>
  <c r="E21" i="4"/>
  <c r="E22" i="4"/>
  <c r="E26" i="4"/>
  <c r="E73" i="4"/>
  <c r="E98" i="4"/>
  <c r="E248" i="4"/>
  <c r="E88" i="4"/>
  <c r="E123" i="4"/>
  <c r="E31" i="4"/>
  <c r="E160" i="4"/>
  <c r="E110" i="4"/>
  <c r="E161" i="4"/>
  <c r="E132" i="4"/>
  <c r="E165" i="4"/>
  <c r="E78" i="4"/>
  <c r="E279" i="4"/>
  <c r="E16" i="4"/>
  <c r="E115" i="4"/>
  <c r="E107" i="4"/>
  <c r="E170" i="4"/>
  <c r="E171" i="4"/>
  <c r="E84" i="4"/>
  <c r="E77" i="4"/>
  <c r="E106" i="4"/>
  <c r="E41" i="4"/>
  <c r="E175" i="4"/>
  <c r="E176" i="4"/>
  <c r="E56" i="4"/>
  <c r="E113" i="4"/>
  <c r="E255" i="4"/>
  <c r="E254" i="4"/>
  <c r="E13" i="4"/>
  <c r="E140" i="4"/>
  <c r="E55" i="4"/>
  <c r="E143" i="4"/>
  <c r="E129" i="4"/>
  <c r="E253" i="4"/>
  <c r="E148" i="4"/>
  <c r="E195" i="4"/>
  <c r="E196" i="4"/>
  <c r="E197" i="4"/>
  <c r="E162" i="4"/>
  <c r="E269" i="4"/>
  <c r="E225" i="4"/>
  <c r="E257" i="4"/>
  <c r="E181" i="4"/>
  <c r="E247" i="4"/>
  <c r="E198" i="4"/>
  <c r="E120" i="4"/>
  <c r="E275" i="4"/>
  <c r="E234" i="4"/>
  <c r="E122" i="4"/>
  <c r="E174" i="4"/>
  <c r="E145" i="4"/>
  <c r="E199" i="4"/>
  <c r="E268" i="4"/>
  <c r="E72" i="4"/>
  <c r="E134" i="4"/>
  <c r="E272" i="4"/>
  <c r="E28" i="4"/>
  <c r="E101" i="4"/>
  <c r="E277" i="4"/>
  <c r="E8" i="4"/>
  <c r="E39" i="4"/>
  <c r="E209" i="4"/>
  <c r="E249" i="4"/>
  <c r="E27" i="4"/>
  <c r="E155" i="4"/>
  <c r="E95" i="4"/>
  <c r="E35" i="4"/>
  <c r="E37" i="4"/>
  <c r="E231" i="4"/>
  <c r="E74" i="4"/>
  <c r="E212" i="4"/>
  <c r="E103" i="4"/>
  <c r="E250" i="4"/>
  <c r="E10" i="4"/>
  <c r="E50" i="4"/>
  <c r="E36" i="4"/>
  <c r="E79" i="4"/>
  <c r="E45" i="4"/>
  <c r="E283" i="4"/>
  <c r="E57" i="4"/>
  <c r="E47" i="4"/>
  <c r="E104" i="4"/>
  <c r="E264" i="4"/>
  <c r="E51" i="4"/>
  <c r="E111" i="4"/>
  <c r="E44" i="4"/>
  <c r="E53" i="4"/>
  <c r="E136" i="4"/>
  <c r="E105" i="4"/>
  <c r="E23" i="4"/>
  <c r="E59" i="4"/>
  <c r="E116" i="4"/>
  <c r="E60" i="4"/>
  <c r="E109" i="4"/>
  <c r="E261" i="4"/>
  <c r="E66" i="4"/>
  <c r="E216" i="4"/>
  <c r="E18" i="4"/>
  <c r="E157" i="4"/>
  <c r="E270" i="4"/>
  <c r="E258" i="4"/>
  <c r="E75" i="4"/>
  <c r="E184" i="4"/>
  <c r="E200" i="4"/>
  <c r="E287" i="4"/>
  <c r="E222" i="4"/>
  <c r="E126" i="4"/>
  <c r="E256" i="4"/>
  <c r="E149" i="4"/>
  <c r="E52" i="4"/>
  <c r="E274" i="4"/>
  <c r="E219" i="4"/>
  <c r="E159" i="4"/>
  <c r="E82" i="4"/>
  <c r="E30" i="4"/>
  <c r="E267" i="4"/>
  <c r="E201" i="4"/>
  <c r="E202" i="4"/>
  <c r="E130" i="4"/>
  <c r="E203" i="4"/>
  <c r="E125" i="4"/>
  <c r="E114" i="4"/>
  <c r="E224" i="4"/>
  <c r="E227" i="4"/>
  <c r="E241" i="4"/>
  <c r="E14" i="4"/>
  <c r="E5" i="4"/>
  <c r="E221" i="4"/>
  <c r="E83" i="4"/>
  <c r="E4" i="4"/>
  <c r="E9" i="4"/>
  <c r="E210" i="4"/>
  <c r="E65" i="4"/>
  <c r="E124" i="4"/>
  <c r="E25" i="4"/>
  <c r="E29" i="4"/>
  <c r="E46" i="4"/>
  <c r="E213" i="4"/>
  <c r="E128" i="4"/>
  <c r="E218" i="4"/>
  <c r="E243" i="4"/>
  <c r="E43" i="4"/>
  <c r="E81" i="4"/>
  <c r="E284" i="4"/>
  <c r="E282" i="4"/>
  <c r="E251" i="4"/>
  <c r="E49" i="4"/>
  <c r="E90" i="4"/>
  <c r="E58" i="4"/>
  <c r="E214" i="4"/>
  <c r="E265" i="4"/>
  <c r="E246" i="4"/>
  <c r="E263" i="4"/>
  <c r="E215" i="4"/>
  <c r="E211" i="4"/>
  <c r="E141" i="4"/>
  <c r="E285" i="4"/>
  <c r="E85" i="4"/>
  <c r="E146" i="4"/>
  <c r="E182" i="4"/>
  <c r="E89" i="4"/>
  <c r="E92" i="4"/>
  <c r="E259" i="4"/>
  <c r="E217" i="4"/>
  <c r="E62" i="4"/>
  <c r="E61" i="4"/>
  <c r="E63" i="4"/>
  <c r="E118" i="4"/>
  <c r="E280" i="4"/>
  <c r="E238" i="4"/>
  <c r="E204" i="4"/>
  <c r="E187" i="4"/>
  <c r="E286" i="4"/>
  <c r="E278" i="4"/>
  <c r="E205" i="4"/>
  <c r="E42" i="4"/>
  <c r="E86" i="4"/>
  <c r="E273" i="4"/>
  <c r="E168" i="4"/>
  <c r="E281" i="4"/>
  <c r="E228" i="4"/>
  <c r="E230" i="4"/>
  <c r="E206" i="4"/>
  <c r="E112" i="4"/>
  <c r="E137" i="4"/>
  <c r="E38" i="4"/>
  <c r="E207" i="4"/>
  <c r="E32" i="4"/>
  <c r="E220" i="4"/>
  <c r="E229" i="4"/>
  <c r="E142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20" i="4"/>
  <c r="F64" i="4"/>
  <c r="F69" i="4"/>
  <c r="F6" i="4"/>
  <c r="F147" i="4"/>
  <c r="F3" i="4"/>
  <c r="F94" i="4"/>
  <c r="F68" i="4"/>
  <c r="F93" i="4"/>
  <c r="F233" i="4"/>
  <c r="F153" i="4"/>
  <c r="F96" i="4"/>
  <c r="F127" i="4"/>
  <c r="F163" i="4"/>
  <c r="F164" i="4"/>
  <c r="F19" i="4"/>
  <c r="F12" i="4"/>
  <c r="F71" i="4"/>
  <c r="F189" i="4"/>
  <c r="F67" i="4"/>
  <c r="F119" i="4"/>
  <c r="F190" i="4"/>
  <c r="F191" i="4"/>
  <c r="F91" i="4"/>
  <c r="F150" i="4"/>
  <c r="F151" i="4"/>
  <c r="F24" i="4"/>
  <c r="F97" i="4"/>
  <c r="F15" i="4"/>
  <c r="F17" i="4"/>
  <c r="F260" i="4"/>
  <c r="F158" i="4"/>
  <c r="F99" i="4"/>
  <c r="F80" i="4"/>
  <c r="F236" i="4"/>
  <c r="F232" i="4"/>
  <c r="F40" i="4"/>
  <c r="F167" i="4"/>
  <c r="F131" i="4"/>
  <c r="F100" i="4"/>
  <c r="F133" i="4"/>
  <c r="F34" i="4"/>
  <c r="F108" i="4"/>
  <c r="F135" i="4"/>
  <c r="F240" i="4"/>
  <c r="F237" i="4"/>
  <c r="F54" i="4"/>
  <c r="F180" i="4"/>
  <c r="F144" i="4"/>
  <c r="F11" i="4"/>
  <c r="F239" i="4"/>
  <c r="F192" i="4"/>
  <c r="F169" i="4"/>
  <c r="F193" i="4"/>
  <c r="F194" i="4"/>
  <c r="F76" i="4"/>
  <c r="F178" i="4"/>
  <c r="F188" i="4"/>
  <c r="F70" i="4"/>
  <c r="F235" i="4"/>
  <c r="F121" i="4"/>
  <c r="F262" i="4"/>
  <c r="F7" i="4"/>
  <c r="F242" i="4"/>
  <c r="F154" i="4"/>
  <c r="F21" i="4"/>
  <c r="F22" i="4"/>
  <c r="F26" i="4"/>
  <c r="F73" i="4"/>
  <c r="F98" i="4"/>
  <c r="F248" i="4"/>
  <c r="F88" i="4"/>
  <c r="F123" i="4"/>
  <c r="F31" i="4"/>
  <c r="F160" i="4"/>
  <c r="F110" i="4"/>
  <c r="F161" i="4"/>
  <c r="F132" i="4"/>
  <c r="F165" i="4"/>
  <c r="F78" i="4"/>
  <c r="F279" i="4"/>
  <c r="F16" i="4"/>
  <c r="F115" i="4"/>
  <c r="F107" i="4"/>
  <c r="F170" i="4"/>
  <c r="F171" i="4"/>
  <c r="F84" i="4"/>
  <c r="F77" i="4"/>
  <c r="F106" i="4"/>
  <c r="F41" i="4"/>
  <c r="F175" i="4"/>
  <c r="F176" i="4"/>
  <c r="F56" i="4"/>
  <c r="F113" i="4"/>
  <c r="F255" i="4"/>
  <c r="F254" i="4"/>
  <c r="F13" i="4"/>
  <c r="F140" i="4"/>
  <c r="F55" i="4"/>
  <c r="F143" i="4"/>
  <c r="F129" i="4"/>
  <c r="F253" i="4"/>
  <c r="F148" i="4"/>
  <c r="F195" i="4"/>
  <c r="F196" i="4"/>
  <c r="F197" i="4"/>
  <c r="F162" i="4"/>
  <c r="F269" i="4"/>
  <c r="F225" i="4"/>
  <c r="F257" i="4"/>
  <c r="F181" i="4"/>
  <c r="F247" i="4"/>
  <c r="F198" i="4"/>
  <c r="F120" i="4"/>
  <c r="F275" i="4"/>
  <c r="F234" i="4"/>
  <c r="F122" i="4"/>
  <c r="F174" i="4"/>
  <c r="F145" i="4"/>
  <c r="F199" i="4"/>
  <c r="F268" i="4"/>
  <c r="F72" i="4"/>
  <c r="F134" i="4"/>
  <c r="F272" i="4"/>
  <c r="F28" i="4"/>
  <c r="F101" i="4"/>
  <c r="F277" i="4"/>
  <c r="F8" i="4"/>
  <c r="F39" i="4"/>
  <c r="F209" i="4"/>
  <c r="F249" i="4"/>
  <c r="F27" i="4"/>
  <c r="F155" i="4"/>
  <c r="F95" i="4"/>
  <c r="F35" i="4"/>
  <c r="F37" i="4"/>
  <c r="F231" i="4"/>
  <c r="F74" i="4"/>
  <c r="F212" i="4"/>
  <c r="F103" i="4"/>
  <c r="F250" i="4"/>
  <c r="F10" i="4"/>
  <c r="F50" i="4"/>
  <c r="F36" i="4"/>
  <c r="F79" i="4"/>
  <c r="F45" i="4"/>
  <c r="F283" i="4"/>
  <c r="F57" i="4"/>
  <c r="F47" i="4"/>
  <c r="F104" i="4"/>
  <c r="F264" i="4"/>
  <c r="F51" i="4"/>
  <c r="F111" i="4"/>
  <c r="F44" i="4"/>
  <c r="F53" i="4"/>
  <c r="F136" i="4"/>
  <c r="F105" i="4"/>
  <c r="F23" i="4"/>
  <c r="F59" i="4"/>
  <c r="F116" i="4"/>
  <c r="F60" i="4"/>
  <c r="F109" i="4"/>
  <c r="F261" i="4"/>
  <c r="F66" i="4"/>
  <c r="F216" i="4"/>
  <c r="F18" i="4"/>
  <c r="F157" i="4"/>
  <c r="F270" i="4"/>
  <c r="F258" i="4"/>
  <c r="F75" i="4"/>
  <c r="F184" i="4"/>
  <c r="F200" i="4"/>
  <c r="F287" i="4"/>
  <c r="F222" i="4"/>
  <c r="F126" i="4"/>
  <c r="F256" i="4"/>
  <c r="F149" i="4"/>
  <c r="F52" i="4"/>
  <c r="F274" i="4"/>
  <c r="F219" i="4"/>
  <c r="F159" i="4"/>
  <c r="F82" i="4"/>
  <c r="F30" i="4"/>
  <c r="F267" i="4"/>
  <c r="F201" i="4"/>
  <c r="F202" i="4"/>
  <c r="F130" i="4"/>
  <c r="F203" i="4"/>
  <c r="F125" i="4"/>
  <c r="F114" i="4"/>
  <c r="F224" i="4"/>
  <c r="F227" i="4"/>
  <c r="F241" i="4"/>
  <c r="F14" i="4"/>
  <c r="F5" i="4"/>
  <c r="F221" i="4"/>
  <c r="F83" i="4"/>
  <c r="F4" i="4"/>
  <c r="F9" i="4"/>
  <c r="F210" i="4"/>
  <c r="F65" i="4"/>
  <c r="F124" i="4"/>
  <c r="F25" i="4"/>
  <c r="F29" i="4"/>
  <c r="F46" i="4"/>
  <c r="F213" i="4"/>
  <c r="F128" i="4"/>
  <c r="F218" i="4"/>
  <c r="F243" i="4"/>
  <c r="F43" i="4"/>
  <c r="F81" i="4"/>
  <c r="F284" i="4"/>
  <c r="F282" i="4"/>
  <c r="F251" i="4"/>
  <c r="F49" i="4"/>
  <c r="F90" i="4"/>
  <c r="F58" i="4"/>
  <c r="F214" i="4"/>
  <c r="F265" i="4"/>
  <c r="F246" i="4"/>
  <c r="F263" i="4"/>
  <c r="F215" i="4"/>
  <c r="F211" i="4"/>
  <c r="F141" i="4"/>
  <c r="F285" i="4"/>
  <c r="F85" i="4"/>
  <c r="F146" i="4"/>
  <c r="F182" i="4"/>
  <c r="F89" i="4"/>
  <c r="F92" i="4"/>
  <c r="F259" i="4"/>
  <c r="F217" i="4"/>
  <c r="F62" i="4"/>
  <c r="F61" i="4"/>
  <c r="F63" i="4"/>
  <c r="F118" i="4"/>
  <c r="F280" i="4"/>
  <c r="F238" i="4"/>
  <c r="F204" i="4"/>
  <c r="F187" i="4"/>
  <c r="F286" i="4"/>
  <c r="F278" i="4"/>
  <c r="F205" i="4"/>
  <c r="F42" i="4"/>
  <c r="F86" i="4"/>
  <c r="F273" i="4"/>
  <c r="F168" i="4"/>
  <c r="F281" i="4"/>
  <c r="F228" i="4"/>
  <c r="F230" i="4"/>
  <c r="F206" i="4"/>
  <c r="F112" i="4"/>
  <c r="F137" i="4"/>
  <c r="F38" i="4"/>
  <c r="F207" i="4"/>
  <c r="F32" i="4"/>
  <c r="F220" i="4"/>
  <c r="F229" i="4"/>
  <c r="F142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20" i="4"/>
  <c r="H2" i="27" l="1"/>
  <c r="I2" i="27"/>
  <c r="H11" i="26"/>
  <c r="I11" i="26" s="1"/>
  <c r="I362" i="25"/>
  <c r="I361" i="25"/>
  <c r="I360" i="25"/>
  <c r="I359" i="25"/>
  <c r="I358" i="25"/>
  <c r="I357" i="25"/>
  <c r="I356" i="25"/>
  <c r="I355" i="25"/>
  <c r="I354" i="25"/>
  <c r="I353" i="25"/>
  <c r="I352" i="25"/>
  <c r="I351" i="25"/>
  <c r="I350" i="25"/>
  <c r="I349" i="25"/>
  <c r="I348" i="25"/>
  <c r="I347" i="25"/>
  <c r="I366" i="25"/>
  <c r="I365" i="25"/>
  <c r="I364" i="25"/>
  <c r="I363" i="25"/>
  <c r="I344" i="25"/>
  <c r="I346" i="25"/>
  <c r="I345" i="25"/>
  <c r="I343" i="25"/>
  <c r="I342" i="25"/>
  <c r="I341" i="25"/>
  <c r="I340" i="25"/>
  <c r="I339" i="25"/>
  <c r="I338" i="25"/>
  <c r="I337" i="25"/>
  <c r="I336" i="25"/>
  <c r="I335" i="25"/>
  <c r="I334" i="25"/>
  <c r="I333" i="25"/>
  <c r="I332" i="25"/>
  <c r="I331" i="25"/>
  <c r="I330" i="25"/>
  <c r="I329" i="25"/>
  <c r="I328" i="25"/>
  <c r="I327" i="25"/>
  <c r="I326" i="25"/>
  <c r="I325" i="25"/>
  <c r="I324" i="25"/>
  <c r="I323" i="25"/>
  <c r="I322" i="25"/>
  <c r="I321" i="25"/>
  <c r="I320" i="25"/>
  <c r="I319" i="25"/>
  <c r="I318" i="25"/>
  <c r="I317" i="25"/>
  <c r="I316" i="25"/>
  <c r="I315" i="25"/>
  <c r="I314" i="25"/>
  <c r="I313" i="25"/>
  <c r="I312" i="25"/>
  <c r="I311" i="25"/>
  <c r="I310" i="25"/>
  <c r="I309" i="25"/>
  <c r="I308" i="25"/>
  <c r="I307" i="25"/>
  <c r="I306" i="25"/>
  <c r="I305" i="25"/>
  <c r="I304" i="25"/>
  <c r="I303" i="25"/>
  <c r="I302" i="25"/>
  <c r="I301" i="25"/>
  <c r="I300" i="25"/>
  <c r="I299" i="25"/>
  <c r="I298" i="25"/>
  <c r="I297" i="25"/>
  <c r="I296" i="25"/>
  <c r="I295" i="25"/>
  <c r="I294" i="25"/>
  <c r="I293" i="25"/>
  <c r="I292" i="25"/>
  <c r="I291" i="25"/>
  <c r="I290" i="25"/>
  <c r="I289" i="25"/>
  <c r="I288" i="25"/>
  <c r="I287" i="25"/>
  <c r="I286" i="25"/>
  <c r="I285" i="25"/>
  <c r="I50" i="25"/>
  <c r="I268" i="25"/>
  <c r="I97" i="25"/>
  <c r="I96" i="25"/>
  <c r="I284" i="25"/>
  <c r="I164" i="25"/>
  <c r="I283" i="25"/>
  <c r="I282" i="25"/>
  <c r="I127" i="25"/>
  <c r="I79" i="25"/>
  <c r="I76" i="25"/>
  <c r="I59" i="25"/>
  <c r="I67" i="25"/>
  <c r="I265" i="25"/>
  <c r="I63" i="25"/>
  <c r="I78" i="25"/>
  <c r="I126" i="25"/>
  <c r="I251" i="25"/>
  <c r="I274" i="25"/>
  <c r="I250" i="25"/>
  <c r="I101" i="25"/>
  <c r="I141" i="25"/>
  <c r="I98" i="25"/>
  <c r="I249" i="25"/>
  <c r="I243" i="25"/>
  <c r="I248" i="25"/>
  <c r="I4" i="25"/>
  <c r="I21" i="25"/>
  <c r="I194" i="25"/>
  <c r="I140" i="25"/>
  <c r="I225" i="25"/>
  <c r="I239" i="25"/>
  <c r="I246" i="25"/>
  <c r="I139" i="25"/>
  <c r="I85" i="25"/>
  <c r="I84" i="25"/>
  <c r="I273" i="25"/>
  <c r="I193" i="25"/>
  <c r="I138" i="25"/>
  <c r="I192" i="25"/>
  <c r="I233" i="25"/>
  <c r="I137" i="25"/>
  <c r="I238" i="25"/>
  <c r="I242" i="25"/>
  <c r="I245" i="25"/>
  <c r="I191" i="25"/>
  <c r="I190" i="25"/>
  <c r="I136" i="25"/>
  <c r="I189" i="25"/>
  <c r="I244" i="25"/>
  <c r="I129" i="25"/>
  <c r="I173" i="25"/>
  <c r="I135" i="25"/>
  <c r="I188" i="25"/>
  <c r="I134" i="25"/>
  <c r="I19" i="25"/>
  <c r="I270" i="25"/>
  <c r="I272" i="25"/>
  <c r="I12" i="25"/>
  <c r="I52" i="25"/>
  <c r="I184" i="25"/>
  <c r="I187" i="25"/>
  <c r="I100" i="25"/>
  <c r="I133" i="25"/>
  <c r="I220" i="25"/>
  <c r="I186" i="25"/>
  <c r="I185" i="25"/>
  <c r="I178" i="25"/>
  <c r="I266" i="25"/>
  <c r="I77" i="25"/>
  <c r="I228" i="25"/>
  <c r="I132" i="25"/>
  <c r="I131" i="25"/>
  <c r="I83" i="25"/>
  <c r="I167" i="25"/>
  <c r="I3" i="25"/>
  <c r="I82" i="25"/>
  <c r="I81" i="25"/>
  <c r="H2" i="25"/>
  <c r="I2" i="25" s="1"/>
  <c r="I57" i="25"/>
  <c r="I240" i="25"/>
  <c r="I69" i="25"/>
  <c r="I106" i="25"/>
  <c r="I254" i="25"/>
  <c r="I29" i="25"/>
  <c r="I253" i="25"/>
  <c r="I88" i="25"/>
  <c r="I105" i="25"/>
  <c r="I28" i="25"/>
  <c r="I199" i="25"/>
  <c r="I278" i="25"/>
  <c r="I231" i="25"/>
  <c r="I56" i="25"/>
  <c r="I235" i="25"/>
  <c r="I148" i="25"/>
  <c r="I104" i="25"/>
  <c r="I27" i="25"/>
  <c r="I237" i="25"/>
  <c r="I73" i="25"/>
  <c r="I223" i="25"/>
  <c r="I147" i="25"/>
  <c r="I103" i="25"/>
  <c r="I277" i="25"/>
  <c r="I26" i="25"/>
  <c r="I276" i="25"/>
  <c r="I25" i="25"/>
  <c r="I18" i="25"/>
  <c r="I198" i="25"/>
  <c r="I197" i="25"/>
  <c r="I61" i="25"/>
  <c r="I226" i="25"/>
  <c r="I271" i="25"/>
  <c r="I229" i="25"/>
  <c r="I230" i="25"/>
  <c r="I99" i="25"/>
  <c r="I196" i="25"/>
  <c r="I234" i="25"/>
  <c r="I60" i="25"/>
  <c r="I146" i="25"/>
  <c r="I145" i="25"/>
  <c r="I176" i="25"/>
  <c r="I24" i="25"/>
  <c r="I252" i="25"/>
  <c r="I70" i="25"/>
  <c r="I275" i="25"/>
  <c r="I144" i="25"/>
  <c r="I236" i="25"/>
  <c r="I182" i="25"/>
  <c r="I232" i="25"/>
  <c r="I87" i="25"/>
  <c r="I143" i="25"/>
  <c r="I16" i="25"/>
  <c r="I20" i="25"/>
  <c r="I168" i="25"/>
  <c r="I64" i="25"/>
  <c r="I142" i="25"/>
  <c r="I195" i="25"/>
  <c r="I23" i="25"/>
  <c r="I217" i="25"/>
  <c r="I170" i="25"/>
  <c r="I267" i="25"/>
  <c r="I86" i="25"/>
  <c r="I22" i="25"/>
  <c r="I130" i="25"/>
  <c r="I55" i="25"/>
  <c r="I175" i="25"/>
  <c r="I15" i="25"/>
  <c r="I222" i="25"/>
  <c r="I38" i="25"/>
  <c r="I113" i="25"/>
  <c r="I9" i="25"/>
  <c r="I261" i="25"/>
  <c r="I260" i="25"/>
  <c r="I180" i="25"/>
  <c r="I65" i="25"/>
  <c r="I112" i="25"/>
  <c r="I37" i="25"/>
  <c r="I259" i="25"/>
  <c r="I156" i="25"/>
  <c r="I6" i="25"/>
  <c r="I71" i="25"/>
  <c r="I36" i="25"/>
  <c r="I111" i="25"/>
  <c r="I224" i="25"/>
  <c r="I110" i="25"/>
  <c r="I241" i="25"/>
  <c r="I155" i="25"/>
  <c r="I281" i="25"/>
  <c r="I109" i="25"/>
  <c r="I89" i="25"/>
  <c r="I280" i="25"/>
  <c r="I258" i="25"/>
  <c r="I35" i="25"/>
  <c r="I13" i="25"/>
  <c r="I7" i="25"/>
  <c r="I211" i="25"/>
  <c r="I17" i="25"/>
  <c r="I210" i="25"/>
  <c r="I10" i="25"/>
  <c r="I179" i="25"/>
  <c r="I279" i="25"/>
  <c r="I209" i="25"/>
  <c r="I269" i="25"/>
  <c r="I208" i="25"/>
  <c r="I207" i="25"/>
  <c r="I206" i="25"/>
  <c r="I205" i="25"/>
  <c r="I218" i="25"/>
  <c r="I204" i="25"/>
  <c r="I203" i="25"/>
  <c r="I80" i="25"/>
  <c r="I153" i="25"/>
  <c r="I256" i="25"/>
  <c r="I255" i="25"/>
  <c r="I62" i="25"/>
  <c r="I32" i="25"/>
  <c r="I201" i="25"/>
  <c r="I152" i="25"/>
  <c r="I34" i="25"/>
  <c r="I177" i="25"/>
  <c r="I108" i="25"/>
  <c r="I33" i="25"/>
  <c r="I66" i="25"/>
  <c r="I151" i="25"/>
  <c r="I150" i="25"/>
  <c r="I149" i="25"/>
  <c r="I31" i="25"/>
  <c r="I5" i="25"/>
  <c r="I51" i="25"/>
  <c r="I200" i="25"/>
  <c r="I30" i="25"/>
  <c r="I107" i="25"/>
  <c r="I219" i="25"/>
  <c r="I125" i="25"/>
  <c r="I72" i="25"/>
  <c r="I154" i="25"/>
  <c r="I257" i="25"/>
  <c r="I202" i="25"/>
  <c r="I75" i="25"/>
  <c r="I221" i="25"/>
  <c r="I124" i="25"/>
  <c r="I123" i="25"/>
  <c r="I122" i="25"/>
  <c r="I48" i="25"/>
  <c r="I163" i="25"/>
  <c r="I54" i="25"/>
  <c r="I121" i="25"/>
  <c r="I216" i="25"/>
  <c r="I183" i="25"/>
  <c r="I162" i="25"/>
  <c r="I215" i="25"/>
  <c r="I120" i="25"/>
  <c r="I119" i="25"/>
  <c r="I174" i="25"/>
  <c r="I47" i="25"/>
  <c r="I264" i="25"/>
  <c r="I118" i="25"/>
  <c r="I161" i="25"/>
  <c r="I11" i="25"/>
  <c r="I93" i="25"/>
  <c r="I181" i="25"/>
  <c r="I92" i="25"/>
  <c r="I46" i="25"/>
  <c r="I91" i="25"/>
  <c r="I58" i="25"/>
  <c r="I45" i="25"/>
  <c r="I172" i="25"/>
  <c r="I160" i="25"/>
  <c r="I14" i="25"/>
  <c r="I44" i="25"/>
  <c r="I43" i="25"/>
  <c r="I214" i="25"/>
  <c r="I42" i="25"/>
  <c r="I263" i="25"/>
  <c r="I262" i="25"/>
  <c r="I53" i="25"/>
  <c r="I41" i="25"/>
  <c r="I227" i="25"/>
  <c r="I171" i="25"/>
  <c r="I74" i="25"/>
  <c r="I159" i="25"/>
  <c r="I117" i="25"/>
  <c r="I40" i="25"/>
  <c r="I116" i="25"/>
  <c r="I90" i="25"/>
  <c r="I8" i="25"/>
  <c r="I213" i="25"/>
  <c r="I115" i="25"/>
  <c r="I158" i="25"/>
  <c r="I166" i="25"/>
  <c r="I39" i="25"/>
  <c r="I169" i="25"/>
  <c r="I157" i="25"/>
  <c r="I212" i="25"/>
  <c r="I114" i="25"/>
  <c r="H49" i="9"/>
  <c r="G49" i="9"/>
  <c r="H97" i="9"/>
  <c r="G97" i="9"/>
  <c r="I97" i="9" s="1"/>
  <c r="H96" i="9"/>
  <c r="G96" i="9"/>
  <c r="I96" i="9" s="1"/>
  <c r="H126" i="9"/>
  <c r="G126" i="9"/>
  <c r="I126" i="9" s="1"/>
  <c r="H95" i="9"/>
  <c r="G95" i="9"/>
  <c r="I95" i="9" s="1"/>
  <c r="H84" i="9"/>
  <c r="G84" i="9"/>
  <c r="H71" i="9"/>
  <c r="G71" i="9"/>
  <c r="I71" i="9" s="1"/>
  <c r="H70" i="9"/>
  <c r="G70" i="9"/>
  <c r="I70" i="9" s="1"/>
  <c r="H69" i="9"/>
  <c r="G69" i="9"/>
  <c r="I69" i="9" s="1"/>
  <c r="H81" i="9"/>
  <c r="G81" i="9"/>
  <c r="H125" i="9"/>
  <c r="G125" i="9"/>
  <c r="I125" i="9" s="1"/>
  <c r="H99" i="9"/>
  <c r="G99" i="9"/>
  <c r="H101" i="9"/>
  <c r="G101" i="9"/>
  <c r="H2" i="9"/>
  <c r="H22" i="9"/>
  <c r="G22" i="9"/>
  <c r="I22" i="9" s="1"/>
  <c r="H79" i="9"/>
  <c r="G79" i="9"/>
  <c r="H61" i="9"/>
  <c r="G61" i="9"/>
  <c r="H18" i="9"/>
  <c r="G18" i="9"/>
  <c r="H13" i="9"/>
  <c r="G13" i="9"/>
  <c r="H64" i="9"/>
  <c r="G64" i="9"/>
  <c r="H106" i="9"/>
  <c r="G106" i="9"/>
  <c r="H78" i="9"/>
  <c r="G78" i="9"/>
  <c r="H76" i="9"/>
  <c r="G76" i="9"/>
  <c r="H6" i="9"/>
  <c r="G6" i="9"/>
  <c r="H88" i="9"/>
  <c r="G88" i="9"/>
  <c r="I88" i="9" s="1"/>
  <c r="H5" i="9"/>
  <c r="G5" i="9"/>
  <c r="H51" i="9"/>
  <c r="G51" i="9"/>
  <c r="H112" i="9"/>
  <c r="G112" i="9"/>
  <c r="I112" i="9" s="1"/>
  <c r="H28" i="9"/>
  <c r="G28" i="9"/>
  <c r="I28" i="9" s="1"/>
  <c r="H80" i="9"/>
  <c r="G80" i="9"/>
  <c r="H111" i="9"/>
  <c r="G111" i="9"/>
  <c r="I111" i="9" s="1"/>
  <c r="H27" i="9"/>
  <c r="G27" i="9"/>
  <c r="I27" i="9" s="1"/>
  <c r="H50" i="9"/>
  <c r="G50" i="9"/>
  <c r="H104" i="9"/>
  <c r="G104" i="9"/>
  <c r="H26" i="9"/>
  <c r="G26" i="9"/>
  <c r="I26" i="9" s="1"/>
  <c r="H89" i="9"/>
  <c r="G89" i="9"/>
  <c r="I89" i="9" s="1"/>
  <c r="H110" i="9"/>
  <c r="G110" i="9"/>
  <c r="I110" i="9" s="1"/>
  <c r="H25" i="9"/>
  <c r="G25" i="9"/>
  <c r="I25" i="9" s="1"/>
  <c r="H7" i="9"/>
  <c r="G7" i="9"/>
  <c r="H21" i="9"/>
  <c r="G21" i="9"/>
  <c r="H56" i="9"/>
  <c r="G56" i="9"/>
  <c r="H109" i="9"/>
  <c r="G109" i="9"/>
  <c r="I109" i="9" s="1"/>
  <c r="H52" i="9"/>
  <c r="G52" i="9"/>
  <c r="H14" i="9"/>
  <c r="G14" i="9"/>
  <c r="H58" i="9"/>
  <c r="G58" i="9"/>
  <c r="H83" i="9"/>
  <c r="G83" i="9"/>
  <c r="H8" i="9"/>
  <c r="G8" i="9"/>
  <c r="H11" i="9"/>
  <c r="G11" i="9"/>
  <c r="H62" i="9"/>
  <c r="G62" i="9"/>
  <c r="H24" i="9"/>
  <c r="G24" i="9"/>
  <c r="I24" i="9" s="1"/>
  <c r="H72" i="9"/>
  <c r="G72" i="9"/>
  <c r="H23" i="9"/>
  <c r="G23" i="9"/>
  <c r="I23" i="9" s="1"/>
  <c r="H63" i="9"/>
  <c r="G63" i="9"/>
  <c r="H16" i="9"/>
  <c r="G16" i="9"/>
  <c r="H38" i="9"/>
  <c r="G38" i="9"/>
  <c r="I38" i="9" s="1"/>
  <c r="H102" i="9"/>
  <c r="G102" i="9"/>
  <c r="H9" i="9"/>
  <c r="G9" i="9"/>
  <c r="H66" i="9"/>
  <c r="G66" i="9"/>
  <c r="I66" i="9" s="1"/>
  <c r="H116" i="9"/>
  <c r="G116" i="9"/>
  <c r="I116" i="9" s="1"/>
  <c r="H37" i="9"/>
  <c r="G37" i="9"/>
  <c r="I37" i="9" s="1"/>
  <c r="H4" i="9"/>
  <c r="G4" i="9"/>
  <c r="H65" i="9"/>
  <c r="G65" i="9"/>
  <c r="I65" i="9" s="1"/>
  <c r="H36" i="9"/>
  <c r="G36" i="9"/>
  <c r="I36" i="9" s="1"/>
  <c r="H115" i="9"/>
  <c r="G115" i="9"/>
  <c r="I115" i="9" s="1"/>
  <c r="H107" i="9"/>
  <c r="G107" i="9"/>
  <c r="H114" i="9"/>
  <c r="G114" i="9"/>
  <c r="I114" i="9" s="1"/>
  <c r="H90" i="9"/>
  <c r="G90" i="9"/>
  <c r="I90" i="9" s="1"/>
  <c r="H35" i="9"/>
  <c r="G35" i="9"/>
  <c r="I35" i="9" s="1"/>
  <c r="H17" i="9"/>
  <c r="G17" i="9"/>
  <c r="H34" i="9"/>
  <c r="G34" i="9"/>
  <c r="I34" i="9" s="1"/>
  <c r="H19" i="9"/>
  <c r="G19" i="9"/>
  <c r="H3" i="9"/>
  <c r="G3" i="9"/>
  <c r="H75" i="9"/>
  <c r="G75" i="9"/>
  <c r="H73" i="9"/>
  <c r="G73" i="9"/>
  <c r="H33" i="9"/>
  <c r="G33" i="9"/>
  <c r="I33" i="9" s="1"/>
  <c r="H113" i="9"/>
  <c r="G113" i="9"/>
  <c r="I113" i="9" s="1"/>
  <c r="H32" i="9"/>
  <c r="G32" i="9"/>
  <c r="I32" i="9" s="1"/>
  <c r="H54" i="9"/>
  <c r="G54" i="9"/>
  <c r="H59" i="9"/>
  <c r="G59" i="9"/>
  <c r="H31" i="9"/>
  <c r="G31" i="9"/>
  <c r="I31" i="9" s="1"/>
  <c r="H30" i="9"/>
  <c r="G30" i="9"/>
  <c r="I30" i="9" s="1"/>
  <c r="H15" i="9"/>
  <c r="G15" i="9"/>
  <c r="H55" i="9"/>
  <c r="G55" i="9"/>
  <c r="H29" i="9"/>
  <c r="G29" i="9"/>
  <c r="I29" i="9" s="1"/>
  <c r="H100" i="9"/>
  <c r="G100" i="9"/>
  <c r="H108" i="9"/>
  <c r="G108" i="9"/>
  <c r="H68" i="9"/>
  <c r="G68" i="9"/>
  <c r="I68" i="9" s="1"/>
  <c r="H124" i="9"/>
  <c r="G124" i="9"/>
  <c r="I124" i="9" s="1"/>
  <c r="H123" i="9"/>
  <c r="G123" i="9"/>
  <c r="I123" i="9" s="1"/>
  <c r="H122" i="9"/>
  <c r="G122" i="9"/>
  <c r="I122" i="9" s="1"/>
  <c r="H48" i="9"/>
  <c r="G48" i="9"/>
  <c r="I48" i="9" s="1"/>
  <c r="H53" i="9"/>
  <c r="G53" i="9"/>
  <c r="H121" i="9"/>
  <c r="G121" i="9"/>
  <c r="I121" i="9" s="1"/>
  <c r="H120" i="9"/>
  <c r="G120" i="9"/>
  <c r="I120" i="9" s="1"/>
  <c r="H119" i="9"/>
  <c r="G119" i="9"/>
  <c r="I119" i="9" s="1"/>
  <c r="H47" i="9"/>
  <c r="G47" i="9"/>
  <c r="I47" i="9" s="1"/>
  <c r="H105" i="9"/>
  <c r="G105" i="9"/>
  <c r="H20" i="9"/>
  <c r="G20" i="9"/>
  <c r="H77" i="9"/>
  <c r="G77" i="9"/>
  <c r="H82" i="9"/>
  <c r="G82" i="9"/>
  <c r="H46" i="9"/>
  <c r="G46" i="9"/>
  <c r="I46" i="9" s="1"/>
  <c r="H92" i="9"/>
  <c r="G92" i="9"/>
  <c r="I92" i="9" s="1"/>
  <c r="H67" i="9"/>
  <c r="G67" i="9"/>
  <c r="I67" i="9" s="1"/>
  <c r="H10" i="9"/>
  <c r="G10" i="9"/>
  <c r="H12" i="9"/>
  <c r="G12" i="9"/>
  <c r="H45" i="9"/>
  <c r="G45" i="9"/>
  <c r="I45" i="9" s="1"/>
  <c r="H44" i="9"/>
  <c r="G44" i="9"/>
  <c r="I44" i="9" s="1"/>
  <c r="H43" i="9"/>
  <c r="G43" i="9"/>
  <c r="I43" i="9" s="1"/>
  <c r="H60" i="9"/>
  <c r="G60" i="9"/>
  <c r="H42" i="9"/>
  <c r="G42" i="9"/>
  <c r="I42" i="9" s="1"/>
  <c r="H74" i="9"/>
  <c r="G74" i="9"/>
  <c r="H118" i="9"/>
  <c r="G118" i="9"/>
  <c r="I118" i="9" s="1"/>
  <c r="H41" i="9"/>
  <c r="G41" i="9"/>
  <c r="I41" i="9" s="1"/>
  <c r="H117" i="9"/>
  <c r="G117" i="9"/>
  <c r="I117" i="9" s="1"/>
  <c r="H91" i="9"/>
  <c r="G91" i="9"/>
  <c r="I91" i="9" s="1"/>
  <c r="H40" i="9"/>
  <c r="G40" i="9"/>
  <c r="I40" i="9" s="1"/>
  <c r="H103" i="9"/>
  <c r="G103" i="9"/>
  <c r="H127" i="9"/>
  <c r="G127" i="9"/>
  <c r="H39" i="9"/>
  <c r="G39" i="9"/>
  <c r="I39" i="9" s="1"/>
  <c r="H98" i="9"/>
  <c r="G98" i="9"/>
  <c r="G71" i="7"/>
  <c r="H366" i="7"/>
  <c r="G366" i="7"/>
  <c r="H365" i="7"/>
  <c r="G365" i="7"/>
  <c r="H364" i="7"/>
  <c r="G364" i="7"/>
  <c r="H363" i="7"/>
  <c r="G363" i="7"/>
  <c r="H362" i="7"/>
  <c r="G362" i="7"/>
  <c r="H361" i="7"/>
  <c r="G361" i="7"/>
  <c r="H360" i="7"/>
  <c r="G360" i="7"/>
  <c r="H359" i="7"/>
  <c r="G359" i="7"/>
  <c r="H358" i="7"/>
  <c r="G358" i="7"/>
  <c r="H357" i="7"/>
  <c r="G357" i="7"/>
  <c r="H356" i="7"/>
  <c r="G356" i="7"/>
  <c r="H355" i="7"/>
  <c r="G355" i="7"/>
  <c r="H354" i="7"/>
  <c r="G354" i="7"/>
  <c r="H353" i="7"/>
  <c r="G353" i="7"/>
  <c r="H352" i="7"/>
  <c r="G352" i="7"/>
  <c r="H351" i="7"/>
  <c r="G351" i="7"/>
  <c r="H350" i="7"/>
  <c r="G350" i="7"/>
  <c r="H349" i="7"/>
  <c r="G349" i="7"/>
  <c r="H348" i="7"/>
  <c r="G348" i="7"/>
  <c r="H347" i="7"/>
  <c r="G347" i="7"/>
  <c r="H346" i="7"/>
  <c r="G346" i="7"/>
  <c r="H345" i="7"/>
  <c r="G345" i="7"/>
  <c r="H344" i="7"/>
  <c r="G344" i="7"/>
  <c r="H343" i="7"/>
  <c r="G343" i="7"/>
  <c r="H342" i="7"/>
  <c r="G342" i="7"/>
  <c r="H341" i="7"/>
  <c r="G341" i="7"/>
  <c r="H340" i="7"/>
  <c r="G340" i="7"/>
  <c r="H339" i="7"/>
  <c r="G339" i="7"/>
  <c r="H338" i="7"/>
  <c r="G338" i="7"/>
  <c r="H337" i="7"/>
  <c r="G337" i="7"/>
  <c r="H336" i="7"/>
  <c r="G336" i="7"/>
  <c r="H335" i="7"/>
  <c r="G335" i="7"/>
  <c r="H334" i="7"/>
  <c r="G334" i="7"/>
  <c r="H333" i="7"/>
  <c r="G333" i="7"/>
  <c r="H332" i="7"/>
  <c r="G332" i="7"/>
  <c r="H331" i="7"/>
  <c r="G331" i="7"/>
  <c r="H330" i="7"/>
  <c r="G330" i="7"/>
  <c r="H329" i="7"/>
  <c r="G329" i="7"/>
  <c r="H328" i="7"/>
  <c r="G328" i="7"/>
  <c r="H327" i="7"/>
  <c r="G327" i="7"/>
  <c r="H326" i="7"/>
  <c r="G326" i="7"/>
  <c r="H325" i="7"/>
  <c r="G325" i="7"/>
  <c r="H324" i="7"/>
  <c r="G324" i="7"/>
  <c r="H323" i="7"/>
  <c r="G323" i="7"/>
  <c r="H322" i="7"/>
  <c r="G322" i="7"/>
  <c r="H321" i="7"/>
  <c r="G321" i="7"/>
  <c r="H320" i="7"/>
  <c r="G320" i="7"/>
  <c r="H319" i="7"/>
  <c r="G319" i="7"/>
  <c r="H318" i="7"/>
  <c r="G318" i="7"/>
  <c r="H317" i="7"/>
  <c r="G317" i="7"/>
  <c r="H316" i="7"/>
  <c r="G316" i="7"/>
  <c r="H315" i="7"/>
  <c r="G315" i="7"/>
  <c r="H314" i="7"/>
  <c r="G314" i="7"/>
  <c r="H313" i="7"/>
  <c r="G313" i="7"/>
  <c r="H312" i="7"/>
  <c r="G312" i="7"/>
  <c r="H311" i="7"/>
  <c r="G311" i="7"/>
  <c r="H310" i="7"/>
  <c r="G310" i="7"/>
  <c r="H309" i="7"/>
  <c r="G309" i="7"/>
  <c r="H308" i="7"/>
  <c r="G308" i="7"/>
  <c r="H307" i="7"/>
  <c r="G307" i="7"/>
  <c r="H306" i="7"/>
  <c r="G306" i="7"/>
  <c r="H305" i="7"/>
  <c r="G305" i="7"/>
  <c r="H304" i="7"/>
  <c r="G304" i="7"/>
  <c r="H303" i="7"/>
  <c r="G303" i="7"/>
  <c r="H302" i="7"/>
  <c r="G302" i="7"/>
  <c r="H301" i="7"/>
  <c r="G301" i="7"/>
  <c r="H300" i="7"/>
  <c r="G300" i="7"/>
  <c r="H299" i="7"/>
  <c r="G299" i="7"/>
  <c r="H298" i="7"/>
  <c r="G298" i="7"/>
  <c r="H297" i="7"/>
  <c r="G297" i="7"/>
  <c r="H296" i="7"/>
  <c r="G296" i="7"/>
  <c r="H295" i="7"/>
  <c r="G295" i="7"/>
  <c r="H294" i="7"/>
  <c r="G294" i="7"/>
  <c r="H293" i="7"/>
  <c r="G293" i="7"/>
  <c r="H292" i="7"/>
  <c r="G292" i="7"/>
  <c r="H291" i="7"/>
  <c r="G291" i="7"/>
  <c r="H290" i="7"/>
  <c r="G290" i="7"/>
  <c r="H289" i="7"/>
  <c r="G289" i="7"/>
  <c r="H288" i="7"/>
  <c r="G288" i="7"/>
  <c r="H287" i="7"/>
  <c r="G287" i="7"/>
  <c r="H286" i="7"/>
  <c r="G286" i="7"/>
  <c r="H285" i="7"/>
  <c r="G285" i="7"/>
  <c r="H284" i="7"/>
  <c r="G284" i="7"/>
  <c r="H283" i="7"/>
  <c r="G283" i="7"/>
  <c r="H282" i="7"/>
  <c r="G282" i="7"/>
  <c r="H281" i="7"/>
  <c r="G281" i="7"/>
  <c r="H280" i="7"/>
  <c r="G280" i="7"/>
  <c r="H279" i="7"/>
  <c r="G279" i="7"/>
  <c r="H278" i="7"/>
  <c r="G278" i="7"/>
  <c r="H277" i="7"/>
  <c r="G277" i="7"/>
  <c r="H276" i="7"/>
  <c r="G276" i="7"/>
  <c r="H275" i="7"/>
  <c r="G275" i="7"/>
  <c r="H274" i="7"/>
  <c r="G274" i="7"/>
  <c r="H273" i="7"/>
  <c r="G273" i="7"/>
  <c r="H272" i="7"/>
  <c r="G272" i="7"/>
  <c r="H271" i="7"/>
  <c r="G271" i="7"/>
  <c r="H270" i="7"/>
  <c r="G270" i="7"/>
  <c r="H269" i="7"/>
  <c r="G269" i="7"/>
  <c r="H268" i="7"/>
  <c r="G268" i="7"/>
  <c r="H267" i="7"/>
  <c r="G267" i="7"/>
  <c r="H266" i="7"/>
  <c r="G266" i="7"/>
  <c r="H265" i="7"/>
  <c r="G265" i="7"/>
  <c r="H215" i="7"/>
  <c r="G215" i="7"/>
  <c r="H259" i="7"/>
  <c r="G259" i="7"/>
  <c r="H233" i="7"/>
  <c r="G233" i="7"/>
  <c r="H100" i="7"/>
  <c r="G100" i="7"/>
  <c r="H145" i="7"/>
  <c r="G145" i="7"/>
  <c r="H99" i="7"/>
  <c r="G99" i="7"/>
  <c r="H232" i="7"/>
  <c r="G232" i="7"/>
  <c r="H231" i="7"/>
  <c r="G231" i="7"/>
  <c r="H230" i="7"/>
  <c r="G230" i="7"/>
  <c r="H31" i="7"/>
  <c r="G31" i="7"/>
  <c r="H229" i="7"/>
  <c r="G229" i="7"/>
  <c r="H30" i="7"/>
  <c r="G30" i="7"/>
  <c r="H198" i="7"/>
  <c r="G198" i="7"/>
  <c r="H144" i="7"/>
  <c r="G144" i="7"/>
  <c r="H228" i="7"/>
  <c r="G228" i="7"/>
  <c r="H227" i="7"/>
  <c r="G227" i="7"/>
  <c r="H226" i="7"/>
  <c r="G226" i="7"/>
  <c r="H143" i="7"/>
  <c r="G143" i="7"/>
  <c r="H83" i="7"/>
  <c r="G83" i="7"/>
  <c r="H82" i="7"/>
  <c r="G82" i="7"/>
  <c r="H258" i="7"/>
  <c r="G258" i="7"/>
  <c r="H197" i="7"/>
  <c r="G197" i="7"/>
  <c r="H142" i="7"/>
  <c r="G142" i="7"/>
  <c r="H196" i="7"/>
  <c r="G196" i="7"/>
  <c r="H225" i="7"/>
  <c r="G225" i="7"/>
  <c r="H59" i="7"/>
  <c r="G59" i="7"/>
  <c r="H224" i="7"/>
  <c r="G224" i="7"/>
  <c r="H141" i="7"/>
  <c r="G141" i="7"/>
  <c r="H223" i="7"/>
  <c r="G223" i="7"/>
  <c r="H221" i="7"/>
  <c r="G221" i="7"/>
  <c r="H220" i="7"/>
  <c r="G220" i="7"/>
  <c r="H195" i="7"/>
  <c r="G195" i="7"/>
  <c r="H194" i="7"/>
  <c r="G194" i="7"/>
  <c r="H140" i="7"/>
  <c r="G140" i="7"/>
  <c r="H193" i="7"/>
  <c r="G193" i="7"/>
  <c r="H217" i="7"/>
  <c r="G217" i="7"/>
  <c r="H139" i="7"/>
  <c r="G139" i="7"/>
  <c r="H191" i="7"/>
  <c r="G191" i="7"/>
  <c r="H138" i="7"/>
  <c r="G138" i="7"/>
  <c r="H190" i="7"/>
  <c r="G190" i="7"/>
  <c r="H137" i="7"/>
  <c r="G137" i="7"/>
  <c r="H29" i="7"/>
  <c r="G29" i="7"/>
  <c r="H256" i="7"/>
  <c r="G256" i="7"/>
  <c r="H255" i="7"/>
  <c r="G255" i="7"/>
  <c r="H25" i="7"/>
  <c r="G25" i="7"/>
  <c r="H57" i="7"/>
  <c r="G57" i="7"/>
  <c r="H181" i="7"/>
  <c r="G181" i="7"/>
  <c r="H178" i="7"/>
  <c r="G178" i="7"/>
  <c r="H95" i="7"/>
  <c r="G95" i="7"/>
  <c r="H132" i="7"/>
  <c r="G132" i="7"/>
  <c r="H210" i="7"/>
  <c r="G210" i="7"/>
  <c r="H173" i="7"/>
  <c r="G173" i="7"/>
  <c r="H172" i="7"/>
  <c r="G172" i="7"/>
  <c r="H171" i="7"/>
  <c r="G171" i="7"/>
  <c r="H251" i="7"/>
  <c r="G251" i="7"/>
  <c r="H76" i="7"/>
  <c r="G76" i="7"/>
  <c r="H206" i="7"/>
  <c r="G206" i="7"/>
  <c r="H123" i="7"/>
  <c r="G123" i="7"/>
  <c r="H122" i="7"/>
  <c r="G122" i="7"/>
  <c r="H72" i="7"/>
  <c r="G72" i="7"/>
  <c r="H158" i="7"/>
  <c r="G158" i="7"/>
  <c r="H10" i="7"/>
  <c r="G10" i="7"/>
  <c r="H70" i="7"/>
  <c r="G70" i="7"/>
  <c r="H69" i="7"/>
  <c r="G69" i="7"/>
  <c r="H2" i="7"/>
  <c r="G2" i="7"/>
  <c r="H62" i="7"/>
  <c r="G62" i="7"/>
  <c r="H104" i="7"/>
  <c r="G104" i="7"/>
  <c r="H239" i="7"/>
  <c r="G239" i="7"/>
  <c r="H37" i="7"/>
  <c r="G37" i="7"/>
  <c r="H238" i="7"/>
  <c r="G238" i="7"/>
  <c r="H85" i="7"/>
  <c r="G85" i="7"/>
  <c r="H103" i="7"/>
  <c r="G103" i="7"/>
  <c r="H36" i="7"/>
  <c r="G36" i="7"/>
  <c r="H201" i="7"/>
  <c r="G201" i="7"/>
  <c r="H262" i="7"/>
  <c r="G262" i="7"/>
  <c r="H237" i="7"/>
  <c r="G237" i="7"/>
  <c r="H61" i="7"/>
  <c r="G61" i="7"/>
  <c r="H236" i="7"/>
  <c r="G236" i="7"/>
  <c r="H147" i="7"/>
  <c r="G147" i="7"/>
  <c r="H102" i="7"/>
  <c r="G102" i="7"/>
  <c r="H35" i="7"/>
  <c r="G35" i="7"/>
  <c r="H235" i="7"/>
  <c r="G235" i="7"/>
  <c r="H84" i="7"/>
  <c r="G84" i="7"/>
  <c r="H234" i="7"/>
  <c r="G234" i="7"/>
  <c r="H146" i="7"/>
  <c r="G146" i="7"/>
  <c r="H101" i="7"/>
  <c r="G101" i="7"/>
  <c r="H261" i="7"/>
  <c r="G261" i="7"/>
  <c r="H34" i="7"/>
  <c r="G34" i="7"/>
  <c r="H260" i="7"/>
  <c r="G260" i="7"/>
  <c r="H33" i="7"/>
  <c r="G33" i="7"/>
  <c r="H32" i="7"/>
  <c r="G32" i="7"/>
  <c r="H200" i="7"/>
  <c r="G200" i="7"/>
  <c r="H199" i="7"/>
  <c r="G199" i="7"/>
  <c r="H60" i="7"/>
  <c r="G60" i="7"/>
  <c r="H222" i="7"/>
  <c r="G222" i="7"/>
  <c r="H257" i="7"/>
  <c r="G257" i="7"/>
  <c r="H219" i="7"/>
  <c r="G219" i="7"/>
  <c r="H218" i="7"/>
  <c r="G218" i="7"/>
  <c r="H98" i="7"/>
  <c r="G98" i="7"/>
  <c r="H192" i="7"/>
  <c r="G192" i="7"/>
  <c r="H216" i="7"/>
  <c r="G216" i="7"/>
  <c r="H58" i="7"/>
  <c r="G58" i="7"/>
  <c r="H136" i="7"/>
  <c r="G136" i="7"/>
  <c r="H135" i="7"/>
  <c r="G135" i="7"/>
  <c r="H185" i="7"/>
  <c r="G185" i="7"/>
  <c r="H26" i="7"/>
  <c r="G26" i="7"/>
  <c r="H213" i="7"/>
  <c r="G213" i="7"/>
  <c r="H56" i="7"/>
  <c r="G56" i="7"/>
  <c r="H252" i="7"/>
  <c r="G252" i="7"/>
  <c r="H131" i="7"/>
  <c r="G131" i="7"/>
  <c r="H212" i="7"/>
  <c r="G212" i="7"/>
  <c r="H175" i="7"/>
  <c r="G175" i="7"/>
  <c r="H209" i="7"/>
  <c r="G209" i="7"/>
  <c r="H81" i="7"/>
  <c r="G81" i="7"/>
  <c r="H128" i="7"/>
  <c r="G128" i="7"/>
  <c r="H22" i="7"/>
  <c r="G22" i="7"/>
  <c r="H21" i="7"/>
  <c r="G21" i="7"/>
  <c r="H166" i="7"/>
  <c r="G166" i="7"/>
  <c r="H54" i="7"/>
  <c r="G54" i="7"/>
  <c r="H125" i="7"/>
  <c r="G125" i="7"/>
  <c r="H165" i="7"/>
  <c r="G165" i="7"/>
  <c r="H20" i="7"/>
  <c r="G20" i="7"/>
  <c r="H203" i="7"/>
  <c r="G203" i="7"/>
  <c r="H161" i="7"/>
  <c r="G161" i="7"/>
  <c r="H250" i="7"/>
  <c r="G250" i="7"/>
  <c r="H73" i="7"/>
  <c r="G73" i="7"/>
  <c r="H13" i="7"/>
  <c r="G13" i="7"/>
  <c r="H117" i="7"/>
  <c r="G117" i="7"/>
  <c r="H49" i="7"/>
  <c r="G49" i="7"/>
  <c r="H157" i="7"/>
  <c r="G157" i="7"/>
  <c r="H9" i="7"/>
  <c r="G9" i="7"/>
  <c r="H202" i="7"/>
  <c r="G202" i="7"/>
  <c r="H45" i="7"/>
  <c r="G45" i="7"/>
  <c r="H109" i="7"/>
  <c r="G109" i="7"/>
  <c r="H44" i="7"/>
  <c r="G44" i="7"/>
  <c r="H245" i="7"/>
  <c r="G245" i="7"/>
  <c r="H244" i="7"/>
  <c r="G244" i="7"/>
  <c r="H154" i="7"/>
  <c r="G154" i="7"/>
  <c r="H64" i="7"/>
  <c r="G64" i="7"/>
  <c r="H108" i="7"/>
  <c r="G108" i="7"/>
  <c r="H43" i="7"/>
  <c r="G43" i="7"/>
  <c r="H243" i="7"/>
  <c r="G243" i="7"/>
  <c r="H149" i="7"/>
  <c r="G149" i="7"/>
  <c r="H42" i="7"/>
  <c r="G42" i="7"/>
  <c r="H63" i="7"/>
  <c r="G63" i="7"/>
  <c r="H41" i="7"/>
  <c r="G41" i="7"/>
  <c r="H107" i="7"/>
  <c r="G107" i="7"/>
  <c r="H242" i="7"/>
  <c r="G242" i="7"/>
  <c r="H106" i="7"/>
  <c r="G106" i="7"/>
  <c r="H241" i="7"/>
  <c r="G241" i="7"/>
  <c r="H148" i="7"/>
  <c r="G148" i="7"/>
  <c r="H264" i="7"/>
  <c r="G264" i="7"/>
  <c r="H105" i="7"/>
  <c r="G105" i="7"/>
  <c r="H86" i="7"/>
  <c r="G86" i="7"/>
  <c r="H263" i="7"/>
  <c r="G263" i="7"/>
  <c r="H240" i="7"/>
  <c r="G240" i="7"/>
  <c r="H40" i="7"/>
  <c r="G40" i="7"/>
  <c r="H39" i="7"/>
  <c r="G39" i="7"/>
  <c r="H38" i="7"/>
  <c r="G38" i="7"/>
  <c r="H188" i="7"/>
  <c r="G188" i="7"/>
  <c r="H28" i="7"/>
  <c r="G28" i="7"/>
  <c r="H187" i="7"/>
  <c r="G187" i="7"/>
  <c r="H27" i="7"/>
  <c r="G27" i="7"/>
  <c r="H186" i="7"/>
  <c r="G186" i="7"/>
  <c r="H254" i="7"/>
  <c r="G254" i="7"/>
  <c r="H184" i="7"/>
  <c r="G184" i="7"/>
  <c r="H253" i="7"/>
  <c r="G253" i="7"/>
  <c r="H183" i="7"/>
  <c r="G183" i="7"/>
  <c r="H182" i="7"/>
  <c r="G182" i="7"/>
  <c r="H180" i="7"/>
  <c r="G180" i="7"/>
  <c r="H177" i="7"/>
  <c r="G177" i="7"/>
  <c r="H211" i="7"/>
  <c r="G211" i="7"/>
  <c r="H170" i="7"/>
  <c r="G170" i="7"/>
  <c r="H169" i="7"/>
  <c r="G169" i="7"/>
  <c r="H130" i="7"/>
  <c r="G130" i="7"/>
  <c r="H207" i="7"/>
  <c r="G207" i="7"/>
  <c r="H167" i="7"/>
  <c r="G167" i="7"/>
  <c r="H79" i="7"/>
  <c r="G79" i="7"/>
  <c r="H78" i="7"/>
  <c r="G78" i="7"/>
  <c r="H127" i="7"/>
  <c r="G127" i="7"/>
  <c r="H205" i="7"/>
  <c r="G205" i="7"/>
  <c r="H204" i="7"/>
  <c r="G204" i="7"/>
  <c r="H164" i="7"/>
  <c r="G164" i="7"/>
  <c r="H124" i="7"/>
  <c r="G124" i="7"/>
  <c r="H19" i="7"/>
  <c r="G19" i="7"/>
  <c r="H163" i="7"/>
  <c r="G163" i="7"/>
  <c r="H92" i="7"/>
  <c r="G92" i="7"/>
  <c r="H18" i="7"/>
  <c r="G18" i="7"/>
  <c r="H53" i="7"/>
  <c r="G53" i="7"/>
  <c r="H121" i="7"/>
  <c r="G121" i="7"/>
  <c r="H120" i="7"/>
  <c r="G120" i="7"/>
  <c r="H119" i="7"/>
  <c r="G119" i="7"/>
  <c r="H51" i="7"/>
  <c r="G51" i="7"/>
  <c r="H15" i="7"/>
  <c r="G15" i="7"/>
  <c r="H12" i="7"/>
  <c r="G12" i="7"/>
  <c r="H11" i="7"/>
  <c r="G11" i="7"/>
  <c r="H50" i="7"/>
  <c r="G50" i="7"/>
  <c r="H160" i="7"/>
  <c r="G160" i="7"/>
  <c r="H8" i="7"/>
  <c r="G8" i="7"/>
  <c r="H90" i="7"/>
  <c r="G90" i="7"/>
  <c r="H249" i="7"/>
  <c r="G249" i="7"/>
  <c r="H114" i="7"/>
  <c r="G114" i="7"/>
  <c r="H67" i="7"/>
  <c r="G67" i="7"/>
  <c r="H248" i="7"/>
  <c r="G248" i="7"/>
  <c r="H113" i="7"/>
  <c r="G113" i="7"/>
  <c r="H112" i="7"/>
  <c r="G112" i="7"/>
  <c r="H111" i="7"/>
  <c r="G111" i="7"/>
  <c r="H48" i="7"/>
  <c r="G48" i="7"/>
  <c r="H133" i="7"/>
  <c r="G133" i="7"/>
  <c r="H66" i="7"/>
  <c r="G66" i="7"/>
  <c r="H110" i="7"/>
  <c r="G110" i="7"/>
  <c r="H189" i="7"/>
  <c r="G189" i="7"/>
  <c r="H179" i="7"/>
  <c r="G179" i="7"/>
  <c r="H134" i="7"/>
  <c r="G134" i="7"/>
  <c r="H176" i="7"/>
  <c r="G176" i="7"/>
  <c r="H97" i="7"/>
  <c r="G97" i="7"/>
  <c r="H96" i="7"/>
  <c r="G96" i="7"/>
  <c r="H174" i="7"/>
  <c r="G174" i="7"/>
  <c r="H24" i="7"/>
  <c r="G24" i="7"/>
  <c r="H208" i="7"/>
  <c r="G208" i="7"/>
  <c r="H94" i="7"/>
  <c r="G94" i="7"/>
  <c r="H129" i="7"/>
  <c r="G129" i="7"/>
  <c r="H23" i="7"/>
  <c r="G23" i="7"/>
  <c r="H77" i="7"/>
  <c r="G77" i="7"/>
  <c r="H162" i="7"/>
  <c r="G162" i="7"/>
  <c r="H75" i="7"/>
  <c r="G75" i="7"/>
  <c r="H17" i="7"/>
  <c r="G17" i="7"/>
  <c r="H74" i="7"/>
  <c r="G74" i="7"/>
  <c r="H52" i="7"/>
  <c r="G52" i="7"/>
  <c r="H14" i="7"/>
  <c r="G14" i="7"/>
  <c r="H159" i="7"/>
  <c r="G159" i="7"/>
  <c r="H118" i="7"/>
  <c r="G118" i="7"/>
  <c r="H7" i="7"/>
  <c r="G7" i="7"/>
  <c r="H6" i="7"/>
  <c r="G6" i="7"/>
  <c r="H5" i="7"/>
  <c r="G5" i="7"/>
  <c r="H151" i="7"/>
  <c r="G151" i="7"/>
  <c r="H47" i="7"/>
  <c r="G47" i="7"/>
  <c r="H247" i="7"/>
  <c r="G247" i="7"/>
  <c r="H246" i="7"/>
  <c r="G246" i="7"/>
  <c r="H65" i="7"/>
  <c r="G65" i="7"/>
  <c r="H46" i="7"/>
  <c r="G46" i="7"/>
  <c r="H214" i="7"/>
  <c r="G214" i="7"/>
  <c r="H168" i="7"/>
  <c r="G168" i="7"/>
  <c r="H80" i="7"/>
  <c r="G80" i="7"/>
  <c r="H126" i="7"/>
  <c r="G126" i="7"/>
  <c r="H93" i="7"/>
  <c r="G93" i="7"/>
  <c r="H16" i="7"/>
  <c r="G16" i="7"/>
  <c r="H91" i="7"/>
  <c r="G91" i="7"/>
  <c r="H71" i="7"/>
  <c r="H4" i="7"/>
  <c r="G4" i="7"/>
  <c r="H156" i="7"/>
  <c r="G156" i="7"/>
  <c r="H89" i="7"/>
  <c r="G89" i="7"/>
  <c r="H116" i="7"/>
  <c r="G116" i="7"/>
  <c r="H155" i="7"/>
  <c r="G155" i="7"/>
  <c r="H3" i="7"/>
  <c r="G3" i="7"/>
  <c r="H153" i="7"/>
  <c r="G153" i="7"/>
  <c r="H115" i="7"/>
  <c r="G115" i="7"/>
  <c r="H152" i="7"/>
  <c r="G152" i="7"/>
  <c r="H88" i="7"/>
  <c r="G88" i="7"/>
  <c r="H211" i="6"/>
  <c r="J211" i="6"/>
  <c r="K211" i="6" s="1"/>
  <c r="H179" i="6"/>
  <c r="J179" i="6"/>
  <c r="K179" i="6" s="1"/>
  <c r="H224" i="6"/>
  <c r="J224" i="6"/>
  <c r="K224" i="6" s="1"/>
  <c r="H225" i="6"/>
  <c r="J225" i="6"/>
  <c r="K225" i="6" s="1"/>
  <c r="H259" i="6"/>
  <c r="J259" i="6"/>
  <c r="K259" i="6" s="1"/>
  <c r="H260" i="6"/>
  <c r="I260" i="6" s="1"/>
  <c r="J260" i="6"/>
  <c r="K260" i="6" s="1"/>
  <c r="H261" i="6"/>
  <c r="I261" i="6" s="1"/>
  <c r="J261" i="6"/>
  <c r="K261" i="6" s="1"/>
  <c r="H216" i="6"/>
  <c r="J216" i="6"/>
  <c r="K216" i="6" s="1"/>
  <c r="H230" i="6"/>
  <c r="J230" i="6"/>
  <c r="K230" i="6" s="1"/>
  <c r="H186" i="6"/>
  <c r="J186" i="6"/>
  <c r="K186" i="6" s="1"/>
  <c r="H239" i="6"/>
  <c r="J239" i="6"/>
  <c r="K239" i="6" s="1"/>
  <c r="H247" i="6"/>
  <c r="J247" i="6"/>
  <c r="K247" i="6" s="1"/>
  <c r="H198" i="6"/>
  <c r="J198" i="6"/>
  <c r="H237" i="6"/>
  <c r="J237" i="6"/>
  <c r="K237" i="6" s="1"/>
  <c r="H262" i="6"/>
  <c r="I262" i="6" s="1"/>
  <c r="J262" i="6"/>
  <c r="K262" i="6" s="1"/>
  <c r="H232" i="6"/>
  <c r="I232" i="6" s="1"/>
  <c r="J232" i="6"/>
  <c r="K232" i="6" s="1"/>
  <c r="H263" i="6"/>
  <c r="J263" i="6"/>
  <c r="K263" i="6" s="1"/>
  <c r="H264" i="6"/>
  <c r="I264" i="6" s="1"/>
  <c r="J264" i="6"/>
  <c r="K264" i="6" s="1"/>
  <c r="H108" i="6"/>
  <c r="I108" i="6" s="1"/>
  <c r="J108" i="6"/>
  <c r="K108" i="6" s="1"/>
  <c r="H245" i="6"/>
  <c r="I245" i="6" s="1"/>
  <c r="J245" i="6"/>
  <c r="H258" i="6"/>
  <c r="J258" i="6"/>
  <c r="K258" i="6" s="1"/>
  <c r="H212" i="6"/>
  <c r="J212" i="6"/>
  <c r="K212" i="6" s="1"/>
  <c r="H218" i="6"/>
  <c r="J218" i="6"/>
  <c r="K218" i="6" s="1"/>
  <c r="H219" i="6"/>
  <c r="J219" i="6"/>
  <c r="K219" i="6" s="1"/>
  <c r="AE212" i="6"/>
  <c r="H185" i="6"/>
  <c r="J185" i="6"/>
  <c r="K185" i="6" s="1"/>
  <c r="H226" i="6"/>
  <c r="J226" i="6"/>
  <c r="K226" i="6" s="1"/>
  <c r="H234" i="6"/>
  <c r="J234" i="6"/>
  <c r="K234" i="6" s="1"/>
  <c r="AD227" i="6"/>
  <c r="H235" i="6"/>
  <c r="J235" i="6"/>
  <c r="K235" i="6" s="1"/>
  <c r="H109" i="6"/>
  <c r="J109" i="6"/>
  <c r="K109" i="6" s="1"/>
  <c r="H242" i="6"/>
  <c r="J242" i="6"/>
  <c r="K242" i="6" s="1"/>
  <c r="H243" i="6"/>
  <c r="J243" i="6"/>
  <c r="K243" i="6" s="1"/>
  <c r="H182" i="6"/>
  <c r="I182" i="6" s="1"/>
  <c r="J182" i="6"/>
  <c r="K182" i="6" s="1"/>
  <c r="H265" i="6"/>
  <c r="J265" i="6"/>
  <c r="K265" i="6" s="1"/>
  <c r="H266" i="6"/>
  <c r="J266" i="6"/>
  <c r="K266" i="6" s="1"/>
  <c r="H267" i="6"/>
  <c r="I267" i="6" s="1"/>
  <c r="J267" i="6"/>
  <c r="K267" i="6" s="1"/>
  <c r="H221" i="6"/>
  <c r="I221" i="6" s="1"/>
  <c r="J221" i="6"/>
  <c r="H191" i="6"/>
  <c r="I191" i="6" s="1"/>
  <c r="J191" i="6"/>
  <c r="H228" i="6"/>
  <c r="I228" i="6" s="1"/>
  <c r="Z41" i="6" s="1"/>
  <c r="J228" i="6"/>
  <c r="K228" i="6" s="1"/>
  <c r="H248" i="6"/>
  <c r="J248" i="6"/>
  <c r="K248" i="6" s="1"/>
  <c r="H268" i="6"/>
  <c r="J268" i="6"/>
  <c r="K268" i="6" s="1"/>
  <c r="H170" i="6"/>
  <c r="I170" i="6" s="1"/>
  <c r="J170" i="6"/>
  <c r="H256" i="6"/>
  <c r="I256" i="6" s="1"/>
  <c r="J256" i="6"/>
  <c r="K256" i="6" s="1"/>
  <c r="H240" i="6"/>
  <c r="I240" i="6" s="1"/>
  <c r="J240" i="6"/>
  <c r="H199" i="6"/>
  <c r="I199" i="6" s="1"/>
  <c r="J199" i="6"/>
  <c r="H269" i="6"/>
  <c r="J269" i="6"/>
  <c r="K269" i="6" s="1"/>
  <c r="H172" i="6"/>
  <c r="I172" i="6" s="1"/>
  <c r="J172" i="6"/>
  <c r="H227" i="6"/>
  <c r="J227" i="6"/>
  <c r="H37" i="6"/>
  <c r="J37" i="6"/>
  <c r="K37" i="6" s="1"/>
  <c r="H270" i="6"/>
  <c r="I270" i="6" s="1"/>
  <c r="J270" i="6"/>
  <c r="K270" i="6" s="1"/>
  <c r="H213" i="6"/>
  <c r="J213" i="6"/>
  <c r="K213" i="6" s="1"/>
  <c r="H123" i="6"/>
  <c r="J123" i="6"/>
  <c r="K123" i="6" s="1"/>
  <c r="H118" i="6"/>
  <c r="J118" i="6"/>
  <c r="K118" i="6" s="1"/>
  <c r="H215" i="6"/>
  <c r="I215" i="6" s="1"/>
  <c r="J215" i="6"/>
  <c r="H202" i="6"/>
  <c r="I202" i="6" s="1"/>
  <c r="J202" i="6"/>
  <c r="K202" i="6" s="1"/>
  <c r="H252" i="6"/>
  <c r="I252" i="6" s="1"/>
  <c r="Z121" i="6" s="1"/>
  <c r="J252" i="6"/>
  <c r="K252" i="6" s="1"/>
  <c r="H271" i="6"/>
  <c r="I271" i="6" s="1"/>
  <c r="Z151" i="6" s="1"/>
  <c r="J271" i="6"/>
  <c r="K271" i="6" s="1"/>
  <c r="H272" i="6"/>
  <c r="I272" i="6" s="1"/>
  <c r="J272" i="6"/>
  <c r="K272" i="6" s="1"/>
  <c r="H206" i="6"/>
  <c r="I206" i="6" s="1"/>
  <c r="J206" i="6"/>
  <c r="K206" i="6" s="1"/>
  <c r="H253" i="6"/>
  <c r="I253" i="6" s="1"/>
  <c r="J253" i="6"/>
  <c r="K253" i="6" s="1"/>
  <c r="H217" i="6"/>
  <c r="I217" i="6" s="1"/>
  <c r="J217" i="6"/>
  <c r="H273" i="6"/>
  <c r="I273" i="6" s="1"/>
  <c r="J273" i="6"/>
  <c r="K273" i="6" s="1"/>
  <c r="H274" i="6"/>
  <c r="I274" i="6" s="1"/>
  <c r="Z157" i="6" s="1"/>
  <c r="J274" i="6"/>
  <c r="K274" i="6" s="1"/>
  <c r="H183" i="6"/>
  <c r="I183" i="6" s="1"/>
  <c r="J183" i="6"/>
  <c r="H275" i="6"/>
  <c r="I275" i="6" s="1"/>
  <c r="J275" i="6"/>
  <c r="K275" i="6" s="1"/>
  <c r="H158" i="6"/>
  <c r="I158" i="6" s="1"/>
  <c r="J158" i="6"/>
  <c r="H220" i="6"/>
  <c r="I220" i="6" s="1"/>
  <c r="J220" i="6"/>
  <c r="H276" i="6"/>
  <c r="I276" i="6" s="1"/>
  <c r="J276" i="6"/>
  <c r="H277" i="6"/>
  <c r="J277" i="6"/>
  <c r="K277" i="6" s="1"/>
  <c r="G6" i="6"/>
  <c r="H6" i="6"/>
  <c r="J6" i="6"/>
  <c r="L6" i="6"/>
  <c r="N6" i="6"/>
  <c r="O6" i="6" s="1"/>
  <c r="AE284" i="6" s="1"/>
  <c r="P6" i="6"/>
  <c r="R6" i="6"/>
  <c r="T6" i="6"/>
  <c r="V6" i="6"/>
  <c r="W6" i="6" s="1"/>
  <c r="AI284" i="6" s="1"/>
  <c r="H249" i="6"/>
  <c r="J249" i="6"/>
  <c r="K249" i="6" s="1"/>
  <c r="AC246" i="6" s="1"/>
  <c r="H200" i="6"/>
  <c r="J200" i="6"/>
  <c r="K200" i="6" s="1"/>
  <c r="AC200" i="6" s="1"/>
  <c r="H250" i="6"/>
  <c r="J250" i="6"/>
  <c r="K250" i="6" s="1"/>
  <c r="H278" i="6"/>
  <c r="J278" i="6"/>
  <c r="K278" i="6" s="1"/>
  <c r="H255" i="6"/>
  <c r="I255" i="6" s="1"/>
  <c r="J255" i="6"/>
  <c r="K255" i="6" s="1"/>
  <c r="H238" i="6"/>
  <c r="I238" i="6" s="1"/>
  <c r="J238" i="6"/>
  <c r="K238" i="6" s="1"/>
  <c r="AC238" i="6" s="1"/>
  <c r="H279" i="6"/>
  <c r="I279" i="6" s="1"/>
  <c r="J279" i="6"/>
  <c r="H280" i="6"/>
  <c r="I280" i="6" s="1"/>
  <c r="J280" i="6"/>
  <c r="K280" i="6" s="1"/>
  <c r="H120" i="6"/>
  <c r="I120" i="6" s="1"/>
  <c r="J120" i="6"/>
  <c r="H229" i="6"/>
  <c r="I229" i="6" s="1"/>
  <c r="J229" i="6"/>
  <c r="H231" i="6"/>
  <c r="J231" i="6"/>
  <c r="H281" i="6"/>
  <c r="I281" i="6" s="1"/>
  <c r="J281" i="6"/>
  <c r="H282" i="6"/>
  <c r="I282" i="6" s="1"/>
  <c r="J282" i="6"/>
  <c r="H283" i="6"/>
  <c r="I283" i="6" s="1"/>
  <c r="J283" i="6"/>
  <c r="H190" i="6"/>
  <c r="I190" i="6" s="1"/>
  <c r="J190" i="6"/>
  <c r="K190" i="6" s="1"/>
  <c r="AC190" i="6" s="1"/>
  <c r="H284" i="6"/>
  <c r="J284" i="6"/>
  <c r="K284" i="6" s="1"/>
  <c r="H167" i="6"/>
  <c r="I167" i="6" s="1"/>
  <c r="J167" i="6"/>
  <c r="H285" i="6"/>
  <c r="I285" i="6" s="1"/>
  <c r="J285" i="6"/>
  <c r="K285" i="6" s="1"/>
  <c r="AC285" i="6" s="1"/>
  <c r="AI165" i="6"/>
  <c r="G99" i="5"/>
  <c r="H99" i="5"/>
  <c r="J99" i="5"/>
  <c r="L99" i="5"/>
  <c r="N99" i="5"/>
  <c r="P99" i="5"/>
  <c r="Q99" i="5" s="1"/>
  <c r="R99" i="5"/>
  <c r="S99" i="5" s="1"/>
  <c r="T99" i="5"/>
  <c r="V99" i="5"/>
  <c r="W99" i="5" s="1"/>
  <c r="G187" i="5"/>
  <c r="H187" i="5"/>
  <c r="J187" i="5"/>
  <c r="L187" i="5"/>
  <c r="N187" i="5"/>
  <c r="O187" i="5" s="1"/>
  <c r="P187" i="5"/>
  <c r="R187" i="5"/>
  <c r="S187" i="5" s="1"/>
  <c r="T187" i="5"/>
  <c r="U187" i="5" s="1"/>
  <c r="V187" i="5"/>
  <c r="W187" i="5" s="1"/>
  <c r="G134" i="5"/>
  <c r="H134" i="5"/>
  <c r="J134" i="5"/>
  <c r="L134" i="5"/>
  <c r="N134" i="5"/>
  <c r="O134" i="5" s="1"/>
  <c r="P134" i="5"/>
  <c r="Q134" i="5" s="1"/>
  <c r="R134" i="5"/>
  <c r="S134" i="5" s="1"/>
  <c r="T134" i="5"/>
  <c r="V134" i="5"/>
  <c r="W134" i="5" s="1"/>
  <c r="G169" i="5"/>
  <c r="H169" i="5"/>
  <c r="J169" i="5"/>
  <c r="L169" i="5"/>
  <c r="N169" i="5"/>
  <c r="O169" i="5" s="1"/>
  <c r="P169" i="5"/>
  <c r="Q169" i="5" s="1"/>
  <c r="R169" i="5"/>
  <c r="T169" i="5"/>
  <c r="V169" i="5"/>
  <c r="W169" i="5" s="1"/>
  <c r="G168" i="5"/>
  <c r="H168" i="5"/>
  <c r="J168" i="5"/>
  <c r="L168" i="5"/>
  <c r="N168" i="5"/>
  <c r="O168" i="5" s="1"/>
  <c r="P168" i="5"/>
  <c r="Q168" i="5" s="1"/>
  <c r="R168" i="5"/>
  <c r="T168" i="5"/>
  <c r="V168" i="5"/>
  <c r="W168" i="5" s="1"/>
  <c r="G140" i="5"/>
  <c r="H140" i="5"/>
  <c r="J140" i="5"/>
  <c r="L140" i="5"/>
  <c r="N140" i="5"/>
  <c r="O140" i="5" s="1"/>
  <c r="P140" i="5"/>
  <c r="Q140" i="5" s="1"/>
  <c r="R140" i="5"/>
  <c r="S140" i="5" s="1"/>
  <c r="T140" i="5"/>
  <c r="U140" i="5" s="1"/>
  <c r="V140" i="5"/>
  <c r="W140" i="5" s="1"/>
  <c r="G103" i="5"/>
  <c r="H103" i="5"/>
  <c r="J103" i="5"/>
  <c r="L103" i="5"/>
  <c r="N103" i="5"/>
  <c r="O103" i="5" s="1"/>
  <c r="P103" i="5"/>
  <c r="Q103" i="5" s="1"/>
  <c r="R103" i="5"/>
  <c r="S103" i="5" s="1"/>
  <c r="T103" i="5"/>
  <c r="V103" i="5"/>
  <c r="W103" i="5" s="1"/>
  <c r="G192" i="5"/>
  <c r="H192" i="5"/>
  <c r="J192" i="5"/>
  <c r="L192" i="5"/>
  <c r="N192" i="5"/>
  <c r="O192" i="5" s="1"/>
  <c r="P192" i="5"/>
  <c r="Q192" i="5" s="1"/>
  <c r="R192" i="5"/>
  <c r="S192" i="5" s="1"/>
  <c r="T192" i="5"/>
  <c r="U192" i="5" s="1"/>
  <c r="V192" i="5"/>
  <c r="W192" i="5" s="1"/>
  <c r="H86" i="5"/>
  <c r="I86" i="5" s="1"/>
  <c r="J86" i="5"/>
  <c r="K86" i="5" s="1"/>
  <c r="L86" i="5"/>
  <c r="M86" i="5" s="1"/>
  <c r="N86" i="5"/>
  <c r="O86" i="5" s="1"/>
  <c r="P86" i="5"/>
  <c r="Q86" i="5" s="1"/>
  <c r="R86" i="5"/>
  <c r="S86" i="5" s="1"/>
  <c r="T86" i="5"/>
  <c r="U86" i="5" s="1"/>
  <c r="V86" i="5"/>
  <c r="W86" i="5" s="1"/>
  <c r="G106" i="5"/>
  <c r="H106" i="5"/>
  <c r="J106" i="5"/>
  <c r="L106" i="5"/>
  <c r="M106" i="5" s="1"/>
  <c r="N106" i="5"/>
  <c r="O106" i="5" s="1"/>
  <c r="P106" i="5"/>
  <c r="Q106" i="5" s="1"/>
  <c r="R106" i="5"/>
  <c r="S106" i="5" s="1"/>
  <c r="T106" i="5"/>
  <c r="V106" i="5"/>
  <c r="W106" i="5" s="1"/>
  <c r="G116" i="5"/>
  <c r="H116" i="5"/>
  <c r="J116" i="5"/>
  <c r="K116" i="5" s="1"/>
  <c r="L116" i="5"/>
  <c r="M116" i="5" s="1"/>
  <c r="N116" i="5"/>
  <c r="O116" i="5" s="1"/>
  <c r="P116" i="5"/>
  <c r="Q116" i="5" s="1"/>
  <c r="R116" i="5"/>
  <c r="S116" i="5" s="1"/>
  <c r="T116" i="5"/>
  <c r="U116" i="5" s="1"/>
  <c r="V116" i="5"/>
  <c r="W116" i="5" s="1"/>
  <c r="G158" i="5"/>
  <c r="H158" i="5"/>
  <c r="J158" i="5"/>
  <c r="K158" i="5" s="1"/>
  <c r="L158" i="5"/>
  <c r="M158" i="5" s="1"/>
  <c r="N158" i="5"/>
  <c r="O158" i="5" s="1"/>
  <c r="P158" i="5"/>
  <c r="Q158" i="5" s="1"/>
  <c r="R158" i="5"/>
  <c r="S158" i="5" s="1"/>
  <c r="T158" i="5"/>
  <c r="U158" i="5" s="1"/>
  <c r="V158" i="5"/>
  <c r="W158" i="5" s="1"/>
  <c r="H74" i="5"/>
  <c r="I74" i="5" s="1"/>
  <c r="J74" i="5"/>
  <c r="K74" i="5" s="1"/>
  <c r="L74" i="5"/>
  <c r="M74" i="5" s="1"/>
  <c r="N74" i="5"/>
  <c r="O74" i="5" s="1"/>
  <c r="P74" i="5"/>
  <c r="Q74" i="5" s="1"/>
  <c r="R74" i="5"/>
  <c r="S74" i="5" s="1"/>
  <c r="T74" i="5"/>
  <c r="U74" i="5" s="1"/>
  <c r="V74" i="5"/>
  <c r="W74" i="5" s="1"/>
  <c r="G172" i="5"/>
  <c r="H172" i="5"/>
  <c r="J172" i="5"/>
  <c r="L172" i="5"/>
  <c r="N172" i="5"/>
  <c r="O172" i="5" s="1"/>
  <c r="P172" i="5"/>
  <c r="R172" i="5"/>
  <c r="T172" i="5"/>
  <c r="V172" i="5"/>
  <c r="W172" i="5" s="1"/>
  <c r="G234" i="5"/>
  <c r="H234" i="5"/>
  <c r="J234" i="5"/>
  <c r="L234" i="5"/>
  <c r="N234" i="5"/>
  <c r="O234" i="5" s="1"/>
  <c r="P234" i="5"/>
  <c r="Q234" i="5" s="1"/>
  <c r="R234" i="5"/>
  <c r="T234" i="5"/>
  <c r="U234" i="5" s="1"/>
  <c r="V234" i="5"/>
  <c r="W234" i="5" s="1"/>
  <c r="G251" i="5"/>
  <c r="H251" i="5"/>
  <c r="I251" i="5" s="1"/>
  <c r="J251" i="5"/>
  <c r="L251" i="5"/>
  <c r="N251" i="5"/>
  <c r="O251" i="5" s="1"/>
  <c r="P251" i="5"/>
  <c r="Q251" i="5" s="1"/>
  <c r="R251" i="5"/>
  <c r="S251" i="5" s="1"/>
  <c r="T251" i="5"/>
  <c r="U251" i="5" s="1"/>
  <c r="V251" i="5"/>
  <c r="W251" i="5" s="1"/>
  <c r="G261" i="5"/>
  <c r="H261" i="5"/>
  <c r="I261" i="5" s="1"/>
  <c r="J261" i="5"/>
  <c r="K261" i="5" s="1"/>
  <c r="L261" i="5"/>
  <c r="M261" i="5" s="1"/>
  <c r="N261" i="5"/>
  <c r="O261" i="5" s="1"/>
  <c r="P261" i="5"/>
  <c r="Q261" i="5" s="1"/>
  <c r="R261" i="5"/>
  <c r="S261" i="5" s="1"/>
  <c r="T261" i="5"/>
  <c r="U261" i="5" s="1"/>
  <c r="V261" i="5"/>
  <c r="W261" i="5" s="1"/>
  <c r="G191" i="5"/>
  <c r="H191" i="5"/>
  <c r="J191" i="5"/>
  <c r="L191" i="5"/>
  <c r="N191" i="5"/>
  <c r="O191" i="5" s="1"/>
  <c r="P191" i="5"/>
  <c r="Q191" i="5" s="1"/>
  <c r="R191" i="5"/>
  <c r="S191" i="5" s="1"/>
  <c r="T191" i="5"/>
  <c r="U191" i="5" s="1"/>
  <c r="V191" i="5"/>
  <c r="W191" i="5" s="1"/>
  <c r="G141" i="5"/>
  <c r="H141" i="5"/>
  <c r="J141" i="5"/>
  <c r="L141" i="5"/>
  <c r="N141" i="5"/>
  <c r="O141" i="5" s="1"/>
  <c r="P141" i="5"/>
  <c r="Q141" i="5" s="1"/>
  <c r="R141" i="5"/>
  <c r="S141" i="5" s="1"/>
  <c r="T141" i="5"/>
  <c r="U141" i="5" s="1"/>
  <c r="V141" i="5"/>
  <c r="W141" i="5" s="1"/>
  <c r="G173" i="5"/>
  <c r="H173" i="5"/>
  <c r="J173" i="5"/>
  <c r="L173" i="5"/>
  <c r="N173" i="5"/>
  <c r="O173" i="5" s="1"/>
  <c r="P173" i="5"/>
  <c r="Q173" i="5" s="1"/>
  <c r="R173" i="5"/>
  <c r="T173" i="5"/>
  <c r="V173" i="5"/>
  <c r="W173" i="5" s="1"/>
  <c r="H88" i="5"/>
  <c r="I88" i="5" s="1"/>
  <c r="J88" i="5"/>
  <c r="K88" i="5" s="1"/>
  <c r="L88" i="5"/>
  <c r="M88" i="5" s="1"/>
  <c r="N88" i="5"/>
  <c r="O88" i="5" s="1"/>
  <c r="P88" i="5"/>
  <c r="Q88" i="5" s="1"/>
  <c r="R88" i="5"/>
  <c r="S88" i="5" s="1"/>
  <c r="T88" i="5"/>
  <c r="U88" i="5" s="1"/>
  <c r="V88" i="5"/>
  <c r="W88" i="5" s="1"/>
  <c r="H80" i="5"/>
  <c r="I80" i="5" s="1"/>
  <c r="J80" i="5"/>
  <c r="K80" i="5" s="1"/>
  <c r="L80" i="5"/>
  <c r="M80" i="5" s="1"/>
  <c r="N80" i="5"/>
  <c r="O80" i="5" s="1"/>
  <c r="P80" i="5"/>
  <c r="Q80" i="5" s="1"/>
  <c r="R80" i="5"/>
  <c r="S80" i="5" s="1"/>
  <c r="T80" i="5"/>
  <c r="U80" i="5" s="1"/>
  <c r="V80" i="5"/>
  <c r="W80" i="5" s="1"/>
  <c r="G194" i="5"/>
  <c r="H194" i="5"/>
  <c r="J194" i="5"/>
  <c r="K194" i="5" s="1"/>
  <c r="L194" i="5"/>
  <c r="N194" i="5"/>
  <c r="O194" i="5" s="1"/>
  <c r="P194" i="5"/>
  <c r="Q194" i="5" s="1"/>
  <c r="R194" i="5"/>
  <c r="T194" i="5"/>
  <c r="U194" i="5" s="1"/>
  <c r="V194" i="5"/>
  <c r="W194" i="5" s="1"/>
  <c r="H78" i="5"/>
  <c r="I78" i="5" s="1"/>
  <c r="J78" i="5"/>
  <c r="K78" i="5" s="1"/>
  <c r="L78" i="5"/>
  <c r="M78" i="5" s="1"/>
  <c r="N78" i="5"/>
  <c r="O78" i="5" s="1"/>
  <c r="P78" i="5"/>
  <c r="Q78" i="5" s="1"/>
  <c r="R78" i="5"/>
  <c r="S78" i="5" s="1"/>
  <c r="T78" i="5"/>
  <c r="U78" i="5" s="1"/>
  <c r="V78" i="5"/>
  <c r="W78" i="5" s="1"/>
  <c r="G162" i="5"/>
  <c r="H162" i="5"/>
  <c r="J162" i="5"/>
  <c r="K162" i="5" s="1"/>
  <c r="L162" i="5"/>
  <c r="M162" i="5" s="1"/>
  <c r="N162" i="5"/>
  <c r="O162" i="5" s="1"/>
  <c r="P162" i="5"/>
  <c r="Q162" i="5" s="1"/>
  <c r="R162" i="5"/>
  <c r="S162" i="5" s="1"/>
  <c r="T162" i="5"/>
  <c r="U162" i="5" s="1"/>
  <c r="V162" i="5"/>
  <c r="W162" i="5" s="1"/>
  <c r="G111" i="5"/>
  <c r="H111" i="5"/>
  <c r="J111" i="5"/>
  <c r="K111" i="5" s="1"/>
  <c r="L111" i="5"/>
  <c r="N111" i="5"/>
  <c r="O111" i="5" s="1"/>
  <c r="P111" i="5"/>
  <c r="Q111" i="5" s="1"/>
  <c r="R111" i="5"/>
  <c r="S111" i="5" s="1"/>
  <c r="T111" i="5"/>
  <c r="U111" i="5" s="1"/>
  <c r="V111" i="5"/>
  <c r="W111" i="5" s="1"/>
  <c r="G244" i="5"/>
  <c r="H244" i="5"/>
  <c r="J244" i="5"/>
  <c r="L244" i="5"/>
  <c r="N244" i="5"/>
  <c r="O244" i="5" s="1"/>
  <c r="P244" i="5"/>
  <c r="Q244" i="5" s="1"/>
  <c r="R244" i="5"/>
  <c r="S244" i="5" s="1"/>
  <c r="T244" i="5"/>
  <c r="U244" i="5" s="1"/>
  <c r="V244" i="5"/>
  <c r="W244" i="5" s="1"/>
  <c r="G176" i="5"/>
  <c r="H176" i="5"/>
  <c r="J176" i="5"/>
  <c r="L176" i="5"/>
  <c r="N176" i="5"/>
  <c r="O176" i="5" s="1"/>
  <c r="P176" i="5"/>
  <c r="R176" i="5"/>
  <c r="T176" i="5"/>
  <c r="U176" i="5" s="1"/>
  <c r="V176" i="5"/>
  <c r="W176" i="5" s="1"/>
  <c r="G108" i="5"/>
  <c r="H108" i="5"/>
  <c r="J108" i="5"/>
  <c r="L108" i="5"/>
  <c r="M108" i="5" s="1"/>
  <c r="N108" i="5"/>
  <c r="O108" i="5" s="1"/>
  <c r="P108" i="5"/>
  <c r="Q108" i="5" s="1"/>
  <c r="R108" i="5"/>
  <c r="S108" i="5" s="1"/>
  <c r="T108" i="5"/>
  <c r="V108" i="5"/>
  <c r="W108" i="5" s="1"/>
  <c r="G112" i="5"/>
  <c r="H112" i="5"/>
  <c r="J112" i="5"/>
  <c r="L112" i="5"/>
  <c r="M112" i="5" s="1"/>
  <c r="N112" i="5"/>
  <c r="O112" i="5" s="1"/>
  <c r="P112" i="5"/>
  <c r="Q112" i="5" s="1"/>
  <c r="R112" i="5"/>
  <c r="S112" i="5" s="1"/>
  <c r="T112" i="5"/>
  <c r="U112" i="5" s="1"/>
  <c r="V112" i="5"/>
  <c r="W112" i="5" s="1"/>
  <c r="G212" i="5"/>
  <c r="H212" i="5"/>
  <c r="J212" i="5"/>
  <c r="K212" i="5" s="1"/>
  <c r="L212" i="5"/>
  <c r="M212" i="5" s="1"/>
  <c r="N212" i="5"/>
  <c r="O212" i="5" s="1"/>
  <c r="P212" i="5"/>
  <c r="Q212" i="5" s="1"/>
  <c r="R212" i="5"/>
  <c r="S212" i="5" s="1"/>
  <c r="T212" i="5"/>
  <c r="U212" i="5" s="1"/>
  <c r="V212" i="5"/>
  <c r="W212" i="5" s="1"/>
  <c r="G147" i="5"/>
  <c r="H147" i="5"/>
  <c r="J147" i="5"/>
  <c r="L147" i="5"/>
  <c r="N147" i="5"/>
  <c r="O147" i="5" s="1"/>
  <c r="P147" i="5"/>
  <c r="Q147" i="5" s="1"/>
  <c r="R147" i="5"/>
  <c r="S147" i="5" s="1"/>
  <c r="T147" i="5"/>
  <c r="U147" i="5" s="1"/>
  <c r="V147" i="5"/>
  <c r="W147" i="5" s="1"/>
  <c r="G182" i="5"/>
  <c r="H182" i="5"/>
  <c r="J182" i="5"/>
  <c r="L182" i="5"/>
  <c r="M182" i="5" s="1"/>
  <c r="N182" i="5"/>
  <c r="O182" i="5" s="1"/>
  <c r="P182" i="5"/>
  <c r="R182" i="5"/>
  <c r="T182" i="5"/>
  <c r="V182" i="5"/>
  <c r="W182" i="5" s="1"/>
  <c r="G215" i="5"/>
  <c r="H215" i="5"/>
  <c r="J215" i="5"/>
  <c r="K215" i="5" s="1"/>
  <c r="L215" i="5"/>
  <c r="M215" i="5" s="1"/>
  <c r="N215" i="5"/>
  <c r="O215" i="5" s="1"/>
  <c r="P215" i="5"/>
  <c r="Q215" i="5" s="1"/>
  <c r="R215" i="5"/>
  <c r="S215" i="5" s="1"/>
  <c r="T215" i="5"/>
  <c r="U215" i="5" s="1"/>
  <c r="V215" i="5"/>
  <c r="W215" i="5" s="1"/>
  <c r="G113" i="5"/>
  <c r="H113" i="5"/>
  <c r="I113" i="5" s="1"/>
  <c r="J113" i="5"/>
  <c r="L113" i="5"/>
  <c r="M113" i="5" s="1"/>
  <c r="N113" i="5"/>
  <c r="O113" i="5" s="1"/>
  <c r="P113" i="5"/>
  <c r="Q113" i="5" s="1"/>
  <c r="R113" i="5"/>
  <c r="S113" i="5" s="1"/>
  <c r="T113" i="5"/>
  <c r="V113" i="5"/>
  <c r="W113" i="5" s="1"/>
  <c r="G164" i="5"/>
  <c r="H164" i="5"/>
  <c r="J164" i="5"/>
  <c r="K164" i="5" s="1"/>
  <c r="L164" i="5"/>
  <c r="M164" i="5" s="1"/>
  <c r="N164" i="5"/>
  <c r="O164" i="5" s="1"/>
  <c r="P164" i="5"/>
  <c r="Q164" i="5" s="1"/>
  <c r="R164" i="5"/>
  <c r="S164" i="5" s="1"/>
  <c r="T164" i="5"/>
  <c r="U164" i="5" s="1"/>
  <c r="V164" i="5"/>
  <c r="W164" i="5" s="1"/>
  <c r="G118" i="5"/>
  <c r="H118" i="5"/>
  <c r="I118" i="5" s="1"/>
  <c r="J118" i="5"/>
  <c r="K118" i="5" s="1"/>
  <c r="L118" i="5"/>
  <c r="M118" i="5" s="1"/>
  <c r="N118" i="5"/>
  <c r="O118" i="5" s="1"/>
  <c r="P118" i="5"/>
  <c r="Q118" i="5" s="1"/>
  <c r="R118" i="5"/>
  <c r="S118" i="5" s="1"/>
  <c r="T118" i="5"/>
  <c r="V118" i="5"/>
  <c r="W118" i="5" s="1"/>
  <c r="G123" i="5"/>
  <c r="H123" i="5"/>
  <c r="I123" i="5" s="1"/>
  <c r="J123" i="5"/>
  <c r="K123" i="5" s="1"/>
  <c r="L123" i="5"/>
  <c r="M123" i="5" s="1"/>
  <c r="N123" i="5"/>
  <c r="O123" i="5" s="1"/>
  <c r="P123" i="5"/>
  <c r="Q123" i="5" s="1"/>
  <c r="R123" i="5"/>
  <c r="S123" i="5" s="1"/>
  <c r="T123" i="5"/>
  <c r="U123" i="5" s="1"/>
  <c r="V123" i="5"/>
  <c r="W123" i="5" s="1"/>
  <c r="G124" i="5"/>
  <c r="H124" i="5"/>
  <c r="I124" i="5" s="1"/>
  <c r="J124" i="5"/>
  <c r="K124" i="5" s="1"/>
  <c r="L124" i="5"/>
  <c r="M124" i="5" s="1"/>
  <c r="N124" i="5"/>
  <c r="O124" i="5" s="1"/>
  <c r="P124" i="5"/>
  <c r="Q124" i="5" s="1"/>
  <c r="R124" i="5"/>
  <c r="S124" i="5" s="1"/>
  <c r="T124" i="5"/>
  <c r="U124" i="5" s="1"/>
  <c r="V124" i="5"/>
  <c r="W124" i="5" s="1"/>
  <c r="G235" i="5"/>
  <c r="H235" i="5"/>
  <c r="I235" i="5" s="1"/>
  <c r="J235" i="5"/>
  <c r="K235" i="5" s="1"/>
  <c r="L235" i="5"/>
  <c r="N235" i="5"/>
  <c r="O235" i="5" s="1"/>
  <c r="P235" i="5"/>
  <c r="R235" i="5"/>
  <c r="T235" i="5"/>
  <c r="V235" i="5"/>
  <c r="W235" i="5" s="1"/>
  <c r="G122" i="5"/>
  <c r="H122" i="5"/>
  <c r="I122" i="5" s="1"/>
  <c r="J122" i="5"/>
  <c r="K122" i="5" s="1"/>
  <c r="L122" i="5"/>
  <c r="N122" i="5"/>
  <c r="O122" i="5" s="1"/>
  <c r="P122" i="5"/>
  <c r="Q122" i="5" s="1"/>
  <c r="R122" i="5"/>
  <c r="S122" i="5" s="1"/>
  <c r="T122" i="5"/>
  <c r="U122" i="5" s="1"/>
  <c r="V122" i="5"/>
  <c r="W122" i="5" s="1"/>
  <c r="G233" i="5"/>
  <c r="H233" i="5"/>
  <c r="I233" i="5" s="1"/>
  <c r="J233" i="5"/>
  <c r="L233" i="5"/>
  <c r="N233" i="5"/>
  <c r="O233" i="5" s="1"/>
  <c r="P233" i="5"/>
  <c r="Q233" i="5" s="1"/>
  <c r="R233" i="5"/>
  <c r="T233" i="5"/>
  <c r="U233" i="5" s="1"/>
  <c r="V233" i="5"/>
  <c r="W233" i="5" s="1"/>
  <c r="G104" i="5"/>
  <c r="H104" i="5"/>
  <c r="J104" i="5"/>
  <c r="L104" i="5"/>
  <c r="N104" i="5"/>
  <c r="O104" i="5" s="1"/>
  <c r="P104" i="5"/>
  <c r="Q104" i="5" s="1"/>
  <c r="R104" i="5"/>
  <c r="S104" i="5" s="1"/>
  <c r="T104" i="5"/>
  <c r="V104" i="5"/>
  <c r="W104" i="5" s="1"/>
  <c r="G193" i="5"/>
  <c r="H193" i="5"/>
  <c r="J193" i="5"/>
  <c r="L193" i="5"/>
  <c r="N193" i="5"/>
  <c r="O193" i="5" s="1"/>
  <c r="P193" i="5"/>
  <c r="Q193" i="5" s="1"/>
  <c r="R193" i="5"/>
  <c r="S193" i="5" s="1"/>
  <c r="T193" i="5"/>
  <c r="U193" i="5" s="1"/>
  <c r="V193" i="5"/>
  <c r="W193" i="5" s="1"/>
  <c r="G129" i="5"/>
  <c r="H129" i="5"/>
  <c r="J129" i="5"/>
  <c r="L129" i="5"/>
  <c r="N129" i="5"/>
  <c r="O129" i="5" s="1"/>
  <c r="P129" i="5"/>
  <c r="R129" i="5"/>
  <c r="S129" i="5" s="1"/>
  <c r="T129" i="5"/>
  <c r="V129" i="5"/>
  <c r="W129" i="5" s="1"/>
  <c r="G135" i="5"/>
  <c r="H135" i="5"/>
  <c r="J135" i="5"/>
  <c r="L135" i="5"/>
  <c r="N135" i="5"/>
  <c r="O135" i="5" s="1"/>
  <c r="P135" i="5"/>
  <c r="R135" i="5"/>
  <c r="S135" i="5" s="1"/>
  <c r="T135" i="5"/>
  <c r="U135" i="5" s="1"/>
  <c r="V135" i="5"/>
  <c r="W135" i="5" s="1"/>
  <c r="G142" i="5"/>
  <c r="H142" i="5"/>
  <c r="J142" i="5"/>
  <c r="L142" i="5"/>
  <c r="N142" i="5"/>
  <c r="O142" i="5" s="1"/>
  <c r="P142" i="5"/>
  <c r="Q142" i="5" s="1"/>
  <c r="R142" i="5"/>
  <c r="S142" i="5" s="1"/>
  <c r="T142" i="5"/>
  <c r="U142" i="5" s="1"/>
  <c r="V142" i="5"/>
  <c r="W142" i="5" s="1"/>
  <c r="G110" i="5"/>
  <c r="H110" i="5"/>
  <c r="J110" i="5"/>
  <c r="L110" i="5"/>
  <c r="M110" i="5" s="1"/>
  <c r="N110" i="5"/>
  <c r="O110" i="5" s="1"/>
  <c r="P110" i="5"/>
  <c r="Q110" i="5" s="1"/>
  <c r="R110" i="5"/>
  <c r="S110" i="5" s="1"/>
  <c r="T110" i="5"/>
  <c r="U110" i="5" s="1"/>
  <c r="V110" i="5"/>
  <c r="W110" i="5" s="1"/>
  <c r="G175" i="5"/>
  <c r="H175" i="5"/>
  <c r="J175" i="5"/>
  <c r="L175" i="5"/>
  <c r="N175" i="5"/>
  <c r="O175" i="5" s="1"/>
  <c r="P175" i="5"/>
  <c r="R175" i="5"/>
  <c r="T175" i="5"/>
  <c r="U175" i="5" s="1"/>
  <c r="V175" i="5"/>
  <c r="W175" i="5" s="1"/>
  <c r="G148" i="5"/>
  <c r="H148" i="5"/>
  <c r="J148" i="5"/>
  <c r="L148" i="5"/>
  <c r="N148" i="5"/>
  <c r="O148" i="5" s="1"/>
  <c r="P148" i="5"/>
  <c r="Q148" i="5" s="1"/>
  <c r="R148" i="5"/>
  <c r="S148" i="5" s="1"/>
  <c r="T148" i="5"/>
  <c r="U148" i="5" s="1"/>
  <c r="V148" i="5"/>
  <c r="W148" i="5" s="1"/>
  <c r="G209" i="5"/>
  <c r="H209" i="5"/>
  <c r="J209" i="5"/>
  <c r="K209" i="5" s="1"/>
  <c r="L209" i="5"/>
  <c r="M209" i="5" s="1"/>
  <c r="N209" i="5"/>
  <c r="O209" i="5" s="1"/>
  <c r="P209" i="5"/>
  <c r="Q209" i="5" s="1"/>
  <c r="R209" i="5"/>
  <c r="S209" i="5" s="1"/>
  <c r="T209" i="5"/>
  <c r="U209" i="5" s="1"/>
  <c r="V209" i="5"/>
  <c r="W209" i="5" s="1"/>
  <c r="G253" i="5"/>
  <c r="H253" i="5"/>
  <c r="J253" i="5"/>
  <c r="K253" i="5" s="1"/>
  <c r="L253" i="5"/>
  <c r="M253" i="5" s="1"/>
  <c r="N253" i="5"/>
  <c r="O253" i="5" s="1"/>
  <c r="P253" i="5"/>
  <c r="R253" i="5"/>
  <c r="S253" i="5" s="1"/>
  <c r="T253" i="5"/>
  <c r="U253" i="5" s="1"/>
  <c r="V253" i="5"/>
  <c r="W253" i="5" s="1"/>
  <c r="G258" i="5"/>
  <c r="H258" i="5"/>
  <c r="J258" i="5"/>
  <c r="K258" i="5" s="1"/>
  <c r="L258" i="5"/>
  <c r="M258" i="5" s="1"/>
  <c r="N258" i="5"/>
  <c r="O258" i="5" s="1"/>
  <c r="P258" i="5"/>
  <c r="Q258" i="5" s="1"/>
  <c r="R258" i="5"/>
  <c r="S258" i="5" s="1"/>
  <c r="T258" i="5"/>
  <c r="U258" i="5" s="1"/>
  <c r="V258" i="5"/>
  <c r="W258" i="5" s="1"/>
  <c r="G136" i="5"/>
  <c r="H136" i="5"/>
  <c r="J136" i="5"/>
  <c r="L136" i="5"/>
  <c r="N136" i="5"/>
  <c r="O136" i="5" s="1"/>
  <c r="P136" i="5"/>
  <c r="R136" i="5"/>
  <c r="S136" i="5" s="1"/>
  <c r="T136" i="5"/>
  <c r="U136" i="5" s="1"/>
  <c r="V136" i="5"/>
  <c r="W136" i="5" s="1"/>
  <c r="H75" i="5"/>
  <c r="I75" i="5" s="1"/>
  <c r="J75" i="5"/>
  <c r="K75" i="5" s="1"/>
  <c r="L75" i="5"/>
  <c r="M75" i="5" s="1"/>
  <c r="N75" i="5"/>
  <c r="O75" i="5" s="1"/>
  <c r="P75" i="5"/>
  <c r="Q75" i="5" s="1"/>
  <c r="R75" i="5"/>
  <c r="S75" i="5" s="1"/>
  <c r="T75" i="5"/>
  <c r="U75" i="5" s="1"/>
  <c r="V75" i="5"/>
  <c r="W75" i="5" s="1"/>
  <c r="H73" i="5"/>
  <c r="I73" i="5" s="1"/>
  <c r="J73" i="5"/>
  <c r="K73" i="5" s="1"/>
  <c r="L73" i="5"/>
  <c r="M73" i="5" s="1"/>
  <c r="N73" i="5"/>
  <c r="O73" i="5" s="1"/>
  <c r="P73" i="5"/>
  <c r="Q73" i="5" s="1"/>
  <c r="R73" i="5"/>
  <c r="S73" i="5" s="1"/>
  <c r="T73" i="5"/>
  <c r="U73" i="5" s="1"/>
  <c r="V73" i="5"/>
  <c r="W73" i="5" s="1"/>
  <c r="G198" i="5"/>
  <c r="H198" i="5"/>
  <c r="J198" i="5"/>
  <c r="L198" i="5"/>
  <c r="N198" i="5"/>
  <c r="O198" i="5" s="1"/>
  <c r="P198" i="5"/>
  <c r="Q198" i="5" s="1"/>
  <c r="R198" i="5"/>
  <c r="S198" i="5" s="1"/>
  <c r="T198" i="5"/>
  <c r="U198" i="5" s="1"/>
  <c r="V198" i="5"/>
  <c r="W198" i="5" s="1"/>
  <c r="G245" i="5"/>
  <c r="H245" i="5"/>
  <c r="J245" i="5"/>
  <c r="K245" i="5" s="1"/>
  <c r="L245" i="5"/>
  <c r="N245" i="5"/>
  <c r="O245" i="5" s="1"/>
  <c r="P245" i="5"/>
  <c r="R245" i="5"/>
  <c r="S245" i="5" s="1"/>
  <c r="T245" i="5"/>
  <c r="U245" i="5" s="1"/>
  <c r="V245" i="5"/>
  <c r="W245" i="5" s="1"/>
  <c r="G163" i="5"/>
  <c r="H163" i="5"/>
  <c r="J163" i="5"/>
  <c r="K163" i="5" s="1"/>
  <c r="L163" i="5"/>
  <c r="M163" i="5" s="1"/>
  <c r="N163" i="5"/>
  <c r="O163" i="5" s="1"/>
  <c r="P163" i="5"/>
  <c r="Q163" i="5" s="1"/>
  <c r="R163" i="5"/>
  <c r="S163" i="5" s="1"/>
  <c r="T163" i="5"/>
  <c r="U163" i="5" s="1"/>
  <c r="V163" i="5"/>
  <c r="W163" i="5" s="1"/>
  <c r="G211" i="5"/>
  <c r="H211" i="5"/>
  <c r="J211" i="5"/>
  <c r="K211" i="5" s="1"/>
  <c r="L211" i="5"/>
  <c r="M211" i="5" s="1"/>
  <c r="N211" i="5"/>
  <c r="O211" i="5" s="1"/>
  <c r="P211" i="5"/>
  <c r="Q211" i="5" s="1"/>
  <c r="R211" i="5"/>
  <c r="S211" i="5" s="1"/>
  <c r="T211" i="5"/>
  <c r="U211" i="5" s="1"/>
  <c r="V211" i="5"/>
  <c r="W211" i="5" s="1"/>
  <c r="G189" i="5"/>
  <c r="H189" i="5"/>
  <c r="J189" i="5"/>
  <c r="L189" i="5"/>
  <c r="N189" i="5"/>
  <c r="O189" i="5" s="1"/>
  <c r="P189" i="5"/>
  <c r="R189" i="5"/>
  <c r="S189" i="5" s="1"/>
  <c r="T189" i="5"/>
  <c r="U189" i="5" s="1"/>
  <c r="V189" i="5"/>
  <c r="W189" i="5" s="1"/>
  <c r="G236" i="5"/>
  <c r="H236" i="5"/>
  <c r="J236" i="5"/>
  <c r="K236" i="5" s="1"/>
  <c r="L236" i="5"/>
  <c r="M236" i="5" s="1"/>
  <c r="N236" i="5"/>
  <c r="O236" i="5" s="1"/>
  <c r="P236" i="5"/>
  <c r="R236" i="5"/>
  <c r="T236" i="5"/>
  <c r="U236" i="5" s="1"/>
  <c r="V236" i="5"/>
  <c r="W236" i="5" s="1"/>
  <c r="G195" i="5"/>
  <c r="H195" i="5"/>
  <c r="J195" i="5"/>
  <c r="L195" i="5"/>
  <c r="M195" i="5" s="1"/>
  <c r="N195" i="5"/>
  <c r="O195" i="5" s="1"/>
  <c r="P195" i="5"/>
  <c r="Q195" i="5" s="1"/>
  <c r="R195" i="5"/>
  <c r="S195" i="5" s="1"/>
  <c r="T195" i="5"/>
  <c r="U195" i="5" s="1"/>
  <c r="V195" i="5"/>
  <c r="W195" i="5" s="1"/>
  <c r="G178" i="5"/>
  <c r="H178" i="5"/>
  <c r="J178" i="5"/>
  <c r="L178" i="5"/>
  <c r="N178" i="5"/>
  <c r="O178" i="5" s="1"/>
  <c r="P178" i="5"/>
  <c r="R178" i="5"/>
  <c r="S178" i="5" s="1"/>
  <c r="T178" i="5"/>
  <c r="V178" i="5"/>
  <c r="W178" i="5" s="1"/>
  <c r="G213" i="5"/>
  <c r="H213" i="5"/>
  <c r="J213" i="5"/>
  <c r="K213" i="5" s="1"/>
  <c r="L213" i="5"/>
  <c r="M213" i="5" s="1"/>
  <c r="N213" i="5"/>
  <c r="O213" i="5" s="1"/>
  <c r="P213" i="5"/>
  <c r="Q213" i="5" s="1"/>
  <c r="R213" i="5"/>
  <c r="S213" i="5" s="1"/>
  <c r="T213" i="5"/>
  <c r="U213" i="5" s="1"/>
  <c r="V213" i="5"/>
  <c r="W213" i="5" s="1"/>
  <c r="G214" i="5"/>
  <c r="H214" i="5"/>
  <c r="J214" i="5"/>
  <c r="K214" i="5" s="1"/>
  <c r="L214" i="5"/>
  <c r="M214" i="5" s="1"/>
  <c r="N214" i="5"/>
  <c r="O214" i="5" s="1"/>
  <c r="P214" i="5"/>
  <c r="Q214" i="5" s="1"/>
  <c r="R214" i="5"/>
  <c r="S214" i="5" s="1"/>
  <c r="T214" i="5"/>
  <c r="U214" i="5" s="1"/>
  <c r="V214" i="5"/>
  <c r="W214" i="5" s="1"/>
  <c r="G272" i="5"/>
  <c r="H272" i="5"/>
  <c r="J272" i="5"/>
  <c r="L272" i="5"/>
  <c r="N272" i="5"/>
  <c r="O272" i="5" s="1"/>
  <c r="P272" i="5"/>
  <c r="R272" i="5"/>
  <c r="T272" i="5"/>
  <c r="U272" i="5" s="1"/>
  <c r="V272" i="5"/>
  <c r="W272" i="5" s="1"/>
  <c r="G197" i="5"/>
  <c r="H197" i="5"/>
  <c r="J197" i="5"/>
  <c r="L197" i="5"/>
  <c r="N197" i="5"/>
  <c r="O197" i="5" s="1"/>
  <c r="P197" i="5"/>
  <c r="Q197" i="5" s="1"/>
  <c r="R197" i="5"/>
  <c r="S197" i="5" s="1"/>
  <c r="T197" i="5"/>
  <c r="U197" i="5" s="1"/>
  <c r="V197" i="5"/>
  <c r="W197" i="5" s="1"/>
  <c r="G270" i="5"/>
  <c r="H270" i="5"/>
  <c r="J270" i="5"/>
  <c r="L270" i="5"/>
  <c r="N270" i="5"/>
  <c r="O270" i="5" s="1"/>
  <c r="P270" i="5"/>
  <c r="R270" i="5"/>
  <c r="S270" i="5" s="1"/>
  <c r="T270" i="5"/>
  <c r="U270" i="5" s="1"/>
  <c r="V270" i="5"/>
  <c r="W270" i="5" s="1"/>
  <c r="G179" i="5"/>
  <c r="H179" i="5"/>
  <c r="J179" i="5"/>
  <c r="L179" i="5"/>
  <c r="N179" i="5"/>
  <c r="O179" i="5" s="1"/>
  <c r="P179" i="5"/>
  <c r="R179" i="5"/>
  <c r="T179" i="5"/>
  <c r="V179" i="5"/>
  <c r="W179" i="5" s="1"/>
  <c r="G203" i="5"/>
  <c r="H203" i="5"/>
  <c r="J203" i="5"/>
  <c r="L203" i="5"/>
  <c r="M203" i="5" s="1"/>
  <c r="N203" i="5"/>
  <c r="O203" i="5" s="1"/>
  <c r="P203" i="5"/>
  <c r="Q203" i="5" s="1"/>
  <c r="R203" i="5"/>
  <c r="S203" i="5" s="1"/>
  <c r="T203" i="5"/>
  <c r="U203" i="5" s="1"/>
  <c r="V203" i="5"/>
  <c r="W203" i="5" s="1"/>
  <c r="G204" i="5"/>
  <c r="H204" i="5"/>
  <c r="J204" i="5"/>
  <c r="K204" i="5" s="1"/>
  <c r="L204" i="5"/>
  <c r="N204" i="5"/>
  <c r="O204" i="5" s="1"/>
  <c r="P204" i="5"/>
  <c r="Q204" i="5" s="1"/>
  <c r="R204" i="5"/>
  <c r="S204" i="5" s="1"/>
  <c r="T204" i="5"/>
  <c r="U204" i="5" s="1"/>
  <c r="V204" i="5"/>
  <c r="W204" i="5" s="1"/>
  <c r="G262" i="5"/>
  <c r="H262" i="5"/>
  <c r="I262" i="5" s="1"/>
  <c r="J262" i="5"/>
  <c r="K262" i="5" s="1"/>
  <c r="L262" i="5"/>
  <c r="M262" i="5" s="1"/>
  <c r="N262" i="5"/>
  <c r="O262" i="5" s="1"/>
  <c r="P262" i="5"/>
  <c r="Q262" i="5" s="1"/>
  <c r="R262" i="5"/>
  <c r="S262" i="5" s="1"/>
  <c r="T262" i="5"/>
  <c r="U262" i="5" s="1"/>
  <c r="V262" i="5"/>
  <c r="W262" i="5" s="1"/>
  <c r="G282" i="5"/>
  <c r="H282" i="5"/>
  <c r="I282" i="5" s="1"/>
  <c r="J282" i="5"/>
  <c r="K282" i="5" s="1"/>
  <c r="L282" i="5"/>
  <c r="M282" i="5" s="1"/>
  <c r="N282" i="5"/>
  <c r="O282" i="5" s="1"/>
  <c r="P282" i="5"/>
  <c r="Q282" i="5" s="1"/>
  <c r="R282" i="5"/>
  <c r="S282" i="5" s="1"/>
  <c r="T282" i="5"/>
  <c r="U282" i="5" s="1"/>
  <c r="V282" i="5"/>
  <c r="W282" i="5" s="1"/>
  <c r="H94" i="5"/>
  <c r="I94" i="5" s="1"/>
  <c r="J94" i="5"/>
  <c r="K94" i="5" s="1"/>
  <c r="L94" i="5"/>
  <c r="M94" i="5" s="1"/>
  <c r="N94" i="5"/>
  <c r="O94" i="5" s="1"/>
  <c r="P94" i="5"/>
  <c r="Q94" i="5" s="1"/>
  <c r="R94" i="5"/>
  <c r="S94" i="5" s="1"/>
  <c r="T94" i="5"/>
  <c r="U94" i="5" s="1"/>
  <c r="V94" i="5"/>
  <c r="W94" i="5" s="1"/>
  <c r="G115" i="5"/>
  <c r="H115" i="5"/>
  <c r="I115" i="5" s="1"/>
  <c r="J115" i="5"/>
  <c r="L115" i="5"/>
  <c r="M115" i="5" s="1"/>
  <c r="AD115" i="5" s="1"/>
  <c r="N115" i="5"/>
  <c r="O115" i="5" s="1"/>
  <c r="AE115" i="5" s="1"/>
  <c r="P115" i="5"/>
  <c r="Q115" i="5" s="1"/>
  <c r="AF115" i="5" s="1"/>
  <c r="R115" i="5"/>
  <c r="S115" i="5" s="1"/>
  <c r="AG115" i="5" s="1"/>
  <c r="T115" i="5"/>
  <c r="U115" i="5" s="1"/>
  <c r="AH115" i="5" s="1"/>
  <c r="V115" i="5"/>
  <c r="W115" i="5" s="1"/>
  <c r="AI115" i="5" s="1"/>
  <c r="G277" i="5"/>
  <c r="H277" i="5"/>
  <c r="I277" i="5" s="1"/>
  <c r="J277" i="5"/>
  <c r="L277" i="5"/>
  <c r="M277" i="5" s="1"/>
  <c r="N277" i="5"/>
  <c r="O277" i="5" s="1"/>
  <c r="P277" i="5"/>
  <c r="R277" i="5"/>
  <c r="S277" i="5" s="1"/>
  <c r="T277" i="5"/>
  <c r="U277" i="5" s="1"/>
  <c r="V277" i="5"/>
  <c r="W277" i="5" s="1"/>
  <c r="G160" i="5"/>
  <c r="H160" i="5"/>
  <c r="I160" i="5" s="1"/>
  <c r="J160" i="5"/>
  <c r="K160" i="5" s="1"/>
  <c r="L160" i="5"/>
  <c r="N160" i="5"/>
  <c r="O160" i="5" s="1"/>
  <c r="P160" i="5"/>
  <c r="Q160" i="5" s="1"/>
  <c r="R160" i="5"/>
  <c r="S160" i="5" s="1"/>
  <c r="T160" i="5"/>
  <c r="U160" i="5" s="1"/>
  <c r="V160" i="5"/>
  <c r="W160" i="5" s="1"/>
  <c r="G228" i="5"/>
  <c r="H228" i="5"/>
  <c r="I228" i="5" s="1"/>
  <c r="J228" i="5"/>
  <c r="L228" i="5"/>
  <c r="N228" i="5"/>
  <c r="O228" i="5" s="1"/>
  <c r="P228" i="5"/>
  <c r="R228" i="5"/>
  <c r="T228" i="5"/>
  <c r="U228" i="5" s="1"/>
  <c r="V228" i="5"/>
  <c r="W228" i="5" s="1"/>
  <c r="G120" i="5"/>
  <c r="H120" i="5"/>
  <c r="I120" i="5" s="1"/>
  <c r="J120" i="5"/>
  <c r="K120" i="5" s="1"/>
  <c r="L120" i="5"/>
  <c r="N120" i="5"/>
  <c r="O120" i="5" s="1"/>
  <c r="P120" i="5"/>
  <c r="Q120" i="5" s="1"/>
  <c r="R120" i="5"/>
  <c r="S120" i="5" s="1"/>
  <c r="T120" i="5"/>
  <c r="U120" i="5" s="1"/>
  <c r="V120" i="5"/>
  <c r="W120" i="5" s="1"/>
  <c r="G221" i="5"/>
  <c r="H221" i="5"/>
  <c r="I221" i="5" s="1"/>
  <c r="J221" i="5"/>
  <c r="L221" i="5"/>
  <c r="M221" i="5" s="1"/>
  <c r="N221" i="5"/>
  <c r="O221" i="5" s="1"/>
  <c r="P221" i="5"/>
  <c r="R221" i="5"/>
  <c r="T221" i="5"/>
  <c r="V221" i="5"/>
  <c r="W221" i="5" s="1"/>
  <c r="G125" i="5"/>
  <c r="H125" i="5"/>
  <c r="I125" i="5" s="1"/>
  <c r="J125" i="5"/>
  <c r="K125" i="5" s="1"/>
  <c r="L125" i="5"/>
  <c r="M125" i="5" s="1"/>
  <c r="N125" i="5"/>
  <c r="O125" i="5" s="1"/>
  <c r="P125" i="5"/>
  <c r="Q125" i="5" s="1"/>
  <c r="R125" i="5"/>
  <c r="S125" i="5" s="1"/>
  <c r="T125" i="5"/>
  <c r="U125" i="5" s="1"/>
  <c r="V125" i="5"/>
  <c r="W125" i="5" s="1"/>
  <c r="G151" i="5"/>
  <c r="H151" i="5"/>
  <c r="I151" i="5" s="1"/>
  <c r="J151" i="5"/>
  <c r="L151" i="5"/>
  <c r="N151" i="5"/>
  <c r="O151" i="5" s="1"/>
  <c r="P151" i="5"/>
  <c r="Q151" i="5" s="1"/>
  <c r="R151" i="5"/>
  <c r="S151" i="5" s="1"/>
  <c r="T151" i="5"/>
  <c r="U151" i="5" s="1"/>
  <c r="V151" i="5"/>
  <c r="W151" i="5" s="1"/>
  <c r="G260" i="5"/>
  <c r="H260" i="5"/>
  <c r="I260" i="5" s="1"/>
  <c r="J260" i="5"/>
  <c r="L260" i="5"/>
  <c r="M260" i="5" s="1"/>
  <c r="N260" i="5"/>
  <c r="O260" i="5" s="1"/>
  <c r="P260" i="5"/>
  <c r="Q260" i="5" s="1"/>
  <c r="R260" i="5"/>
  <c r="S260" i="5" s="1"/>
  <c r="T260" i="5"/>
  <c r="U260" i="5" s="1"/>
  <c r="V260" i="5"/>
  <c r="W260" i="5" s="1"/>
  <c r="G126" i="5"/>
  <c r="H126" i="5"/>
  <c r="I126" i="5" s="1"/>
  <c r="J126" i="5"/>
  <c r="K126" i="5" s="1"/>
  <c r="L126" i="5"/>
  <c r="M126" i="5" s="1"/>
  <c r="N126" i="5"/>
  <c r="O126" i="5" s="1"/>
  <c r="P126" i="5"/>
  <c r="Q126" i="5" s="1"/>
  <c r="R126" i="5"/>
  <c r="S126" i="5" s="1"/>
  <c r="T126" i="5"/>
  <c r="U126" i="5" s="1"/>
  <c r="V126" i="5"/>
  <c r="W126" i="5" s="1"/>
  <c r="G188" i="5"/>
  <c r="H188" i="5"/>
  <c r="J188" i="5"/>
  <c r="L188" i="5"/>
  <c r="N188" i="5"/>
  <c r="O188" i="5" s="1"/>
  <c r="P188" i="5"/>
  <c r="Q188" i="5" s="1"/>
  <c r="R188" i="5"/>
  <c r="T188" i="5"/>
  <c r="U188" i="5" s="1"/>
  <c r="V188" i="5"/>
  <c r="W188" i="5" s="1"/>
  <c r="G254" i="5"/>
  <c r="H254" i="5"/>
  <c r="I254" i="5" s="1"/>
  <c r="J254" i="5"/>
  <c r="L254" i="5"/>
  <c r="N254" i="5"/>
  <c r="O254" i="5" s="1"/>
  <c r="P254" i="5"/>
  <c r="Q254" i="5" s="1"/>
  <c r="R254" i="5"/>
  <c r="S254" i="5" s="1"/>
  <c r="T254" i="5"/>
  <c r="U254" i="5" s="1"/>
  <c r="V254" i="5"/>
  <c r="W254" i="5" s="1"/>
  <c r="G259" i="5"/>
  <c r="H259" i="5"/>
  <c r="I259" i="5" s="1"/>
  <c r="J259" i="5"/>
  <c r="L259" i="5"/>
  <c r="M259" i="5" s="1"/>
  <c r="N259" i="5"/>
  <c r="O259" i="5" s="1"/>
  <c r="P259" i="5"/>
  <c r="Q259" i="5" s="1"/>
  <c r="R259" i="5"/>
  <c r="S259" i="5" s="1"/>
  <c r="T259" i="5"/>
  <c r="U259" i="5" s="1"/>
  <c r="V259" i="5"/>
  <c r="W259" i="5" s="1"/>
  <c r="G107" i="5"/>
  <c r="H107" i="5"/>
  <c r="I107" i="5" s="1"/>
  <c r="J107" i="5"/>
  <c r="L107" i="5"/>
  <c r="N107" i="5"/>
  <c r="O107" i="5" s="1"/>
  <c r="P107" i="5"/>
  <c r="Q107" i="5" s="1"/>
  <c r="R107" i="5"/>
  <c r="S107" i="5" s="1"/>
  <c r="T107" i="5"/>
  <c r="V107" i="5"/>
  <c r="W107" i="5" s="1"/>
  <c r="G220" i="5"/>
  <c r="H220" i="5"/>
  <c r="J220" i="5"/>
  <c r="L220" i="5"/>
  <c r="N220" i="5"/>
  <c r="O220" i="5" s="1"/>
  <c r="P220" i="5"/>
  <c r="Q220" i="5" s="1"/>
  <c r="R220" i="5"/>
  <c r="T220" i="5"/>
  <c r="V220" i="5"/>
  <c r="W220" i="5" s="1"/>
  <c r="G174" i="5"/>
  <c r="H174" i="5"/>
  <c r="J174" i="5"/>
  <c r="L174" i="5"/>
  <c r="N174" i="5"/>
  <c r="O174" i="5" s="1"/>
  <c r="P174" i="5"/>
  <c r="R174" i="5"/>
  <c r="T174" i="5"/>
  <c r="V174" i="5"/>
  <c r="W174" i="5" s="1"/>
  <c r="G130" i="5"/>
  <c r="H130" i="5"/>
  <c r="J130" i="5"/>
  <c r="L130" i="5"/>
  <c r="N130" i="5"/>
  <c r="O130" i="5" s="1"/>
  <c r="P130" i="5"/>
  <c r="R130" i="5"/>
  <c r="T130" i="5"/>
  <c r="V130" i="5"/>
  <c r="W130" i="5" s="1"/>
  <c r="H82" i="5"/>
  <c r="I82" i="5" s="1"/>
  <c r="J82" i="5"/>
  <c r="K82" i="5" s="1"/>
  <c r="L82" i="5"/>
  <c r="M82" i="5" s="1"/>
  <c r="N82" i="5"/>
  <c r="O82" i="5" s="1"/>
  <c r="P82" i="5"/>
  <c r="Q82" i="5" s="1"/>
  <c r="R82" i="5"/>
  <c r="S82" i="5" s="1"/>
  <c r="T82" i="5"/>
  <c r="U82" i="5" s="1"/>
  <c r="V82" i="5"/>
  <c r="W82" i="5" s="1"/>
  <c r="G268" i="5"/>
  <c r="H268" i="5"/>
  <c r="J268" i="5"/>
  <c r="L268" i="5"/>
  <c r="N268" i="5"/>
  <c r="O268" i="5" s="1"/>
  <c r="P268" i="5"/>
  <c r="R268" i="5"/>
  <c r="T268" i="5"/>
  <c r="V268" i="5"/>
  <c r="W268" i="5" s="1"/>
  <c r="G177" i="5"/>
  <c r="H177" i="5"/>
  <c r="J177" i="5"/>
  <c r="K177" i="5" s="1"/>
  <c r="L177" i="5"/>
  <c r="N177" i="5"/>
  <c r="O177" i="5" s="1"/>
  <c r="P177" i="5"/>
  <c r="R177" i="5"/>
  <c r="T177" i="5"/>
  <c r="U177" i="5" s="1"/>
  <c r="V177" i="5"/>
  <c r="W177" i="5" s="1"/>
  <c r="G219" i="5"/>
  <c r="H219" i="5"/>
  <c r="J219" i="5"/>
  <c r="L219" i="5"/>
  <c r="N219" i="5"/>
  <c r="O219" i="5" s="1"/>
  <c r="P219" i="5"/>
  <c r="R219" i="5"/>
  <c r="T219" i="5"/>
  <c r="V219" i="5"/>
  <c r="W219" i="5" s="1"/>
  <c r="G181" i="5"/>
  <c r="H181" i="5"/>
  <c r="J181" i="5"/>
  <c r="L181" i="5"/>
  <c r="N181" i="5"/>
  <c r="O181" i="5" s="1"/>
  <c r="P181" i="5"/>
  <c r="R181" i="5"/>
  <c r="S181" i="5" s="1"/>
  <c r="T181" i="5"/>
  <c r="V181" i="5"/>
  <c r="W181" i="5" s="1"/>
  <c r="G144" i="5"/>
  <c r="H144" i="5"/>
  <c r="J144" i="5"/>
  <c r="L144" i="5"/>
  <c r="N144" i="5"/>
  <c r="O144" i="5" s="1"/>
  <c r="P144" i="5"/>
  <c r="Q144" i="5" s="1"/>
  <c r="R144" i="5"/>
  <c r="S144" i="5" s="1"/>
  <c r="T144" i="5"/>
  <c r="U144" i="5" s="1"/>
  <c r="V144" i="5"/>
  <c r="W144" i="5" s="1"/>
  <c r="G171" i="5"/>
  <c r="H171" i="5"/>
  <c r="J171" i="5"/>
  <c r="L171" i="5"/>
  <c r="N171" i="5"/>
  <c r="O171" i="5" s="1"/>
  <c r="P171" i="5"/>
  <c r="R171" i="5"/>
  <c r="T171" i="5"/>
  <c r="V171" i="5"/>
  <c r="W171" i="5" s="1"/>
  <c r="G137" i="5"/>
  <c r="H137" i="5"/>
  <c r="J137" i="5"/>
  <c r="L137" i="5"/>
  <c r="N137" i="5"/>
  <c r="O137" i="5" s="1"/>
  <c r="P137" i="5"/>
  <c r="R137" i="5"/>
  <c r="S137" i="5" s="1"/>
  <c r="T137" i="5"/>
  <c r="U137" i="5" s="1"/>
  <c r="V137" i="5"/>
  <c r="W137" i="5" s="1"/>
  <c r="H79" i="5"/>
  <c r="I79" i="5" s="1"/>
  <c r="J79" i="5"/>
  <c r="K79" i="5" s="1"/>
  <c r="L79" i="5"/>
  <c r="M79" i="5" s="1"/>
  <c r="N79" i="5"/>
  <c r="O79" i="5" s="1"/>
  <c r="P79" i="5"/>
  <c r="Q79" i="5" s="1"/>
  <c r="R79" i="5"/>
  <c r="S79" i="5" s="1"/>
  <c r="T79" i="5"/>
  <c r="U79" i="5" s="1"/>
  <c r="V79" i="5"/>
  <c r="W79" i="5" s="1"/>
  <c r="G241" i="5"/>
  <c r="H241" i="5"/>
  <c r="J241" i="5"/>
  <c r="K241" i="5" s="1"/>
  <c r="L241" i="5"/>
  <c r="M241" i="5" s="1"/>
  <c r="N241" i="5"/>
  <c r="O241" i="5" s="1"/>
  <c r="P241" i="5"/>
  <c r="R241" i="5"/>
  <c r="T241" i="5"/>
  <c r="U241" i="5" s="1"/>
  <c r="V241" i="5"/>
  <c r="W241" i="5" s="1"/>
  <c r="G184" i="5"/>
  <c r="H184" i="5"/>
  <c r="J184" i="5"/>
  <c r="L184" i="5"/>
  <c r="N184" i="5"/>
  <c r="O184" i="5" s="1"/>
  <c r="P184" i="5"/>
  <c r="R184" i="5"/>
  <c r="T184" i="5"/>
  <c r="V184" i="5"/>
  <c r="W184" i="5" s="1"/>
  <c r="G225" i="5"/>
  <c r="H225" i="5"/>
  <c r="J225" i="5"/>
  <c r="L225" i="5"/>
  <c r="N225" i="5"/>
  <c r="O225" i="5" s="1"/>
  <c r="P225" i="5"/>
  <c r="R225" i="5"/>
  <c r="T225" i="5"/>
  <c r="U225" i="5" s="1"/>
  <c r="V225" i="5"/>
  <c r="W225" i="5" s="1"/>
  <c r="G145" i="5"/>
  <c r="H145" i="5"/>
  <c r="J145" i="5"/>
  <c r="L145" i="5"/>
  <c r="N145" i="5"/>
  <c r="O145" i="5" s="1"/>
  <c r="P145" i="5"/>
  <c r="Q145" i="5" s="1"/>
  <c r="R145" i="5"/>
  <c r="S145" i="5" s="1"/>
  <c r="T145" i="5"/>
  <c r="U145" i="5" s="1"/>
  <c r="V145" i="5"/>
  <c r="W145" i="5" s="1"/>
  <c r="G276" i="5"/>
  <c r="H276" i="5"/>
  <c r="J276" i="5"/>
  <c r="L276" i="5"/>
  <c r="N276" i="5"/>
  <c r="O276" i="5" s="1"/>
  <c r="P276" i="5"/>
  <c r="Q276" i="5" s="1"/>
  <c r="R276" i="5"/>
  <c r="S276" i="5" s="1"/>
  <c r="T276" i="5"/>
  <c r="U276" i="5" s="1"/>
  <c r="V276" i="5"/>
  <c r="W276" i="5" s="1"/>
  <c r="G247" i="5"/>
  <c r="H247" i="5"/>
  <c r="J247" i="5"/>
  <c r="K247" i="5" s="1"/>
  <c r="L247" i="5"/>
  <c r="N247" i="5"/>
  <c r="O247" i="5" s="1"/>
  <c r="P247" i="5"/>
  <c r="Q247" i="5" s="1"/>
  <c r="R247" i="5"/>
  <c r="S247" i="5" s="1"/>
  <c r="T247" i="5"/>
  <c r="V247" i="5"/>
  <c r="W247" i="5" s="1"/>
  <c r="G180" i="5"/>
  <c r="H180" i="5"/>
  <c r="J180" i="5"/>
  <c r="L180" i="5"/>
  <c r="N180" i="5"/>
  <c r="O180" i="5" s="1"/>
  <c r="P180" i="5"/>
  <c r="R180" i="5"/>
  <c r="T180" i="5"/>
  <c r="V180" i="5"/>
  <c r="W180" i="5" s="1"/>
  <c r="G154" i="5"/>
  <c r="H154" i="5"/>
  <c r="J154" i="5"/>
  <c r="K154" i="5" s="1"/>
  <c r="AC154" i="5" s="1"/>
  <c r="L154" i="5"/>
  <c r="N154" i="5"/>
  <c r="O154" i="5" s="1"/>
  <c r="AE154" i="5" s="1"/>
  <c r="P154" i="5"/>
  <c r="Q154" i="5" s="1"/>
  <c r="AF154" i="5" s="1"/>
  <c r="R154" i="5"/>
  <c r="S154" i="5" s="1"/>
  <c r="AG154" i="5" s="1"/>
  <c r="T154" i="5"/>
  <c r="U154" i="5" s="1"/>
  <c r="AH154" i="5" s="1"/>
  <c r="V154" i="5"/>
  <c r="W154" i="5" s="1"/>
  <c r="AI154" i="5" s="1"/>
  <c r="G146" i="5"/>
  <c r="H146" i="5"/>
  <c r="J146" i="5"/>
  <c r="L146" i="5"/>
  <c r="N146" i="5"/>
  <c r="O146" i="5" s="1"/>
  <c r="P146" i="5"/>
  <c r="Q146" i="5" s="1"/>
  <c r="R146" i="5"/>
  <c r="S146" i="5" s="1"/>
  <c r="T146" i="5"/>
  <c r="U146" i="5" s="1"/>
  <c r="V146" i="5"/>
  <c r="W146" i="5" s="1"/>
  <c r="G229" i="5"/>
  <c r="H229" i="5"/>
  <c r="J229" i="5"/>
  <c r="K229" i="5" s="1"/>
  <c r="L229" i="5"/>
  <c r="N229" i="5"/>
  <c r="O229" i="5" s="1"/>
  <c r="P229" i="5"/>
  <c r="R229" i="5"/>
  <c r="T229" i="5"/>
  <c r="V229" i="5"/>
  <c r="W229" i="5" s="1"/>
  <c r="G199" i="5"/>
  <c r="H199" i="5"/>
  <c r="J199" i="5"/>
  <c r="L199" i="5"/>
  <c r="N199" i="5"/>
  <c r="O199" i="5" s="1"/>
  <c r="P199" i="5"/>
  <c r="Q199" i="5" s="1"/>
  <c r="R199" i="5"/>
  <c r="S199" i="5" s="1"/>
  <c r="T199" i="5"/>
  <c r="U199" i="5" s="1"/>
  <c r="V199" i="5"/>
  <c r="W199" i="5" s="1"/>
  <c r="G102" i="5"/>
  <c r="H102" i="5"/>
  <c r="J102" i="5"/>
  <c r="L102" i="5"/>
  <c r="M102" i="5" s="1"/>
  <c r="N102" i="5"/>
  <c r="O102" i="5" s="1"/>
  <c r="P102" i="5"/>
  <c r="R102" i="5"/>
  <c r="T102" i="5"/>
  <c r="U102" i="5" s="1"/>
  <c r="V102" i="5"/>
  <c r="W102" i="5" s="1"/>
  <c r="G246" i="5"/>
  <c r="H246" i="5"/>
  <c r="J246" i="5"/>
  <c r="L246" i="5"/>
  <c r="M246" i="5" s="1"/>
  <c r="N246" i="5"/>
  <c r="O246" i="5" s="1"/>
  <c r="P246" i="5"/>
  <c r="Q246" i="5" s="1"/>
  <c r="R246" i="5"/>
  <c r="T246" i="5"/>
  <c r="U246" i="5" s="1"/>
  <c r="V246" i="5"/>
  <c r="W246" i="5" s="1"/>
  <c r="G239" i="5"/>
  <c r="H239" i="5"/>
  <c r="J239" i="5"/>
  <c r="K239" i="5" s="1"/>
  <c r="L239" i="5"/>
  <c r="M239" i="5" s="1"/>
  <c r="N239" i="5"/>
  <c r="O239" i="5" s="1"/>
  <c r="P239" i="5"/>
  <c r="R239" i="5"/>
  <c r="T239" i="5"/>
  <c r="U239" i="5" s="1"/>
  <c r="V239" i="5"/>
  <c r="W239" i="5" s="1"/>
  <c r="G274" i="5"/>
  <c r="H274" i="5"/>
  <c r="J274" i="5"/>
  <c r="L274" i="5"/>
  <c r="N274" i="5"/>
  <c r="O274" i="5" s="1"/>
  <c r="P274" i="5"/>
  <c r="R274" i="5"/>
  <c r="T274" i="5"/>
  <c r="U274" i="5" s="1"/>
  <c r="V274" i="5"/>
  <c r="W274" i="5" s="1"/>
  <c r="G237" i="5"/>
  <c r="H237" i="5"/>
  <c r="J237" i="5"/>
  <c r="L237" i="5"/>
  <c r="N237" i="5"/>
  <c r="O237" i="5" s="1"/>
  <c r="P237" i="5"/>
  <c r="Q237" i="5" s="1"/>
  <c r="R237" i="5"/>
  <c r="T237" i="5"/>
  <c r="U237" i="5" s="1"/>
  <c r="V237" i="5"/>
  <c r="W237" i="5" s="1"/>
  <c r="G208" i="5"/>
  <c r="H208" i="5"/>
  <c r="I208" i="5" s="1"/>
  <c r="J208" i="5"/>
  <c r="L208" i="5"/>
  <c r="M208" i="5" s="1"/>
  <c r="N208" i="5"/>
  <c r="O208" i="5" s="1"/>
  <c r="P208" i="5"/>
  <c r="Q208" i="5" s="1"/>
  <c r="R208" i="5"/>
  <c r="S208" i="5" s="1"/>
  <c r="T208" i="5"/>
  <c r="U208" i="5" s="1"/>
  <c r="V208" i="5"/>
  <c r="W208" i="5" s="1"/>
  <c r="G207" i="5"/>
  <c r="H207" i="5"/>
  <c r="I207" i="5" s="1"/>
  <c r="J207" i="5"/>
  <c r="K207" i="5" s="1"/>
  <c r="L207" i="5"/>
  <c r="N207" i="5"/>
  <c r="O207" i="5" s="1"/>
  <c r="P207" i="5"/>
  <c r="R207" i="5"/>
  <c r="S207" i="5" s="1"/>
  <c r="T207" i="5"/>
  <c r="U207" i="5" s="1"/>
  <c r="V207" i="5"/>
  <c r="W207" i="5" s="1"/>
  <c r="G281" i="5"/>
  <c r="H281" i="5"/>
  <c r="I281" i="5" s="1"/>
  <c r="J281" i="5"/>
  <c r="K281" i="5" s="1"/>
  <c r="L281" i="5"/>
  <c r="N281" i="5"/>
  <c r="O281" i="5" s="1"/>
  <c r="P281" i="5"/>
  <c r="Q281" i="5" s="1"/>
  <c r="R281" i="5"/>
  <c r="S281" i="5" s="1"/>
  <c r="T281" i="5"/>
  <c r="U281" i="5" s="1"/>
  <c r="V281" i="5"/>
  <c r="W281" i="5" s="1"/>
  <c r="G283" i="5"/>
  <c r="H283" i="5"/>
  <c r="I283" i="5" s="1"/>
  <c r="J283" i="5"/>
  <c r="K283" i="5" s="1"/>
  <c r="L283" i="5"/>
  <c r="M283" i="5" s="1"/>
  <c r="N283" i="5"/>
  <c r="O283" i="5" s="1"/>
  <c r="P283" i="5"/>
  <c r="Q283" i="5" s="1"/>
  <c r="R283" i="5"/>
  <c r="S283" i="5" s="1"/>
  <c r="T283" i="5"/>
  <c r="U283" i="5" s="1"/>
  <c r="V283" i="5"/>
  <c r="W283" i="5" s="1"/>
  <c r="G114" i="5"/>
  <c r="H114" i="5"/>
  <c r="I114" i="5" s="1"/>
  <c r="J114" i="5"/>
  <c r="L114" i="5"/>
  <c r="M114" i="5" s="1"/>
  <c r="N114" i="5"/>
  <c r="O114" i="5" s="1"/>
  <c r="P114" i="5"/>
  <c r="Q114" i="5" s="1"/>
  <c r="R114" i="5"/>
  <c r="S114" i="5" s="1"/>
  <c r="T114" i="5"/>
  <c r="U114" i="5" s="1"/>
  <c r="V114" i="5"/>
  <c r="W114" i="5" s="1"/>
  <c r="G153" i="5"/>
  <c r="H153" i="5"/>
  <c r="I153" i="5" s="1"/>
  <c r="J153" i="5"/>
  <c r="L153" i="5"/>
  <c r="N153" i="5"/>
  <c r="O153" i="5" s="1"/>
  <c r="P153" i="5"/>
  <c r="Q153" i="5" s="1"/>
  <c r="R153" i="5"/>
  <c r="S153" i="5" s="1"/>
  <c r="T153" i="5"/>
  <c r="U153" i="5" s="1"/>
  <c r="V153" i="5"/>
  <c r="W153" i="5" s="1"/>
  <c r="G227" i="5"/>
  <c r="H227" i="5"/>
  <c r="I227" i="5" s="1"/>
  <c r="J227" i="5"/>
  <c r="L227" i="5"/>
  <c r="N227" i="5"/>
  <c r="P227" i="5"/>
  <c r="R227" i="5"/>
  <c r="T227" i="5"/>
  <c r="U227" i="5" s="1"/>
  <c r="V227" i="5"/>
  <c r="W227" i="5" s="1"/>
  <c r="H85" i="5"/>
  <c r="I85" i="5" s="1"/>
  <c r="J85" i="5"/>
  <c r="K85" i="5" s="1"/>
  <c r="L85" i="5"/>
  <c r="M85" i="5" s="1"/>
  <c r="N85" i="5"/>
  <c r="O85" i="5" s="1"/>
  <c r="P85" i="5"/>
  <c r="Q85" i="5" s="1"/>
  <c r="R85" i="5"/>
  <c r="S85" i="5" s="1"/>
  <c r="T85" i="5"/>
  <c r="U85" i="5" s="1"/>
  <c r="V85" i="5"/>
  <c r="W85" i="5" s="1"/>
  <c r="G226" i="5"/>
  <c r="H226" i="5"/>
  <c r="I226" i="5" s="1"/>
  <c r="J226" i="5"/>
  <c r="L226" i="5"/>
  <c r="N226" i="5"/>
  <c r="O226" i="5" s="1"/>
  <c r="P226" i="5"/>
  <c r="R226" i="5"/>
  <c r="T226" i="5"/>
  <c r="V226" i="5"/>
  <c r="W226" i="5" s="1"/>
  <c r="G109" i="5"/>
  <c r="H109" i="5"/>
  <c r="I109" i="5" s="1"/>
  <c r="J109" i="5"/>
  <c r="L109" i="5"/>
  <c r="N109" i="5"/>
  <c r="O109" i="5" s="1"/>
  <c r="P109" i="5"/>
  <c r="Q109" i="5" s="1"/>
  <c r="R109" i="5"/>
  <c r="S109" i="5" s="1"/>
  <c r="T109" i="5"/>
  <c r="U109" i="5" s="1"/>
  <c r="V109" i="5"/>
  <c r="W109" i="5" s="1"/>
  <c r="G157" i="5"/>
  <c r="H157" i="5"/>
  <c r="I157" i="5" s="1"/>
  <c r="J157" i="5"/>
  <c r="L157" i="5"/>
  <c r="M157" i="5" s="1"/>
  <c r="N157" i="5"/>
  <c r="O157" i="5" s="1"/>
  <c r="P157" i="5"/>
  <c r="Q157" i="5" s="1"/>
  <c r="R157" i="5"/>
  <c r="S157" i="5" s="1"/>
  <c r="T157" i="5"/>
  <c r="U157" i="5" s="1"/>
  <c r="V157" i="5"/>
  <c r="W157" i="5" s="1"/>
  <c r="G238" i="5"/>
  <c r="H238" i="5"/>
  <c r="I238" i="5" s="1"/>
  <c r="J238" i="5"/>
  <c r="L238" i="5"/>
  <c r="N238" i="5"/>
  <c r="O238" i="5" s="1"/>
  <c r="P238" i="5"/>
  <c r="R238" i="5"/>
  <c r="T238" i="5"/>
  <c r="U238" i="5" s="1"/>
  <c r="V238" i="5"/>
  <c r="W238" i="5" s="1"/>
  <c r="G252" i="5"/>
  <c r="H252" i="5"/>
  <c r="I252" i="5" s="1"/>
  <c r="J252" i="5"/>
  <c r="L252" i="5"/>
  <c r="M252" i="5" s="1"/>
  <c r="N252" i="5"/>
  <c r="O252" i="5" s="1"/>
  <c r="P252" i="5"/>
  <c r="Q252" i="5" s="1"/>
  <c r="R252" i="5"/>
  <c r="T252" i="5"/>
  <c r="U252" i="5" s="1"/>
  <c r="V252" i="5"/>
  <c r="W252" i="5" s="1"/>
  <c r="G284" i="5"/>
  <c r="H284" i="5"/>
  <c r="I284" i="5" s="1"/>
  <c r="J284" i="5"/>
  <c r="K284" i="5" s="1"/>
  <c r="L284" i="5"/>
  <c r="M284" i="5" s="1"/>
  <c r="N284" i="5"/>
  <c r="O284" i="5" s="1"/>
  <c r="P284" i="5"/>
  <c r="Q284" i="5" s="1"/>
  <c r="R284" i="5"/>
  <c r="S284" i="5" s="1"/>
  <c r="T284" i="5"/>
  <c r="U284" i="5" s="1"/>
  <c r="V284" i="5"/>
  <c r="W284" i="5" s="1"/>
  <c r="G218" i="5"/>
  <c r="H218" i="5"/>
  <c r="I218" i="5" s="1"/>
  <c r="J218" i="5"/>
  <c r="K218" i="5" s="1"/>
  <c r="L218" i="5"/>
  <c r="M218" i="5" s="1"/>
  <c r="N218" i="5"/>
  <c r="O218" i="5" s="1"/>
  <c r="P218" i="5"/>
  <c r="Q218" i="5" s="1"/>
  <c r="R218" i="5"/>
  <c r="S218" i="5" s="1"/>
  <c r="T218" i="5"/>
  <c r="U218" i="5" s="1"/>
  <c r="V218" i="5"/>
  <c r="W218" i="5" s="1"/>
  <c r="G127" i="5"/>
  <c r="H127" i="5"/>
  <c r="I127" i="5" s="1"/>
  <c r="J127" i="5"/>
  <c r="K127" i="5" s="1"/>
  <c r="L127" i="5"/>
  <c r="M127" i="5" s="1"/>
  <c r="N127" i="5"/>
  <c r="O127" i="5" s="1"/>
  <c r="P127" i="5"/>
  <c r="Q127" i="5" s="1"/>
  <c r="R127" i="5"/>
  <c r="S127" i="5" s="1"/>
  <c r="T127" i="5"/>
  <c r="U127" i="5" s="1"/>
  <c r="V127" i="5"/>
  <c r="W127" i="5" s="1"/>
  <c r="H83" i="5"/>
  <c r="I83" i="5" s="1"/>
  <c r="J83" i="5"/>
  <c r="K83" i="5" s="1"/>
  <c r="L83" i="5"/>
  <c r="M83" i="5" s="1"/>
  <c r="N83" i="5"/>
  <c r="O83" i="5" s="1"/>
  <c r="P83" i="5"/>
  <c r="Q83" i="5" s="1"/>
  <c r="R83" i="5"/>
  <c r="S83" i="5" s="1"/>
  <c r="T83" i="5"/>
  <c r="U83" i="5" s="1"/>
  <c r="V83" i="5"/>
  <c r="W83" i="5" s="1"/>
  <c r="G249" i="5"/>
  <c r="H249" i="5"/>
  <c r="I249" i="5" s="1"/>
  <c r="J249" i="5"/>
  <c r="L249" i="5"/>
  <c r="M249" i="5" s="1"/>
  <c r="N249" i="5"/>
  <c r="O249" i="5" s="1"/>
  <c r="P249" i="5"/>
  <c r="R249" i="5"/>
  <c r="S249" i="5" s="1"/>
  <c r="T249" i="5"/>
  <c r="U249" i="5" s="1"/>
  <c r="V249" i="5"/>
  <c r="W249" i="5" s="1"/>
  <c r="G263" i="5"/>
  <c r="H263" i="5"/>
  <c r="I263" i="5" s="1"/>
  <c r="J263" i="5"/>
  <c r="K263" i="5" s="1"/>
  <c r="L263" i="5"/>
  <c r="M263" i="5" s="1"/>
  <c r="N263" i="5"/>
  <c r="O263" i="5" s="1"/>
  <c r="P263" i="5"/>
  <c r="Q263" i="5" s="1"/>
  <c r="R263" i="5"/>
  <c r="S263" i="5" s="1"/>
  <c r="T263" i="5"/>
  <c r="U263" i="5" s="1"/>
  <c r="V263" i="5"/>
  <c r="W263" i="5" s="1"/>
  <c r="G128" i="5"/>
  <c r="H128" i="5"/>
  <c r="I128" i="5" s="1"/>
  <c r="J128" i="5"/>
  <c r="K128" i="5" s="1"/>
  <c r="L128" i="5"/>
  <c r="M128" i="5" s="1"/>
  <c r="N128" i="5"/>
  <c r="O128" i="5" s="1"/>
  <c r="P128" i="5"/>
  <c r="Q128" i="5" s="1"/>
  <c r="R128" i="5"/>
  <c r="S128" i="5" s="1"/>
  <c r="T128" i="5"/>
  <c r="U128" i="5" s="1"/>
  <c r="V128" i="5"/>
  <c r="W128" i="5" s="1"/>
  <c r="G4" i="5"/>
  <c r="H4" i="5"/>
  <c r="J4" i="5"/>
  <c r="L4" i="5"/>
  <c r="N4" i="5"/>
  <c r="O4" i="5" s="1"/>
  <c r="P4" i="5"/>
  <c r="R4" i="5"/>
  <c r="T4" i="5"/>
  <c r="U4" i="5" s="1"/>
  <c r="V4" i="5"/>
  <c r="W4" i="5" s="1"/>
  <c r="H84" i="5"/>
  <c r="I84" i="5" s="1"/>
  <c r="J84" i="5"/>
  <c r="K84" i="5" s="1"/>
  <c r="L84" i="5"/>
  <c r="M84" i="5" s="1"/>
  <c r="N84" i="5"/>
  <c r="O84" i="5" s="1"/>
  <c r="P84" i="5"/>
  <c r="Q84" i="5" s="1"/>
  <c r="R84" i="5"/>
  <c r="S84" i="5" s="1"/>
  <c r="T84" i="5"/>
  <c r="U84" i="5" s="1"/>
  <c r="V84" i="5"/>
  <c r="W84" i="5" s="1"/>
  <c r="H81" i="5"/>
  <c r="I81" i="5" s="1"/>
  <c r="J81" i="5"/>
  <c r="K81" i="5" s="1"/>
  <c r="L81" i="5"/>
  <c r="M81" i="5" s="1"/>
  <c r="N81" i="5"/>
  <c r="O81" i="5" s="1"/>
  <c r="P81" i="5"/>
  <c r="Q81" i="5" s="1"/>
  <c r="R81" i="5"/>
  <c r="S81" i="5" s="1"/>
  <c r="T81" i="5"/>
  <c r="U81" i="5" s="1"/>
  <c r="V81" i="5"/>
  <c r="W81" i="5" s="1"/>
  <c r="G170" i="5"/>
  <c r="H170" i="5"/>
  <c r="J170" i="5"/>
  <c r="L170" i="5"/>
  <c r="M170" i="5" s="1"/>
  <c r="N170" i="5"/>
  <c r="O170" i="5" s="1"/>
  <c r="P170" i="5"/>
  <c r="R170" i="5"/>
  <c r="T170" i="5"/>
  <c r="U170" i="5" s="1"/>
  <c r="V170" i="5"/>
  <c r="W170" i="5" s="1"/>
  <c r="H77" i="5"/>
  <c r="I77" i="5" s="1"/>
  <c r="J77" i="5"/>
  <c r="K77" i="5" s="1"/>
  <c r="L77" i="5"/>
  <c r="M77" i="5" s="1"/>
  <c r="N77" i="5"/>
  <c r="O77" i="5" s="1"/>
  <c r="P77" i="5"/>
  <c r="Q77" i="5" s="1"/>
  <c r="R77" i="5"/>
  <c r="S77" i="5" s="1"/>
  <c r="T77" i="5"/>
  <c r="U77" i="5" s="1"/>
  <c r="V77" i="5"/>
  <c r="W77" i="5" s="1"/>
  <c r="G133" i="5"/>
  <c r="H133" i="5"/>
  <c r="J133" i="5"/>
  <c r="L133" i="5"/>
  <c r="N133" i="5"/>
  <c r="O133" i="5" s="1"/>
  <c r="P133" i="5"/>
  <c r="Q133" i="5" s="1"/>
  <c r="R133" i="5"/>
  <c r="S133" i="5" s="1"/>
  <c r="T133" i="5"/>
  <c r="U133" i="5" s="1"/>
  <c r="V133" i="5"/>
  <c r="W133" i="5" s="1"/>
  <c r="G152" i="5"/>
  <c r="H152" i="5"/>
  <c r="J152" i="5"/>
  <c r="L152" i="5"/>
  <c r="M152" i="5" s="1"/>
  <c r="N152" i="5"/>
  <c r="O152" i="5" s="1"/>
  <c r="P152" i="5"/>
  <c r="Q152" i="5" s="1"/>
  <c r="R152" i="5"/>
  <c r="S152" i="5" s="1"/>
  <c r="T152" i="5"/>
  <c r="U152" i="5" s="1"/>
  <c r="V152" i="5"/>
  <c r="W152" i="5" s="1"/>
  <c r="G223" i="5"/>
  <c r="H223" i="5"/>
  <c r="J223" i="5"/>
  <c r="L223" i="5"/>
  <c r="N223" i="5"/>
  <c r="O223" i="5" s="1"/>
  <c r="P223" i="5"/>
  <c r="Q223" i="5" s="1"/>
  <c r="R223" i="5"/>
  <c r="T223" i="5"/>
  <c r="U223" i="5" s="1"/>
  <c r="V223" i="5"/>
  <c r="W223" i="5" s="1"/>
  <c r="H76" i="5"/>
  <c r="I76" i="5" s="1"/>
  <c r="J76" i="5"/>
  <c r="K76" i="5" s="1"/>
  <c r="L76" i="5"/>
  <c r="M76" i="5" s="1"/>
  <c r="N76" i="5"/>
  <c r="O76" i="5" s="1"/>
  <c r="P76" i="5"/>
  <c r="Q76" i="5" s="1"/>
  <c r="R76" i="5"/>
  <c r="S76" i="5" s="1"/>
  <c r="T76" i="5"/>
  <c r="U76" i="5" s="1"/>
  <c r="V76" i="5"/>
  <c r="W76" i="5" s="1"/>
  <c r="G269" i="5"/>
  <c r="H269" i="5"/>
  <c r="J269" i="5"/>
  <c r="K269" i="5" s="1"/>
  <c r="L269" i="5"/>
  <c r="N269" i="5"/>
  <c r="O269" i="5" s="1"/>
  <c r="P269" i="5"/>
  <c r="R269" i="5"/>
  <c r="T269" i="5"/>
  <c r="U269" i="5" s="1"/>
  <c r="V269" i="5"/>
  <c r="W269" i="5" s="1"/>
  <c r="G183" i="5"/>
  <c r="H183" i="5"/>
  <c r="J183" i="5"/>
  <c r="L183" i="5"/>
  <c r="N183" i="5"/>
  <c r="O183" i="5" s="1"/>
  <c r="P183" i="5"/>
  <c r="R183" i="5"/>
  <c r="T183" i="5"/>
  <c r="U183" i="5" s="1"/>
  <c r="V183" i="5"/>
  <c r="W183" i="5" s="1"/>
  <c r="G202" i="5"/>
  <c r="H202" i="5"/>
  <c r="J202" i="5"/>
  <c r="K202" i="5" s="1"/>
  <c r="L202" i="5"/>
  <c r="N202" i="5"/>
  <c r="O202" i="5" s="1"/>
  <c r="P202" i="5"/>
  <c r="Q202" i="5" s="1"/>
  <c r="R202" i="5"/>
  <c r="S202" i="5" s="1"/>
  <c r="T202" i="5"/>
  <c r="U202" i="5" s="1"/>
  <c r="V202" i="5"/>
  <c r="W202" i="5" s="1"/>
  <c r="G196" i="5"/>
  <c r="H196" i="5"/>
  <c r="J196" i="5"/>
  <c r="L196" i="5"/>
  <c r="M196" i="5" s="1"/>
  <c r="N196" i="5"/>
  <c r="O196" i="5" s="1"/>
  <c r="P196" i="5"/>
  <c r="R196" i="5"/>
  <c r="S196" i="5" s="1"/>
  <c r="T196" i="5"/>
  <c r="U196" i="5" s="1"/>
  <c r="V196" i="5"/>
  <c r="W196" i="5" s="1"/>
  <c r="G222" i="5"/>
  <c r="H222" i="5"/>
  <c r="J222" i="5"/>
  <c r="L222" i="5"/>
  <c r="N222" i="5"/>
  <c r="O222" i="5" s="1"/>
  <c r="P222" i="5"/>
  <c r="R222" i="5"/>
  <c r="T222" i="5"/>
  <c r="U222" i="5" s="1"/>
  <c r="V222" i="5"/>
  <c r="W222" i="5" s="1"/>
  <c r="G131" i="5"/>
  <c r="H131" i="5"/>
  <c r="J131" i="5"/>
  <c r="L131" i="5"/>
  <c r="N131" i="5"/>
  <c r="O131" i="5" s="1"/>
  <c r="P131" i="5"/>
  <c r="R131" i="5"/>
  <c r="S131" i="5" s="1"/>
  <c r="T131" i="5"/>
  <c r="U131" i="5" s="1"/>
  <c r="V131" i="5"/>
  <c r="W131" i="5" s="1"/>
  <c r="G105" i="5"/>
  <c r="H105" i="5"/>
  <c r="J105" i="5"/>
  <c r="L105" i="5"/>
  <c r="N105" i="5"/>
  <c r="O105" i="5" s="1"/>
  <c r="P105" i="5"/>
  <c r="Q105" i="5" s="1"/>
  <c r="R105" i="5"/>
  <c r="S105" i="5" s="1"/>
  <c r="T105" i="5"/>
  <c r="V105" i="5"/>
  <c r="W105" i="5" s="1"/>
  <c r="G190" i="5"/>
  <c r="H190" i="5"/>
  <c r="J190" i="5"/>
  <c r="L190" i="5"/>
  <c r="N190" i="5"/>
  <c r="O190" i="5" s="1"/>
  <c r="P190" i="5"/>
  <c r="R190" i="5"/>
  <c r="S190" i="5" s="1"/>
  <c r="T190" i="5"/>
  <c r="U190" i="5" s="1"/>
  <c r="V190" i="5"/>
  <c r="W190" i="5" s="1"/>
  <c r="G185" i="5"/>
  <c r="H185" i="5"/>
  <c r="J185" i="5"/>
  <c r="L185" i="5"/>
  <c r="M185" i="5" s="1"/>
  <c r="N185" i="5"/>
  <c r="O185" i="5" s="1"/>
  <c r="P185" i="5"/>
  <c r="R185" i="5"/>
  <c r="T185" i="5"/>
  <c r="V185" i="5"/>
  <c r="W185" i="5" s="1"/>
  <c r="G275" i="5"/>
  <c r="H275" i="5"/>
  <c r="J275" i="5"/>
  <c r="L275" i="5"/>
  <c r="M275" i="5" s="1"/>
  <c r="N275" i="5"/>
  <c r="O275" i="5" s="1"/>
  <c r="P275" i="5"/>
  <c r="R275" i="5"/>
  <c r="S275" i="5" s="1"/>
  <c r="T275" i="5"/>
  <c r="U275" i="5" s="1"/>
  <c r="V275" i="5"/>
  <c r="W275" i="5" s="1"/>
  <c r="G273" i="5"/>
  <c r="H273" i="5"/>
  <c r="J273" i="5"/>
  <c r="L273" i="5"/>
  <c r="N273" i="5"/>
  <c r="O273" i="5" s="1"/>
  <c r="P273" i="5"/>
  <c r="R273" i="5"/>
  <c r="T273" i="5"/>
  <c r="V273" i="5"/>
  <c r="W273" i="5" s="1"/>
  <c r="G149" i="5"/>
  <c r="H149" i="5"/>
  <c r="J149" i="5"/>
  <c r="L149" i="5"/>
  <c r="N149" i="5"/>
  <c r="O149" i="5" s="1"/>
  <c r="P149" i="5"/>
  <c r="Q149" i="5" s="1"/>
  <c r="R149" i="5"/>
  <c r="S149" i="5" s="1"/>
  <c r="T149" i="5"/>
  <c r="U149" i="5" s="1"/>
  <c r="V149" i="5"/>
  <c r="W149" i="5" s="1"/>
  <c r="G216" i="5"/>
  <c r="H216" i="5"/>
  <c r="J216" i="5"/>
  <c r="K216" i="5" s="1"/>
  <c r="L216" i="5"/>
  <c r="M216" i="5" s="1"/>
  <c r="N216" i="5"/>
  <c r="O216" i="5" s="1"/>
  <c r="P216" i="5"/>
  <c r="Q216" i="5" s="1"/>
  <c r="R216" i="5"/>
  <c r="S216" i="5" s="1"/>
  <c r="T216" i="5"/>
  <c r="U216" i="5" s="1"/>
  <c r="V216" i="5"/>
  <c r="W216" i="5" s="1"/>
  <c r="G143" i="5"/>
  <c r="H143" i="5"/>
  <c r="J143" i="5"/>
  <c r="K143" i="5" s="1"/>
  <c r="L143" i="5"/>
  <c r="N143" i="5"/>
  <c r="O143" i="5" s="1"/>
  <c r="P143" i="5"/>
  <c r="R143" i="5"/>
  <c r="S143" i="5" s="1"/>
  <c r="T143" i="5"/>
  <c r="U143" i="5" s="1"/>
  <c r="V143" i="5"/>
  <c r="W143" i="5" s="1"/>
  <c r="G186" i="5"/>
  <c r="H186" i="5"/>
  <c r="J186" i="5"/>
  <c r="L186" i="5"/>
  <c r="M186" i="5" s="1"/>
  <c r="N186" i="5"/>
  <c r="O186" i="5" s="1"/>
  <c r="P186" i="5"/>
  <c r="R186" i="5"/>
  <c r="T186" i="5"/>
  <c r="V186" i="5"/>
  <c r="W186" i="5" s="1"/>
  <c r="G132" i="5"/>
  <c r="H132" i="5"/>
  <c r="J132" i="5"/>
  <c r="L132" i="5"/>
  <c r="N132" i="5"/>
  <c r="O132" i="5" s="1"/>
  <c r="P132" i="5"/>
  <c r="R132" i="5"/>
  <c r="T132" i="5"/>
  <c r="U132" i="5" s="1"/>
  <c r="V132" i="5"/>
  <c r="W132" i="5" s="1"/>
  <c r="G256" i="5"/>
  <c r="H256" i="5"/>
  <c r="J256" i="5"/>
  <c r="K256" i="5" s="1"/>
  <c r="L256" i="5"/>
  <c r="N256" i="5"/>
  <c r="O256" i="5" s="1"/>
  <c r="P256" i="5"/>
  <c r="Q256" i="5" s="1"/>
  <c r="R256" i="5"/>
  <c r="S256" i="5" s="1"/>
  <c r="T256" i="5"/>
  <c r="U256" i="5" s="1"/>
  <c r="V256" i="5"/>
  <c r="W256" i="5" s="1"/>
  <c r="G205" i="5"/>
  <c r="H205" i="5"/>
  <c r="J205" i="5"/>
  <c r="K205" i="5" s="1"/>
  <c r="L205" i="5"/>
  <c r="M205" i="5" s="1"/>
  <c r="N205" i="5"/>
  <c r="O205" i="5" s="1"/>
  <c r="P205" i="5"/>
  <c r="Q205" i="5" s="1"/>
  <c r="R205" i="5"/>
  <c r="S205" i="5" s="1"/>
  <c r="T205" i="5"/>
  <c r="U205" i="5" s="1"/>
  <c r="V205" i="5"/>
  <c r="W205" i="5" s="1"/>
  <c r="G138" i="5"/>
  <c r="H138" i="5"/>
  <c r="J138" i="5"/>
  <c r="L138" i="5"/>
  <c r="N138" i="5"/>
  <c r="O138" i="5" s="1"/>
  <c r="P138" i="5"/>
  <c r="Q138" i="5" s="1"/>
  <c r="R138" i="5"/>
  <c r="S138" i="5" s="1"/>
  <c r="T138" i="5"/>
  <c r="U138" i="5" s="1"/>
  <c r="V138" i="5"/>
  <c r="W138" i="5" s="1"/>
  <c r="G206" i="5"/>
  <c r="H206" i="5"/>
  <c r="J206" i="5"/>
  <c r="L206" i="5"/>
  <c r="M206" i="5" s="1"/>
  <c r="N206" i="5"/>
  <c r="O206" i="5" s="1"/>
  <c r="P206" i="5"/>
  <c r="Q206" i="5" s="1"/>
  <c r="R206" i="5"/>
  <c r="S206" i="5" s="1"/>
  <c r="T206" i="5"/>
  <c r="U206" i="5" s="1"/>
  <c r="V206" i="5"/>
  <c r="W206" i="5" s="1"/>
  <c r="G217" i="5"/>
  <c r="H217" i="5"/>
  <c r="J217" i="5"/>
  <c r="K217" i="5" s="1"/>
  <c r="L217" i="5"/>
  <c r="M217" i="5" s="1"/>
  <c r="N217" i="5"/>
  <c r="O217" i="5" s="1"/>
  <c r="P217" i="5"/>
  <c r="Q217" i="5" s="1"/>
  <c r="R217" i="5"/>
  <c r="S217" i="5" s="1"/>
  <c r="T217" i="5"/>
  <c r="U217" i="5" s="1"/>
  <c r="V217" i="5"/>
  <c r="W217" i="5" s="1"/>
  <c r="G242" i="5"/>
  <c r="H242" i="5"/>
  <c r="J242" i="5"/>
  <c r="L242" i="5"/>
  <c r="N242" i="5"/>
  <c r="O242" i="5" s="1"/>
  <c r="P242" i="5"/>
  <c r="R242" i="5"/>
  <c r="S242" i="5" s="1"/>
  <c r="T242" i="5"/>
  <c r="U242" i="5" s="1"/>
  <c r="V242" i="5"/>
  <c r="W242" i="5" s="1"/>
  <c r="G243" i="5"/>
  <c r="H243" i="5"/>
  <c r="J243" i="5"/>
  <c r="K243" i="5" s="1"/>
  <c r="L243" i="5"/>
  <c r="N243" i="5"/>
  <c r="O243" i="5" s="1"/>
  <c r="P243" i="5"/>
  <c r="Q243" i="5" s="1"/>
  <c r="R243" i="5"/>
  <c r="T243" i="5"/>
  <c r="V243" i="5"/>
  <c r="W243" i="5" s="1"/>
  <c r="G232" i="5"/>
  <c r="H232" i="5"/>
  <c r="J232" i="5"/>
  <c r="L232" i="5"/>
  <c r="N232" i="5"/>
  <c r="O232" i="5" s="1"/>
  <c r="P232" i="5"/>
  <c r="R232" i="5"/>
  <c r="T232" i="5"/>
  <c r="U232" i="5" s="1"/>
  <c r="V232" i="5"/>
  <c r="W232" i="5" s="1"/>
  <c r="G139" i="5"/>
  <c r="H139" i="5"/>
  <c r="J139" i="5"/>
  <c r="L139" i="5"/>
  <c r="N139" i="5"/>
  <c r="O139" i="5" s="1"/>
  <c r="P139" i="5"/>
  <c r="R139" i="5"/>
  <c r="S139" i="5" s="1"/>
  <c r="T139" i="5"/>
  <c r="U139" i="5" s="1"/>
  <c r="V139" i="5"/>
  <c r="W139" i="5" s="1"/>
  <c r="G230" i="5"/>
  <c r="H230" i="5"/>
  <c r="J230" i="5"/>
  <c r="L230" i="5"/>
  <c r="N230" i="5"/>
  <c r="O230" i="5" s="1"/>
  <c r="P230" i="5"/>
  <c r="R230" i="5"/>
  <c r="T230" i="5"/>
  <c r="U230" i="5" s="1"/>
  <c r="V230" i="5"/>
  <c r="W230" i="5" s="1"/>
  <c r="G231" i="5"/>
  <c r="H231" i="5"/>
  <c r="J231" i="5"/>
  <c r="L231" i="5"/>
  <c r="M231" i="5" s="1"/>
  <c r="N231" i="5"/>
  <c r="O231" i="5" s="1"/>
  <c r="P231" i="5"/>
  <c r="R231" i="5"/>
  <c r="T231" i="5"/>
  <c r="V231" i="5"/>
  <c r="W231" i="5" s="1"/>
  <c r="G200" i="5"/>
  <c r="H200" i="5"/>
  <c r="J200" i="5"/>
  <c r="L200" i="5"/>
  <c r="N200" i="5"/>
  <c r="O200" i="5" s="1"/>
  <c r="P200" i="5"/>
  <c r="Q200" i="5" s="1"/>
  <c r="R200" i="5"/>
  <c r="S200" i="5" s="1"/>
  <c r="T200" i="5"/>
  <c r="U200" i="5" s="1"/>
  <c r="V200" i="5"/>
  <c r="W200" i="5" s="1"/>
  <c r="G150" i="5"/>
  <c r="H150" i="5"/>
  <c r="J150" i="5"/>
  <c r="L150" i="5"/>
  <c r="N150" i="5"/>
  <c r="O150" i="5" s="1"/>
  <c r="P150" i="5"/>
  <c r="Q150" i="5" s="1"/>
  <c r="R150" i="5"/>
  <c r="S150" i="5" s="1"/>
  <c r="T150" i="5"/>
  <c r="U150" i="5" s="1"/>
  <c r="V150" i="5"/>
  <c r="W150" i="5" s="1"/>
  <c r="G201" i="5"/>
  <c r="H201" i="5"/>
  <c r="J201" i="5"/>
  <c r="L201" i="5"/>
  <c r="N201" i="5"/>
  <c r="O201" i="5" s="1"/>
  <c r="P201" i="5"/>
  <c r="Q201" i="5" s="1"/>
  <c r="R201" i="5"/>
  <c r="S201" i="5" s="1"/>
  <c r="T201" i="5"/>
  <c r="U201" i="5" s="1"/>
  <c r="V201" i="5"/>
  <c r="W201" i="5" s="1"/>
  <c r="G285" i="5"/>
  <c r="H285" i="5"/>
  <c r="I285" i="5" s="1"/>
  <c r="J285" i="5"/>
  <c r="K285" i="5" s="1"/>
  <c r="L285" i="5"/>
  <c r="M285" i="5" s="1"/>
  <c r="N285" i="5"/>
  <c r="O285" i="5" s="1"/>
  <c r="P285" i="5"/>
  <c r="Q285" i="5" s="1"/>
  <c r="R285" i="5"/>
  <c r="S285" i="5" s="1"/>
  <c r="T285" i="5"/>
  <c r="U285" i="5" s="1"/>
  <c r="V285" i="5"/>
  <c r="W285" i="5" s="1"/>
  <c r="H92" i="5"/>
  <c r="I92" i="5" s="1"/>
  <c r="J92" i="5"/>
  <c r="K92" i="5" s="1"/>
  <c r="AC92" i="5" s="1"/>
  <c r="L92" i="5"/>
  <c r="M92" i="5" s="1"/>
  <c r="AD92" i="5" s="1"/>
  <c r="N92" i="5"/>
  <c r="O92" i="5" s="1"/>
  <c r="AE92" i="5" s="1"/>
  <c r="P92" i="5"/>
  <c r="Q92" i="5" s="1"/>
  <c r="AF92" i="5" s="1"/>
  <c r="R92" i="5"/>
  <c r="S92" i="5" s="1"/>
  <c r="AG92" i="5" s="1"/>
  <c r="T92" i="5"/>
  <c r="U92" i="5" s="1"/>
  <c r="AH92" i="5" s="1"/>
  <c r="V92" i="5"/>
  <c r="W92" i="5" s="1"/>
  <c r="AI92" i="5" s="1"/>
  <c r="H89" i="5"/>
  <c r="I89" i="5" s="1"/>
  <c r="J89" i="5"/>
  <c r="K89" i="5" s="1"/>
  <c r="L89" i="5"/>
  <c r="M89" i="5" s="1"/>
  <c r="N89" i="5"/>
  <c r="O89" i="5" s="1"/>
  <c r="P89" i="5"/>
  <c r="Q89" i="5" s="1"/>
  <c r="R89" i="5"/>
  <c r="S89" i="5" s="1"/>
  <c r="T89" i="5"/>
  <c r="U89" i="5" s="1"/>
  <c r="V89" i="5"/>
  <c r="W89" i="5" s="1"/>
  <c r="G165" i="5"/>
  <c r="H165" i="5"/>
  <c r="I165" i="5" s="1"/>
  <c r="J165" i="5"/>
  <c r="K165" i="5" s="1"/>
  <c r="AC165" i="5" s="1"/>
  <c r="L165" i="5"/>
  <c r="M165" i="5" s="1"/>
  <c r="AD165" i="5" s="1"/>
  <c r="N165" i="5"/>
  <c r="O165" i="5" s="1"/>
  <c r="AE165" i="5" s="1"/>
  <c r="P165" i="5"/>
  <c r="Q165" i="5" s="1"/>
  <c r="AF165" i="5" s="1"/>
  <c r="R165" i="5"/>
  <c r="S165" i="5" s="1"/>
  <c r="AG165" i="5" s="1"/>
  <c r="T165" i="5"/>
  <c r="U165" i="5" s="1"/>
  <c r="AH165" i="5" s="1"/>
  <c r="V165" i="5"/>
  <c r="W165" i="5" s="1"/>
  <c r="AI165" i="5" s="1"/>
  <c r="G346" i="5"/>
  <c r="H346" i="5"/>
  <c r="I346" i="5" s="1"/>
  <c r="J346" i="5"/>
  <c r="K346" i="5" s="1"/>
  <c r="L346" i="5"/>
  <c r="M346" i="5" s="1"/>
  <c r="N346" i="5"/>
  <c r="O346" i="5" s="1"/>
  <c r="P346" i="5"/>
  <c r="Q346" i="5" s="1"/>
  <c r="R346" i="5"/>
  <c r="S346" i="5" s="1"/>
  <c r="T346" i="5"/>
  <c r="U346" i="5" s="1"/>
  <c r="V346" i="5"/>
  <c r="W346" i="5" s="1"/>
  <c r="G347" i="5"/>
  <c r="H347" i="5"/>
  <c r="I347" i="5" s="1"/>
  <c r="J347" i="5"/>
  <c r="K347" i="5" s="1"/>
  <c r="L347" i="5"/>
  <c r="M347" i="5" s="1"/>
  <c r="N347" i="5"/>
  <c r="O347" i="5" s="1"/>
  <c r="P347" i="5"/>
  <c r="Q347" i="5" s="1"/>
  <c r="R347" i="5"/>
  <c r="S347" i="5" s="1"/>
  <c r="T347" i="5"/>
  <c r="U347" i="5" s="1"/>
  <c r="V347" i="5"/>
  <c r="W347" i="5" s="1"/>
  <c r="G348" i="5"/>
  <c r="H348" i="5"/>
  <c r="I348" i="5" s="1"/>
  <c r="J348" i="5"/>
  <c r="K348" i="5" s="1"/>
  <c r="L348" i="5"/>
  <c r="M348" i="5" s="1"/>
  <c r="N348" i="5"/>
  <c r="O348" i="5" s="1"/>
  <c r="P348" i="5"/>
  <c r="Q348" i="5" s="1"/>
  <c r="R348" i="5"/>
  <c r="S348" i="5" s="1"/>
  <c r="T348" i="5"/>
  <c r="U348" i="5" s="1"/>
  <c r="V348" i="5"/>
  <c r="W348" i="5" s="1"/>
  <c r="G349" i="5"/>
  <c r="H349" i="5"/>
  <c r="I349" i="5" s="1"/>
  <c r="J349" i="5"/>
  <c r="K349" i="5" s="1"/>
  <c r="L349" i="5"/>
  <c r="M349" i="5" s="1"/>
  <c r="N349" i="5"/>
  <c r="O349" i="5" s="1"/>
  <c r="P349" i="5"/>
  <c r="Q349" i="5" s="1"/>
  <c r="R349" i="5"/>
  <c r="S349" i="5" s="1"/>
  <c r="T349" i="5"/>
  <c r="U349" i="5" s="1"/>
  <c r="V349" i="5"/>
  <c r="W349" i="5" s="1"/>
  <c r="G350" i="5"/>
  <c r="H350" i="5"/>
  <c r="I350" i="5" s="1"/>
  <c r="J350" i="5"/>
  <c r="K350" i="5" s="1"/>
  <c r="L350" i="5"/>
  <c r="M350" i="5" s="1"/>
  <c r="N350" i="5"/>
  <c r="O350" i="5" s="1"/>
  <c r="P350" i="5"/>
  <c r="Q350" i="5" s="1"/>
  <c r="R350" i="5"/>
  <c r="S350" i="5" s="1"/>
  <c r="T350" i="5"/>
  <c r="U350" i="5" s="1"/>
  <c r="V350" i="5"/>
  <c r="W350" i="5" s="1"/>
  <c r="G351" i="5"/>
  <c r="H351" i="5"/>
  <c r="I351" i="5" s="1"/>
  <c r="J351" i="5"/>
  <c r="K351" i="5" s="1"/>
  <c r="L351" i="5"/>
  <c r="M351" i="5" s="1"/>
  <c r="N351" i="5"/>
  <c r="O351" i="5" s="1"/>
  <c r="P351" i="5"/>
  <c r="Q351" i="5" s="1"/>
  <c r="R351" i="5"/>
  <c r="S351" i="5" s="1"/>
  <c r="T351" i="5"/>
  <c r="U351" i="5" s="1"/>
  <c r="V351" i="5"/>
  <c r="W351" i="5" s="1"/>
  <c r="G352" i="5"/>
  <c r="H352" i="5"/>
  <c r="I352" i="5" s="1"/>
  <c r="J352" i="5"/>
  <c r="K352" i="5" s="1"/>
  <c r="L352" i="5"/>
  <c r="M352" i="5" s="1"/>
  <c r="N352" i="5"/>
  <c r="O352" i="5" s="1"/>
  <c r="P352" i="5"/>
  <c r="Q352" i="5" s="1"/>
  <c r="R352" i="5"/>
  <c r="S352" i="5" s="1"/>
  <c r="T352" i="5"/>
  <c r="U352" i="5" s="1"/>
  <c r="V352" i="5"/>
  <c r="W352" i="5" s="1"/>
  <c r="G353" i="5"/>
  <c r="H353" i="5"/>
  <c r="I353" i="5" s="1"/>
  <c r="J353" i="5"/>
  <c r="K353" i="5" s="1"/>
  <c r="L353" i="5"/>
  <c r="M353" i="5" s="1"/>
  <c r="N353" i="5"/>
  <c r="O353" i="5" s="1"/>
  <c r="P353" i="5"/>
  <c r="Q353" i="5" s="1"/>
  <c r="R353" i="5"/>
  <c r="S353" i="5" s="1"/>
  <c r="T353" i="5"/>
  <c r="U353" i="5" s="1"/>
  <c r="V353" i="5"/>
  <c r="W353" i="5" s="1"/>
  <c r="G354" i="5"/>
  <c r="H354" i="5"/>
  <c r="I354" i="5" s="1"/>
  <c r="J354" i="5"/>
  <c r="K354" i="5" s="1"/>
  <c r="L354" i="5"/>
  <c r="M354" i="5" s="1"/>
  <c r="N354" i="5"/>
  <c r="O354" i="5" s="1"/>
  <c r="P354" i="5"/>
  <c r="Q354" i="5" s="1"/>
  <c r="R354" i="5"/>
  <c r="S354" i="5" s="1"/>
  <c r="T354" i="5"/>
  <c r="U354" i="5" s="1"/>
  <c r="V354" i="5"/>
  <c r="W354" i="5" s="1"/>
  <c r="G355" i="5"/>
  <c r="H355" i="5"/>
  <c r="I355" i="5" s="1"/>
  <c r="J355" i="5"/>
  <c r="K355" i="5" s="1"/>
  <c r="L355" i="5"/>
  <c r="M355" i="5" s="1"/>
  <c r="N355" i="5"/>
  <c r="O355" i="5" s="1"/>
  <c r="P355" i="5"/>
  <c r="Q355" i="5" s="1"/>
  <c r="R355" i="5"/>
  <c r="S355" i="5" s="1"/>
  <c r="T355" i="5"/>
  <c r="U355" i="5" s="1"/>
  <c r="V355" i="5"/>
  <c r="W355" i="5" s="1"/>
  <c r="G356" i="5"/>
  <c r="H356" i="5"/>
  <c r="I356" i="5" s="1"/>
  <c r="J356" i="5"/>
  <c r="K356" i="5" s="1"/>
  <c r="L356" i="5"/>
  <c r="M356" i="5" s="1"/>
  <c r="N356" i="5"/>
  <c r="O356" i="5" s="1"/>
  <c r="P356" i="5"/>
  <c r="Q356" i="5" s="1"/>
  <c r="R356" i="5"/>
  <c r="S356" i="5" s="1"/>
  <c r="T356" i="5"/>
  <c r="U356" i="5" s="1"/>
  <c r="V356" i="5"/>
  <c r="W356" i="5" s="1"/>
  <c r="G357" i="5"/>
  <c r="H357" i="5"/>
  <c r="I357" i="5" s="1"/>
  <c r="J357" i="5"/>
  <c r="K357" i="5" s="1"/>
  <c r="L357" i="5"/>
  <c r="M357" i="5" s="1"/>
  <c r="N357" i="5"/>
  <c r="O357" i="5" s="1"/>
  <c r="P357" i="5"/>
  <c r="Q357" i="5" s="1"/>
  <c r="R357" i="5"/>
  <c r="S357" i="5" s="1"/>
  <c r="T357" i="5"/>
  <c r="U357" i="5" s="1"/>
  <c r="V357" i="5"/>
  <c r="W357" i="5" s="1"/>
  <c r="G358" i="5"/>
  <c r="H358" i="5"/>
  <c r="I358" i="5" s="1"/>
  <c r="J358" i="5"/>
  <c r="K358" i="5" s="1"/>
  <c r="L358" i="5"/>
  <c r="M358" i="5" s="1"/>
  <c r="N358" i="5"/>
  <c r="O358" i="5" s="1"/>
  <c r="P358" i="5"/>
  <c r="Q358" i="5" s="1"/>
  <c r="R358" i="5"/>
  <c r="S358" i="5" s="1"/>
  <c r="T358" i="5"/>
  <c r="U358" i="5" s="1"/>
  <c r="V358" i="5"/>
  <c r="W358" i="5" s="1"/>
  <c r="G359" i="5"/>
  <c r="H359" i="5"/>
  <c r="I359" i="5" s="1"/>
  <c r="J359" i="5"/>
  <c r="K359" i="5" s="1"/>
  <c r="L359" i="5"/>
  <c r="M359" i="5" s="1"/>
  <c r="N359" i="5"/>
  <c r="O359" i="5" s="1"/>
  <c r="P359" i="5"/>
  <c r="Q359" i="5" s="1"/>
  <c r="R359" i="5"/>
  <c r="S359" i="5" s="1"/>
  <c r="T359" i="5"/>
  <c r="U359" i="5" s="1"/>
  <c r="V359" i="5"/>
  <c r="W359" i="5" s="1"/>
  <c r="G360" i="5"/>
  <c r="H360" i="5"/>
  <c r="I360" i="5" s="1"/>
  <c r="J360" i="5"/>
  <c r="K360" i="5" s="1"/>
  <c r="L360" i="5"/>
  <c r="M360" i="5" s="1"/>
  <c r="N360" i="5"/>
  <c r="O360" i="5" s="1"/>
  <c r="P360" i="5"/>
  <c r="Q360" i="5" s="1"/>
  <c r="R360" i="5"/>
  <c r="S360" i="5" s="1"/>
  <c r="T360" i="5"/>
  <c r="U360" i="5" s="1"/>
  <c r="V360" i="5"/>
  <c r="W360" i="5" s="1"/>
  <c r="G361" i="5"/>
  <c r="H361" i="5"/>
  <c r="I361" i="5" s="1"/>
  <c r="J361" i="5"/>
  <c r="K361" i="5" s="1"/>
  <c r="L361" i="5"/>
  <c r="M361" i="5" s="1"/>
  <c r="N361" i="5"/>
  <c r="O361" i="5" s="1"/>
  <c r="P361" i="5"/>
  <c r="Q361" i="5" s="1"/>
  <c r="R361" i="5"/>
  <c r="S361" i="5" s="1"/>
  <c r="T361" i="5"/>
  <c r="U361" i="5" s="1"/>
  <c r="V361" i="5"/>
  <c r="W361" i="5" s="1"/>
  <c r="G362" i="5"/>
  <c r="H362" i="5"/>
  <c r="I362" i="5" s="1"/>
  <c r="J362" i="5"/>
  <c r="K362" i="5" s="1"/>
  <c r="L362" i="5"/>
  <c r="M362" i="5" s="1"/>
  <c r="N362" i="5"/>
  <c r="O362" i="5" s="1"/>
  <c r="P362" i="5"/>
  <c r="Q362" i="5" s="1"/>
  <c r="R362" i="5"/>
  <c r="S362" i="5" s="1"/>
  <c r="T362" i="5"/>
  <c r="U362" i="5" s="1"/>
  <c r="V362" i="5"/>
  <c r="W362" i="5" s="1"/>
  <c r="G363" i="5"/>
  <c r="H363" i="5"/>
  <c r="I363" i="5" s="1"/>
  <c r="J363" i="5"/>
  <c r="K363" i="5" s="1"/>
  <c r="L363" i="5"/>
  <c r="M363" i="5" s="1"/>
  <c r="N363" i="5"/>
  <c r="O363" i="5" s="1"/>
  <c r="P363" i="5"/>
  <c r="Q363" i="5" s="1"/>
  <c r="R363" i="5"/>
  <c r="S363" i="5" s="1"/>
  <c r="T363" i="5"/>
  <c r="U363" i="5" s="1"/>
  <c r="V363" i="5"/>
  <c r="W363" i="5" s="1"/>
  <c r="G364" i="5"/>
  <c r="H364" i="5"/>
  <c r="I364" i="5" s="1"/>
  <c r="J364" i="5"/>
  <c r="K364" i="5" s="1"/>
  <c r="L364" i="5"/>
  <c r="M364" i="5" s="1"/>
  <c r="N364" i="5"/>
  <c r="O364" i="5" s="1"/>
  <c r="P364" i="5"/>
  <c r="Q364" i="5" s="1"/>
  <c r="R364" i="5"/>
  <c r="S364" i="5" s="1"/>
  <c r="T364" i="5"/>
  <c r="U364" i="5" s="1"/>
  <c r="V364" i="5"/>
  <c r="W364" i="5" s="1"/>
  <c r="G365" i="5"/>
  <c r="H365" i="5"/>
  <c r="I365" i="5" s="1"/>
  <c r="J365" i="5"/>
  <c r="K365" i="5" s="1"/>
  <c r="L365" i="5"/>
  <c r="M365" i="5" s="1"/>
  <c r="N365" i="5"/>
  <c r="O365" i="5" s="1"/>
  <c r="P365" i="5"/>
  <c r="Q365" i="5" s="1"/>
  <c r="R365" i="5"/>
  <c r="S365" i="5" s="1"/>
  <c r="T365" i="5"/>
  <c r="U365" i="5" s="1"/>
  <c r="V365" i="5"/>
  <c r="W365" i="5" s="1"/>
  <c r="G366" i="5"/>
  <c r="H366" i="5"/>
  <c r="I366" i="5" s="1"/>
  <c r="J366" i="5"/>
  <c r="K366" i="5" s="1"/>
  <c r="L366" i="5"/>
  <c r="M366" i="5" s="1"/>
  <c r="N366" i="5"/>
  <c r="O366" i="5" s="1"/>
  <c r="P366" i="5"/>
  <c r="Q366" i="5" s="1"/>
  <c r="R366" i="5"/>
  <c r="S366" i="5" s="1"/>
  <c r="T366" i="5"/>
  <c r="U366" i="5" s="1"/>
  <c r="V366" i="5"/>
  <c r="W366" i="5" s="1"/>
  <c r="G367" i="5"/>
  <c r="H367" i="5"/>
  <c r="J367" i="5"/>
  <c r="K367" i="5" s="1"/>
  <c r="L367" i="5"/>
  <c r="M367" i="5" s="1"/>
  <c r="N367" i="5"/>
  <c r="O367" i="5" s="1"/>
  <c r="P367" i="5"/>
  <c r="Q367" i="5" s="1"/>
  <c r="R367" i="5"/>
  <c r="S367" i="5" s="1"/>
  <c r="T367" i="5"/>
  <c r="U367" i="5" s="1"/>
  <c r="V367" i="5"/>
  <c r="W367" i="5" s="1"/>
  <c r="G368" i="5"/>
  <c r="H368" i="5"/>
  <c r="I368" i="5" s="1"/>
  <c r="J368" i="5"/>
  <c r="K368" i="5" s="1"/>
  <c r="L368" i="5"/>
  <c r="M368" i="5" s="1"/>
  <c r="N368" i="5"/>
  <c r="O368" i="5" s="1"/>
  <c r="P368" i="5"/>
  <c r="Q368" i="5" s="1"/>
  <c r="R368" i="5"/>
  <c r="S368" i="5" s="1"/>
  <c r="T368" i="5"/>
  <c r="U368" i="5" s="1"/>
  <c r="V368" i="5"/>
  <c r="W368" i="5" s="1"/>
  <c r="G369" i="5"/>
  <c r="H369" i="5"/>
  <c r="I369" i="5" s="1"/>
  <c r="J369" i="5"/>
  <c r="K369" i="5" s="1"/>
  <c r="L369" i="5"/>
  <c r="M369" i="5" s="1"/>
  <c r="N369" i="5"/>
  <c r="O369" i="5" s="1"/>
  <c r="P369" i="5"/>
  <c r="Q369" i="5" s="1"/>
  <c r="R369" i="5"/>
  <c r="S369" i="5" s="1"/>
  <c r="T369" i="5"/>
  <c r="U369" i="5" s="1"/>
  <c r="V369" i="5"/>
  <c r="W369" i="5" s="1"/>
  <c r="G370" i="5"/>
  <c r="H370" i="5"/>
  <c r="J370" i="5"/>
  <c r="K370" i="5" s="1"/>
  <c r="L370" i="5"/>
  <c r="M370" i="5" s="1"/>
  <c r="N370" i="5"/>
  <c r="O370" i="5" s="1"/>
  <c r="P370" i="5"/>
  <c r="Q370" i="5" s="1"/>
  <c r="R370" i="5"/>
  <c r="S370" i="5" s="1"/>
  <c r="T370" i="5"/>
  <c r="U370" i="5" s="1"/>
  <c r="V370" i="5"/>
  <c r="W370" i="5" s="1"/>
  <c r="V345" i="5"/>
  <c r="W345" i="5" s="1"/>
  <c r="T345" i="5"/>
  <c r="U345" i="5" s="1"/>
  <c r="R345" i="5"/>
  <c r="S345" i="5" s="1"/>
  <c r="P345" i="5"/>
  <c r="Q345" i="5" s="1"/>
  <c r="N345" i="5"/>
  <c r="O345" i="5" s="1"/>
  <c r="L345" i="5"/>
  <c r="M345" i="5" s="1"/>
  <c r="J345" i="5"/>
  <c r="K345" i="5" s="1"/>
  <c r="H345" i="5"/>
  <c r="I345" i="5" s="1"/>
  <c r="G345" i="5"/>
  <c r="G264" i="5"/>
  <c r="H264" i="5"/>
  <c r="I264" i="5" s="1"/>
  <c r="J264" i="5"/>
  <c r="K264" i="5" s="1"/>
  <c r="L264" i="5"/>
  <c r="M264" i="5" s="1"/>
  <c r="N264" i="5"/>
  <c r="O264" i="5" s="1"/>
  <c r="P264" i="5"/>
  <c r="Q264" i="5" s="1"/>
  <c r="R264" i="5"/>
  <c r="S264" i="5" s="1"/>
  <c r="T264" i="5"/>
  <c r="U264" i="5" s="1"/>
  <c r="V264" i="5"/>
  <c r="W264" i="5" s="1"/>
  <c r="G224" i="5"/>
  <c r="H224" i="5"/>
  <c r="I224" i="5" s="1"/>
  <c r="J224" i="5"/>
  <c r="L224" i="5"/>
  <c r="N224" i="5"/>
  <c r="O224" i="5" s="1"/>
  <c r="P224" i="5"/>
  <c r="R224" i="5"/>
  <c r="T224" i="5"/>
  <c r="U224" i="5" s="1"/>
  <c r="V224" i="5"/>
  <c r="W224" i="5" s="1"/>
  <c r="G240" i="5"/>
  <c r="H240" i="5"/>
  <c r="I240" i="5" s="1"/>
  <c r="J240" i="5"/>
  <c r="L240" i="5"/>
  <c r="M240" i="5" s="1"/>
  <c r="N240" i="5"/>
  <c r="O240" i="5" s="1"/>
  <c r="P240" i="5"/>
  <c r="Q240" i="5" s="1"/>
  <c r="R240" i="5"/>
  <c r="T240" i="5"/>
  <c r="V240" i="5"/>
  <c r="W240" i="5" s="1"/>
  <c r="G161" i="5"/>
  <c r="H161" i="5"/>
  <c r="I161" i="5" s="1"/>
  <c r="J161" i="5"/>
  <c r="L161" i="5"/>
  <c r="M161" i="5" s="1"/>
  <c r="N161" i="5"/>
  <c r="O161" i="5" s="1"/>
  <c r="P161" i="5"/>
  <c r="Q161" i="5" s="1"/>
  <c r="R161" i="5"/>
  <c r="S161" i="5" s="1"/>
  <c r="T161" i="5"/>
  <c r="U161" i="5" s="1"/>
  <c r="V161" i="5"/>
  <c r="W161" i="5" s="1"/>
  <c r="G210" i="5"/>
  <c r="H210" i="5"/>
  <c r="I210" i="5" s="1"/>
  <c r="J210" i="5"/>
  <c r="K210" i="5" s="1"/>
  <c r="L210" i="5"/>
  <c r="N210" i="5"/>
  <c r="O210" i="5" s="1"/>
  <c r="P210" i="5"/>
  <c r="Q210" i="5" s="1"/>
  <c r="R210" i="5"/>
  <c r="S210" i="5" s="1"/>
  <c r="T210" i="5"/>
  <c r="U210" i="5" s="1"/>
  <c r="V210" i="5"/>
  <c r="W210" i="5" s="1"/>
  <c r="G265" i="5"/>
  <c r="H265" i="5"/>
  <c r="I265" i="5" s="1"/>
  <c r="J265" i="5"/>
  <c r="K265" i="5" s="1"/>
  <c r="L265" i="5"/>
  <c r="M265" i="5" s="1"/>
  <c r="N265" i="5"/>
  <c r="O265" i="5" s="1"/>
  <c r="P265" i="5"/>
  <c r="Q265" i="5" s="1"/>
  <c r="R265" i="5"/>
  <c r="S265" i="5" s="1"/>
  <c r="T265" i="5"/>
  <c r="U265" i="5" s="1"/>
  <c r="V265" i="5"/>
  <c r="W265" i="5" s="1"/>
  <c r="G266" i="5"/>
  <c r="H266" i="5"/>
  <c r="I266" i="5" s="1"/>
  <c r="J266" i="5"/>
  <c r="K266" i="5" s="1"/>
  <c r="L266" i="5"/>
  <c r="M266" i="5" s="1"/>
  <c r="N266" i="5"/>
  <c r="O266" i="5" s="1"/>
  <c r="P266" i="5"/>
  <c r="Q266" i="5" s="1"/>
  <c r="R266" i="5"/>
  <c r="S266" i="5" s="1"/>
  <c r="T266" i="5"/>
  <c r="U266" i="5" s="1"/>
  <c r="V266" i="5"/>
  <c r="W266" i="5" s="1"/>
  <c r="G248" i="5"/>
  <c r="H248" i="5"/>
  <c r="I248" i="5" s="1"/>
  <c r="J248" i="5"/>
  <c r="L248" i="5"/>
  <c r="M248" i="5" s="1"/>
  <c r="N248" i="5"/>
  <c r="O248" i="5" s="1"/>
  <c r="P248" i="5"/>
  <c r="R248" i="5"/>
  <c r="T248" i="5"/>
  <c r="U248" i="5" s="1"/>
  <c r="V248" i="5"/>
  <c r="W248" i="5" s="1"/>
  <c r="G255" i="5"/>
  <c r="H255" i="5"/>
  <c r="I255" i="5" s="1"/>
  <c r="J255" i="5"/>
  <c r="K255" i="5" s="1"/>
  <c r="L255" i="5"/>
  <c r="N255" i="5"/>
  <c r="O255" i="5" s="1"/>
  <c r="P255" i="5"/>
  <c r="Q255" i="5" s="1"/>
  <c r="R255" i="5"/>
  <c r="S255" i="5" s="1"/>
  <c r="T255" i="5"/>
  <c r="U255" i="5" s="1"/>
  <c r="V255" i="5"/>
  <c r="W255" i="5" s="1"/>
  <c r="G101" i="5"/>
  <c r="H101" i="5"/>
  <c r="I101" i="5" s="1"/>
  <c r="J101" i="5"/>
  <c r="L101" i="5"/>
  <c r="N101" i="5"/>
  <c r="O101" i="5" s="1"/>
  <c r="P101" i="5"/>
  <c r="R101" i="5"/>
  <c r="T101" i="5"/>
  <c r="U101" i="5" s="1"/>
  <c r="V101" i="5"/>
  <c r="W101" i="5" s="1"/>
  <c r="G167" i="5"/>
  <c r="H167" i="5"/>
  <c r="I167" i="5" s="1"/>
  <c r="J167" i="5"/>
  <c r="K167" i="5" s="1"/>
  <c r="L167" i="5"/>
  <c r="M167" i="5" s="1"/>
  <c r="N167" i="5"/>
  <c r="O167" i="5" s="1"/>
  <c r="P167" i="5"/>
  <c r="Q167" i="5" s="1"/>
  <c r="R167" i="5"/>
  <c r="S167" i="5" s="1"/>
  <c r="T167" i="5"/>
  <c r="U167" i="5" s="1"/>
  <c r="V167" i="5"/>
  <c r="W167" i="5" s="1"/>
  <c r="G100" i="5"/>
  <c r="H100" i="5"/>
  <c r="I100" i="5" s="1"/>
  <c r="J100" i="5"/>
  <c r="L100" i="5"/>
  <c r="N100" i="5"/>
  <c r="O100" i="5" s="1"/>
  <c r="P100" i="5"/>
  <c r="R100" i="5"/>
  <c r="S100" i="5" s="1"/>
  <c r="T100" i="5"/>
  <c r="U100" i="5" s="1"/>
  <c r="V100" i="5"/>
  <c r="W100" i="5" s="1"/>
  <c r="G250" i="5"/>
  <c r="H250" i="5"/>
  <c r="I250" i="5" s="1"/>
  <c r="J250" i="5"/>
  <c r="L250" i="5"/>
  <c r="M250" i="5" s="1"/>
  <c r="N250" i="5"/>
  <c r="O250" i="5" s="1"/>
  <c r="P250" i="5"/>
  <c r="R250" i="5"/>
  <c r="S250" i="5" s="1"/>
  <c r="T250" i="5"/>
  <c r="U250" i="5" s="1"/>
  <c r="V250" i="5"/>
  <c r="W250" i="5" s="1"/>
  <c r="G286" i="5"/>
  <c r="H286" i="5"/>
  <c r="I286" i="5" s="1"/>
  <c r="J286" i="5"/>
  <c r="K286" i="5" s="1"/>
  <c r="L286" i="5"/>
  <c r="M286" i="5" s="1"/>
  <c r="N286" i="5"/>
  <c r="O286" i="5" s="1"/>
  <c r="P286" i="5"/>
  <c r="Q286" i="5" s="1"/>
  <c r="R286" i="5"/>
  <c r="S286" i="5" s="1"/>
  <c r="T286" i="5"/>
  <c r="U286" i="5" s="1"/>
  <c r="V286" i="5"/>
  <c r="W286" i="5" s="1"/>
  <c r="G257" i="5"/>
  <c r="H257" i="5"/>
  <c r="J257" i="5"/>
  <c r="L257" i="5"/>
  <c r="M257" i="5" s="1"/>
  <c r="N257" i="5"/>
  <c r="O257" i="5" s="1"/>
  <c r="P257" i="5"/>
  <c r="Q257" i="5" s="1"/>
  <c r="R257" i="5"/>
  <c r="S257" i="5" s="1"/>
  <c r="T257" i="5"/>
  <c r="U257" i="5" s="1"/>
  <c r="V257" i="5"/>
  <c r="W257" i="5" s="1"/>
  <c r="G287" i="5"/>
  <c r="H287" i="5"/>
  <c r="J287" i="5"/>
  <c r="K287" i="5" s="1"/>
  <c r="L287" i="5"/>
  <c r="M287" i="5" s="1"/>
  <c r="N287" i="5"/>
  <c r="O287" i="5" s="1"/>
  <c r="P287" i="5"/>
  <c r="Q287" i="5" s="1"/>
  <c r="R287" i="5"/>
  <c r="S287" i="5" s="1"/>
  <c r="T287" i="5"/>
  <c r="U287" i="5" s="1"/>
  <c r="V287" i="5"/>
  <c r="W287" i="5" s="1"/>
  <c r="G288" i="5"/>
  <c r="H288" i="5"/>
  <c r="I288" i="5" s="1"/>
  <c r="J288" i="5"/>
  <c r="K288" i="5" s="1"/>
  <c r="L288" i="5"/>
  <c r="M288" i="5" s="1"/>
  <c r="N288" i="5"/>
  <c r="O288" i="5" s="1"/>
  <c r="P288" i="5"/>
  <c r="Q288" i="5" s="1"/>
  <c r="R288" i="5"/>
  <c r="S288" i="5" s="1"/>
  <c r="T288" i="5"/>
  <c r="U288" i="5" s="1"/>
  <c r="V288" i="5"/>
  <c r="W288" i="5" s="1"/>
  <c r="G289" i="5"/>
  <c r="H289" i="5"/>
  <c r="I289" i="5" s="1"/>
  <c r="J289" i="5"/>
  <c r="K289" i="5" s="1"/>
  <c r="L289" i="5"/>
  <c r="M289" i="5" s="1"/>
  <c r="N289" i="5"/>
  <c r="O289" i="5" s="1"/>
  <c r="P289" i="5"/>
  <c r="Q289" i="5" s="1"/>
  <c r="R289" i="5"/>
  <c r="S289" i="5" s="1"/>
  <c r="T289" i="5"/>
  <c r="U289" i="5" s="1"/>
  <c r="V289" i="5"/>
  <c r="W289" i="5" s="1"/>
  <c r="G290" i="5"/>
  <c r="H290" i="5"/>
  <c r="J290" i="5"/>
  <c r="K290" i="5" s="1"/>
  <c r="L290" i="5"/>
  <c r="M290" i="5" s="1"/>
  <c r="N290" i="5"/>
  <c r="O290" i="5" s="1"/>
  <c r="P290" i="5"/>
  <c r="Q290" i="5" s="1"/>
  <c r="R290" i="5"/>
  <c r="S290" i="5" s="1"/>
  <c r="T290" i="5"/>
  <c r="U290" i="5" s="1"/>
  <c r="V290" i="5"/>
  <c r="W290" i="5" s="1"/>
  <c r="G291" i="5"/>
  <c r="H291" i="5"/>
  <c r="J291" i="5"/>
  <c r="K291" i="5" s="1"/>
  <c r="L291" i="5"/>
  <c r="M291" i="5" s="1"/>
  <c r="N291" i="5"/>
  <c r="O291" i="5" s="1"/>
  <c r="P291" i="5"/>
  <c r="Q291" i="5" s="1"/>
  <c r="R291" i="5"/>
  <c r="S291" i="5" s="1"/>
  <c r="T291" i="5"/>
  <c r="U291" i="5" s="1"/>
  <c r="V291" i="5"/>
  <c r="W291" i="5" s="1"/>
  <c r="G292" i="5"/>
  <c r="H292" i="5"/>
  <c r="I292" i="5" s="1"/>
  <c r="J292" i="5"/>
  <c r="K292" i="5" s="1"/>
  <c r="L292" i="5"/>
  <c r="M292" i="5" s="1"/>
  <c r="N292" i="5"/>
  <c r="O292" i="5" s="1"/>
  <c r="P292" i="5"/>
  <c r="Q292" i="5" s="1"/>
  <c r="R292" i="5"/>
  <c r="S292" i="5" s="1"/>
  <c r="T292" i="5"/>
  <c r="U292" i="5" s="1"/>
  <c r="V292" i="5"/>
  <c r="W292" i="5" s="1"/>
  <c r="G293" i="5"/>
  <c r="H293" i="5"/>
  <c r="J293" i="5"/>
  <c r="K293" i="5" s="1"/>
  <c r="L293" i="5"/>
  <c r="M293" i="5" s="1"/>
  <c r="N293" i="5"/>
  <c r="O293" i="5" s="1"/>
  <c r="P293" i="5"/>
  <c r="Q293" i="5" s="1"/>
  <c r="R293" i="5"/>
  <c r="S293" i="5" s="1"/>
  <c r="T293" i="5"/>
  <c r="U293" i="5" s="1"/>
  <c r="V293" i="5"/>
  <c r="W293" i="5" s="1"/>
  <c r="G294" i="5"/>
  <c r="H294" i="5"/>
  <c r="I294" i="5" s="1"/>
  <c r="J294" i="5"/>
  <c r="K294" i="5" s="1"/>
  <c r="L294" i="5"/>
  <c r="M294" i="5" s="1"/>
  <c r="N294" i="5"/>
  <c r="O294" i="5" s="1"/>
  <c r="P294" i="5"/>
  <c r="Q294" i="5" s="1"/>
  <c r="R294" i="5"/>
  <c r="S294" i="5" s="1"/>
  <c r="T294" i="5"/>
  <c r="U294" i="5" s="1"/>
  <c r="V294" i="5"/>
  <c r="W294" i="5" s="1"/>
  <c r="G295" i="5"/>
  <c r="H295" i="5"/>
  <c r="I295" i="5" s="1"/>
  <c r="J295" i="5"/>
  <c r="K295" i="5" s="1"/>
  <c r="L295" i="5"/>
  <c r="M295" i="5" s="1"/>
  <c r="N295" i="5"/>
  <c r="O295" i="5" s="1"/>
  <c r="P295" i="5"/>
  <c r="Q295" i="5" s="1"/>
  <c r="R295" i="5"/>
  <c r="S295" i="5" s="1"/>
  <c r="T295" i="5"/>
  <c r="U295" i="5" s="1"/>
  <c r="V295" i="5"/>
  <c r="W295" i="5" s="1"/>
  <c r="G296" i="5"/>
  <c r="H296" i="5"/>
  <c r="I296" i="5" s="1"/>
  <c r="J296" i="5"/>
  <c r="K296" i="5" s="1"/>
  <c r="L296" i="5"/>
  <c r="M296" i="5" s="1"/>
  <c r="N296" i="5"/>
  <c r="O296" i="5" s="1"/>
  <c r="P296" i="5"/>
  <c r="Q296" i="5" s="1"/>
  <c r="R296" i="5"/>
  <c r="S296" i="5" s="1"/>
  <c r="T296" i="5"/>
  <c r="U296" i="5" s="1"/>
  <c r="V296" i="5"/>
  <c r="W296" i="5" s="1"/>
  <c r="G297" i="5"/>
  <c r="H297" i="5"/>
  <c r="I297" i="5" s="1"/>
  <c r="J297" i="5"/>
  <c r="K297" i="5" s="1"/>
  <c r="L297" i="5"/>
  <c r="M297" i="5" s="1"/>
  <c r="N297" i="5"/>
  <c r="O297" i="5" s="1"/>
  <c r="P297" i="5"/>
  <c r="Q297" i="5" s="1"/>
  <c r="R297" i="5"/>
  <c r="S297" i="5" s="1"/>
  <c r="T297" i="5"/>
  <c r="U297" i="5" s="1"/>
  <c r="V297" i="5"/>
  <c r="W297" i="5" s="1"/>
  <c r="G298" i="5"/>
  <c r="H298" i="5"/>
  <c r="I298" i="5" s="1"/>
  <c r="J298" i="5"/>
  <c r="K298" i="5" s="1"/>
  <c r="L298" i="5"/>
  <c r="M298" i="5" s="1"/>
  <c r="N298" i="5"/>
  <c r="O298" i="5" s="1"/>
  <c r="P298" i="5"/>
  <c r="Q298" i="5" s="1"/>
  <c r="R298" i="5"/>
  <c r="S298" i="5" s="1"/>
  <c r="T298" i="5"/>
  <c r="U298" i="5" s="1"/>
  <c r="V298" i="5"/>
  <c r="W298" i="5" s="1"/>
  <c r="G299" i="5"/>
  <c r="H299" i="5"/>
  <c r="I299" i="5" s="1"/>
  <c r="J299" i="5"/>
  <c r="K299" i="5" s="1"/>
  <c r="L299" i="5"/>
  <c r="M299" i="5" s="1"/>
  <c r="N299" i="5"/>
  <c r="O299" i="5" s="1"/>
  <c r="P299" i="5"/>
  <c r="Q299" i="5" s="1"/>
  <c r="R299" i="5"/>
  <c r="S299" i="5" s="1"/>
  <c r="T299" i="5"/>
  <c r="U299" i="5" s="1"/>
  <c r="V299" i="5"/>
  <c r="W299" i="5" s="1"/>
  <c r="G300" i="5"/>
  <c r="H300" i="5"/>
  <c r="I300" i="5" s="1"/>
  <c r="J300" i="5"/>
  <c r="K300" i="5" s="1"/>
  <c r="L300" i="5"/>
  <c r="M300" i="5" s="1"/>
  <c r="N300" i="5"/>
  <c r="O300" i="5" s="1"/>
  <c r="P300" i="5"/>
  <c r="Q300" i="5" s="1"/>
  <c r="R300" i="5"/>
  <c r="S300" i="5" s="1"/>
  <c r="T300" i="5"/>
  <c r="U300" i="5" s="1"/>
  <c r="V300" i="5"/>
  <c r="W300" i="5" s="1"/>
  <c r="G301" i="5"/>
  <c r="H301" i="5"/>
  <c r="I301" i="5" s="1"/>
  <c r="J301" i="5"/>
  <c r="K301" i="5" s="1"/>
  <c r="L301" i="5"/>
  <c r="M301" i="5" s="1"/>
  <c r="N301" i="5"/>
  <c r="O301" i="5" s="1"/>
  <c r="P301" i="5"/>
  <c r="Q301" i="5" s="1"/>
  <c r="R301" i="5"/>
  <c r="S301" i="5" s="1"/>
  <c r="T301" i="5"/>
  <c r="U301" i="5" s="1"/>
  <c r="V301" i="5"/>
  <c r="W301" i="5" s="1"/>
  <c r="G302" i="5"/>
  <c r="H302" i="5"/>
  <c r="J302" i="5"/>
  <c r="K302" i="5" s="1"/>
  <c r="L302" i="5"/>
  <c r="M302" i="5" s="1"/>
  <c r="N302" i="5"/>
  <c r="O302" i="5" s="1"/>
  <c r="P302" i="5"/>
  <c r="Q302" i="5" s="1"/>
  <c r="R302" i="5"/>
  <c r="S302" i="5" s="1"/>
  <c r="T302" i="5"/>
  <c r="U302" i="5" s="1"/>
  <c r="V302" i="5"/>
  <c r="W302" i="5" s="1"/>
  <c r="G303" i="5"/>
  <c r="H303" i="5"/>
  <c r="I303" i="5" s="1"/>
  <c r="J303" i="5"/>
  <c r="K303" i="5" s="1"/>
  <c r="L303" i="5"/>
  <c r="M303" i="5" s="1"/>
  <c r="N303" i="5"/>
  <c r="O303" i="5" s="1"/>
  <c r="P303" i="5"/>
  <c r="Q303" i="5" s="1"/>
  <c r="R303" i="5"/>
  <c r="S303" i="5" s="1"/>
  <c r="T303" i="5"/>
  <c r="U303" i="5" s="1"/>
  <c r="V303" i="5"/>
  <c r="W303" i="5" s="1"/>
  <c r="G304" i="5"/>
  <c r="H304" i="5"/>
  <c r="I304" i="5" s="1"/>
  <c r="J304" i="5"/>
  <c r="K304" i="5" s="1"/>
  <c r="L304" i="5"/>
  <c r="M304" i="5" s="1"/>
  <c r="N304" i="5"/>
  <c r="O304" i="5" s="1"/>
  <c r="P304" i="5"/>
  <c r="Q304" i="5" s="1"/>
  <c r="R304" i="5"/>
  <c r="S304" i="5" s="1"/>
  <c r="T304" i="5"/>
  <c r="U304" i="5" s="1"/>
  <c r="V304" i="5"/>
  <c r="W304" i="5" s="1"/>
  <c r="G305" i="5"/>
  <c r="H305" i="5"/>
  <c r="I305" i="5" s="1"/>
  <c r="J305" i="5"/>
  <c r="K305" i="5" s="1"/>
  <c r="L305" i="5"/>
  <c r="M305" i="5" s="1"/>
  <c r="N305" i="5"/>
  <c r="O305" i="5" s="1"/>
  <c r="P305" i="5"/>
  <c r="Q305" i="5" s="1"/>
  <c r="R305" i="5"/>
  <c r="S305" i="5" s="1"/>
  <c r="T305" i="5"/>
  <c r="U305" i="5" s="1"/>
  <c r="V305" i="5"/>
  <c r="W305" i="5" s="1"/>
  <c r="G306" i="5"/>
  <c r="H306" i="5"/>
  <c r="I306" i="5" s="1"/>
  <c r="J306" i="5"/>
  <c r="K306" i="5" s="1"/>
  <c r="L306" i="5"/>
  <c r="M306" i="5" s="1"/>
  <c r="N306" i="5"/>
  <c r="O306" i="5" s="1"/>
  <c r="P306" i="5"/>
  <c r="Q306" i="5" s="1"/>
  <c r="R306" i="5"/>
  <c r="S306" i="5" s="1"/>
  <c r="T306" i="5"/>
  <c r="U306" i="5" s="1"/>
  <c r="V306" i="5"/>
  <c r="W306" i="5" s="1"/>
  <c r="G307" i="5"/>
  <c r="H307" i="5"/>
  <c r="J307" i="5"/>
  <c r="K307" i="5" s="1"/>
  <c r="L307" i="5"/>
  <c r="M307" i="5" s="1"/>
  <c r="N307" i="5"/>
  <c r="O307" i="5" s="1"/>
  <c r="P307" i="5"/>
  <c r="Q307" i="5" s="1"/>
  <c r="R307" i="5"/>
  <c r="S307" i="5" s="1"/>
  <c r="T307" i="5"/>
  <c r="U307" i="5" s="1"/>
  <c r="V307" i="5"/>
  <c r="W307" i="5" s="1"/>
  <c r="G308" i="5"/>
  <c r="H308" i="5"/>
  <c r="J308" i="5"/>
  <c r="K308" i="5" s="1"/>
  <c r="L308" i="5"/>
  <c r="M308" i="5" s="1"/>
  <c r="N308" i="5"/>
  <c r="O308" i="5" s="1"/>
  <c r="P308" i="5"/>
  <c r="Q308" i="5" s="1"/>
  <c r="R308" i="5"/>
  <c r="S308" i="5" s="1"/>
  <c r="T308" i="5"/>
  <c r="U308" i="5" s="1"/>
  <c r="V308" i="5"/>
  <c r="W308" i="5" s="1"/>
  <c r="G309" i="5"/>
  <c r="H309" i="5"/>
  <c r="I309" i="5" s="1"/>
  <c r="J309" i="5"/>
  <c r="K309" i="5" s="1"/>
  <c r="L309" i="5"/>
  <c r="M309" i="5" s="1"/>
  <c r="N309" i="5"/>
  <c r="O309" i="5" s="1"/>
  <c r="P309" i="5"/>
  <c r="Q309" i="5" s="1"/>
  <c r="R309" i="5"/>
  <c r="S309" i="5" s="1"/>
  <c r="T309" i="5"/>
  <c r="U309" i="5" s="1"/>
  <c r="V309" i="5"/>
  <c r="W309" i="5" s="1"/>
  <c r="G310" i="5"/>
  <c r="H310" i="5"/>
  <c r="I310" i="5" s="1"/>
  <c r="J310" i="5"/>
  <c r="K310" i="5" s="1"/>
  <c r="L310" i="5"/>
  <c r="M310" i="5" s="1"/>
  <c r="N310" i="5"/>
  <c r="O310" i="5" s="1"/>
  <c r="P310" i="5"/>
  <c r="Q310" i="5" s="1"/>
  <c r="R310" i="5"/>
  <c r="S310" i="5" s="1"/>
  <c r="T310" i="5"/>
  <c r="U310" i="5" s="1"/>
  <c r="V310" i="5"/>
  <c r="W310" i="5" s="1"/>
  <c r="G311" i="5"/>
  <c r="H311" i="5"/>
  <c r="I311" i="5" s="1"/>
  <c r="J311" i="5"/>
  <c r="K311" i="5" s="1"/>
  <c r="L311" i="5"/>
  <c r="M311" i="5" s="1"/>
  <c r="N311" i="5"/>
  <c r="O311" i="5" s="1"/>
  <c r="P311" i="5"/>
  <c r="Q311" i="5" s="1"/>
  <c r="R311" i="5"/>
  <c r="S311" i="5" s="1"/>
  <c r="T311" i="5"/>
  <c r="U311" i="5" s="1"/>
  <c r="V311" i="5"/>
  <c r="W311" i="5" s="1"/>
  <c r="G312" i="5"/>
  <c r="H312" i="5"/>
  <c r="J312" i="5"/>
  <c r="K312" i="5" s="1"/>
  <c r="L312" i="5"/>
  <c r="M312" i="5" s="1"/>
  <c r="N312" i="5"/>
  <c r="O312" i="5" s="1"/>
  <c r="P312" i="5"/>
  <c r="Q312" i="5" s="1"/>
  <c r="R312" i="5"/>
  <c r="S312" i="5" s="1"/>
  <c r="T312" i="5"/>
  <c r="U312" i="5" s="1"/>
  <c r="V312" i="5"/>
  <c r="W312" i="5" s="1"/>
  <c r="G313" i="5"/>
  <c r="H313" i="5"/>
  <c r="I313" i="5" s="1"/>
  <c r="J313" i="5"/>
  <c r="K313" i="5" s="1"/>
  <c r="L313" i="5"/>
  <c r="M313" i="5" s="1"/>
  <c r="N313" i="5"/>
  <c r="O313" i="5" s="1"/>
  <c r="P313" i="5"/>
  <c r="Q313" i="5" s="1"/>
  <c r="R313" i="5"/>
  <c r="S313" i="5" s="1"/>
  <c r="T313" i="5"/>
  <c r="U313" i="5" s="1"/>
  <c r="V313" i="5"/>
  <c r="W313" i="5" s="1"/>
  <c r="G314" i="5"/>
  <c r="H314" i="5"/>
  <c r="I314" i="5" s="1"/>
  <c r="J314" i="5"/>
  <c r="K314" i="5" s="1"/>
  <c r="L314" i="5"/>
  <c r="M314" i="5" s="1"/>
  <c r="N314" i="5"/>
  <c r="O314" i="5" s="1"/>
  <c r="P314" i="5"/>
  <c r="Q314" i="5" s="1"/>
  <c r="R314" i="5"/>
  <c r="S314" i="5" s="1"/>
  <c r="T314" i="5"/>
  <c r="U314" i="5" s="1"/>
  <c r="V314" i="5"/>
  <c r="W314" i="5" s="1"/>
  <c r="G315" i="5"/>
  <c r="H315" i="5"/>
  <c r="I315" i="5" s="1"/>
  <c r="J315" i="5"/>
  <c r="K315" i="5" s="1"/>
  <c r="L315" i="5"/>
  <c r="M315" i="5" s="1"/>
  <c r="N315" i="5"/>
  <c r="O315" i="5" s="1"/>
  <c r="P315" i="5"/>
  <c r="Q315" i="5" s="1"/>
  <c r="R315" i="5"/>
  <c r="S315" i="5" s="1"/>
  <c r="T315" i="5"/>
  <c r="U315" i="5" s="1"/>
  <c r="V315" i="5"/>
  <c r="W315" i="5" s="1"/>
  <c r="G316" i="5"/>
  <c r="H316" i="5"/>
  <c r="I316" i="5" s="1"/>
  <c r="J316" i="5"/>
  <c r="K316" i="5" s="1"/>
  <c r="L316" i="5"/>
  <c r="M316" i="5" s="1"/>
  <c r="N316" i="5"/>
  <c r="O316" i="5" s="1"/>
  <c r="P316" i="5"/>
  <c r="Q316" i="5" s="1"/>
  <c r="R316" i="5"/>
  <c r="S316" i="5" s="1"/>
  <c r="T316" i="5"/>
  <c r="U316" i="5" s="1"/>
  <c r="V316" i="5"/>
  <c r="W316" i="5" s="1"/>
  <c r="G317" i="5"/>
  <c r="H317" i="5"/>
  <c r="I317" i="5" s="1"/>
  <c r="J317" i="5"/>
  <c r="K317" i="5" s="1"/>
  <c r="L317" i="5"/>
  <c r="M317" i="5" s="1"/>
  <c r="N317" i="5"/>
  <c r="O317" i="5" s="1"/>
  <c r="P317" i="5"/>
  <c r="Q317" i="5" s="1"/>
  <c r="R317" i="5"/>
  <c r="S317" i="5" s="1"/>
  <c r="T317" i="5"/>
  <c r="U317" i="5" s="1"/>
  <c r="V317" i="5"/>
  <c r="W317" i="5" s="1"/>
  <c r="G318" i="5"/>
  <c r="H318" i="5"/>
  <c r="I318" i="5" s="1"/>
  <c r="J318" i="5"/>
  <c r="K318" i="5" s="1"/>
  <c r="L318" i="5"/>
  <c r="M318" i="5" s="1"/>
  <c r="N318" i="5"/>
  <c r="O318" i="5" s="1"/>
  <c r="P318" i="5"/>
  <c r="Q318" i="5" s="1"/>
  <c r="R318" i="5"/>
  <c r="S318" i="5" s="1"/>
  <c r="T318" i="5"/>
  <c r="U318" i="5" s="1"/>
  <c r="V318" i="5"/>
  <c r="W318" i="5" s="1"/>
  <c r="G319" i="5"/>
  <c r="H319" i="5"/>
  <c r="I319" i="5" s="1"/>
  <c r="J319" i="5"/>
  <c r="K319" i="5" s="1"/>
  <c r="L319" i="5"/>
  <c r="M319" i="5" s="1"/>
  <c r="N319" i="5"/>
  <c r="O319" i="5" s="1"/>
  <c r="P319" i="5"/>
  <c r="Q319" i="5" s="1"/>
  <c r="R319" i="5"/>
  <c r="S319" i="5" s="1"/>
  <c r="T319" i="5"/>
  <c r="U319" i="5" s="1"/>
  <c r="V319" i="5"/>
  <c r="W319" i="5" s="1"/>
  <c r="G320" i="5"/>
  <c r="H320" i="5"/>
  <c r="J320" i="5"/>
  <c r="K320" i="5" s="1"/>
  <c r="L320" i="5"/>
  <c r="M320" i="5" s="1"/>
  <c r="N320" i="5"/>
  <c r="O320" i="5" s="1"/>
  <c r="P320" i="5"/>
  <c r="Q320" i="5" s="1"/>
  <c r="R320" i="5"/>
  <c r="S320" i="5" s="1"/>
  <c r="T320" i="5"/>
  <c r="U320" i="5" s="1"/>
  <c r="V320" i="5"/>
  <c r="W320" i="5" s="1"/>
  <c r="G321" i="5"/>
  <c r="H321" i="5"/>
  <c r="I321" i="5" s="1"/>
  <c r="J321" i="5"/>
  <c r="K321" i="5" s="1"/>
  <c r="L321" i="5"/>
  <c r="M321" i="5" s="1"/>
  <c r="N321" i="5"/>
  <c r="O321" i="5" s="1"/>
  <c r="P321" i="5"/>
  <c r="Q321" i="5" s="1"/>
  <c r="R321" i="5"/>
  <c r="S321" i="5" s="1"/>
  <c r="T321" i="5"/>
  <c r="U321" i="5" s="1"/>
  <c r="V321" i="5"/>
  <c r="W321" i="5" s="1"/>
  <c r="G322" i="5"/>
  <c r="H322" i="5"/>
  <c r="J322" i="5"/>
  <c r="K322" i="5" s="1"/>
  <c r="L322" i="5"/>
  <c r="M322" i="5" s="1"/>
  <c r="N322" i="5"/>
  <c r="O322" i="5" s="1"/>
  <c r="P322" i="5"/>
  <c r="Q322" i="5" s="1"/>
  <c r="R322" i="5"/>
  <c r="S322" i="5" s="1"/>
  <c r="T322" i="5"/>
  <c r="U322" i="5" s="1"/>
  <c r="V322" i="5"/>
  <c r="W322" i="5" s="1"/>
  <c r="G323" i="5"/>
  <c r="H323" i="5"/>
  <c r="I323" i="5" s="1"/>
  <c r="J323" i="5"/>
  <c r="K323" i="5" s="1"/>
  <c r="L323" i="5"/>
  <c r="M323" i="5" s="1"/>
  <c r="N323" i="5"/>
  <c r="O323" i="5" s="1"/>
  <c r="P323" i="5"/>
  <c r="Q323" i="5" s="1"/>
  <c r="R323" i="5"/>
  <c r="S323" i="5" s="1"/>
  <c r="T323" i="5"/>
  <c r="U323" i="5" s="1"/>
  <c r="V323" i="5"/>
  <c r="W323" i="5" s="1"/>
  <c r="G324" i="5"/>
  <c r="H324" i="5"/>
  <c r="I324" i="5" s="1"/>
  <c r="J324" i="5"/>
  <c r="K324" i="5" s="1"/>
  <c r="L324" i="5"/>
  <c r="M324" i="5" s="1"/>
  <c r="N324" i="5"/>
  <c r="O324" i="5" s="1"/>
  <c r="P324" i="5"/>
  <c r="Q324" i="5" s="1"/>
  <c r="R324" i="5"/>
  <c r="S324" i="5" s="1"/>
  <c r="T324" i="5"/>
  <c r="U324" i="5" s="1"/>
  <c r="V324" i="5"/>
  <c r="W324" i="5" s="1"/>
  <c r="G325" i="5"/>
  <c r="H325" i="5"/>
  <c r="I325" i="5" s="1"/>
  <c r="J325" i="5"/>
  <c r="K325" i="5" s="1"/>
  <c r="L325" i="5"/>
  <c r="M325" i="5" s="1"/>
  <c r="N325" i="5"/>
  <c r="O325" i="5" s="1"/>
  <c r="P325" i="5"/>
  <c r="Q325" i="5" s="1"/>
  <c r="R325" i="5"/>
  <c r="S325" i="5" s="1"/>
  <c r="T325" i="5"/>
  <c r="U325" i="5" s="1"/>
  <c r="V325" i="5"/>
  <c r="W325" i="5" s="1"/>
  <c r="G326" i="5"/>
  <c r="H326" i="5"/>
  <c r="J326" i="5"/>
  <c r="K326" i="5" s="1"/>
  <c r="L326" i="5"/>
  <c r="M326" i="5" s="1"/>
  <c r="N326" i="5"/>
  <c r="O326" i="5" s="1"/>
  <c r="P326" i="5"/>
  <c r="Q326" i="5" s="1"/>
  <c r="R326" i="5"/>
  <c r="S326" i="5" s="1"/>
  <c r="T326" i="5"/>
  <c r="U326" i="5" s="1"/>
  <c r="V326" i="5"/>
  <c r="W326" i="5" s="1"/>
  <c r="G327" i="5"/>
  <c r="H327" i="5"/>
  <c r="J327" i="5"/>
  <c r="K327" i="5" s="1"/>
  <c r="L327" i="5"/>
  <c r="M327" i="5" s="1"/>
  <c r="N327" i="5"/>
  <c r="O327" i="5" s="1"/>
  <c r="P327" i="5"/>
  <c r="Q327" i="5" s="1"/>
  <c r="R327" i="5"/>
  <c r="S327" i="5" s="1"/>
  <c r="T327" i="5"/>
  <c r="U327" i="5" s="1"/>
  <c r="V327" i="5"/>
  <c r="W327" i="5" s="1"/>
  <c r="G328" i="5"/>
  <c r="H328" i="5"/>
  <c r="I328" i="5" s="1"/>
  <c r="J328" i="5"/>
  <c r="K328" i="5" s="1"/>
  <c r="L328" i="5"/>
  <c r="M328" i="5" s="1"/>
  <c r="N328" i="5"/>
  <c r="O328" i="5" s="1"/>
  <c r="P328" i="5"/>
  <c r="Q328" i="5" s="1"/>
  <c r="R328" i="5"/>
  <c r="S328" i="5" s="1"/>
  <c r="T328" i="5"/>
  <c r="U328" i="5" s="1"/>
  <c r="V328" i="5"/>
  <c r="W328" i="5" s="1"/>
  <c r="G329" i="5"/>
  <c r="H329" i="5"/>
  <c r="I329" i="5" s="1"/>
  <c r="J329" i="5"/>
  <c r="K329" i="5" s="1"/>
  <c r="L329" i="5"/>
  <c r="M329" i="5" s="1"/>
  <c r="N329" i="5"/>
  <c r="O329" i="5" s="1"/>
  <c r="P329" i="5"/>
  <c r="Q329" i="5" s="1"/>
  <c r="R329" i="5"/>
  <c r="S329" i="5" s="1"/>
  <c r="T329" i="5"/>
  <c r="U329" i="5" s="1"/>
  <c r="V329" i="5"/>
  <c r="W329" i="5" s="1"/>
  <c r="G330" i="5"/>
  <c r="H330" i="5"/>
  <c r="J330" i="5"/>
  <c r="K330" i="5" s="1"/>
  <c r="L330" i="5"/>
  <c r="M330" i="5" s="1"/>
  <c r="N330" i="5"/>
  <c r="O330" i="5" s="1"/>
  <c r="P330" i="5"/>
  <c r="Q330" i="5" s="1"/>
  <c r="R330" i="5"/>
  <c r="S330" i="5" s="1"/>
  <c r="T330" i="5"/>
  <c r="U330" i="5" s="1"/>
  <c r="V330" i="5"/>
  <c r="W330" i="5" s="1"/>
  <c r="G331" i="5"/>
  <c r="H331" i="5"/>
  <c r="I331" i="5" s="1"/>
  <c r="J331" i="5"/>
  <c r="K331" i="5" s="1"/>
  <c r="L331" i="5"/>
  <c r="M331" i="5" s="1"/>
  <c r="N331" i="5"/>
  <c r="O331" i="5" s="1"/>
  <c r="P331" i="5"/>
  <c r="Q331" i="5" s="1"/>
  <c r="R331" i="5"/>
  <c r="S331" i="5" s="1"/>
  <c r="T331" i="5"/>
  <c r="U331" i="5" s="1"/>
  <c r="V331" i="5"/>
  <c r="W331" i="5" s="1"/>
  <c r="G332" i="5"/>
  <c r="H332" i="5"/>
  <c r="J332" i="5"/>
  <c r="K332" i="5" s="1"/>
  <c r="L332" i="5"/>
  <c r="M332" i="5" s="1"/>
  <c r="N332" i="5"/>
  <c r="O332" i="5" s="1"/>
  <c r="P332" i="5"/>
  <c r="Q332" i="5" s="1"/>
  <c r="R332" i="5"/>
  <c r="S332" i="5" s="1"/>
  <c r="T332" i="5"/>
  <c r="U332" i="5" s="1"/>
  <c r="V332" i="5"/>
  <c r="W332" i="5" s="1"/>
  <c r="G333" i="5"/>
  <c r="H333" i="5"/>
  <c r="I333" i="5" s="1"/>
  <c r="J333" i="5"/>
  <c r="K333" i="5" s="1"/>
  <c r="L333" i="5"/>
  <c r="M333" i="5" s="1"/>
  <c r="N333" i="5"/>
  <c r="O333" i="5" s="1"/>
  <c r="P333" i="5"/>
  <c r="Q333" i="5" s="1"/>
  <c r="R333" i="5"/>
  <c r="S333" i="5" s="1"/>
  <c r="T333" i="5"/>
  <c r="U333" i="5" s="1"/>
  <c r="V333" i="5"/>
  <c r="W333" i="5" s="1"/>
  <c r="G334" i="5"/>
  <c r="H334" i="5"/>
  <c r="J334" i="5"/>
  <c r="K334" i="5" s="1"/>
  <c r="L334" i="5"/>
  <c r="M334" i="5" s="1"/>
  <c r="N334" i="5"/>
  <c r="O334" i="5" s="1"/>
  <c r="P334" i="5"/>
  <c r="Q334" i="5" s="1"/>
  <c r="R334" i="5"/>
  <c r="S334" i="5" s="1"/>
  <c r="T334" i="5"/>
  <c r="U334" i="5" s="1"/>
  <c r="V334" i="5"/>
  <c r="W334" i="5" s="1"/>
  <c r="G335" i="5"/>
  <c r="H335" i="5"/>
  <c r="J335" i="5"/>
  <c r="K335" i="5" s="1"/>
  <c r="L335" i="5"/>
  <c r="M335" i="5" s="1"/>
  <c r="N335" i="5"/>
  <c r="O335" i="5" s="1"/>
  <c r="P335" i="5"/>
  <c r="Q335" i="5" s="1"/>
  <c r="R335" i="5"/>
  <c r="S335" i="5" s="1"/>
  <c r="T335" i="5"/>
  <c r="U335" i="5" s="1"/>
  <c r="V335" i="5"/>
  <c r="W335" i="5" s="1"/>
  <c r="G336" i="5"/>
  <c r="H336" i="5"/>
  <c r="J336" i="5"/>
  <c r="K336" i="5" s="1"/>
  <c r="L336" i="5"/>
  <c r="M336" i="5" s="1"/>
  <c r="N336" i="5"/>
  <c r="O336" i="5" s="1"/>
  <c r="P336" i="5"/>
  <c r="Q336" i="5" s="1"/>
  <c r="R336" i="5"/>
  <c r="S336" i="5" s="1"/>
  <c r="T336" i="5"/>
  <c r="U336" i="5" s="1"/>
  <c r="V336" i="5"/>
  <c r="W336" i="5" s="1"/>
  <c r="G337" i="5"/>
  <c r="H337" i="5"/>
  <c r="I337" i="5" s="1"/>
  <c r="J337" i="5"/>
  <c r="K337" i="5" s="1"/>
  <c r="L337" i="5"/>
  <c r="M337" i="5" s="1"/>
  <c r="N337" i="5"/>
  <c r="O337" i="5" s="1"/>
  <c r="P337" i="5"/>
  <c r="Q337" i="5" s="1"/>
  <c r="R337" i="5"/>
  <c r="S337" i="5" s="1"/>
  <c r="T337" i="5"/>
  <c r="U337" i="5" s="1"/>
  <c r="V337" i="5"/>
  <c r="W337" i="5" s="1"/>
  <c r="G338" i="5"/>
  <c r="H338" i="5"/>
  <c r="I338" i="5" s="1"/>
  <c r="J338" i="5"/>
  <c r="K338" i="5" s="1"/>
  <c r="L338" i="5"/>
  <c r="M338" i="5" s="1"/>
  <c r="N338" i="5"/>
  <c r="O338" i="5" s="1"/>
  <c r="P338" i="5"/>
  <c r="Q338" i="5" s="1"/>
  <c r="R338" i="5"/>
  <c r="S338" i="5" s="1"/>
  <c r="T338" i="5"/>
  <c r="U338" i="5" s="1"/>
  <c r="V338" i="5"/>
  <c r="W338" i="5" s="1"/>
  <c r="G339" i="5"/>
  <c r="H339" i="5"/>
  <c r="I339" i="5" s="1"/>
  <c r="J339" i="5"/>
  <c r="K339" i="5" s="1"/>
  <c r="L339" i="5"/>
  <c r="M339" i="5" s="1"/>
  <c r="N339" i="5"/>
  <c r="O339" i="5" s="1"/>
  <c r="P339" i="5"/>
  <c r="Q339" i="5" s="1"/>
  <c r="R339" i="5"/>
  <c r="S339" i="5" s="1"/>
  <c r="T339" i="5"/>
  <c r="U339" i="5" s="1"/>
  <c r="V339" i="5"/>
  <c r="W339" i="5" s="1"/>
  <c r="G340" i="5"/>
  <c r="H340" i="5"/>
  <c r="J340" i="5"/>
  <c r="K340" i="5" s="1"/>
  <c r="L340" i="5"/>
  <c r="M340" i="5" s="1"/>
  <c r="N340" i="5"/>
  <c r="O340" i="5" s="1"/>
  <c r="P340" i="5"/>
  <c r="Q340" i="5" s="1"/>
  <c r="R340" i="5"/>
  <c r="S340" i="5" s="1"/>
  <c r="T340" i="5"/>
  <c r="U340" i="5" s="1"/>
  <c r="V340" i="5"/>
  <c r="W340" i="5" s="1"/>
  <c r="G341" i="5"/>
  <c r="H341" i="5"/>
  <c r="J341" i="5"/>
  <c r="K341" i="5" s="1"/>
  <c r="L341" i="5"/>
  <c r="M341" i="5" s="1"/>
  <c r="N341" i="5"/>
  <c r="O341" i="5" s="1"/>
  <c r="P341" i="5"/>
  <c r="Q341" i="5" s="1"/>
  <c r="R341" i="5"/>
  <c r="S341" i="5" s="1"/>
  <c r="T341" i="5"/>
  <c r="U341" i="5" s="1"/>
  <c r="V341" i="5"/>
  <c r="W341" i="5" s="1"/>
  <c r="G342" i="5"/>
  <c r="H342" i="5"/>
  <c r="J342" i="5"/>
  <c r="K342" i="5" s="1"/>
  <c r="L342" i="5"/>
  <c r="M342" i="5" s="1"/>
  <c r="N342" i="5"/>
  <c r="O342" i="5" s="1"/>
  <c r="P342" i="5"/>
  <c r="Q342" i="5" s="1"/>
  <c r="R342" i="5"/>
  <c r="S342" i="5" s="1"/>
  <c r="T342" i="5"/>
  <c r="U342" i="5" s="1"/>
  <c r="V342" i="5"/>
  <c r="W342" i="5" s="1"/>
  <c r="G343" i="5"/>
  <c r="H343" i="5"/>
  <c r="J343" i="5"/>
  <c r="K343" i="5" s="1"/>
  <c r="L343" i="5"/>
  <c r="M343" i="5" s="1"/>
  <c r="N343" i="5"/>
  <c r="O343" i="5" s="1"/>
  <c r="P343" i="5"/>
  <c r="Q343" i="5" s="1"/>
  <c r="R343" i="5"/>
  <c r="S343" i="5" s="1"/>
  <c r="T343" i="5"/>
  <c r="U343" i="5" s="1"/>
  <c r="V343" i="5"/>
  <c r="W343" i="5" s="1"/>
  <c r="G344" i="5"/>
  <c r="H344" i="5"/>
  <c r="J344" i="5"/>
  <c r="K344" i="5" s="1"/>
  <c r="L344" i="5"/>
  <c r="M344" i="5" s="1"/>
  <c r="N344" i="5"/>
  <c r="O344" i="5" s="1"/>
  <c r="P344" i="5"/>
  <c r="Q344" i="5" s="1"/>
  <c r="R344" i="5"/>
  <c r="S344" i="5" s="1"/>
  <c r="T344" i="5"/>
  <c r="U344" i="5" s="1"/>
  <c r="V344" i="5"/>
  <c r="W344" i="5" s="1"/>
  <c r="V368" i="4"/>
  <c r="W368" i="4" s="1"/>
  <c r="T368" i="4"/>
  <c r="U368" i="4" s="1"/>
  <c r="R368" i="4"/>
  <c r="S368" i="4" s="1"/>
  <c r="P368" i="4"/>
  <c r="Q368" i="4" s="1"/>
  <c r="N368" i="4"/>
  <c r="O368" i="4" s="1"/>
  <c r="L368" i="4"/>
  <c r="M368" i="4" s="1"/>
  <c r="J368" i="4"/>
  <c r="K368" i="4" s="1"/>
  <c r="H368" i="4"/>
  <c r="I368" i="4" s="1"/>
  <c r="G368" i="4"/>
  <c r="L233" i="4"/>
  <c r="M233" i="4" s="1"/>
  <c r="L260" i="4"/>
  <c r="M260" i="4" s="1"/>
  <c r="N260" i="4"/>
  <c r="O260" i="4" s="1"/>
  <c r="P260" i="4"/>
  <c r="Q260" i="4" s="1"/>
  <c r="R260" i="4"/>
  <c r="S260" i="4" s="1"/>
  <c r="T260" i="4"/>
  <c r="U260" i="4" s="1"/>
  <c r="V260" i="4"/>
  <c r="W260" i="4" s="1"/>
  <c r="L236" i="4"/>
  <c r="M236" i="4" s="1"/>
  <c r="Z244" i="4" s="1"/>
  <c r="L232" i="4"/>
  <c r="M232" i="4" s="1"/>
  <c r="L240" i="4"/>
  <c r="M240" i="4" s="1"/>
  <c r="L237" i="4"/>
  <c r="M237" i="4" s="1"/>
  <c r="L239" i="4"/>
  <c r="M239" i="4" s="1"/>
  <c r="Z245" i="4" s="1"/>
  <c r="L235" i="4"/>
  <c r="M235" i="4" s="1"/>
  <c r="L262" i="4"/>
  <c r="M262" i="4" s="1"/>
  <c r="N262" i="4"/>
  <c r="O262" i="4" s="1"/>
  <c r="P262" i="4"/>
  <c r="Q262" i="4" s="1"/>
  <c r="R262" i="4"/>
  <c r="S262" i="4" s="1"/>
  <c r="T262" i="4"/>
  <c r="U262" i="4" s="1"/>
  <c r="V262" i="4"/>
  <c r="W262" i="4" s="1"/>
  <c r="L242" i="4"/>
  <c r="M242" i="4" s="1"/>
  <c r="L248" i="4"/>
  <c r="M248" i="4" s="1"/>
  <c r="N248" i="4"/>
  <c r="O248" i="4" s="1"/>
  <c r="P248" i="4"/>
  <c r="Q248" i="4" s="1"/>
  <c r="R248" i="4"/>
  <c r="S248" i="4" s="1"/>
  <c r="T248" i="4"/>
  <c r="U248" i="4" s="1"/>
  <c r="V248" i="4"/>
  <c r="W248" i="4" s="1"/>
  <c r="L279" i="4"/>
  <c r="M279" i="4" s="1"/>
  <c r="L255" i="4"/>
  <c r="M255" i="4" s="1"/>
  <c r="N255" i="4"/>
  <c r="O255" i="4" s="1"/>
  <c r="P255" i="4"/>
  <c r="Q255" i="4" s="1"/>
  <c r="R255" i="4"/>
  <c r="S255" i="4" s="1"/>
  <c r="T255" i="4"/>
  <c r="U255" i="4" s="1"/>
  <c r="V255" i="4"/>
  <c r="W255" i="4" s="1"/>
  <c r="L254" i="4"/>
  <c r="M254" i="4" s="1"/>
  <c r="N254" i="4"/>
  <c r="O254" i="4" s="1"/>
  <c r="P254" i="4"/>
  <c r="Q254" i="4" s="1"/>
  <c r="R254" i="4"/>
  <c r="S254" i="4" s="1"/>
  <c r="T254" i="4"/>
  <c r="U254" i="4" s="1"/>
  <c r="V254" i="4"/>
  <c r="W254" i="4" s="1"/>
  <c r="L253" i="4"/>
  <c r="M253" i="4" s="1"/>
  <c r="N253" i="4"/>
  <c r="O253" i="4" s="1"/>
  <c r="P253" i="4"/>
  <c r="Q253" i="4" s="1"/>
  <c r="R253" i="4"/>
  <c r="S253" i="4" s="1"/>
  <c r="T253" i="4"/>
  <c r="U253" i="4" s="1"/>
  <c r="V253" i="4"/>
  <c r="W253" i="4" s="1"/>
  <c r="L269" i="4"/>
  <c r="M269" i="4" s="1"/>
  <c r="N269" i="4"/>
  <c r="O269" i="4" s="1"/>
  <c r="P269" i="4"/>
  <c r="Q269" i="4" s="1"/>
  <c r="R269" i="4"/>
  <c r="S269" i="4" s="1"/>
  <c r="T269" i="4"/>
  <c r="U269" i="4" s="1"/>
  <c r="V269" i="4"/>
  <c r="W269" i="4" s="1"/>
  <c r="L257" i="4"/>
  <c r="M257" i="4" s="1"/>
  <c r="N257" i="4"/>
  <c r="O257" i="4" s="1"/>
  <c r="P257" i="4"/>
  <c r="Q257" i="4" s="1"/>
  <c r="R257" i="4"/>
  <c r="S257" i="4" s="1"/>
  <c r="T257" i="4"/>
  <c r="U257" i="4" s="1"/>
  <c r="V257" i="4"/>
  <c r="W257" i="4" s="1"/>
  <c r="L247" i="4"/>
  <c r="M247" i="4" s="1"/>
  <c r="N247" i="4"/>
  <c r="O247" i="4" s="1"/>
  <c r="P247" i="4"/>
  <c r="Q247" i="4" s="1"/>
  <c r="R247" i="4"/>
  <c r="S247" i="4" s="1"/>
  <c r="T247" i="4"/>
  <c r="U247" i="4" s="1"/>
  <c r="V247" i="4"/>
  <c r="W247" i="4" s="1"/>
  <c r="L275" i="4"/>
  <c r="M275" i="4" s="1"/>
  <c r="N275" i="4"/>
  <c r="O275" i="4" s="1"/>
  <c r="P275" i="4"/>
  <c r="Q275" i="4" s="1"/>
  <c r="R275" i="4"/>
  <c r="S275" i="4" s="1"/>
  <c r="T275" i="4"/>
  <c r="U275" i="4" s="1"/>
  <c r="V275" i="4"/>
  <c r="W275" i="4" s="1"/>
  <c r="L234" i="4"/>
  <c r="M234" i="4" s="1"/>
  <c r="L268" i="4"/>
  <c r="M268" i="4" s="1"/>
  <c r="N268" i="4"/>
  <c r="O268" i="4" s="1"/>
  <c r="P268" i="4"/>
  <c r="Q268" i="4" s="1"/>
  <c r="R268" i="4"/>
  <c r="S268" i="4" s="1"/>
  <c r="T268" i="4"/>
  <c r="U268" i="4" s="1"/>
  <c r="V268" i="4"/>
  <c r="W268" i="4" s="1"/>
  <c r="L272" i="4"/>
  <c r="M272" i="4" s="1"/>
  <c r="N272" i="4"/>
  <c r="O272" i="4" s="1"/>
  <c r="P272" i="4"/>
  <c r="Q272" i="4" s="1"/>
  <c r="R272" i="4"/>
  <c r="S272" i="4" s="1"/>
  <c r="T272" i="4"/>
  <c r="U272" i="4" s="1"/>
  <c r="V272" i="4"/>
  <c r="W272" i="4" s="1"/>
  <c r="L277" i="4"/>
  <c r="M277" i="4" s="1"/>
  <c r="N277" i="4"/>
  <c r="O277" i="4" s="1"/>
  <c r="P277" i="4"/>
  <c r="Q277" i="4" s="1"/>
  <c r="R277" i="4"/>
  <c r="S277" i="4" s="1"/>
  <c r="T277" i="4"/>
  <c r="U277" i="4" s="1"/>
  <c r="V277" i="4"/>
  <c r="W277" i="4" s="1"/>
  <c r="L249" i="4"/>
  <c r="M249" i="4" s="1"/>
  <c r="N249" i="4"/>
  <c r="O249" i="4" s="1"/>
  <c r="P249" i="4"/>
  <c r="Q249" i="4" s="1"/>
  <c r="R249" i="4"/>
  <c r="S249" i="4" s="1"/>
  <c r="T249" i="4"/>
  <c r="U249" i="4" s="1"/>
  <c r="V249" i="4"/>
  <c r="W249" i="4" s="1"/>
  <c r="L231" i="4"/>
  <c r="M231" i="4" s="1"/>
  <c r="L283" i="4"/>
  <c r="M283" i="4" s="1"/>
  <c r="L264" i="4"/>
  <c r="M264" i="4" s="1"/>
  <c r="N264" i="4"/>
  <c r="O264" i="4" s="1"/>
  <c r="P264" i="4"/>
  <c r="Q264" i="4" s="1"/>
  <c r="R264" i="4"/>
  <c r="S264" i="4" s="1"/>
  <c r="T264" i="4"/>
  <c r="U264" i="4" s="1"/>
  <c r="V264" i="4"/>
  <c r="W264" i="4" s="1"/>
  <c r="L261" i="4"/>
  <c r="M261" i="4" s="1"/>
  <c r="N261" i="4"/>
  <c r="O261" i="4" s="1"/>
  <c r="P261" i="4"/>
  <c r="Q261" i="4" s="1"/>
  <c r="R261" i="4"/>
  <c r="S261" i="4" s="1"/>
  <c r="T261" i="4"/>
  <c r="U261" i="4" s="1"/>
  <c r="V261" i="4"/>
  <c r="W261" i="4" s="1"/>
  <c r="L270" i="4"/>
  <c r="M270" i="4" s="1"/>
  <c r="N270" i="4"/>
  <c r="O270" i="4" s="1"/>
  <c r="P270" i="4"/>
  <c r="Q270" i="4" s="1"/>
  <c r="R270" i="4"/>
  <c r="S270" i="4" s="1"/>
  <c r="T270" i="4"/>
  <c r="U270" i="4" s="1"/>
  <c r="V270" i="4"/>
  <c r="W270" i="4" s="1"/>
  <c r="L258" i="4"/>
  <c r="M258" i="4" s="1"/>
  <c r="N258" i="4"/>
  <c r="O258" i="4" s="1"/>
  <c r="P258" i="4"/>
  <c r="Q258" i="4" s="1"/>
  <c r="R258" i="4"/>
  <c r="S258" i="4" s="1"/>
  <c r="T258" i="4"/>
  <c r="U258" i="4" s="1"/>
  <c r="V258" i="4"/>
  <c r="W258" i="4" s="1"/>
  <c r="L287" i="4"/>
  <c r="M287" i="4" s="1"/>
  <c r="L256" i="4"/>
  <c r="M256" i="4" s="1"/>
  <c r="N256" i="4"/>
  <c r="O256" i="4" s="1"/>
  <c r="P256" i="4"/>
  <c r="Q256" i="4" s="1"/>
  <c r="R256" i="4"/>
  <c r="S256" i="4" s="1"/>
  <c r="T256" i="4"/>
  <c r="U256" i="4" s="1"/>
  <c r="V256" i="4"/>
  <c r="W256" i="4" s="1"/>
  <c r="L274" i="4"/>
  <c r="M274" i="4" s="1"/>
  <c r="N274" i="4"/>
  <c r="O274" i="4" s="1"/>
  <c r="P274" i="4"/>
  <c r="Q274" i="4" s="1"/>
  <c r="R274" i="4"/>
  <c r="S274" i="4" s="1"/>
  <c r="T274" i="4"/>
  <c r="U274" i="4" s="1"/>
  <c r="V274" i="4"/>
  <c r="W274" i="4" s="1"/>
  <c r="L267" i="4"/>
  <c r="M267" i="4" s="1"/>
  <c r="N267" i="4"/>
  <c r="O267" i="4" s="1"/>
  <c r="P267" i="4"/>
  <c r="Q267" i="4" s="1"/>
  <c r="R267" i="4"/>
  <c r="S267" i="4" s="1"/>
  <c r="T267" i="4"/>
  <c r="U267" i="4" s="1"/>
  <c r="V267" i="4"/>
  <c r="W267" i="4" s="1"/>
  <c r="L241" i="4"/>
  <c r="M241" i="4" s="1"/>
  <c r="G5" i="4"/>
  <c r="Q5" i="4" s="1"/>
  <c r="H5" i="4"/>
  <c r="J5" i="4"/>
  <c r="R5" i="4"/>
  <c r="T5" i="4"/>
  <c r="U5" i="4" s="1"/>
  <c r="V5" i="4"/>
  <c r="W5" i="4" s="1"/>
  <c r="L243" i="4"/>
  <c r="M243" i="4" s="1"/>
  <c r="L284" i="4"/>
  <c r="M284" i="4" s="1"/>
  <c r="L282" i="4"/>
  <c r="M282" i="4" s="1"/>
  <c r="Z233" i="4" s="1"/>
  <c r="L251" i="4"/>
  <c r="M251" i="4" s="1"/>
  <c r="N251" i="4"/>
  <c r="O251" i="4" s="1"/>
  <c r="P251" i="4"/>
  <c r="Q251" i="4" s="1"/>
  <c r="R251" i="4"/>
  <c r="S251" i="4" s="1"/>
  <c r="T251" i="4"/>
  <c r="U251" i="4" s="1"/>
  <c r="V251" i="4"/>
  <c r="W251" i="4" s="1"/>
  <c r="L265" i="4"/>
  <c r="M265" i="4" s="1"/>
  <c r="N265" i="4"/>
  <c r="O265" i="4" s="1"/>
  <c r="AE264" i="4" s="1"/>
  <c r="P265" i="4"/>
  <c r="Q265" i="4" s="1"/>
  <c r="R265" i="4"/>
  <c r="S265" i="4" s="1"/>
  <c r="AG264" i="4" s="1"/>
  <c r="T265" i="4"/>
  <c r="U265" i="4" s="1"/>
  <c r="V265" i="4"/>
  <c r="W265" i="4" s="1"/>
  <c r="AI264" i="4" s="1"/>
  <c r="L246" i="4"/>
  <c r="M246" i="4" s="1"/>
  <c r="N246" i="4"/>
  <c r="O246" i="4" s="1"/>
  <c r="P246" i="4"/>
  <c r="Q246" i="4" s="1"/>
  <c r="R246" i="4"/>
  <c r="S246" i="4" s="1"/>
  <c r="T246" i="4"/>
  <c r="U246" i="4" s="1"/>
  <c r="V246" i="4"/>
  <c r="W246" i="4" s="1"/>
  <c r="L263" i="4"/>
  <c r="M263" i="4" s="1"/>
  <c r="N263" i="4"/>
  <c r="O263" i="4" s="1"/>
  <c r="P263" i="4"/>
  <c r="Q263" i="4" s="1"/>
  <c r="R263" i="4"/>
  <c r="S263" i="4" s="1"/>
  <c r="T263" i="4"/>
  <c r="U263" i="4" s="1"/>
  <c r="V263" i="4"/>
  <c r="W263" i="4" s="1"/>
  <c r="L285" i="4"/>
  <c r="M285" i="4" s="1"/>
  <c r="L259" i="4"/>
  <c r="M259" i="4" s="1"/>
  <c r="N259" i="4"/>
  <c r="O259" i="4" s="1"/>
  <c r="P259" i="4"/>
  <c r="Q259" i="4" s="1"/>
  <c r="R259" i="4"/>
  <c r="S259" i="4" s="1"/>
  <c r="T259" i="4"/>
  <c r="U259" i="4" s="1"/>
  <c r="V259" i="4"/>
  <c r="W259" i="4" s="1"/>
  <c r="L280" i="4"/>
  <c r="M280" i="4" s="1"/>
  <c r="Z229" i="4" s="1"/>
  <c r="L238" i="4"/>
  <c r="M238" i="4" s="1"/>
  <c r="Z240" i="4" s="1"/>
  <c r="L286" i="4"/>
  <c r="M286" i="4" s="1"/>
  <c r="L278" i="4"/>
  <c r="M278" i="4" s="1"/>
  <c r="N278" i="4"/>
  <c r="O278" i="4" s="1"/>
  <c r="AE278" i="4" s="1"/>
  <c r="R278" i="4"/>
  <c r="S278" i="4" s="1"/>
  <c r="AG278" i="4" s="1"/>
  <c r="T278" i="4"/>
  <c r="U278" i="4" s="1"/>
  <c r="AH278" i="4" s="1"/>
  <c r="V278" i="4"/>
  <c r="W278" i="4" s="1"/>
  <c r="AI278" i="4" s="1"/>
  <c r="L273" i="4"/>
  <c r="M273" i="4" s="1"/>
  <c r="N273" i="4"/>
  <c r="O273" i="4" s="1"/>
  <c r="P273" i="4"/>
  <c r="Q273" i="4" s="1"/>
  <c r="R273" i="4"/>
  <c r="S273" i="4" s="1"/>
  <c r="T273" i="4"/>
  <c r="U273" i="4" s="1"/>
  <c r="V273" i="4"/>
  <c r="W273" i="4" s="1"/>
  <c r="L281" i="4"/>
  <c r="M281" i="4" s="1"/>
  <c r="Z226" i="4" s="1"/>
  <c r="L230" i="4"/>
  <c r="M230" i="4" s="1"/>
  <c r="Z241" i="4" s="1"/>
  <c r="AB11" i="4"/>
  <c r="G288" i="4"/>
  <c r="H288" i="4"/>
  <c r="I288" i="4" s="1"/>
  <c r="J288" i="4"/>
  <c r="K288" i="4" s="1"/>
  <c r="L288" i="4"/>
  <c r="M288" i="4" s="1"/>
  <c r="N288" i="4"/>
  <c r="O288" i="4" s="1"/>
  <c r="P288" i="4"/>
  <c r="Q288" i="4" s="1"/>
  <c r="R288" i="4"/>
  <c r="S288" i="4" s="1"/>
  <c r="T288" i="4"/>
  <c r="U288" i="4" s="1"/>
  <c r="V288" i="4"/>
  <c r="W288" i="4" s="1"/>
  <c r="G289" i="4"/>
  <c r="H289" i="4"/>
  <c r="I289" i="4" s="1"/>
  <c r="J289" i="4"/>
  <c r="K289" i="4" s="1"/>
  <c r="L289" i="4"/>
  <c r="M289" i="4" s="1"/>
  <c r="N289" i="4"/>
  <c r="O289" i="4" s="1"/>
  <c r="P289" i="4"/>
  <c r="Q289" i="4" s="1"/>
  <c r="R289" i="4"/>
  <c r="S289" i="4" s="1"/>
  <c r="T289" i="4"/>
  <c r="U289" i="4" s="1"/>
  <c r="V289" i="4"/>
  <c r="W289" i="4" s="1"/>
  <c r="G290" i="4"/>
  <c r="H290" i="4"/>
  <c r="I290" i="4" s="1"/>
  <c r="J290" i="4"/>
  <c r="K290" i="4" s="1"/>
  <c r="L290" i="4"/>
  <c r="M290" i="4" s="1"/>
  <c r="N290" i="4"/>
  <c r="O290" i="4" s="1"/>
  <c r="P290" i="4"/>
  <c r="Q290" i="4" s="1"/>
  <c r="R290" i="4"/>
  <c r="S290" i="4" s="1"/>
  <c r="T290" i="4"/>
  <c r="U290" i="4" s="1"/>
  <c r="V290" i="4"/>
  <c r="W290" i="4" s="1"/>
  <c r="G291" i="4"/>
  <c r="H291" i="4"/>
  <c r="J291" i="4"/>
  <c r="K291" i="4" s="1"/>
  <c r="L291" i="4"/>
  <c r="M291" i="4" s="1"/>
  <c r="N291" i="4"/>
  <c r="O291" i="4" s="1"/>
  <c r="P291" i="4"/>
  <c r="Q291" i="4" s="1"/>
  <c r="R291" i="4"/>
  <c r="S291" i="4" s="1"/>
  <c r="T291" i="4"/>
  <c r="U291" i="4" s="1"/>
  <c r="V291" i="4"/>
  <c r="W291" i="4" s="1"/>
  <c r="G292" i="4"/>
  <c r="H292" i="4"/>
  <c r="I292" i="4" s="1"/>
  <c r="J292" i="4"/>
  <c r="K292" i="4" s="1"/>
  <c r="L292" i="4"/>
  <c r="M292" i="4" s="1"/>
  <c r="N292" i="4"/>
  <c r="O292" i="4" s="1"/>
  <c r="P292" i="4"/>
  <c r="Q292" i="4" s="1"/>
  <c r="R292" i="4"/>
  <c r="S292" i="4" s="1"/>
  <c r="T292" i="4"/>
  <c r="U292" i="4" s="1"/>
  <c r="V292" i="4"/>
  <c r="W292" i="4" s="1"/>
  <c r="G293" i="4"/>
  <c r="H293" i="4"/>
  <c r="J293" i="4"/>
  <c r="K293" i="4" s="1"/>
  <c r="L293" i="4"/>
  <c r="M293" i="4" s="1"/>
  <c r="N293" i="4"/>
  <c r="O293" i="4" s="1"/>
  <c r="P293" i="4"/>
  <c r="Q293" i="4" s="1"/>
  <c r="R293" i="4"/>
  <c r="S293" i="4" s="1"/>
  <c r="T293" i="4"/>
  <c r="U293" i="4" s="1"/>
  <c r="V293" i="4"/>
  <c r="W293" i="4" s="1"/>
  <c r="G294" i="4"/>
  <c r="H294" i="4"/>
  <c r="I294" i="4" s="1"/>
  <c r="J294" i="4"/>
  <c r="K294" i="4" s="1"/>
  <c r="L294" i="4"/>
  <c r="M294" i="4" s="1"/>
  <c r="N294" i="4"/>
  <c r="O294" i="4" s="1"/>
  <c r="P294" i="4"/>
  <c r="Q294" i="4" s="1"/>
  <c r="R294" i="4"/>
  <c r="S294" i="4" s="1"/>
  <c r="T294" i="4"/>
  <c r="U294" i="4" s="1"/>
  <c r="V294" i="4"/>
  <c r="W294" i="4" s="1"/>
  <c r="G295" i="4"/>
  <c r="H295" i="4"/>
  <c r="J295" i="4"/>
  <c r="K295" i="4" s="1"/>
  <c r="L295" i="4"/>
  <c r="M295" i="4" s="1"/>
  <c r="N295" i="4"/>
  <c r="O295" i="4" s="1"/>
  <c r="P295" i="4"/>
  <c r="Q295" i="4" s="1"/>
  <c r="R295" i="4"/>
  <c r="S295" i="4" s="1"/>
  <c r="T295" i="4"/>
  <c r="U295" i="4" s="1"/>
  <c r="V295" i="4"/>
  <c r="W295" i="4" s="1"/>
  <c r="G296" i="4"/>
  <c r="H296" i="4"/>
  <c r="I296" i="4" s="1"/>
  <c r="J296" i="4"/>
  <c r="K296" i="4" s="1"/>
  <c r="L296" i="4"/>
  <c r="M296" i="4" s="1"/>
  <c r="N296" i="4"/>
  <c r="O296" i="4" s="1"/>
  <c r="P296" i="4"/>
  <c r="Q296" i="4" s="1"/>
  <c r="R296" i="4"/>
  <c r="S296" i="4" s="1"/>
  <c r="T296" i="4"/>
  <c r="U296" i="4" s="1"/>
  <c r="V296" i="4"/>
  <c r="W296" i="4" s="1"/>
  <c r="G297" i="4"/>
  <c r="H297" i="4"/>
  <c r="I297" i="4" s="1"/>
  <c r="J297" i="4"/>
  <c r="K297" i="4" s="1"/>
  <c r="L297" i="4"/>
  <c r="M297" i="4" s="1"/>
  <c r="N297" i="4"/>
  <c r="O297" i="4" s="1"/>
  <c r="P297" i="4"/>
  <c r="Q297" i="4" s="1"/>
  <c r="R297" i="4"/>
  <c r="S297" i="4" s="1"/>
  <c r="T297" i="4"/>
  <c r="U297" i="4" s="1"/>
  <c r="V297" i="4"/>
  <c r="W297" i="4" s="1"/>
  <c r="G298" i="4"/>
  <c r="H298" i="4"/>
  <c r="J298" i="4"/>
  <c r="K298" i="4" s="1"/>
  <c r="L298" i="4"/>
  <c r="M298" i="4" s="1"/>
  <c r="N298" i="4"/>
  <c r="O298" i="4" s="1"/>
  <c r="P298" i="4"/>
  <c r="Q298" i="4" s="1"/>
  <c r="R298" i="4"/>
  <c r="S298" i="4" s="1"/>
  <c r="T298" i="4"/>
  <c r="U298" i="4" s="1"/>
  <c r="V298" i="4"/>
  <c r="W298" i="4" s="1"/>
  <c r="G299" i="4"/>
  <c r="H299" i="4"/>
  <c r="J299" i="4"/>
  <c r="K299" i="4" s="1"/>
  <c r="L299" i="4"/>
  <c r="M299" i="4" s="1"/>
  <c r="N299" i="4"/>
  <c r="O299" i="4" s="1"/>
  <c r="P299" i="4"/>
  <c r="Q299" i="4" s="1"/>
  <c r="R299" i="4"/>
  <c r="S299" i="4" s="1"/>
  <c r="T299" i="4"/>
  <c r="U299" i="4" s="1"/>
  <c r="V299" i="4"/>
  <c r="W299" i="4" s="1"/>
  <c r="G300" i="4"/>
  <c r="H300" i="4"/>
  <c r="I300" i="4" s="1"/>
  <c r="J300" i="4"/>
  <c r="K300" i="4" s="1"/>
  <c r="L300" i="4"/>
  <c r="M300" i="4" s="1"/>
  <c r="N300" i="4"/>
  <c r="O300" i="4" s="1"/>
  <c r="P300" i="4"/>
  <c r="Q300" i="4" s="1"/>
  <c r="R300" i="4"/>
  <c r="S300" i="4" s="1"/>
  <c r="T300" i="4"/>
  <c r="U300" i="4" s="1"/>
  <c r="V300" i="4"/>
  <c r="W300" i="4" s="1"/>
  <c r="G301" i="4"/>
  <c r="H301" i="4"/>
  <c r="I301" i="4" s="1"/>
  <c r="J301" i="4"/>
  <c r="K301" i="4" s="1"/>
  <c r="L301" i="4"/>
  <c r="M301" i="4" s="1"/>
  <c r="N301" i="4"/>
  <c r="O301" i="4" s="1"/>
  <c r="P301" i="4"/>
  <c r="Q301" i="4" s="1"/>
  <c r="R301" i="4"/>
  <c r="S301" i="4" s="1"/>
  <c r="T301" i="4"/>
  <c r="U301" i="4" s="1"/>
  <c r="V301" i="4"/>
  <c r="W301" i="4" s="1"/>
  <c r="G302" i="4"/>
  <c r="H302" i="4"/>
  <c r="I302" i="4" s="1"/>
  <c r="J302" i="4"/>
  <c r="K302" i="4" s="1"/>
  <c r="L302" i="4"/>
  <c r="M302" i="4" s="1"/>
  <c r="N302" i="4"/>
  <c r="O302" i="4" s="1"/>
  <c r="P302" i="4"/>
  <c r="Q302" i="4" s="1"/>
  <c r="R302" i="4"/>
  <c r="S302" i="4" s="1"/>
  <c r="T302" i="4"/>
  <c r="U302" i="4" s="1"/>
  <c r="V302" i="4"/>
  <c r="W302" i="4" s="1"/>
  <c r="G303" i="4"/>
  <c r="H303" i="4"/>
  <c r="J303" i="4"/>
  <c r="K303" i="4" s="1"/>
  <c r="L303" i="4"/>
  <c r="M303" i="4" s="1"/>
  <c r="N303" i="4"/>
  <c r="O303" i="4" s="1"/>
  <c r="P303" i="4"/>
  <c r="Q303" i="4" s="1"/>
  <c r="R303" i="4"/>
  <c r="S303" i="4" s="1"/>
  <c r="T303" i="4"/>
  <c r="U303" i="4" s="1"/>
  <c r="V303" i="4"/>
  <c r="W303" i="4" s="1"/>
  <c r="G304" i="4"/>
  <c r="H304" i="4"/>
  <c r="I304" i="4" s="1"/>
  <c r="J304" i="4"/>
  <c r="K304" i="4" s="1"/>
  <c r="L304" i="4"/>
  <c r="M304" i="4" s="1"/>
  <c r="N304" i="4"/>
  <c r="O304" i="4" s="1"/>
  <c r="P304" i="4"/>
  <c r="Q304" i="4" s="1"/>
  <c r="R304" i="4"/>
  <c r="S304" i="4" s="1"/>
  <c r="T304" i="4"/>
  <c r="U304" i="4" s="1"/>
  <c r="V304" i="4"/>
  <c r="W304" i="4" s="1"/>
  <c r="G305" i="4"/>
  <c r="H305" i="4"/>
  <c r="I305" i="4" s="1"/>
  <c r="J305" i="4"/>
  <c r="K305" i="4" s="1"/>
  <c r="L305" i="4"/>
  <c r="M305" i="4" s="1"/>
  <c r="N305" i="4"/>
  <c r="O305" i="4" s="1"/>
  <c r="P305" i="4"/>
  <c r="Q305" i="4" s="1"/>
  <c r="R305" i="4"/>
  <c r="S305" i="4" s="1"/>
  <c r="T305" i="4"/>
  <c r="U305" i="4" s="1"/>
  <c r="V305" i="4"/>
  <c r="W305" i="4" s="1"/>
  <c r="G306" i="4"/>
  <c r="H306" i="4"/>
  <c r="I306" i="4" s="1"/>
  <c r="J306" i="4"/>
  <c r="K306" i="4" s="1"/>
  <c r="L306" i="4"/>
  <c r="M306" i="4" s="1"/>
  <c r="N306" i="4"/>
  <c r="O306" i="4" s="1"/>
  <c r="P306" i="4"/>
  <c r="Q306" i="4" s="1"/>
  <c r="R306" i="4"/>
  <c r="S306" i="4" s="1"/>
  <c r="T306" i="4"/>
  <c r="U306" i="4" s="1"/>
  <c r="V306" i="4"/>
  <c r="W306" i="4" s="1"/>
  <c r="G307" i="4"/>
  <c r="H307" i="4"/>
  <c r="I307" i="4" s="1"/>
  <c r="J307" i="4"/>
  <c r="K307" i="4" s="1"/>
  <c r="L307" i="4"/>
  <c r="M307" i="4" s="1"/>
  <c r="N307" i="4"/>
  <c r="O307" i="4" s="1"/>
  <c r="P307" i="4"/>
  <c r="Q307" i="4" s="1"/>
  <c r="R307" i="4"/>
  <c r="S307" i="4" s="1"/>
  <c r="T307" i="4"/>
  <c r="U307" i="4" s="1"/>
  <c r="V307" i="4"/>
  <c r="W307" i="4" s="1"/>
  <c r="G308" i="4"/>
  <c r="H308" i="4"/>
  <c r="I308" i="4" s="1"/>
  <c r="J308" i="4"/>
  <c r="K308" i="4" s="1"/>
  <c r="L308" i="4"/>
  <c r="M308" i="4" s="1"/>
  <c r="N308" i="4"/>
  <c r="O308" i="4" s="1"/>
  <c r="P308" i="4"/>
  <c r="Q308" i="4" s="1"/>
  <c r="R308" i="4"/>
  <c r="S308" i="4" s="1"/>
  <c r="T308" i="4"/>
  <c r="U308" i="4" s="1"/>
  <c r="V308" i="4"/>
  <c r="W308" i="4" s="1"/>
  <c r="G309" i="4"/>
  <c r="H309" i="4"/>
  <c r="I309" i="4" s="1"/>
  <c r="J309" i="4"/>
  <c r="K309" i="4" s="1"/>
  <c r="L309" i="4"/>
  <c r="M309" i="4" s="1"/>
  <c r="N309" i="4"/>
  <c r="O309" i="4" s="1"/>
  <c r="P309" i="4"/>
  <c r="Q309" i="4" s="1"/>
  <c r="R309" i="4"/>
  <c r="S309" i="4" s="1"/>
  <c r="T309" i="4"/>
  <c r="U309" i="4" s="1"/>
  <c r="V309" i="4"/>
  <c r="W309" i="4" s="1"/>
  <c r="G310" i="4"/>
  <c r="H310" i="4"/>
  <c r="I310" i="4" s="1"/>
  <c r="J310" i="4"/>
  <c r="K310" i="4" s="1"/>
  <c r="L310" i="4"/>
  <c r="M310" i="4" s="1"/>
  <c r="N310" i="4"/>
  <c r="O310" i="4" s="1"/>
  <c r="P310" i="4"/>
  <c r="Q310" i="4" s="1"/>
  <c r="R310" i="4"/>
  <c r="S310" i="4" s="1"/>
  <c r="T310" i="4"/>
  <c r="U310" i="4" s="1"/>
  <c r="V310" i="4"/>
  <c r="W310" i="4" s="1"/>
  <c r="G311" i="4"/>
  <c r="H311" i="4"/>
  <c r="J311" i="4"/>
  <c r="K311" i="4" s="1"/>
  <c r="L311" i="4"/>
  <c r="M311" i="4" s="1"/>
  <c r="N311" i="4"/>
  <c r="O311" i="4" s="1"/>
  <c r="P311" i="4"/>
  <c r="Q311" i="4" s="1"/>
  <c r="R311" i="4"/>
  <c r="S311" i="4" s="1"/>
  <c r="T311" i="4"/>
  <c r="U311" i="4" s="1"/>
  <c r="V311" i="4"/>
  <c r="W311" i="4" s="1"/>
  <c r="G312" i="4"/>
  <c r="H312" i="4"/>
  <c r="I312" i="4" s="1"/>
  <c r="J312" i="4"/>
  <c r="K312" i="4" s="1"/>
  <c r="L312" i="4"/>
  <c r="M312" i="4" s="1"/>
  <c r="N312" i="4"/>
  <c r="O312" i="4" s="1"/>
  <c r="P312" i="4"/>
  <c r="Q312" i="4" s="1"/>
  <c r="R312" i="4"/>
  <c r="S312" i="4" s="1"/>
  <c r="T312" i="4"/>
  <c r="U312" i="4" s="1"/>
  <c r="V312" i="4"/>
  <c r="W312" i="4" s="1"/>
  <c r="G313" i="4"/>
  <c r="H313" i="4"/>
  <c r="I313" i="4" s="1"/>
  <c r="J313" i="4"/>
  <c r="K313" i="4" s="1"/>
  <c r="L313" i="4"/>
  <c r="M313" i="4" s="1"/>
  <c r="N313" i="4"/>
  <c r="O313" i="4" s="1"/>
  <c r="P313" i="4"/>
  <c r="Q313" i="4" s="1"/>
  <c r="R313" i="4"/>
  <c r="S313" i="4" s="1"/>
  <c r="T313" i="4"/>
  <c r="U313" i="4" s="1"/>
  <c r="V313" i="4"/>
  <c r="W313" i="4" s="1"/>
  <c r="G314" i="4"/>
  <c r="H314" i="4"/>
  <c r="I314" i="4" s="1"/>
  <c r="J314" i="4"/>
  <c r="K314" i="4" s="1"/>
  <c r="L314" i="4"/>
  <c r="M314" i="4" s="1"/>
  <c r="N314" i="4"/>
  <c r="O314" i="4" s="1"/>
  <c r="P314" i="4"/>
  <c r="Q314" i="4" s="1"/>
  <c r="R314" i="4"/>
  <c r="S314" i="4" s="1"/>
  <c r="T314" i="4"/>
  <c r="U314" i="4" s="1"/>
  <c r="V314" i="4"/>
  <c r="W314" i="4" s="1"/>
  <c r="G315" i="4"/>
  <c r="H315" i="4"/>
  <c r="J315" i="4"/>
  <c r="K315" i="4" s="1"/>
  <c r="L315" i="4"/>
  <c r="M315" i="4" s="1"/>
  <c r="N315" i="4"/>
  <c r="O315" i="4" s="1"/>
  <c r="P315" i="4"/>
  <c r="Q315" i="4" s="1"/>
  <c r="R315" i="4"/>
  <c r="S315" i="4" s="1"/>
  <c r="T315" i="4"/>
  <c r="U315" i="4" s="1"/>
  <c r="V315" i="4"/>
  <c r="W315" i="4" s="1"/>
  <c r="G316" i="4"/>
  <c r="H316" i="4"/>
  <c r="I316" i="4" s="1"/>
  <c r="J316" i="4"/>
  <c r="K316" i="4" s="1"/>
  <c r="L316" i="4"/>
  <c r="M316" i="4" s="1"/>
  <c r="N316" i="4"/>
  <c r="O316" i="4" s="1"/>
  <c r="P316" i="4"/>
  <c r="Q316" i="4" s="1"/>
  <c r="R316" i="4"/>
  <c r="S316" i="4" s="1"/>
  <c r="T316" i="4"/>
  <c r="U316" i="4" s="1"/>
  <c r="V316" i="4"/>
  <c r="W316" i="4" s="1"/>
  <c r="G317" i="4"/>
  <c r="H317" i="4"/>
  <c r="I317" i="4" s="1"/>
  <c r="J317" i="4"/>
  <c r="K317" i="4" s="1"/>
  <c r="L317" i="4"/>
  <c r="M317" i="4" s="1"/>
  <c r="N317" i="4"/>
  <c r="O317" i="4" s="1"/>
  <c r="P317" i="4"/>
  <c r="Q317" i="4" s="1"/>
  <c r="R317" i="4"/>
  <c r="S317" i="4" s="1"/>
  <c r="T317" i="4"/>
  <c r="U317" i="4" s="1"/>
  <c r="V317" i="4"/>
  <c r="W317" i="4" s="1"/>
  <c r="G318" i="4"/>
  <c r="H318" i="4"/>
  <c r="I318" i="4" s="1"/>
  <c r="J318" i="4"/>
  <c r="K318" i="4" s="1"/>
  <c r="L318" i="4"/>
  <c r="M318" i="4" s="1"/>
  <c r="N318" i="4"/>
  <c r="O318" i="4" s="1"/>
  <c r="P318" i="4"/>
  <c r="Q318" i="4" s="1"/>
  <c r="R318" i="4"/>
  <c r="S318" i="4" s="1"/>
  <c r="T318" i="4"/>
  <c r="U318" i="4" s="1"/>
  <c r="V318" i="4"/>
  <c r="W318" i="4" s="1"/>
  <c r="G319" i="4"/>
  <c r="H319" i="4"/>
  <c r="J319" i="4"/>
  <c r="K319" i="4" s="1"/>
  <c r="L319" i="4"/>
  <c r="M319" i="4" s="1"/>
  <c r="N319" i="4"/>
  <c r="O319" i="4" s="1"/>
  <c r="P319" i="4"/>
  <c r="Q319" i="4" s="1"/>
  <c r="R319" i="4"/>
  <c r="S319" i="4" s="1"/>
  <c r="T319" i="4"/>
  <c r="U319" i="4" s="1"/>
  <c r="V319" i="4"/>
  <c r="W319" i="4" s="1"/>
  <c r="G320" i="4"/>
  <c r="H320" i="4"/>
  <c r="I320" i="4" s="1"/>
  <c r="J320" i="4"/>
  <c r="K320" i="4" s="1"/>
  <c r="L320" i="4"/>
  <c r="M320" i="4" s="1"/>
  <c r="N320" i="4"/>
  <c r="O320" i="4" s="1"/>
  <c r="P320" i="4"/>
  <c r="Q320" i="4" s="1"/>
  <c r="R320" i="4"/>
  <c r="S320" i="4" s="1"/>
  <c r="T320" i="4"/>
  <c r="U320" i="4" s="1"/>
  <c r="V320" i="4"/>
  <c r="W320" i="4" s="1"/>
  <c r="G321" i="4"/>
  <c r="H321" i="4"/>
  <c r="I321" i="4" s="1"/>
  <c r="J321" i="4"/>
  <c r="K321" i="4" s="1"/>
  <c r="L321" i="4"/>
  <c r="M321" i="4" s="1"/>
  <c r="N321" i="4"/>
  <c r="O321" i="4" s="1"/>
  <c r="P321" i="4"/>
  <c r="Q321" i="4" s="1"/>
  <c r="R321" i="4"/>
  <c r="S321" i="4" s="1"/>
  <c r="T321" i="4"/>
  <c r="U321" i="4" s="1"/>
  <c r="V321" i="4"/>
  <c r="W321" i="4" s="1"/>
  <c r="G322" i="4"/>
  <c r="H322" i="4"/>
  <c r="I322" i="4" s="1"/>
  <c r="J322" i="4"/>
  <c r="K322" i="4" s="1"/>
  <c r="L322" i="4"/>
  <c r="M322" i="4" s="1"/>
  <c r="N322" i="4"/>
  <c r="O322" i="4" s="1"/>
  <c r="P322" i="4"/>
  <c r="Q322" i="4" s="1"/>
  <c r="R322" i="4"/>
  <c r="S322" i="4" s="1"/>
  <c r="T322" i="4"/>
  <c r="U322" i="4" s="1"/>
  <c r="V322" i="4"/>
  <c r="W322" i="4" s="1"/>
  <c r="G323" i="4"/>
  <c r="H323" i="4"/>
  <c r="J323" i="4"/>
  <c r="K323" i="4" s="1"/>
  <c r="L323" i="4"/>
  <c r="M323" i="4" s="1"/>
  <c r="N323" i="4"/>
  <c r="O323" i="4" s="1"/>
  <c r="P323" i="4"/>
  <c r="Q323" i="4" s="1"/>
  <c r="R323" i="4"/>
  <c r="S323" i="4" s="1"/>
  <c r="T323" i="4"/>
  <c r="U323" i="4" s="1"/>
  <c r="V323" i="4"/>
  <c r="W323" i="4" s="1"/>
  <c r="G324" i="4"/>
  <c r="H324" i="4"/>
  <c r="I324" i="4" s="1"/>
  <c r="J324" i="4"/>
  <c r="K324" i="4" s="1"/>
  <c r="L324" i="4"/>
  <c r="M324" i="4" s="1"/>
  <c r="N324" i="4"/>
  <c r="O324" i="4" s="1"/>
  <c r="P324" i="4"/>
  <c r="Q324" i="4" s="1"/>
  <c r="R324" i="4"/>
  <c r="S324" i="4" s="1"/>
  <c r="T324" i="4"/>
  <c r="U324" i="4" s="1"/>
  <c r="V324" i="4"/>
  <c r="W324" i="4" s="1"/>
  <c r="G325" i="4"/>
  <c r="H325" i="4"/>
  <c r="I325" i="4" s="1"/>
  <c r="J325" i="4"/>
  <c r="K325" i="4" s="1"/>
  <c r="L325" i="4"/>
  <c r="M325" i="4" s="1"/>
  <c r="N325" i="4"/>
  <c r="O325" i="4" s="1"/>
  <c r="P325" i="4"/>
  <c r="Q325" i="4" s="1"/>
  <c r="R325" i="4"/>
  <c r="S325" i="4" s="1"/>
  <c r="T325" i="4"/>
  <c r="U325" i="4" s="1"/>
  <c r="V325" i="4"/>
  <c r="W325" i="4" s="1"/>
  <c r="G326" i="4"/>
  <c r="H326" i="4"/>
  <c r="I326" i="4" s="1"/>
  <c r="J326" i="4"/>
  <c r="K326" i="4" s="1"/>
  <c r="L326" i="4"/>
  <c r="M326" i="4" s="1"/>
  <c r="N326" i="4"/>
  <c r="O326" i="4" s="1"/>
  <c r="P326" i="4"/>
  <c r="Q326" i="4" s="1"/>
  <c r="R326" i="4"/>
  <c r="S326" i="4" s="1"/>
  <c r="T326" i="4"/>
  <c r="U326" i="4" s="1"/>
  <c r="V326" i="4"/>
  <c r="W326" i="4" s="1"/>
  <c r="G327" i="4"/>
  <c r="H327" i="4"/>
  <c r="J327" i="4"/>
  <c r="K327" i="4" s="1"/>
  <c r="L327" i="4"/>
  <c r="M327" i="4" s="1"/>
  <c r="N327" i="4"/>
  <c r="O327" i="4" s="1"/>
  <c r="P327" i="4"/>
  <c r="Q327" i="4" s="1"/>
  <c r="R327" i="4"/>
  <c r="S327" i="4" s="1"/>
  <c r="T327" i="4"/>
  <c r="U327" i="4" s="1"/>
  <c r="V327" i="4"/>
  <c r="W327" i="4" s="1"/>
  <c r="G328" i="4"/>
  <c r="H328" i="4"/>
  <c r="I328" i="4" s="1"/>
  <c r="J328" i="4"/>
  <c r="K328" i="4" s="1"/>
  <c r="L328" i="4"/>
  <c r="M328" i="4" s="1"/>
  <c r="N328" i="4"/>
  <c r="O328" i="4" s="1"/>
  <c r="P328" i="4"/>
  <c r="Q328" i="4" s="1"/>
  <c r="R328" i="4"/>
  <c r="S328" i="4" s="1"/>
  <c r="T328" i="4"/>
  <c r="U328" i="4" s="1"/>
  <c r="V328" i="4"/>
  <c r="W328" i="4" s="1"/>
  <c r="G329" i="4"/>
  <c r="H329" i="4"/>
  <c r="I329" i="4" s="1"/>
  <c r="J329" i="4"/>
  <c r="K329" i="4" s="1"/>
  <c r="L329" i="4"/>
  <c r="M329" i="4" s="1"/>
  <c r="N329" i="4"/>
  <c r="O329" i="4" s="1"/>
  <c r="P329" i="4"/>
  <c r="Q329" i="4" s="1"/>
  <c r="R329" i="4"/>
  <c r="S329" i="4" s="1"/>
  <c r="T329" i="4"/>
  <c r="U329" i="4" s="1"/>
  <c r="V329" i="4"/>
  <c r="W329" i="4" s="1"/>
  <c r="G330" i="4"/>
  <c r="H330" i="4"/>
  <c r="I330" i="4" s="1"/>
  <c r="J330" i="4"/>
  <c r="K330" i="4" s="1"/>
  <c r="L330" i="4"/>
  <c r="M330" i="4" s="1"/>
  <c r="N330" i="4"/>
  <c r="O330" i="4" s="1"/>
  <c r="P330" i="4"/>
  <c r="Q330" i="4" s="1"/>
  <c r="R330" i="4"/>
  <c r="S330" i="4" s="1"/>
  <c r="T330" i="4"/>
  <c r="U330" i="4" s="1"/>
  <c r="V330" i="4"/>
  <c r="W330" i="4" s="1"/>
  <c r="G331" i="4"/>
  <c r="H331" i="4"/>
  <c r="I331" i="4" s="1"/>
  <c r="J331" i="4"/>
  <c r="K331" i="4" s="1"/>
  <c r="L331" i="4"/>
  <c r="M331" i="4" s="1"/>
  <c r="N331" i="4"/>
  <c r="O331" i="4" s="1"/>
  <c r="P331" i="4"/>
  <c r="Q331" i="4" s="1"/>
  <c r="R331" i="4"/>
  <c r="S331" i="4" s="1"/>
  <c r="T331" i="4"/>
  <c r="U331" i="4" s="1"/>
  <c r="V331" i="4"/>
  <c r="W331" i="4" s="1"/>
  <c r="G332" i="4"/>
  <c r="H332" i="4"/>
  <c r="I332" i="4" s="1"/>
  <c r="J332" i="4"/>
  <c r="K332" i="4" s="1"/>
  <c r="L332" i="4"/>
  <c r="M332" i="4" s="1"/>
  <c r="N332" i="4"/>
  <c r="O332" i="4" s="1"/>
  <c r="P332" i="4"/>
  <c r="Q332" i="4" s="1"/>
  <c r="R332" i="4"/>
  <c r="S332" i="4" s="1"/>
  <c r="T332" i="4"/>
  <c r="U332" i="4" s="1"/>
  <c r="V332" i="4"/>
  <c r="W332" i="4" s="1"/>
  <c r="G333" i="4"/>
  <c r="H333" i="4"/>
  <c r="I333" i="4" s="1"/>
  <c r="J333" i="4"/>
  <c r="K333" i="4" s="1"/>
  <c r="L333" i="4"/>
  <c r="M333" i="4" s="1"/>
  <c r="N333" i="4"/>
  <c r="O333" i="4" s="1"/>
  <c r="P333" i="4"/>
  <c r="Q333" i="4" s="1"/>
  <c r="R333" i="4"/>
  <c r="S333" i="4" s="1"/>
  <c r="T333" i="4"/>
  <c r="U333" i="4" s="1"/>
  <c r="V333" i="4"/>
  <c r="W333" i="4" s="1"/>
  <c r="G334" i="4"/>
  <c r="H334" i="4"/>
  <c r="I334" i="4" s="1"/>
  <c r="J334" i="4"/>
  <c r="K334" i="4" s="1"/>
  <c r="L334" i="4"/>
  <c r="M334" i="4" s="1"/>
  <c r="N334" i="4"/>
  <c r="O334" i="4" s="1"/>
  <c r="P334" i="4"/>
  <c r="Q334" i="4" s="1"/>
  <c r="R334" i="4"/>
  <c r="S334" i="4" s="1"/>
  <c r="T334" i="4"/>
  <c r="U334" i="4" s="1"/>
  <c r="V334" i="4"/>
  <c r="W334" i="4" s="1"/>
  <c r="G335" i="4"/>
  <c r="H335" i="4"/>
  <c r="I335" i="4" s="1"/>
  <c r="J335" i="4"/>
  <c r="K335" i="4" s="1"/>
  <c r="L335" i="4"/>
  <c r="M335" i="4" s="1"/>
  <c r="N335" i="4"/>
  <c r="O335" i="4" s="1"/>
  <c r="P335" i="4"/>
  <c r="Q335" i="4" s="1"/>
  <c r="R335" i="4"/>
  <c r="S335" i="4" s="1"/>
  <c r="T335" i="4"/>
  <c r="U335" i="4" s="1"/>
  <c r="V335" i="4"/>
  <c r="W335" i="4" s="1"/>
  <c r="G336" i="4"/>
  <c r="H336" i="4"/>
  <c r="I336" i="4" s="1"/>
  <c r="J336" i="4"/>
  <c r="K336" i="4" s="1"/>
  <c r="L336" i="4"/>
  <c r="M336" i="4" s="1"/>
  <c r="N336" i="4"/>
  <c r="O336" i="4" s="1"/>
  <c r="P336" i="4"/>
  <c r="Q336" i="4" s="1"/>
  <c r="R336" i="4"/>
  <c r="S336" i="4" s="1"/>
  <c r="T336" i="4"/>
  <c r="U336" i="4" s="1"/>
  <c r="V336" i="4"/>
  <c r="W336" i="4" s="1"/>
  <c r="G337" i="4"/>
  <c r="H337" i="4"/>
  <c r="I337" i="4" s="1"/>
  <c r="J337" i="4"/>
  <c r="K337" i="4" s="1"/>
  <c r="L337" i="4"/>
  <c r="M337" i="4" s="1"/>
  <c r="N337" i="4"/>
  <c r="O337" i="4" s="1"/>
  <c r="P337" i="4"/>
  <c r="Q337" i="4" s="1"/>
  <c r="R337" i="4"/>
  <c r="S337" i="4" s="1"/>
  <c r="T337" i="4"/>
  <c r="U337" i="4" s="1"/>
  <c r="V337" i="4"/>
  <c r="W337" i="4" s="1"/>
  <c r="G338" i="4"/>
  <c r="H338" i="4"/>
  <c r="I338" i="4" s="1"/>
  <c r="J338" i="4"/>
  <c r="K338" i="4" s="1"/>
  <c r="L338" i="4"/>
  <c r="M338" i="4" s="1"/>
  <c r="N338" i="4"/>
  <c r="O338" i="4" s="1"/>
  <c r="P338" i="4"/>
  <c r="Q338" i="4" s="1"/>
  <c r="R338" i="4"/>
  <c r="S338" i="4" s="1"/>
  <c r="T338" i="4"/>
  <c r="U338" i="4" s="1"/>
  <c r="V338" i="4"/>
  <c r="W338" i="4" s="1"/>
  <c r="G339" i="4"/>
  <c r="H339" i="4"/>
  <c r="I339" i="4" s="1"/>
  <c r="J339" i="4"/>
  <c r="K339" i="4" s="1"/>
  <c r="L339" i="4"/>
  <c r="M339" i="4" s="1"/>
  <c r="N339" i="4"/>
  <c r="O339" i="4" s="1"/>
  <c r="P339" i="4"/>
  <c r="Q339" i="4" s="1"/>
  <c r="R339" i="4"/>
  <c r="S339" i="4" s="1"/>
  <c r="T339" i="4"/>
  <c r="U339" i="4" s="1"/>
  <c r="V339" i="4"/>
  <c r="W339" i="4" s="1"/>
  <c r="G340" i="4"/>
  <c r="H340" i="4"/>
  <c r="I340" i="4" s="1"/>
  <c r="J340" i="4"/>
  <c r="K340" i="4" s="1"/>
  <c r="L340" i="4"/>
  <c r="M340" i="4" s="1"/>
  <c r="N340" i="4"/>
  <c r="O340" i="4" s="1"/>
  <c r="P340" i="4"/>
  <c r="Q340" i="4" s="1"/>
  <c r="R340" i="4"/>
  <c r="S340" i="4" s="1"/>
  <c r="T340" i="4"/>
  <c r="U340" i="4" s="1"/>
  <c r="V340" i="4"/>
  <c r="W340" i="4" s="1"/>
  <c r="G341" i="4"/>
  <c r="H341" i="4"/>
  <c r="J341" i="4"/>
  <c r="K341" i="4" s="1"/>
  <c r="L341" i="4"/>
  <c r="M341" i="4" s="1"/>
  <c r="N341" i="4"/>
  <c r="O341" i="4" s="1"/>
  <c r="P341" i="4"/>
  <c r="Q341" i="4" s="1"/>
  <c r="R341" i="4"/>
  <c r="S341" i="4" s="1"/>
  <c r="T341" i="4"/>
  <c r="U341" i="4" s="1"/>
  <c r="V341" i="4"/>
  <c r="W341" i="4" s="1"/>
  <c r="G342" i="4"/>
  <c r="H342" i="4"/>
  <c r="I342" i="4" s="1"/>
  <c r="J342" i="4"/>
  <c r="K342" i="4" s="1"/>
  <c r="L342" i="4"/>
  <c r="M342" i="4" s="1"/>
  <c r="N342" i="4"/>
  <c r="O342" i="4" s="1"/>
  <c r="P342" i="4"/>
  <c r="Q342" i="4" s="1"/>
  <c r="R342" i="4"/>
  <c r="S342" i="4" s="1"/>
  <c r="T342" i="4"/>
  <c r="U342" i="4" s="1"/>
  <c r="V342" i="4"/>
  <c r="W342" i="4" s="1"/>
  <c r="G343" i="4"/>
  <c r="H343" i="4"/>
  <c r="I343" i="4" s="1"/>
  <c r="J343" i="4"/>
  <c r="K343" i="4" s="1"/>
  <c r="L343" i="4"/>
  <c r="M343" i="4" s="1"/>
  <c r="N343" i="4"/>
  <c r="O343" i="4" s="1"/>
  <c r="P343" i="4"/>
  <c r="Q343" i="4" s="1"/>
  <c r="R343" i="4"/>
  <c r="S343" i="4" s="1"/>
  <c r="T343" i="4"/>
  <c r="U343" i="4" s="1"/>
  <c r="V343" i="4"/>
  <c r="W343" i="4" s="1"/>
  <c r="G344" i="4"/>
  <c r="H344" i="4"/>
  <c r="I344" i="4" s="1"/>
  <c r="J344" i="4"/>
  <c r="K344" i="4" s="1"/>
  <c r="L344" i="4"/>
  <c r="M344" i="4" s="1"/>
  <c r="N344" i="4"/>
  <c r="O344" i="4" s="1"/>
  <c r="P344" i="4"/>
  <c r="Q344" i="4" s="1"/>
  <c r="R344" i="4"/>
  <c r="S344" i="4" s="1"/>
  <c r="T344" i="4"/>
  <c r="U344" i="4" s="1"/>
  <c r="V344" i="4"/>
  <c r="W344" i="4" s="1"/>
  <c r="G345" i="4"/>
  <c r="H345" i="4"/>
  <c r="I345" i="4" s="1"/>
  <c r="J345" i="4"/>
  <c r="K345" i="4" s="1"/>
  <c r="L345" i="4"/>
  <c r="M345" i="4" s="1"/>
  <c r="N345" i="4"/>
  <c r="O345" i="4" s="1"/>
  <c r="P345" i="4"/>
  <c r="Q345" i="4" s="1"/>
  <c r="R345" i="4"/>
  <c r="S345" i="4" s="1"/>
  <c r="T345" i="4"/>
  <c r="U345" i="4" s="1"/>
  <c r="V345" i="4"/>
  <c r="W345" i="4" s="1"/>
  <c r="G346" i="4"/>
  <c r="H346" i="4"/>
  <c r="I346" i="4" s="1"/>
  <c r="J346" i="4"/>
  <c r="K346" i="4" s="1"/>
  <c r="L346" i="4"/>
  <c r="M346" i="4" s="1"/>
  <c r="N346" i="4"/>
  <c r="O346" i="4" s="1"/>
  <c r="P346" i="4"/>
  <c r="Q346" i="4" s="1"/>
  <c r="R346" i="4"/>
  <c r="S346" i="4" s="1"/>
  <c r="T346" i="4"/>
  <c r="U346" i="4" s="1"/>
  <c r="V346" i="4"/>
  <c r="W346" i="4" s="1"/>
  <c r="G347" i="4"/>
  <c r="H347" i="4"/>
  <c r="I347" i="4" s="1"/>
  <c r="J347" i="4"/>
  <c r="K347" i="4" s="1"/>
  <c r="L347" i="4"/>
  <c r="M347" i="4" s="1"/>
  <c r="N347" i="4"/>
  <c r="O347" i="4" s="1"/>
  <c r="P347" i="4"/>
  <c r="Q347" i="4" s="1"/>
  <c r="R347" i="4"/>
  <c r="S347" i="4" s="1"/>
  <c r="T347" i="4"/>
  <c r="U347" i="4" s="1"/>
  <c r="V347" i="4"/>
  <c r="W347" i="4" s="1"/>
  <c r="G348" i="4"/>
  <c r="H348" i="4"/>
  <c r="I348" i="4" s="1"/>
  <c r="J348" i="4"/>
  <c r="K348" i="4" s="1"/>
  <c r="L348" i="4"/>
  <c r="M348" i="4" s="1"/>
  <c r="N348" i="4"/>
  <c r="O348" i="4" s="1"/>
  <c r="P348" i="4"/>
  <c r="Q348" i="4" s="1"/>
  <c r="R348" i="4"/>
  <c r="S348" i="4" s="1"/>
  <c r="T348" i="4"/>
  <c r="U348" i="4" s="1"/>
  <c r="V348" i="4"/>
  <c r="W348" i="4" s="1"/>
  <c r="G349" i="4"/>
  <c r="H349" i="4"/>
  <c r="I349" i="4" s="1"/>
  <c r="J349" i="4"/>
  <c r="K349" i="4" s="1"/>
  <c r="L349" i="4"/>
  <c r="M349" i="4" s="1"/>
  <c r="N349" i="4"/>
  <c r="O349" i="4" s="1"/>
  <c r="P349" i="4"/>
  <c r="Q349" i="4" s="1"/>
  <c r="R349" i="4"/>
  <c r="S349" i="4" s="1"/>
  <c r="T349" i="4"/>
  <c r="U349" i="4" s="1"/>
  <c r="V349" i="4"/>
  <c r="W349" i="4" s="1"/>
  <c r="G350" i="4"/>
  <c r="H350" i="4"/>
  <c r="I350" i="4" s="1"/>
  <c r="J350" i="4"/>
  <c r="K350" i="4" s="1"/>
  <c r="L350" i="4"/>
  <c r="M350" i="4" s="1"/>
  <c r="N350" i="4"/>
  <c r="O350" i="4" s="1"/>
  <c r="P350" i="4"/>
  <c r="Q350" i="4" s="1"/>
  <c r="R350" i="4"/>
  <c r="S350" i="4" s="1"/>
  <c r="T350" i="4"/>
  <c r="U350" i="4" s="1"/>
  <c r="V350" i="4"/>
  <c r="W350" i="4" s="1"/>
  <c r="G351" i="4"/>
  <c r="H351" i="4"/>
  <c r="I351" i="4" s="1"/>
  <c r="J351" i="4"/>
  <c r="K351" i="4" s="1"/>
  <c r="L351" i="4"/>
  <c r="M351" i="4" s="1"/>
  <c r="N351" i="4"/>
  <c r="O351" i="4" s="1"/>
  <c r="P351" i="4"/>
  <c r="Q351" i="4" s="1"/>
  <c r="R351" i="4"/>
  <c r="S351" i="4" s="1"/>
  <c r="T351" i="4"/>
  <c r="U351" i="4" s="1"/>
  <c r="V351" i="4"/>
  <c r="W351" i="4" s="1"/>
  <c r="G352" i="4"/>
  <c r="H352" i="4"/>
  <c r="I352" i="4" s="1"/>
  <c r="J352" i="4"/>
  <c r="K352" i="4" s="1"/>
  <c r="L352" i="4"/>
  <c r="M352" i="4" s="1"/>
  <c r="N352" i="4"/>
  <c r="O352" i="4" s="1"/>
  <c r="P352" i="4"/>
  <c r="Q352" i="4" s="1"/>
  <c r="R352" i="4"/>
  <c r="S352" i="4" s="1"/>
  <c r="T352" i="4"/>
  <c r="U352" i="4" s="1"/>
  <c r="V352" i="4"/>
  <c r="W352" i="4" s="1"/>
  <c r="G353" i="4"/>
  <c r="H353" i="4"/>
  <c r="I353" i="4" s="1"/>
  <c r="J353" i="4"/>
  <c r="K353" i="4" s="1"/>
  <c r="L353" i="4"/>
  <c r="M353" i="4" s="1"/>
  <c r="N353" i="4"/>
  <c r="O353" i="4" s="1"/>
  <c r="P353" i="4"/>
  <c r="Q353" i="4" s="1"/>
  <c r="R353" i="4"/>
  <c r="S353" i="4" s="1"/>
  <c r="T353" i="4"/>
  <c r="U353" i="4" s="1"/>
  <c r="V353" i="4"/>
  <c r="W353" i="4" s="1"/>
  <c r="G354" i="4"/>
  <c r="H354" i="4"/>
  <c r="I354" i="4" s="1"/>
  <c r="J354" i="4"/>
  <c r="K354" i="4" s="1"/>
  <c r="L354" i="4"/>
  <c r="M354" i="4" s="1"/>
  <c r="N354" i="4"/>
  <c r="O354" i="4" s="1"/>
  <c r="P354" i="4"/>
  <c r="Q354" i="4" s="1"/>
  <c r="R354" i="4"/>
  <c r="S354" i="4" s="1"/>
  <c r="T354" i="4"/>
  <c r="U354" i="4" s="1"/>
  <c r="V354" i="4"/>
  <c r="W354" i="4" s="1"/>
  <c r="G355" i="4"/>
  <c r="H355" i="4"/>
  <c r="I355" i="4" s="1"/>
  <c r="J355" i="4"/>
  <c r="K355" i="4" s="1"/>
  <c r="L355" i="4"/>
  <c r="M355" i="4" s="1"/>
  <c r="N355" i="4"/>
  <c r="O355" i="4" s="1"/>
  <c r="P355" i="4"/>
  <c r="Q355" i="4" s="1"/>
  <c r="R355" i="4"/>
  <c r="S355" i="4" s="1"/>
  <c r="T355" i="4"/>
  <c r="U355" i="4" s="1"/>
  <c r="V355" i="4"/>
  <c r="W355" i="4" s="1"/>
  <c r="G356" i="4"/>
  <c r="H356" i="4"/>
  <c r="I356" i="4" s="1"/>
  <c r="J356" i="4"/>
  <c r="K356" i="4" s="1"/>
  <c r="L356" i="4"/>
  <c r="M356" i="4" s="1"/>
  <c r="N356" i="4"/>
  <c r="O356" i="4" s="1"/>
  <c r="P356" i="4"/>
  <c r="Q356" i="4" s="1"/>
  <c r="R356" i="4"/>
  <c r="S356" i="4" s="1"/>
  <c r="T356" i="4"/>
  <c r="U356" i="4" s="1"/>
  <c r="V356" i="4"/>
  <c r="W356" i="4" s="1"/>
  <c r="G357" i="4"/>
  <c r="H357" i="4"/>
  <c r="I357" i="4" s="1"/>
  <c r="J357" i="4"/>
  <c r="K357" i="4" s="1"/>
  <c r="L357" i="4"/>
  <c r="M357" i="4" s="1"/>
  <c r="N357" i="4"/>
  <c r="O357" i="4" s="1"/>
  <c r="P357" i="4"/>
  <c r="Q357" i="4" s="1"/>
  <c r="R357" i="4"/>
  <c r="S357" i="4" s="1"/>
  <c r="T357" i="4"/>
  <c r="U357" i="4" s="1"/>
  <c r="V357" i="4"/>
  <c r="W357" i="4" s="1"/>
  <c r="G358" i="4"/>
  <c r="H358" i="4"/>
  <c r="I358" i="4" s="1"/>
  <c r="J358" i="4"/>
  <c r="K358" i="4" s="1"/>
  <c r="L358" i="4"/>
  <c r="M358" i="4" s="1"/>
  <c r="N358" i="4"/>
  <c r="O358" i="4" s="1"/>
  <c r="P358" i="4"/>
  <c r="Q358" i="4" s="1"/>
  <c r="R358" i="4"/>
  <c r="S358" i="4" s="1"/>
  <c r="T358" i="4"/>
  <c r="U358" i="4" s="1"/>
  <c r="V358" i="4"/>
  <c r="W358" i="4" s="1"/>
  <c r="G359" i="4"/>
  <c r="H359" i="4"/>
  <c r="I359" i="4" s="1"/>
  <c r="J359" i="4"/>
  <c r="K359" i="4" s="1"/>
  <c r="L359" i="4"/>
  <c r="M359" i="4" s="1"/>
  <c r="N359" i="4"/>
  <c r="O359" i="4" s="1"/>
  <c r="P359" i="4"/>
  <c r="Q359" i="4" s="1"/>
  <c r="R359" i="4"/>
  <c r="S359" i="4" s="1"/>
  <c r="T359" i="4"/>
  <c r="U359" i="4" s="1"/>
  <c r="V359" i="4"/>
  <c r="W359" i="4" s="1"/>
  <c r="G360" i="4"/>
  <c r="H360" i="4"/>
  <c r="I360" i="4" s="1"/>
  <c r="J360" i="4"/>
  <c r="K360" i="4" s="1"/>
  <c r="L360" i="4"/>
  <c r="M360" i="4" s="1"/>
  <c r="N360" i="4"/>
  <c r="O360" i="4" s="1"/>
  <c r="P360" i="4"/>
  <c r="Q360" i="4" s="1"/>
  <c r="R360" i="4"/>
  <c r="S360" i="4" s="1"/>
  <c r="T360" i="4"/>
  <c r="U360" i="4" s="1"/>
  <c r="V360" i="4"/>
  <c r="W360" i="4" s="1"/>
  <c r="G361" i="4"/>
  <c r="H361" i="4"/>
  <c r="I361" i="4" s="1"/>
  <c r="J361" i="4"/>
  <c r="K361" i="4" s="1"/>
  <c r="L361" i="4"/>
  <c r="M361" i="4" s="1"/>
  <c r="N361" i="4"/>
  <c r="O361" i="4" s="1"/>
  <c r="P361" i="4"/>
  <c r="Q361" i="4" s="1"/>
  <c r="R361" i="4"/>
  <c r="S361" i="4" s="1"/>
  <c r="T361" i="4"/>
  <c r="U361" i="4" s="1"/>
  <c r="V361" i="4"/>
  <c r="W361" i="4" s="1"/>
  <c r="G362" i="4"/>
  <c r="H362" i="4"/>
  <c r="I362" i="4" s="1"/>
  <c r="J362" i="4"/>
  <c r="K362" i="4" s="1"/>
  <c r="L362" i="4"/>
  <c r="M362" i="4" s="1"/>
  <c r="N362" i="4"/>
  <c r="O362" i="4" s="1"/>
  <c r="P362" i="4"/>
  <c r="Q362" i="4" s="1"/>
  <c r="R362" i="4"/>
  <c r="S362" i="4" s="1"/>
  <c r="T362" i="4"/>
  <c r="U362" i="4" s="1"/>
  <c r="V362" i="4"/>
  <c r="W362" i="4" s="1"/>
  <c r="G363" i="4"/>
  <c r="H363" i="4"/>
  <c r="I363" i="4" s="1"/>
  <c r="J363" i="4"/>
  <c r="K363" i="4" s="1"/>
  <c r="L363" i="4"/>
  <c r="M363" i="4" s="1"/>
  <c r="N363" i="4"/>
  <c r="O363" i="4" s="1"/>
  <c r="P363" i="4"/>
  <c r="Q363" i="4" s="1"/>
  <c r="R363" i="4"/>
  <c r="S363" i="4" s="1"/>
  <c r="T363" i="4"/>
  <c r="U363" i="4" s="1"/>
  <c r="V363" i="4"/>
  <c r="W363" i="4" s="1"/>
  <c r="G364" i="4"/>
  <c r="H364" i="4"/>
  <c r="I364" i="4" s="1"/>
  <c r="J364" i="4"/>
  <c r="K364" i="4" s="1"/>
  <c r="L364" i="4"/>
  <c r="M364" i="4" s="1"/>
  <c r="N364" i="4"/>
  <c r="O364" i="4" s="1"/>
  <c r="P364" i="4"/>
  <c r="Q364" i="4" s="1"/>
  <c r="R364" i="4"/>
  <c r="S364" i="4" s="1"/>
  <c r="T364" i="4"/>
  <c r="U364" i="4" s="1"/>
  <c r="V364" i="4"/>
  <c r="W364" i="4" s="1"/>
  <c r="G365" i="4"/>
  <c r="H365" i="4"/>
  <c r="I365" i="4" s="1"/>
  <c r="J365" i="4"/>
  <c r="K365" i="4" s="1"/>
  <c r="L365" i="4"/>
  <c r="M365" i="4" s="1"/>
  <c r="N365" i="4"/>
  <c r="O365" i="4" s="1"/>
  <c r="P365" i="4"/>
  <c r="Q365" i="4" s="1"/>
  <c r="R365" i="4"/>
  <c r="S365" i="4" s="1"/>
  <c r="T365" i="4"/>
  <c r="U365" i="4" s="1"/>
  <c r="V365" i="4"/>
  <c r="W365" i="4" s="1"/>
  <c r="G366" i="4"/>
  <c r="H366" i="4"/>
  <c r="I366" i="4" s="1"/>
  <c r="J366" i="4"/>
  <c r="K366" i="4" s="1"/>
  <c r="L366" i="4"/>
  <c r="M366" i="4" s="1"/>
  <c r="N366" i="4"/>
  <c r="O366" i="4" s="1"/>
  <c r="P366" i="4"/>
  <c r="Q366" i="4" s="1"/>
  <c r="R366" i="4"/>
  <c r="S366" i="4" s="1"/>
  <c r="T366" i="4"/>
  <c r="U366" i="4" s="1"/>
  <c r="V366" i="4"/>
  <c r="W366" i="4" s="1"/>
  <c r="G367" i="4"/>
  <c r="H367" i="4"/>
  <c r="I367" i="4" s="1"/>
  <c r="J367" i="4"/>
  <c r="K367" i="4" s="1"/>
  <c r="L367" i="4"/>
  <c r="M367" i="4" s="1"/>
  <c r="N367" i="4"/>
  <c r="O367" i="4" s="1"/>
  <c r="P367" i="4"/>
  <c r="Q367" i="4" s="1"/>
  <c r="R367" i="4"/>
  <c r="S367" i="4" s="1"/>
  <c r="T367" i="4"/>
  <c r="U367" i="4" s="1"/>
  <c r="V367" i="4"/>
  <c r="W367" i="4" s="1"/>
  <c r="U235" i="5" l="1"/>
  <c r="U103" i="5"/>
  <c r="U134" i="5"/>
  <c r="U6" i="6"/>
  <c r="AH284" i="6" s="1"/>
  <c r="AF264" i="4"/>
  <c r="U106" i="5"/>
  <c r="U168" i="5"/>
  <c r="U99" i="5"/>
  <c r="AH264" i="4"/>
  <c r="U219" i="5"/>
  <c r="U174" i="5"/>
  <c r="U179" i="5"/>
  <c r="U247" i="5"/>
  <c r="U184" i="5"/>
  <c r="U268" i="5"/>
  <c r="U107" i="5"/>
  <c r="U221" i="5"/>
  <c r="U178" i="5"/>
  <c r="Z182" i="6"/>
  <c r="Z108" i="6"/>
  <c r="Z137" i="6"/>
  <c r="Z232" i="6"/>
  <c r="AB285" i="6"/>
  <c r="AJ285" i="6" s="1"/>
  <c r="Z285" i="6"/>
  <c r="Z190" i="6"/>
  <c r="AB190" i="6"/>
  <c r="AJ190" i="6" s="1"/>
  <c r="AB238" i="6"/>
  <c r="AJ238" i="6" s="1"/>
  <c r="Z238" i="6"/>
  <c r="AC252" i="6"/>
  <c r="AB115" i="5"/>
  <c r="Z128" i="5"/>
  <c r="U180" i="5"/>
  <c r="U171" i="5"/>
  <c r="U181" i="5"/>
  <c r="U130" i="5"/>
  <c r="U220" i="5"/>
  <c r="U129" i="5"/>
  <c r="U104" i="5"/>
  <c r="U118" i="5"/>
  <c r="U113" i="5"/>
  <c r="U182" i="5"/>
  <c r="U108" i="5"/>
  <c r="U173" i="5"/>
  <c r="U172" i="5"/>
  <c r="AH172" i="5" s="1"/>
  <c r="U169" i="5"/>
  <c r="U240" i="5"/>
  <c r="U231" i="5"/>
  <c r="U243" i="5"/>
  <c r="U186" i="5"/>
  <c r="U273" i="5"/>
  <c r="U185" i="5"/>
  <c r="U105" i="5"/>
  <c r="U226" i="5"/>
  <c r="U229" i="5"/>
  <c r="S248" i="5"/>
  <c r="S230" i="5"/>
  <c r="S183" i="5"/>
  <c r="S246" i="5"/>
  <c r="AG244" i="5" s="1"/>
  <c r="S241" i="5"/>
  <c r="S130" i="5"/>
  <c r="AG130" i="5" s="1"/>
  <c r="S272" i="5"/>
  <c r="S175" i="5"/>
  <c r="S182" i="5"/>
  <c r="S172" i="5"/>
  <c r="S169" i="5"/>
  <c r="Z234" i="4"/>
  <c r="O227" i="5"/>
  <c r="S231" i="5"/>
  <c r="AG231" i="5" s="1"/>
  <c r="S243" i="5"/>
  <c r="S186" i="5"/>
  <c r="S273" i="5"/>
  <c r="S239" i="5"/>
  <c r="S229" i="5"/>
  <c r="S184" i="5"/>
  <c r="S268" i="5"/>
  <c r="S221" i="5"/>
  <c r="S233" i="5"/>
  <c r="S234" i="5"/>
  <c r="S168" i="5"/>
  <c r="S240" i="5"/>
  <c r="AG240" i="5" s="1"/>
  <c r="S185" i="5"/>
  <c r="S222" i="5"/>
  <c r="S269" i="5"/>
  <c r="AG271" i="5" s="1"/>
  <c r="S170" i="5"/>
  <c r="S252" i="5"/>
  <c r="S226" i="5"/>
  <c r="S237" i="5"/>
  <c r="S102" i="5"/>
  <c r="S219" i="5"/>
  <c r="S174" i="5"/>
  <c r="S228" i="5"/>
  <c r="S179" i="5"/>
  <c r="S236" i="5"/>
  <c r="S235" i="5"/>
  <c r="S176" i="5"/>
  <c r="S194" i="5"/>
  <c r="S6" i="6"/>
  <c r="AG284" i="6" s="1"/>
  <c r="Z119" i="6"/>
  <c r="S101" i="5"/>
  <c r="S224" i="5"/>
  <c r="S232" i="5"/>
  <c r="S132" i="5"/>
  <c r="AG134" i="5" s="1"/>
  <c r="S223" i="5"/>
  <c r="S4" i="5"/>
  <c r="S238" i="5"/>
  <c r="S227" i="5"/>
  <c r="S274" i="5"/>
  <c r="S180" i="5"/>
  <c r="S225" i="5"/>
  <c r="S171" i="5"/>
  <c r="AG178" i="5" s="1"/>
  <c r="S177" i="5"/>
  <c r="S220" i="5"/>
  <c r="S188" i="5"/>
  <c r="S173" i="5"/>
  <c r="Z202" i="6"/>
  <c r="Z175" i="6"/>
  <c r="Z101" i="6"/>
  <c r="Z184" i="6"/>
  <c r="Z80" i="6"/>
  <c r="Z197" i="6"/>
  <c r="Z252" i="6"/>
  <c r="AB252" i="6"/>
  <c r="AJ252" i="6" s="1"/>
  <c r="Z97" i="6"/>
  <c r="Z125" i="6"/>
  <c r="Z150" i="6"/>
  <c r="Z126" i="6"/>
  <c r="Z146" i="6"/>
  <c r="Z136" i="6"/>
  <c r="Z135" i="6"/>
  <c r="Z167" i="5"/>
  <c r="Z89" i="5"/>
  <c r="AB92" i="5"/>
  <c r="Z92" i="5"/>
  <c r="AB165" i="5"/>
  <c r="AJ165" i="5" s="1"/>
  <c r="Z165" i="5"/>
  <c r="AJ92" i="5"/>
  <c r="Z86" i="5"/>
  <c r="Z264" i="4"/>
  <c r="AD264" i="4"/>
  <c r="AJ264" i="4" s="1"/>
  <c r="Z248" i="4"/>
  <c r="Z249" i="4"/>
  <c r="S5" i="4"/>
  <c r="AG20" i="4" s="1"/>
  <c r="O99" i="5"/>
  <c r="Q6" i="6"/>
  <c r="AF284" i="6" s="1"/>
  <c r="Q100" i="5"/>
  <c r="Q248" i="5"/>
  <c r="Q230" i="5"/>
  <c r="Q242" i="5"/>
  <c r="Q143" i="5"/>
  <c r="AF150" i="5" s="1"/>
  <c r="Q275" i="5"/>
  <c r="Q131" i="5"/>
  <c r="Q183" i="5"/>
  <c r="Q241" i="5"/>
  <c r="Q181" i="5"/>
  <c r="Q130" i="5"/>
  <c r="Q272" i="5"/>
  <c r="AF272" i="5" s="1"/>
  <c r="Q175" i="5"/>
  <c r="Q129" i="5"/>
  <c r="Q182" i="5"/>
  <c r="Q139" i="5"/>
  <c r="Q185" i="5"/>
  <c r="Q222" i="5"/>
  <c r="Q269" i="5"/>
  <c r="Q170" i="5"/>
  <c r="Q249" i="5"/>
  <c r="Q226" i="5"/>
  <c r="Q102" i="5"/>
  <c r="Q137" i="5"/>
  <c r="Q219" i="5"/>
  <c r="Q174" i="5"/>
  <c r="AF169" i="5" s="1"/>
  <c r="Q228" i="5"/>
  <c r="Q179" i="5"/>
  <c r="Q236" i="5"/>
  <c r="Q245" i="5"/>
  <c r="Q253" i="5"/>
  <c r="Q235" i="5"/>
  <c r="Q176" i="5"/>
  <c r="Q101" i="5"/>
  <c r="Q224" i="5"/>
  <c r="Q232" i="5"/>
  <c r="AF232" i="5" s="1"/>
  <c r="Q132" i="5"/>
  <c r="Q190" i="5"/>
  <c r="AF190" i="5" s="1"/>
  <c r="Q196" i="5"/>
  <c r="Q4" i="5"/>
  <c r="AF3" i="5" s="1"/>
  <c r="Q238" i="5"/>
  <c r="Q227" i="5"/>
  <c r="Q274" i="5"/>
  <c r="Q180" i="5"/>
  <c r="Q225" i="5"/>
  <c r="Q171" i="5"/>
  <c r="Q177" i="5"/>
  <c r="Q270" i="5"/>
  <c r="Q189" i="5"/>
  <c r="Q187" i="5"/>
  <c r="Q250" i="5"/>
  <c r="Q231" i="5"/>
  <c r="AF231" i="5" s="1"/>
  <c r="Q186" i="5"/>
  <c r="Q273" i="5"/>
  <c r="Q207" i="5"/>
  <c r="Q239" i="5"/>
  <c r="AF239" i="5" s="1"/>
  <c r="Q229" i="5"/>
  <c r="Q184" i="5"/>
  <c r="Q221" i="5"/>
  <c r="AF244" i="5" s="1"/>
  <c r="Q277" i="5"/>
  <c r="Q178" i="5"/>
  <c r="Q136" i="5"/>
  <c r="Q135" i="5"/>
  <c r="Q172" i="5"/>
  <c r="AF172" i="5" s="1"/>
  <c r="Z238" i="4"/>
  <c r="Q268" i="5"/>
  <c r="Z230" i="4"/>
  <c r="Z252" i="4"/>
  <c r="Z231" i="4"/>
  <c r="Z251" i="4"/>
  <c r="Z260" i="4"/>
  <c r="Z235" i="4"/>
  <c r="AD287" i="4"/>
  <c r="AJ287" i="4" s="1"/>
  <c r="Z287" i="4"/>
  <c r="Z228" i="4"/>
  <c r="AD279" i="4"/>
  <c r="AJ279" i="4" s="1"/>
  <c r="Z279" i="4"/>
  <c r="Z236" i="4"/>
  <c r="Z239" i="4"/>
  <c r="Z243" i="4"/>
  <c r="Z278" i="4"/>
  <c r="AD278" i="4"/>
  <c r="AJ278" i="4" s="1"/>
  <c r="Z237" i="4"/>
  <c r="AD285" i="4"/>
  <c r="AJ285" i="4" s="1"/>
  <c r="Z285" i="4"/>
  <c r="Z250" i="4"/>
  <c r="Z232" i="4"/>
  <c r="AD284" i="4"/>
  <c r="AJ284" i="4" s="1"/>
  <c r="Z284" i="4"/>
  <c r="Z242" i="4"/>
  <c r="Z254" i="4"/>
  <c r="Z246" i="4"/>
  <c r="M5" i="4"/>
  <c r="O5" i="4"/>
  <c r="K145" i="5"/>
  <c r="K137" i="5"/>
  <c r="K219" i="5"/>
  <c r="K254" i="5"/>
  <c r="K151" i="5"/>
  <c r="K228" i="5"/>
  <c r="K179" i="5"/>
  <c r="K110" i="5"/>
  <c r="K193" i="5"/>
  <c r="K244" i="5"/>
  <c r="K173" i="5"/>
  <c r="K251" i="5"/>
  <c r="K257" i="5"/>
  <c r="K102" i="5"/>
  <c r="I150" i="5"/>
  <c r="I139" i="5"/>
  <c r="I217" i="5"/>
  <c r="Z217" i="5" s="1"/>
  <c r="I256" i="5"/>
  <c r="I216" i="5"/>
  <c r="Z216" i="5" s="1"/>
  <c r="I185" i="5"/>
  <c r="I222" i="5"/>
  <c r="I269" i="5"/>
  <c r="I170" i="5"/>
  <c r="M150" i="5"/>
  <c r="M139" i="5"/>
  <c r="M256" i="5"/>
  <c r="M222" i="5"/>
  <c r="M269" i="5"/>
  <c r="K185" i="5"/>
  <c r="K226" i="5"/>
  <c r="K237" i="5"/>
  <c r="K150" i="5"/>
  <c r="K139" i="5"/>
  <c r="K222" i="5"/>
  <c r="K170" i="5"/>
  <c r="K249" i="5"/>
  <c r="K252" i="5"/>
  <c r="K174" i="5"/>
  <c r="K147" i="5"/>
  <c r="K176" i="5"/>
  <c r="K134" i="5"/>
  <c r="I244" i="5"/>
  <c r="I173" i="5"/>
  <c r="M244" i="5"/>
  <c r="M173" i="5"/>
  <c r="M251" i="5"/>
  <c r="K140" i="5"/>
  <c r="I116" i="5"/>
  <c r="I140" i="5"/>
  <c r="M140" i="5"/>
  <c r="I257" i="5"/>
  <c r="I237" i="5"/>
  <c r="I102" i="5"/>
  <c r="I154" i="5"/>
  <c r="I145" i="5"/>
  <c r="I137" i="5"/>
  <c r="I219" i="5"/>
  <c r="I174" i="5"/>
  <c r="I179" i="5"/>
  <c r="I214" i="5"/>
  <c r="Z214" i="5" s="1"/>
  <c r="I236" i="5"/>
  <c r="I245" i="5"/>
  <c r="I253" i="5"/>
  <c r="I110" i="5"/>
  <c r="I193" i="5"/>
  <c r="I164" i="5"/>
  <c r="Z164" i="5" s="1"/>
  <c r="I176" i="5"/>
  <c r="I194" i="5"/>
  <c r="I187" i="5"/>
  <c r="M245" i="5"/>
  <c r="M193" i="5"/>
  <c r="M235" i="5"/>
  <c r="M147" i="5"/>
  <c r="M176" i="5"/>
  <c r="M194" i="5"/>
  <c r="K103" i="5"/>
  <c r="M187" i="5"/>
  <c r="K101" i="5"/>
  <c r="K224" i="5"/>
  <c r="K200" i="5"/>
  <c r="K232" i="5"/>
  <c r="K206" i="5"/>
  <c r="K132" i="5"/>
  <c r="K149" i="5"/>
  <c r="K190" i="5"/>
  <c r="K196" i="5"/>
  <c r="K223" i="5"/>
  <c r="K238" i="5"/>
  <c r="K227" i="5"/>
  <c r="K274" i="5"/>
  <c r="K199" i="5"/>
  <c r="K180" i="5"/>
  <c r="K225" i="5"/>
  <c r="K171" i="5"/>
  <c r="K220" i="5"/>
  <c r="K188" i="5"/>
  <c r="K270" i="5"/>
  <c r="K189" i="5"/>
  <c r="K198" i="5"/>
  <c r="K142" i="5"/>
  <c r="K104" i="5"/>
  <c r="K113" i="5"/>
  <c r="Z117" i="5" s="1"/>
  <c r="I147" i="5"/>
  <c r="K187" i="5"/>
  <c r="I200" i="5"/>
  <c r="I232" i="5"/>
  <c r="I206" i="5"/>
  <c r="I132" i="5"/>
  <c r="I149" i="5"/>
  <c r="I196" i="5"/>
  <c r="I223" i="5"/>
  <c r="I274" i="5"/>
  <c r="I199" i="5"/>
  <c r="I180" i="5"/>
  <c r="I225" i="5"/>
  <c r="I171" i="5"/>
  <c r="I177" i="5"/>
  <c r="I220" i="5"/>
  <c r="I188" i="5"/>
  <c r="I270" i="5"/>
  <c r="I213" i="5"/>
  <c r="Z213" i="5" s="1"/>
  <c r="I189" i="5"/>
  <c r="I198" i="5"/>
  <c r="I209" i="5"/>
  <c r="Z209" i="5" s="1"/>
  <c r="I142" i="5"/>
  <c r="I212" i="5"/>
  <c r="Z212" i="5" s="1"/>
  <c r="M101" i="5"/>
  <c r="K240" i="5"/>
  <c r="M224" i="5"/>
  <c r="M200" i="5"/>
  <c r="M232" i="5"/>
  <c r="AD240" i="5" s="1"/>
  <c r="M132" i="5"/>
  <c r="M149" i="5"/>
  <c r="M190" i="5"/>
  <c r="M223" i="5"/>
  <c r="M238" i="5"/>
  <c r="M227" i="5"/>
  <c r="AD241" i="5" s="1"/>
  <c r="M281" i="5"/>
  <c r="Z281" i="5" s="1"/>
  <c r="M274" i="5"/>
  <c r="M199" i="5"/>
  <c r="M180" i="5"/>
  <c r="M225" i="5"/>
  <c r="M171" i="5"/>
  <c r="M177" i="5"/>
  <c r="M220" i="5"/>
  <c r="M188" i="5"/>
  <c r="M160" i="5"/>
  <c r="Z159" i="5" s="1"/>
  <c r="M270" i="5"/>
  <c r="M189" i="5"/>
  <c r="M198" i="5"/>
  <c r="AD195" i="5" s="1"/>
  <c r="M142" i="5"/>
  <c r="M104" i="5"/>
  <c r="Z273" i="6"/>
  <c r="Z272" i="6"/>
  <c r="Z270" i="6"/>
  <c r="I158" i="5"/>
  <c r="AB158" i="5" s="1"/>
  <c r="I103" i="5"/>
  <c r="I134" i="5"/>
  <c r="M103" i="5"/>
  <c r="M134" i="5"/>
  <c r="Z368" i="4"/>
  <c r="Z364" i="4"/>
  <c r="Z282" i="4"/>
  <c r="M243" i="5"/>
  <c r="AD248" i="5" s="1"/>
  <c r="M138" i="5"/>
  <c r="M273" i="5"/>
  <c r="AD274" i="5" s="1"/>
  <c r="M105" i="5"/>
  <c r="AD118" i="5" s="1"/>
  <c r="M202" i="5"/>
  <c r="AD202" i="5" s="1"/>
  <c r="M153" i="5"/>
  <c r="AD152" i="5" s="1"/>
  <c r="M207" i="5"/>
  <c r="M229" i="5"/>
  <c r="M247" i="5"/>
  <c r="M184" i="5"/>
  <c r="AD184" i="5" s="1"/>
  <c r="M144" i="5"/>
  <c r="M268" i="5"/>
  <c r="M107" i="5"/>
  <c r="AD101" i="5" s="1"/>
  <c r="M204" i="5"/>
  <c r="M197" i="5"/>
  <c r="M178" i="5"/>
  <c r="AD170" i="5" s="1"/>
  <c r="M136" i="5"/>
  <c r="M148" i="5"/>
  <c r="M135" i="5"/>
  <c r="M233" i="5"/>
  <c r="AD236" i="5" s="1"/>
  <c r="M111" i="5"/>
  <c r="M141" i="5"/>
  <c r="M234" i="5"/>
  <c r="M168" i="5"/>
  <c r="M99" i="5"/>
  <c r="Z174" i="6"/>
  <c r="Z356" i="4"/>
  <c r="Z348" i="4"/>
  <c r="Z332" i="4"/>
  <c r="Z308" i="4"/>
  <c r="Z288" i="4"/>
  <c r="Z340" i="4"/>
  <c r="Z339" i="5"/>
  <c r="Z344" i="4"/>
  <c r="Z328" i="4"/>
  <c r="Z312" i="4"/>
  <c r="Z292" i="4"/>
  <c r="Z261" i="4"/>
  <c r="I343" i="5"/>
  <c r="Z343" i="5" s="1"/>
  <c r="Z367" i="4"/>
  <c r="Z359" i="4"/>
  <c r="Z351" i="4"/>
  <c r="Z343" i="4"/>
  <c r="Z339" i="4"/>
  <c r="Z335" i="4"/>
  <c r="Z331" i="4"/>
  <c r="I327" i="4"/>
  <c r="Z327" i="4" s="1"/>
  <c r="I323" i="4"/>
  <c r="Z323" i="4" s="1"/>
  <c r="I319" i="4"/>
  <c r="Z319" i="4" s="1"/>
  <c r="I315" i="4"/>
  <c r="Z315" i="4" s="1"/>
  <c r="I311" i="4"/>
  <c r="Z311" i="4" s="1"/>
  <c r="Z307" i="4"/>
  <c r="I303" i="4"/>
  <c r="Z303" i="4" s="1"/>
  <c r="I299" i="4"/>
  <c r="Z299" i="4" s="1"/>
  <c r="I295" i="4"/>
  <c r="Z295" i="4" s="1"/>
  <c r="I291" i="4"/>
  <c r="Z291" i="4" s="1"/>
  <c r="Z257" i="4"/>
  <c r="Z265" i="4"/>
  <c r="Z266" i="4"/>
  <c r="Z272" i="4"/>
  <c r="Z263" i="4"/>
  <c r="Z270" i="4"/>
  <c r="Z247" i="4"/>
  <c r="Z258" i="4"/>
  <c r="Z269" i="4"/>
  <c r="I342" i="5"/>
  <c r="Z342" i="5" s="1"/>
  <c r="Z338" i="5"/>
  <c r="I334" i="5"/>
  <c r="Z334" i="5" s="1"/>
  <c r="I330" i="5"/>
  <c r="Z330" i="5" s="1"/>
  <c r="I326" i="5"/>
  <c r="Z326" i="5" s="1"/>
  <c r="I322" i="5"/>
  <c r="Z322" i="5" s="1"/>
  <c r="Z318" i="5"/>
  <c r="Z314" i="5"/>
  <c r="Z310" i="5"/>
  <c r="Z306" i="5"/>
  <c r="I302" i="5"/>
  <c r="Z302" i="5" s="1"/>
  <c r="Z298" i="5"/>
  <c r="Z294" i="5"/>
  <c r="I290" i="5"/>
  <c r="Z290" i="5" s="1"/>
  <c r="Z166" i="5"/>
  <c r="M255" i="5"/>
  <c r="Z266" i="5"/>
  <c r="M210" i="5"/>
  <c r="AD210" i="5" s="1"/>
  <c r="I370" i="5"/>
  <c r="Z370" i="5" s="1"/>
  <c r="Z366" i="5"/>
  <c r="Z362" i="5"/>
  <c r="Z358" i="5"/>
  <c r="Z354" i="5"/>
  <c r="Z350" i="5"/>
  <c r="Z346" i="5"/>
  <c r="Z79" i="5"/>
  <c r="Z283" i="5"/>
  <c r="Z75" i="5"/>
  <c r="Z93" i="5"/>
  <c r="Z282" i="5"/>
  <c r="Z80" i="5"/>
  <c r="Z261" i="5"/>
  <c r="Z76" i="5"/>
  <c r="Z316" i="4"/>
  <c r="Z300" i="4"/>
  <c r="Z274" i="4"/>
  <c r="Z281" i="4"/>
  <c r="Z363" i="4"/>
  <c r="Z355" i="4"/>
  <c r="Z347" i="4"/>
  <c r="Z366" i="4"/>
  <c r="Z362" i="4"/>
  <c r="Z358" i="4"/>
  <c r="Z354" i="4"/>
  <c r="Z350" i="4"/>
  <c r="Z346" i="4"/>
  <c r="Z342" i="4"/>
  <c r="Z338" i="4"/>
  <c r="Z334" i="4"/>
  <c r="Z330" i="4"/>
  <c r="Z326" i="4"/>
  <c r="Z322" i="4"/>
  <c r="Z318" i="4"/>
  <c r="Z314" i="4"/>
  <c r="Z310" i="4"/>
  <c r="Z306" i="4"/>
  <c r="Z302" i="4"/>
  <c r="I298" i="4"/>
  <c r="Z298" i="4" s="1"/>
  <c r="Z294" i="4"/>
  <c r="Z290" i="4"/>
  <c r="Z275" i="4"/>
  <c r="Z277" i="4"/>
  <c r="Z255" i="4"/>
  <c r="Z259" i="4"/>
  <c r="Z276" i="4"/>
  <c r="Z256" i="4"/>
  <c r="I341" i="5"/>
  <c r="Z341" i="5" s="1"/>
  <c r="Z337" i="5"/>
  <c r="Z333" i="5"/>
  <c r="Z329" i="5"/>
  <c r="Z325" i="5"/>
  <c r="Z321" i="5"/>
  <c r="Z317" i="5"/>
  <c r="Z313" i="5"/>
  <c r="Z309" i="5"/>
  <c r="Z305" i="5"/>
  <c r="Z301" i="5"/>
  <c r="Z297" i="5"/>
  <c r="I293" i="5"/>
  <c r="Z293" i="5" s="1"/>
  <c r="Z289" i="5"/>
  <c r="Z286" i="5"/>
  <c r="K250" i="5"/>
  <c r="M100" i="5"/>
  <c r="AD103" i="5" s="1"/>
  <c r="Z265" i="5"/>
  <c r="Z345" i="5"/>
  <c r="Z369" i="5"/>
  <c r="Z365" i="5"/>
  <c r="Z361" i="5"/>
  <c r="Z357" i="5"/>
  <c r="Z353" i="5"/>
  <c r="Z349" i="5"/>
  <c r="M201" i="5"/>
  <c r="K231" i="5"/>
  <c r="M230" i="5"/>
  <c r="M242" i="5"/>
  <c r="AD222" i="5" s="1"/>
  <c r="K138" i="5"/>
  <c r="K186" i="5"/>
  <c r="M143" i="5"/>
  <c r="K273" i="5"/>
  <c r="I190" i="5"/>
  <c r="K105" i="5"/>
  <c r="M131" i="5"/>
  <c r="M183" i="5"/>
  <c r="Z73" i="5"/>
  <c r="K152" i="5"/>
  <c r="M133" i="5"/>
  <c r="Z78" i="5"/>
  <c r="Z83" i="5"/>
  <c r="Z82" i="5"/>
  <c r="Z126" i="5"/>
  <c r="K157" i="5"/>
  <c r="Z156" i="5" s="1"/>
  <c r="M109" i="5"/>
  <c r="AD107" i="5" s="1"/>
  <c r="Z94" i="5"/>
  <c r="K153" i="5"/>
  <c r="M146" i="5"/>
  <c r="M276" i="5"/>
  <c r="AD276" i="5" s="1"/>
  <c r="K184" i="5"/>
  <c r="AC184" i="5" s="1"/>
  <c r="K144" i="5"/>
  <c r="M181" i="5"/>
  <c r="K268" i="5"/>
  <c r="M130" i="5"/>
  <c r="K107" i="5"/>
  <c r="Z124" i="5"/>
  <c r="K221" i="5"/>
  <c r="M120" i="5"/>
  <c r="AD116" i="5" s="1"/>
  <c r="K277" i="5"/>
  <c r="Z262" i="5"/>
  <c r="K197" i="5"/>
  <c r="AC193" i="5" s="1"/>
  <c r="M272" i="5"/>
  <c r="AD270" i="5" s="1"/>
  <c r="K178" i="5"/>
  <c r="K136" i="5"/>
  <c r="K148" i="5"/>
  <c r="M175" i="5"/>
  <c r="K135" i="5"/>
  <c r="M129" i="5"/>
  <c r="I104" i="5"/>
  <c r="K233" i="5"/>
  <c r="M122" i="5"/>
  <c r="Z119" i="5" s="1"/>
  <c r="Z123" i="5"/>
  <c r="K112" i="5"/>
  <c r="Z81" i="5"/>
  <c r="Z87" i="5"/>
  <c r="K141" i="5"/>
  <c r="M191" i="5"/>
  <c r="K234" i="5"/>
  <c r="M172" i="5"/>
  <c r="K106" i="5"/>
  <c r="M192" i="5"/>
  <c r="K168" i="5"/>
  <c r="M169" i="5"/>
  <c r="K99" i="5"/>
  <c r="Z271" i="6"/>
  <c r="Z261" i="6"/>
  <c r="Z352" i="4"/>
  <c r="Z336" i="4"/>
  <c r="Z320" i="4"/>
  <c r="Z304" i="4"/>
  <c r="Z365" i="4"/>
  <c r="Z361" i="4"/>
  <c r="Z357" i="4"/>
  <c r="Z353" i="4"/>
  <c r="Z349" i="4"/>
  <c r="Z345" i="4"/>
  <c r="I341" i="4"/>
  <c r="Z341" i="4" s="1"/>
  <c r="Z337" i="4"/>
  <c r="Z333" i="4"/>
  <c r="Z329" i="4"/>
  <c r="Z325" i="4"/>
  <c r="Z321" i="4"/>
  <c r="Z317" i="4"/>
  <c r="Z313" i="4"/>
  <c r="Z309" i="4"/>
  <c r="Z305" i="4"/>
  <c r="Z301" i="4"/>
  <c r="Z297" i="4"/>
  <c r="I293" i="4"/>
  <c r="Z293" i="4" s="1"/>
  <c r="Z289" i="4"/>
  <c r="Z286" i="4"/>
  <c r="Z262" i="4"/>
  <c r="Z267" i="4"/>
  <c r="Z283" i="4"/>
  <c r="Z280" i="4"/>
  <c r="Z253" i="4"/>
  <c r="Z271" i="4"/>
  <c r="Z268" i="4"/>
  <c r="I344" i="5"/>
  <c r="Z344" i="5" s="1"/>
  <c r="I340" i="5"/>
  <c r="Z340" i="5" s="1"/>
  <c r="I336" i="5"/>
  <c r="Z336" i="5" s="1"/>
  <c r="I332" i="5"/>
  <c r="Z332" i="5" s="1"/>
  <c r="Z328" i="5"/>
  <c r="Z324" i="5"/>
  <c r="I320" i="5"/>
  <c r="Z320" i="5" s="1"/>
  <c r="Z316" i="5"/>
  <c r="I312" i="5"/>
  <c r="Z312" i="5" s="1"/>
  <c r="I308" i="5"/>
  <c r="Z308" i="5" s="1"/>
  <c r="Z304" i="5"/>
  <c r="Z300" i="5"/>
  <c r="Z296" i="5"/>
  <c r="Z292" i="5"/>
  <c r="Z288" i="5"/>
  <c r="K100" i="5"/>
  <c r="K248" i="5"/>
  <c r="K161" i="5"/>
  <c r="Z264" i="5"/>
  <c r="Z368" i="5"/>
  <c r="Z364" i="5"/>
  <c r="Z360" i="5"/>
  <c r="Z356" i="5"/>
  <c r="Z352" i="5"/>
  <c r="Z348" i="5"/>
  <c r="Z88" i="5"/>
  <c r="Z91" i="5"/>
  <c r="Z285" i="5"/>
  <c r="K201" i="5"/>
  <c r="I231" i="5"/>
  <c r="K230" i="5"/>
  <c r="I243" i="5"/>
  <c r="K242" i="5"/>
  <c r="I138" i="5"/>
  <c r="I186" i="5"/>
  <c r="I273" i="5"/>
  <c r="K275" i="5"/>
  <c r="I105" i="5"/>
  <c r="AB118" i="5" s="1"/>
  <c r="K131" i="5"/>
  <c r="I202" i="5"/>
  <c r="K183" i="5"/>
  <c r="I152" i="5"/>
  <c r="K133" i="5"/>
  <c r="Z127" i="5"/>
  <c r="Z218" i="5"/>
  <c r="K109" i="5"/>
  <c r="M226" i="5"/>
  <c r="K114" i="5"/>
  <c r="Z110" i="5" s="1"/>
  <c r="K208" i="5"/>
  <c r="Z208" i="5" s="1"/>
  <c r="M237" i="5"/>
  <c r="I239" i="5"/>
  <c r="K246" i="5"/>
  <c r="I229" i="5"/>
  <c r="AB229" i="5" s="1"/>
  <c r="K146" i="5"/>
  <c r="M154" i="5"/>
  <c r="AD154" i="5" s="1"/>
  <c r="I247" i="5"/>
  <c r="K276" i="5"/>
  <c r="AC276" i="5" s="1"/>
  <c r="M145" i="5"/>
  <c r="AD142" i="5" s="1"/>
  <c r="I184" i="5"/>
  <c r="M137" i="5"/>
  <c r="I144" i="5"/>
  <c r="K181" i="5"/>
  <c r="M219" i="5"/>
  <c r="I268" i="5"/>
  <c r="K130" i="5"/>
  <c r="M174" i="5"/>
  <c r="K259" i="5"/>
  <c r="Z259" i="5" s="1"/>
  <c r="M254" i="5"/>
  <c r="AD246" i="5" s="1"/>
  <c r="Z125" i="5"/>
  <c r="K260" i="5"/>
  <c r="Z260" i="5" s="1"/>
  <c r="M151" i="5"/>
  <c r="M228" i="5"/>
  <c r="K115" i="5"/>
  <c r="Z115" i="5" s="1"/>
  <c r="I204" i="5"/>
  <c r="K203" i="5"/>
  <c r="M179" i="5"/>
  <c r="I197" i="5"/>
  <c r="K272" i="5"/>
  <c r="I178" i="5"/>
  <c r="K195" i="5"/>
  <c r="I211" i="5"/>
  <c r="Z211" i="5" s="1"/>
  <c r="Z85" i="5"/>
  <c r="Z74" i="5"/>
  <c r="I136" i="5"/>
  <c r="I148" i="5"/>
  <c r="K175" i="5"/>
  <c r="I135" i="5"/>
  <c r="K129" i="5"/>
  <c r="Z122" i="5"/>
  <c r="I215" i="5"/>
  <c r="Z215" i="5" s="1"/>
  <c r="K182" i="5"/>
  <c r="I112" i="5"/>
  <c r="K108" i="5"/>
  <c r="AC109" i="5" s="1"/>
  <c r="I111" i="5"/>
  <c r="I141" i="5"/>
  <c r="K191" i="5"/>
  <c r="I234" i="5"/>
  <c r="K172" i="5"/>
  <c r="I106" i="5"/>
  <c r="K192" i="5"/>
  <c r="I168" i="5"/>
  <c r="K169" i="5"/>
  <c r="I99" i="5"/>
  <c r="Z360" i="4"/>
  <c r="Z324" i="4"/>
  <c r="Z296" i="4"/>
  <c r="Z273" i="4"/>
  <c r="I335" i="5"/>
  <c r="Z335" i="5" s="1"/>
  <c r="Z331" i="5"/>
  <c r="I327" i="5"/>
  <c r="Z327" i="5" s="1"/>
  <c r="Z323" i="5"/>
  <c r="Z319" i="5"/>
  <c r="Z315" i="5"/>
  <c r="Z311" i="5"/>
  <c r="I307" i="5"/>
  <c r="Z307" i="5" s="1"/>
  <c r="Z303" i="5"/>
  <c r="Z299" i="5"/>
  <c r="Z295" i="5"/>
  <c r="I291" i="5"/>
  <c r="Z291" i="5" s="1"/>
  <c r="I287" i="5"/>
  <c r="Z287" i="5" s="1"/>
  <c r="I367" i="5"/>
  <c r="Z367" i="5" s="1"/>
  <c r="Z363" i="5"/>
  <c r="Z359" i="5"/>
  <c r="Z355" i="5"/>
  <c r="Z351" i="5"/>
  <c r="Z347" i="5"/>
  <c r="I201" i="5"/>
  <c r="I230" i="5"/>
  <c r="I242" i="5"/>
  <c r="I205" i="5"/>
  <c r="Z205" i="5" s="1"/>
  <c r="I143" i="5"/>
  <c r="I275" i="5"/>
  <c r="AB268" i="5" s="1"/>
  <c r="I131" i="5"/>
  <c r="I183" i="5"/>
  <c r="I133" i="5"/>
  <c r="Z263" i="5"/>
  <c r="Z284" i="5"/>
  <c r="I246" i="5"/>
  <c r="I146" i="5"/>
  <c r="I276" i="5"/>
  <c r="I241" i="5"/>
  <c r="I181" i="5"/>
  <c r="Z77" i="5"/>
  <c r="I130" i="5"/>
  <c r="I203" i="5"/>
  <c r="I272" i="5"/>
  <c r="I195" i="5"/>
  <c r="I163" i="5"/>
  <c r="I258" i="5"/>
  <c r="Z258" i="5" s="1"/>
  <c r="I175" i="5"/>
  <c r="I129" i="5"/>
  <c r="Z120" i="5"/>
  <c r="I182" i="5"/>
  <c r="I108" i="5"/>
  <c r="I162" i="5"/>
  <c r="Z161" i="5" s="1"/>
  <c r="I191" i="5"/>
  <c r="I172" i="5"/>
  <c r="Z84" i="5"/>
  <c r="I192" i="5"/>
  <c r="I169" i="5"/>
  <c r="AD285" i="5"/>
  <c r="AD276" i="6"/>
  <c r="AD280" i="6"/>
  <c r="AD186" i="6"/>
  <c r="AG78" i="5"/>
  <c r="AG186" i="6"/>
  <c r="AD277" i="6"/>
  <c r="AF217" i="5"/>
  <c r="AH217" i="5"/>
  <c r="AD217" i="5"/>
  <c r="K4" i="5"/>
  <c r="AC28" i="5"/>
  <c r="AC60" i="5"/>
  <c r="AC33" i="5"/>
  <c r="AC58" i="5"/>
  <c r="AC142" i="6"/>
  <c r="AC24" i="5"/>
  <c r="AC62" i="5"/>
  <c r="AC85" i="5"/>
  <c r="AC29" i="5"/>
  <c r="AC2" i="5"/>
  <c r="I105" i="9"/>
  <c r="I107" i="9"/>
  <c r="I106" i="9"/>
  <c r="I103" i="9"/>
  <c r="I100" i="9"/>
  <c r="I102" i="9"/>
  <c r="I104" i="9"/>
  <c r="I101" i="9"/>
  <c r="I99" i="9"/>
  <c r="AC126" i="6"/>
  <c r="AC108" i="6"/>
  <c r="AC86" i="6"/>
  <c r="AC35" i="6"/>
  <c r="AC97" i="6"/>
  <c r="AC49" i="6"/>
  <c r="AC15" i="6"/>
  <c r="AC157" i="6"/>
  <c r="AC193" i="6"/>
  <c r="AC151" i="6"/>
  <c r="AC78" i="6"/>
  <c r="AC83" i="6"/>
  <c r="AC117" i="6"/>
  <c r="AC56" i="6"/>
  <c r="AC90" i="6"/>
  <c r="AC22" i="6"/>
  <c r="K227" i="6"/>
  <c r="AC91" i="6"/>
  <c r="K191" i="6"/>
  <c r="Z191" i="6" s="1"/>
  <c r="AC104" i="6"/>
  <c r="AC98" i="6"/>
  <c r="AC52" i="6"/>
  <c r="AC54" i="6"/>
  <c r="AC122" i="6"/>
  <c r="AC141" i="6"/>
  <c r="AC95" i="6"/>
  <c r="K167" i="6"/>
  <c r="AC133" i="6" s="1"/>
  <c r="K120" i="6"/>
  <c r="Z177" i="6" s="1"/>
  <c r="AC74" i="6"/>
  <c r="AC21" i="6"/>
  <c r="AC44" i="6"/>
  <c r="K217" i="6"/>
  <c r="AC210" i="6" s="1"/>
  <c r="AC16" i="6"/>
  <c r="AC94" i="6"/>
  <c r="AC79" i="6"/>
  <c r="AC4" i="6"/>
  <c r="AC147" i="6"/>
  <c r="AC146" i="6"/>
  <c r="AC152" i="6"/>
  <c r="AC63" i="6"/>
  <c r="AC148" i="6"/>
  <c r="AC19" i="6"/>
  <c r="AC145" i="6"/>
  <c r="K245" i="6"/>
  <c r="AC239" i="6" s="1"/>
  <c r="K198" i="6"/>
  <c r="AC251" i="6" s="1"/>
  <c r="AC55" i="6"/>
  <c r="AC140" i="6"/>
  <c r="I64" i="9"/>
  <c r="I18" i="9"/>
  <c r="I61" i="9"/>
  <c r="AD192" i="6"/>
  <c r="AD249" i="6"/>
  <c r="AD5" i="5"/>
  <c r="AD126" i="6"/>
  <c r="AD35" i="6"/>
  <c r="AD111" i="6"/>
  <c r="AD66" i="5"/>
  <c r="AD129" i="6"/>
  <c r="AD108" i="6"/>
  <c r="AD182" i="6"/>
  <c r="AD49" i="6"/>
  <c r="AD69" i="6"/>
  <c r="I78" i="9"/>
  <c r="I79" i="9"/>
  <c r="AD44" i="6"/>
  <c r="AD79" i="5"/>
  <c r="I63" i="9"/>
  <c r="I62" i="9"/>
  <c r="I83" i="9"/>
  <c r="I21" i="9"/>
  <c r="I80" i="9"/>
  <c r="I5" i="9"/>
  <c r="I6" i="9"/>
  <c r="I76" i="9"/>
  <c r="I13" i="9"/>
  <c r="I49" i="9"/>
  <c r="AD25" i="6"/>
  <c r="AD82" i="6"/>
  <c r="AD68" i="6"/>
  <c r="AD33" i="6"/>
  <c r="AD114" i="6"/>
  <c r="AD155" i="6"/>
  <c r="AD13" i="5"/>
  <c r="AD158" i="6"/>
  <c r="M4" i="5"/>
  <c r="AD3" i="5" s="1"/>
  <c r="M6" i="6"/>
  <c r="AD6" i="6" s="1"/>
  <c r="I2" i="9"/>
  <c r="I84" i="9"/>
  <c r="AD75" i="5"/>
  <c r="AD10" i="5"/>
  <c r="AD16" i="6"/>
  <c r="AD116" i="6"/>
  <c r="AD60" i="5"/>
  <c r="AD31" i="6"/>
  <c r="AD154" i="6"/>
  <c r="AD151" i="6"/>
  <c r="I16" i="9"/>
  <c r="I81" i="9"/>
  <c r="AD147" i="6"/>
  <c r="I58" i="9"/>
  <c r="AD138" i="6"/>
  <c r="AD20" i="5"/>
  <c r="AD51" i="6"/>
  <c r="I14" i="9"/>
  <c r="AD23" i="5"/>
  <c r="AD6" i="5"/>
  <c r="AD77" i="5"/>
  <c r="AD34" i="6"/>
  <c r="AD12" i="5"/>
  <c r="AD45" i="6"/>
  <c r="AD70" i="6"/>
  <c r="I19" i="9"/>
  <c r="I72" i="9"/>
  <c r="I11" i="9"/>
  <c r="I8" i="9"/>
  <c r="I52" i="9"/>
  <c r="I56" i="9"/>
  <c r="I7" i="9"/>
  <c r="I50" i="9"/>
  <c r="I51" i="9"/>
  <c r="AD94" i="6"/>
  <c r="AD62" i="5"/>
  <c r="AD107" i="6"/>
  <c r="AD205" i="6"/>
  <c r="AD67" i="5"/>
  <c r="AD4" i="6"/>
  <c r="AD39" i="6"/>
  <c r="AD242" i="6"/>
  <c r="AD112" i="6"/>
  <c r="AD8" i="5"/>
  <c r="AD15" i="5"/>
  <c r="AD136" i="6"/>
  <c r="AD92" i="6"/>
  <c r="AD109" i="6"/>
  <c r="AD161" i="6"/>
  <c r="AD104" i="6"/>
  <c r="AD89" i="6"/>
  <c r="AD87" i="6"/>
  <c r="I17" i="9"/>
  <c r="I15" i="9"/>
  <c r="I59" i="9"/>
  <c r="AD46" i="6"/>
  <c r="AD123" i="6"/>
  <c r="I75" i="9"/>
  <c r="AD85" i="5"/>
  <c r="AD77" i="6"/>
  <c r="I60" i="9"/>
  <c r="I82" i="9"/>
  <c r="I77" i="9"/>
  <c r="I20" i="9"/>
  <c r="I108" i="9"/>
  <c r="I55" i="9"/>
  <c r="I54" i="9"/>
  <c r="I73" i="9"/>
  <c r="I3" i="9"/>
  <c r="I4" i="9"/>
  <c r="I9" i="9"/>
  <c r="AD254" i="6"/>
  <c r="AD71" i="6"/>
  <c r="AD74" i="5"/>
  <c r="AD16" i="5"/>
  <c r="AD152" i="6"/>
  <c r="AD18" i="5"/>
  <c r="AD55" i="6"/>
  <c r="AD47" i="6"/>
  <c r="AD120" i="6"/>
  <c r="AD80" i="5"/>
  <c r="AD2" i="5"/>
  <c r="AD65" i="6"/>
  <c r="AD52" i="6"/>
  <c r="AD95" i="6"/>
  <c r="AD72" i="6"/>
  <c r="AD167" i="6"/>
  <c r="I12" i="9"/>
  <c r="AD96" i="6"/>
  <c r="I74" i="9"/>
  <c r="I10" i="9"/>
  <c r="AD122" i="6"/>
  <c r="AD29" i="6"/>
  <c r="AD88" i="6"/>
  <c r="AD11" i="6"/>
  <c r="I98" i="9"/>
  <c r="I127" i="9"/>
  <c r="I53" i="9"/>
  <c r="AD137" i="6"/>
  <c r="AD64" i="5"/>
  <c r="AC10" i="5"/>
  <c r="AC14" i="5"/>
  <c r="AC16" i="5"/>
  <c r="AC26" i="5"/>
  <c r="AC18" i="5"/>
  <c r="AC159" i="6"/>
  <c r="AC9" i="6"/>
  <c r="AC111" i="6"/>
  <c r="AC58" i="6"/>
  <c r="AC85" i="6"/>
  <c r="K6" i="6"/>
  <c r="AC6" i="6" s="1"/>
  <c r="K183" i="6"/>
  <c r="AC162" i="6" s="1"/>
  <c r="K215" i="6"/>
  <c r="AC208" i="6" s="1"/>
  <c r="AC24" i="6"/>
  <c r="AC34" i="6"/>
  <c r="AC31" i="6"/>
  <c r="K199" i="6"/>
  <c r="K221" i="6"/>
  <c r="AC196" i="6"/>
  <c r="AC71" i="6"/>
  <c r="AC113" i="6"/>
  <c r="AC27" i="6"/>
  <c r="AC11" i="6"/>
  <c r="AC106" i="6"/>
  <c r="AC72" i="6"/>
  <c r="AC61" i="6"/>
  <c r="K5" i="4"/>
  <c r="AC83" i="5"/>
  <c r="AC9" i="5"/>
  <c r="AC88" i="6"/>
  <c r="K229" i="6"/>
  <c r="AC222" i="6" s="1"/>
  <c r="AC68" i="6"/>
  <c r="AC127" i="6"/>
  <c r="AC119" i="6"/>
  <c r="AC33" i="6"/>
  <c r="K158" i="6"/>
  <c r="Z110" i="6" s="1"/>
  <c r="AC114" i="6"/>
  <c r="AC180" i="6"/>
  <c r="AC26" i="6"/>
  <c r="AC205" i="6"/>
  <c r="AC38" i="6"/>
  <c r="AC70" i="6"/>
  <c r="AC64" i="6"/>
  <c r="AC92" i="6"/>
  <c r="K240" i="6"/>
  <c r="AC234" i="6" s="1"/>
  <c r="K170" i="6"/>
  <c r="Z143" i="6" s="1"/>
  <c r="AC93" i="6"/>
  <c r="AC181" i="6"/>
  <c r="AC109" i="6"/>
  <c r="AC50" i="6"/>
  <c r="AC89" i="6"/>
  <c r="AC87" i="6"/>
  <c r="AC13" i="6"/>
  <c r="AC65" i="6"/>
  <c r="AC8" i="6"/>
  <c r="AC29" i="6"/>
  <c r="AC80" i="6"/>
  <c r="AC57" i="6"/>
  <c r="AG367" i="4"/>
  <c r="AC367" i="4"/>
  <c r="AH366" i="4"/>
  <c r="AD366" i="4"/>
  <c r="AI365" i="4"/>
  <c r="AE365" i="4"/>
  <c r="AF364" i="4"/>
  <c r="AD364" i="4"/>
  <c r="AI363" i="4"/>
  <c r="AE363" i="4"/>
  <c r="AF362" i="4"/>
  <c r="AG361" i="4"/>
  <c r="AC361" i="4"/>
  <c r="AH360" i="4"/>
  <c r="AD360" i="4"/>
  <c r="AI359" i="4"/>
  <c r="AE359" i="4"/>
  <c r="AF358" i="4"/>
  <c r="AG357" i="4"/>
  <c r="AC357" i="4"/>
  <c r="AD356" i="4"/>
  <c r="AI355" i="4"/>
  <c r="AE355" i="4"/>
  <c r="AF354" i="4"/>
  <c r="AG353" i="4"/>
  <c r="AH352" i="4"/>
  <c r="AD352" i="4"/>
  <c r="AI351" i="4"/>
  <c r="AE351" i="4"/>
  <c r="AF350" i="4"/>
  <c r="AG349" i="4"/>
  <c r="AC349" i="4"/>
  <c r="AH348" i="4"/>
  <c r="AI347" i="4"/>
  <c r="AE347" i="4"/>
  <c r="AF346" i="4"/>
  <c r="AE345" i="4"/>
  <c r="AF344" i="4"/>
  <c r="AH342" i="4"/>
  <c r="AI341" i="4"/>
  <c r="AE341" i="4"/>
  <c r="AG339" i="4"/>
  <c r="AH338" i="4"/>
  <c r="AI337" i="4"/>
  <c r="AE337" i="4"/>
  <c r="AF336" i="4"/>
  <c r="AH334" i="4"/>
  <c r="AD334" i="4"/>
  <c r="AI333" i="4"/>
  <c r="AE333" i="4"/>
  <c r="AF332" i="4"/>
  <c r="AI329" i="4"/>
  <c r="AH324" i="4"/>
  <c r="AF324" i="4"/>
  <c r="AD324" i="4"/>
  <c r="AG323" i="4"/>
  <c r="AE323" i="4"/>
  <c r="AF322" i="4"/>
  <c r="AH320" i="4"/>
  <c r="AF320" i="4"/>
  <c r="AD320" i="4"/>
  <c r="AI319" i="4"/>
  <c r="AG319" i="4"/>
  <c r="AE319" i="4"/>
  <c r="AC319" i="4"/>
  <c r="AH318" i="4"/>
  <c r="AF318" i="4"/>
  <c r="AD318" i="4"/>
  <c r="AI317" i="4"/>
  <c r="AG317" i="4"/>
  <c r="AE317" i="4"/>
  <c r="AC317" i="4"/>
  <c r="AH316" i="4"/>
  <c r="AF316" i="4"/>
  <c r="AI315" i="4"/>
  <c r="AG315" i="4"/>
  <c r="AE315" i="4"/>
  <c r="AH314" i="4"/>
  <c r="AF314" i="4"/>
  <c r="AD314" i="4"/>
  <c r="AI313" i="4"/>
  <c r="AG313" i="4"/>
  <c r="AE313" i="4"/>
  <c r="AC313" i="4"/>
  <c r="AH312" i="4"/>
  <c r="AF312" i="4"/>
  <c r="AD312" i="4"/>
  <c r="AG311" i="4"/>
  <c r="AE311" i="4"/>
  <c r="AC311" i="4"/>
  <c r="AH310" i="4"/>
  <c r="AF310" i="4"/>
  <c r="AI309" i="4"/>
  <c r="AG309" i="4"/>
  <c r="AE309" i="4"/>
  <c r="AC309" i="4"/>
  <c r="AH308" i="4"/>
  <c r="AF308" i="4"/>
  <c r="AI307" i="4"/>
  <c r="AG307" i="4"/>
  <c r="AF306" i="4"/>
  <c r="AI305" i="4"/>
  <c r="AG305" i="4"/>
  <c r="AH304" i="4"/>
  <c r="AF304" i="4"/>
  <c r="AD304" i="4"/>
  <c r="AI303" i="4"/>
  <c r="AG303" i="4"/>
  <c r="AE303" i="4"/>
  <c r="AH302" i="4"/>
  <c r="AF302" i="4"/>
  <c r="AI301" i="4"/>
  <c r="AH300" i="4"/>
  <c r="AF300" i="4"/>
  <c r="AD300" i="4"/>
  <c r="AI299" i="4"/>
  <c r="AG299" i="4"/>
  <c r="AE299" i="4"/>
  <c r="AH298" i="4"/>
  <c r="AF298" i="4"/>
  <c r="AI297" i="4"/>
  <c r="AG297" i="4"/>
  <c r="AE297" i="4"/>
  <c r="AC297" i="4"/>
  <c r="AH296" i="4"/>
  <c r="AF296" i="4"/>
  <c r="AD296" i="4"/>
  <c r="AI295" i="4"/>
  <c r="AG295" i="4"/>
  <c r="AE295" i="4"/>
  <c r="AH294" i="4"/>
  <c r="AF294" i="4"/>
  <c r="AD294" i="4"/>
  <c r="AI293" i="4"/>
  <c r="AG293" i="4"/>
  <c r="AE293" i="4"/>
  <c r="AC293" i="4"/>
  <c r="AF292" i="4"/>
  <c r="AD292" i="4"/>
  <c r="AI291" i="4"/>
  <c r="AG291" i="4"/>
  <c r="AE291" i="4"/>
  <c r="AH290" i="4"/>
  <c r="AF290" i="4"/>
  <c r="AD290" i="4"/>
  <c r="AI289" i="4"/>
  <c r="AG289" i="4"/>
  <c r="AE289" i="4"/>
  <c r="AF288" i="4"/>
  <c r="AD288" i="4"/>
  <c r="AI11" i="4"/>
  <c r="AG11" i="4"/>
  <c r="AE11" i="4"/>
  <c r="AI277" i="4"/>
  <c r="AI266" i="4"/>
  <c r="AG277" i="4"/>
  <c r="AE277" i="4"/>
  <c r="AI280" i="4"/>
  <c r="AI273" i="4"/>
  <c r="AH270" i="4"/>
  <c r="AH263" i="4"/>
  <c r="AF270" i="4"/>
  <c r="AF263" i="4"/>
  <c r="AF368" i="4"/>
  <c r="AH368" i="4"/>
  <c r="AI344" i="5"/>
  <c r="AG344" i="5"/>
  <c r="AC344" i="5"/>
  <c r="AH343" i="5"/>
  <c r="AF343" i="5"/>
  <c r="AD343" i="5"/>
  <c r="AI342" i="5"/>
  <c r="AG342" i="5"/>
  <c r="AE342" i="5"/>
  <c r="AC342" i="5"/>
  <c r="AH341" i="5"/>
  <c r="AF341" i="5"/>
  <c r="AD341" i="5"/>
  <c r="AI340" i="5"/>
  <c r="AG340" i="5"/>
  <c r="AE340" i="5"/>
  <c r="AC340" i="5"/>
  <c r="AH339" i="5"/>
  <c r="AF339" i="5"/>
  <c r="AD339" i="5"/>
  <c r="AI338" i="5"/>
  <c r="AG338" i="5"/>
  <c r="AE338" i="5"/>
  <c r="AC338" i="5"/>
  <c r="AH337" i="5"/>
  <c r="AF337" i="5"/>
  <c r="AD337" i="5"/>
  <c r="AI336" i="5"/>
  <c r="AG336" i="5"/>
  <c r="AE336" i="5"/>
  <c r="AC336" i="5"/>
  <c r="AH335" i="5"/>
  <c r="AF335" i="5"/>
  <c r="AD335" i="5"/>
  <c r="AI334" i="5"/>
  <c r="AG334" i="5"/>
  <c r="AC334" i="5"/>
  <c r="AH333" i="5"/>
  <c r="AF333" i="5"/>
  <c r="AD333" i="5"/>
  <c r="AI332" i="5"/>
  <c r="AG332" i="5"/>
  <c r="AC332" i="5"/>
  <c r="AH331" i="5"/>
  <c r="AF331" i="5"/>
  <c r="AD331" i="5"/>
  <c r="AI330" i="5"/>
  <c r="AG330" i="5"/>
  <c r="AE330" i="5"/>
  <c r="AC330" i="5"/>
  <c r="AH329" i="5"/>
  <c r="AF329" i="5"/>
  <c r="AD329" i="5"/>
  <c r="AI328" i="5"/>
  <c r="AG328" i="5"/>
  <c r="AE328" i="5"/>
  <c r="AH327" i="5"/>
  <c r="AD327" i="5"/>
  <c r="AI326" i="5"/>
  <c r="AG326" i="5"/>
  <c r="AC326" i="5"/>
  <c r="AF325" i="5"/>
  <c r="AD325" i="5"/>
  <c r="AI324" i="5"/>
  <c r="AG324" i="5"/>
  <c r="AC324" i="5"/>
  <c r="AH323" i="5"/>
  <c r="AD323" i="5"/>
  <c r="AI322" i="5"/>
  <c r="AG322" i="5"/>
  <c r="AE322" i="5"/>
  <c r="AC322" i="5"/>
  <c r="AH321" i="5"/>
  <c r="AF321" i="5"/>
  <c r="AI320" i="5"/>
  <c r="AG320" i="5"/>
  <c r="AE320" i="5"/>
  <c r="AF319" i="5"/>
  <c r="AD319" i="5"/>
  <c r="AI318" i="5"/>
  <c r="AE318" i="5"/>
  <c r="AH317" i="5"/>
  <c r="AF317" i="5"/>
  <c r="AD317" i="5"/>
  <c r="AI316" i="5"/>
  <c r="AG316" i="5"/>
  <c r="AH315" i="5"/>
  <c r="AF315" i="5"/>
  <c r="AD315" i="5"/>
  <c r="AI314" i="5"/>
  <c r="AD313" i="5"/>
  <c r="AI312" i="5"/>
  <c r="AG312" i="5"/>
  <c r="AE312" i="5"/>
  <c r="AF311" i="5"/>
  <c r="AI310" i="5"/>
  <c r="AG310" i="5"/>
  <c r="AI308" i="5"/>
  <c r="AG308" i="5"/>
  <c r="AE308" i="5"/>
  <c r="AH307" i="5"/>
  <c r="AF307" i="5"/>
  <c r="AD307" i="5"/>
  <c r="AI306" i="5"/>
  <c r="AH305" i="5"/>
  <c r="AD305" i="5"/>
  <c r="AI304" i="5"/>
  <c r="AH303" i="5"/>
  <c r="AF303" i="5"/>
  <c r="AD303" i="5"/>
  <c r="AE302" i="5"/>
  <c r="AH301" i="5"/>
  <c r="AD301" i="5"/>
  <c r="AI300" i="5"/>
  <c r="AG300" i="5"/>
  <c r="AF299" i="5"/>
  <c r="AD299" i="5"/>
  <c r="AG298" i="5"/>
  <c r="AC298" i="5"/>
  <c r="AI296" i="5"/>
  <c r="AE296" i="5"/>
  <c r="AD295" i="5"/>
  <c r="AI294" i="5"/>
  <c r="AG294" i="5"/>
  <c r="AE294" i="5"/>
  <c r="AC294" i="5"/>
  <c r="AH293" i="5"/>
  <c r="AF293" i="5"/>
  <c r="AI292" i="5"/>
  <c r="AG292" i="5"/>
  <c r="AE292" i="5"/>
  <c r="AC292" i="5"/>
  <c r="AH291" i="5"/>
  <c r="AF291" i="5"/>
  <c r="AD291" i="5"/>
  <c r="AH290" i="5"/>
  <c r="AF290" i="5"/>
  <c r="AD290" i="5"/>
  <c r="AI289" i="5"/>
  <c r="AG289" i="5"/>
  <c r="AE289" i="5"/>
  <c r="AC289" i="5"/>
  <c r="AH288" i="5"/>
  <c r="AF288" i="5"/>
  <c r="AD288" i="5"/>
  <c r="AI287" i="5"/>
  <c r="AG287" i="5"/>
  <c r="AE287" i="5"/>
  <c r="AC287" i="5"/>
  <c r="AH65" i="5"/>
  <c r="AF65" i="5"/>
  <c r="AD65" i="5"/>
  <c r="AI254" i="5"/>
  <c r="AG254" i="5"/>
  <c r="AG160" i="5"/>
  <c r="AE254" i="5"/>
  <c r="AE160" i="5"/>
  <c r="AI345" i="5"/>
  <c r="AF370" i="5"/>
  <c r="AD370" i="5"/>
  <c r="AI369" i="5"/>
  <c r="AG369" i="5"/>
  <c r="AE369" i="5"/>
  <c r="AC369" i="5"/>
  <c r="AH368" i="5"/>
  <c r="AF368" i="5"/>
  <c r="AD368" i="5"/>
  <c r="AI367" i="5"/>
  <c r="AG367" i="5"/>
  <c r="AE367" i="5"/>
  <c r="AC367" i="5"/>
  <c r="AH366" i="5"/>
  <c r="AF366" i="5"/>
  <c r="AD366" i="5"/>
  <c r="AI365" i="5"/>
  <c r="AG365" i="5"/>
  <c r="AE365" i="5"/>
  <c r="AH364" i="5"/>
  <c r="AF364" i="5"/>
  <c r="AD364" i="5"/>
  <c r="AI363" i="5"/>
  <c r="AG363" i="5"/>
  <c r="AE363" i="5"/>
  <c r="AH362" i="5"/>
  <c r="AF362" i="5"/>
  <c r="AD362" i="5"/>
  <c r="AI361" i="5"/>
  <c r="AG361" i="5"/>
  <c r="AE361" i="5"/>
  <c r="AC361" i="5"/>
  <c r="AH360" i="5"/>
  <c r="AF360" i="5"/>
  <c r="AD360" i="5"/>
  <c r="AI359" i="5"/>
  <c r="AG359" i="5"/>
  <c r="AE359" i="5"/>
  <c r="AC359" i="5"/>
  <c r="AH358" i="5"/>
  <c r="AF358" i="5"/>
  <c r="AD358" i="5"/>
  <c r="AI357" i="5"/>
  <c r="AG357" i="5"/>
  <c r="AE357" i="5"/>
  <c r="AH356" i="5"/>
  <c r="AF356" i="5"/>
  <c r="AI355" i="5"/>
  <c r="AG355" i="5"/>
  <c r="AE355" i="5"/>
  <c r="AH354" i="5"/>
  <c r="AF354" i="5"/>
  <c r="AD354" i="5"/>
  <c r="AI353" i="5"/>
  <c r="AG353" i="5"/>
  <c r="AE353" i="5"/>
  <c r="AH352" i="5"/>
  <c r="AF352" i="5"/>
  <c r="AI351" i="5"/>
  <c r="AE351" i="5"/>
  <c r="AC351" i="5"/>
  <c r="AF350" i="5"/>
  <c r="AD350" i="5"/>
  <c r="AI349" i="5"/>
  <c r="AG349" i="5"/>
  <c r="AE349" i="5"/>
  <c r="AC349" i="5"/>
  <c r="AF348" i="5"/>
  <c r="AI347" i="5"/>
  <c r="AC347" i="5"/>
  <c r="AF346" i="5"/>
  <c r="AI268" i="5"/>
  <c r="AH273" i="5"/>
  <c r="AI272" i="5"/>
  <c r="AI277" i="5"/>
  <c r="AE272" i="5"/>
  <c r="AI86" i="5"/>
  <c r="AI170" i="5"/>
  <c r="AE86" i="5"/>
  <c r="AE170" i="5"/>
  <c r="AH96" i="5"/>
  <c r="AH190" i="5"/>
  <c r="AI95" i="5"/>
  <c r="AE95" i="5"/>
  <c r="AE226" i="5"/>
  <c r="AH58" i="5"/>
  <c r="AF58" i="5"/>
  <c r="AD58" i="5"/>
  <c r="AH271" i="6"/>
  <c r="AH133" i="6"/>
  <c r="AF271" i="6"/>
  <c r="AD271" i="6"/>
  <c r="AD133" i="6"/>
  <c r="AF282" i="6"/>
  <c r="AH174" i="6"/>
  <c r="AF174" i="6"/>
  <c r="AD174" i="6"/>
  <c r="AH281" i="6"/>
  <c r="AH280" i="6"/>
  <c r="AI279" i="6"/>
  <c r="AG279" i="6"/>
  <c r="AE279" i="6"/>
  <c r="K281" i="6"/>
  <c r="AH224" i="6"/>
  <c r="AF224" i="6"/>
  <c r="AD224" i="6"/>
  <c r="AH278" i="6"/>
  <c r="AF278" i="6"/>
  <c r="AI277" i="6"/>
  <c r="AG277" i="6"/>
  <c r="AE277" i="6"/>
  <c r="K279" i="6"/>
  <c r="AC277" i="6" s="1"/>
  <c r="AH231" i="6"/>
  <c r="AF231" i="6"/>
  <c r="AD231" i="6"/>
  <c r="AI249" i="6"/>
  <c r="AG249" i="6"/>
  <c r="AE249" i="6"/>
  <c r="AG128" i="6"/>
  <c r="AI253" i="6"/>
  <c r="AI107" i="6"/>
  <c r="AG253" i="6"/>
  <c r="AI274" i="6"/>
  <c r="AG274" i="6"/>
  <c r="AE274" i="6"/>
  <c r="K276" i="6"/>
  <c r="AC274" i="6" s="1"/>
  <c r="AH213" i="6"/>
  <c r="AF213" i="6"/>
  <c r="AD213" i="6"/>
  <c r="AH256" i="6"/>
  <c r="AH162" i="6"/>
  <c r="AD256" i="6"/>
  <c r="AD162" i="6"/>
  <c r="AI255" i="6"/>
  <c r="AI272" i="6"/>
  <c r="AI367" i="4"/>
  <c r="AE367" i="4"/>
  <c r="AF366" i="4"/>
  <c r="AG365" i="4"/>
  <c r="AC365" i="4"/>
  <c r="AH364" i="4"/>
  <c r="AG363" i="4"/>
  <c r="AC363" i="4"/>
  <c r="AH362" i="4"/>
  <c r="AI361" i="4"/>
  <c r="AE361" i="4"/>
  <c r="AF360" i="4"/>
  <c r="AG359" i="4"/>
  <c r="AH358" i="4"/>
  <c r="AI357" i="4"/>
  <c r="AE357" i="4"/>
  <c r="AF356" i="4"/>
  <c r="AI353" i="4"/>
  <c r="AE353" i="4"/>
  <c r="AF352" i="4"/>
  <c r="AG351" i="4"/>
  <c r="AH350" i="4"/>
  <c r="AD350" i="4"/>
  <c r="AI349" i="4"/>
  <c r="AF348" i="4"/>
  <c r="AG347" i="4"/>
  <c r="AD346" i="4"/>
  <c r="AI345" i="4"/>
  <c r="AI343" i="4"/>
  <c r="AG341" i="4"/>
  <c r="AC341" i="4"/>
  <c r="AH340" i="4"/>
  <c r="AI339" i="4"/>
  <c r="AF338" i="4"/>
  <c r="AH336" i="4"/>
  <c r="AD336" i="4"/>
  <c r="AI335" i="4"/>
  <c r="AG333" i="4"/>
  <c r="AC333" i="4"/>
  <c r="AH332" i="4"/>
  <c r="AI331" i="4"/>
  <c r="AE331" i="4"/>
  <c r="AF330" i="4"/>
  <c r="AF328" i="4"/>
  <c r="AH367" i="4"/>
  <c r="AF367" i="4"/>
  <c r="AD367" i="4"/>
  <c r="AI366" i="4"/>
  <c r="AG366" i="4"/>
  <c r="AE366" i="4"/>
  <c r="AC366" i="4"/>
  <c r="AH365" i="4"/>
  <c r="AF365" i="4"/>
  <c r="AD365" i="4"/>
  <c r="AI364" i="4"/>
  <c r="AG364" i="4"/>
  <c r="AE364" i="4"/>
  <c r="AC364" i="4"/>
  <c r="AH363" i="4"/>
  <c r="AF363" i="4"/>
  <c r="AD363" i="4"/>
  <c r="AI362" i="4"/>
  <c r="AG362" i="4"/>
  <c r="AE362" i="4"/>
  <c r="AC362" i="4"/>
  <c r="AH361" i="4"/>
  <c r="AF361" i="4"/>
  <c r="AD361" i="4"/>
  <c r="AI360" i="4"/>
  <c r="AG360" i="4"/>
  <c r="AE360" i="4"/>
  <c r="AC360" i="4"/>
  <c r="AH359" i="4"/>
  <c r="AF359" i="4"/>
  <c r="AD359" i="4"/>
  <c r="AI358" i="4"/>
  <c r="AG358" i="4"/>
  <c r="AE358" i="4"/>
  <c r="AC358" i="4"/>
  <c r="AF357" i="4"/>
  <c r="AI356" i="4"/>
  <c r="AG356" i="4"/>
  <c r="AE356" i="4"/>
  <c r="AH355" i="4"/>
  <c r="AF355" i="4"/>
  <c r="AD355" i="4"/>
  <c r="AI354" i="4"/>
  <c r="AG354" i="4"/>
  <c r="AE354" i="4"/>
  <c r="AC354" i="4"/>
  <c r="AH353" i="4"/>
  <c r="AF353" i="4"/>
  <c r="AD353" i="4"/>
  <c r="AI352" i="4"/>
  <c r="AG352" i="4"/>
  <c r="AE352" i="4"/>
  <c r="AC352" i="4"/>
  <c r="AF351" i="4"/>
  <c r="AI350" i="4"/>
  <c r="AG350" i="4"/>
  <c r="AE350" i="4"/>
  <c r="AC350" i="4"/>
  <c r="AH349" i="4"/>
  <c r="AF349" i="4"/>
  <c r="AD349" i="4"/>
  <c r="AI348" i="4"/>
  <c r="AG348" i="4"/>
  <c r="AE348" i="4"/>
  <c r="AF347" i="4"/>
  <c r="AI346" i="4"/>
  <c r="AE346" i="4"/>
  <c r="AH345" i="4"/>
  <c r="AF345" i="4"/>
  <c r="AI344" i="4"/>
  <c r="AG344" i="4"/>
  <c r="AE344" i="4"/>
  <c r="AH343" i="4"/>
  <c r="AD343" i="4"/>
  <c r="AI342" i="4"/>
  <c r="AE342" i="4"/>
  <c r="AC342" i="4"/>
  <c r="AH341" i="4"/>
  <c r="AF341" i="4"/>
  <c r="AD341" i="4"/>
  <c r="AI340" i="4"/>
  <c r="AE340" i="4"/>
  <c r="AC340" i="4"/>
  <c r="AH339" i="4"/>
  <c r="AI338" i="4"/>
  <c r="AG338" i="4"/>
  <c r="AE338" i="4"/>
  <c r="AC338" i="4"/>
  <c r="AH337" i="4"/>
  <c r="AF337" i="4"/>
  <c r="AI336" i="4"/>
  <c r="AG336" i="4"/>
  <c r="AE336" i="4"/>
  <c r="AC336" i="4"/>
  <c r="AH335" i="4"/>
  <c r="AI334" i="4"/>
  <c r="AE334" i="4"/>
  <c r="AH333" i="4"/>
  <c r="AF333" i="4"/>
  <c r="AD333" i="4"/>
  <c r="AI332" i="4"/>
  <c r="AG332" i="4"/>
  <c r="AE332" i="4"/>
  <c r="AC332" i="4"/>
  <c r="AI330" i="4"/>
  <c r="AG330" i="4"/>
  <c r="AE330" i="4"/>
  <c r="AH329" i="4"/>
  <c r="AD329" i="4"/>
  <c r="AI328" i="4"/>
  <c r="AE328" i="4"/>
  <c r="AF327" i="4"/>
  <c r="AI326" i="4"/>
  <c r="AE326" i="4"/>
  <c r="AC326" i="4"/>
  <c r="AH325" i="4"/>
  <c r="AI324" i="4"/>
  <c r="AG324" i="4"/>
  <c r="AE324" i="4"/>
  <c r="AC324" i="4"/>
  <c r="AH323" i="4"/>
  <c r="AF323" i="4"/>
  <c r="AD323" i="4"/>
  <c r="AI322" i="4"/>
  <c r="AG322" i="4"/>
  <c r="AE322" i="4"/>
  <c r="AC322" i="4"/>
  <c r="AI320" i="4"/>
  <c r="AG320" i="4"/>
  <c r="AE320" i="4"/>
  <c r="AC320" i="4"/>
  <c r="AH319" i="4"/>
  <c r="AF319" i="4"/>
  <c r="AD319" i="4"/>
  <c r="AI318" i="4"/>
  <c r="AG318" i="4"/>
  <c r="AE318" i="4"/>
  <c r="AH317" i="4"/>
  <c r="AF317" i="4"/>
  <c r="AD317" i="4"/>
  <c r="AI316" i="4"/>
  <c r="AG316" i="4"/>
  <c r="AE316" i="4"/>
  <c r="AC316" i="4"/>
  <c r="AH315" i="4"/>
  <c r="AF315" i="4"/>
  <c r="AD315" i="4"/>
  <c r="AI314" i="4"/>
  <c r="AG314" i="4"/>
  <c r="AE314" i="4"/>
  <c r="AH313" i="4"/>
  <c r="AF313" i="4"/>
  <c r="AI312" i="4"/>
  <c r="AG312" i="4"/>
  <c r="AE312" i="4"/>
  <c r="AH311" i="4"/>
  <c r="AF311" i="4"/>
  <c r="AI310" i="4"/>
  <c r="AG310" i="4"/>
  <c r="AE310" i="4"/>
  <c r="AC310" i="4"/>
  <c r="AF309" i="4"/>
  <c r="AI308" i="4"/>
  <c r="AG308" i="4"/>
  <c r="AE308" i="4"/>
  <c r="AF307" i="4"/>
  <c r="AI306" i="4"/>
  <c r="AE306" i="4"/>
  <c r="AC306" i="4"/>
  <c r="AI304" i="4"/>
  <c r="AG304" i="4"/>
  <c r="AE304" i="4"/>
  <c r="AF303" i="4"/>
  <c r="AG302" i="4"/>
  <c r="AE302" i="4"/>
  <c r="AH301" i="4"/>
  <c r="AF301" i="4"/>
  <c r="AD301" i="4"/>
  <c r="AI300" i="4"/>
  <c r="AG300" i="4"/>
  <c r="AE300" i="4"/>
  <c r="AC300" i="4"/>
  <c r="AH299" i="4"/>
  <c r="AD299" i="4"/>
  <c r="AI298" i="4"/>
  <c r="AE298" i="4"/>
  <c r="AH297" i="4"/>
  <c r="AF297" i="4"/>
  <c r="AD297" i="4"/>
  <c r="AI296" i="4"/>
  <c r="AG296" i="4"/>
  <c r="AE296" i="4"/>
  <c r="AC296" i="4"/>
  <c r="AH295" i="4"/>
  <c r="AF295" i="4"/>
  <c r="AD295" i="4"/>
  <c r="AI294" i="4"/>
  <c r="AG294" i="4"/>
  <c r="AE294" i="4"/>
  <c r="AC294" i="4"/>
  <c r="AH293" i="4"/>
  <c r="AF293" i="4"/>
  <c r="AD293" i="4"/>
  <c r="AI292" i="4"/>
  <c r="AG292" i="4"/>
  <c r="AE292" i="4"/>
  <c r="AC292" i="4"/>
  <c r="AH291" i="4"/>
  <c r="AF291" i="4"/>
  <c r="AI290" i="4"/>
  <c r="AE290" i="4"/>
  <c r="AH289" i="4"/>
  <c r="AF289" i="4"/>
  <c r="AI288" i="4"/>
  <c r="AC288" i="4"/>
  <c r="AF11" i="4"/>
  <c r="AD11" i="4"/>
  <c r="AG286" i="4"/>
  <c r="AG275" i="4"/>
  <c r="AE286" i="4"/>
  <c r="AE275" i="4"/>
  <c r="AF178" i="4"/>
  <c r="AF201" i="4"/>
  <c r="AI242" i="4"/>
  <c r="AI89" i="4"/>
  <c r="AE228" i="4"/>
  <c r="AE211" i="4"/>
  <c r="AH277" i="4"/>
  <c r="AF277" i="4"/>
  <c r="AF266" i="4"/>
  <c r="AD277" i="4"/>
  <c r="AF280" i="4"/>
  <c r="AF273" i="4"/>
  <c r="AD280" i="4"/>
  <c r="AD273" i="4"/>
  <c r="AI270" i="4"/>
  <c r="AI263" i="4"/>
  <c r="AG270" i="4"/>
  <c r="AE270" i="4"/>
  <c r="AE263" i="4"/>
  <c r="AC368" i="4"/>
  <c r="AE368" i="4"/>
  <c r="AG368" i="4"/>
  <c r="AI368" i="4"/>
  <c r="AH344" i="5"/>
  <c r="AF344" i="5"/>
  <c r="AD344" i="5"/>
  <c r="AI343" i="5"/>
  <c r="AG343" i="5"/>
  <c r="AE343" i="5"/>
  <c r="AC343" i="5"/>
  <c r="AH342" i="5"/>
  <c r="AF342" i="5"/>
  <c r="AD342" i="5"/>
  <c r="AI341" i="5"/>
  <c r="AG341" i="5"/>
  <c r="AE341" i="5"/>
  <c r="AC341" i="5"/>
  <c r="AH340" i="5"/>
  <c r="AF340" i="5"/>
  <c r="AD340" i="5"/>
  <c r="AI339" i="5"/>
  <c r="AG339" i="5"/>
  <c r="AE339" i="5"/>
  <c r="AC339" i="5"/>
  <c r="AH338" i="5"/>
  <c r="AF338" i="5"/>
  <c r="AD338" i="5"/>
  <c r="AI337" i="5"/>
  <c r="AG337" i="5"/>
  <c r="AE337" i="5"/>
  <c r="AC337" i="5"/>
  <c r="AH336" i="5"/>
  <c r="AF336" i="5"/>
  <c r="AD336" i="5"/>
  <c r="AI335" i="5"/>
  <c r="AG335" i="5"/>
  <c r="AE335" i="5"/>
  <c r="AH334" i="5"/>
  <c r="AF334" i="5"/>
  <c r="AD334" i="5"/>
  <c r="AI333" i="5"/>
  <c r="AG333" i="5"/>
  <c r="AE333" i="5"/>
  <c r="AC333" i="5"/>
  <c r="AH332" i="5"/>
  <c r="AF332" i="5"/>
  <c r="AD332" i="5"/>
  <c r="AI331" i="5"/>
  <c r="AE331" i="5"/>
  <c r="AC331" i="5"/>
  <c r="AH330" i="5"/>
  <c r="AF330" i="5"/>
  <c r="AD330" i="5"/>
  <c r="AI329" i="5"/>
  <c r="AE329" i="5"/>
  <c r="AC329" i="5"/>
  <c r="AH328" i="5"/>
  <c r="AF328" i="5"/>
  <c r="AD328" i="5"/>
  <c r="AI327" i="5"/>
  <c r="AG327" i="5"/>
  <c r="AC327" i="5"/>
  <c r="AH326" i="5"/>
  <c r="AD326" i="5"/>
  <c r="AI325" i="5"/>
  <c r="AG325" i="5"/>
  <c r="AE325" i="5"/>
  <c r="AH324" i="5"/>
  <c r="AF324" i="5"/>
  <c r="AD324" i="5"/>
  <c r="AI323" i="5"/>
  <c r="AG323" i="5"/>
  <c r="AE323" i="5"/>
  <c r="AH322" i="5"/>
  <c r="AF322" i="5"/>
  <c r="AD322" i="5"/>
  <c r="AI321" i="5"/>
  <c r="AG321" i="5"/>
  <c r="AE321" i="5"/>
  <c r="AD320" i="5"/>
  <c r="AI319" i="5"/>
  <c r="AG319" i="5"/>
  <c r="AE319" i="5"/>
  <c r="AC319" i="5"/>
  <c r="AH318" i="5"/>
  <c r="AF318" i="5"/>
  <c r="AD318" i="5"/>
  <c r="AI317" i="5"/>
  <c r="AE317" i="5"/>
  <c r="AD316" i="5"/>
  <c r="AI315" i="5"/>
  <c r="AG315" i="5"/>
  <c r="AE315" i="5"/>
  <c r="AC315" i="5"/>
  <c r="AG313" i="5"/>
  <c r="AC313" i="5"/>
  <c r="AF312" i="5"/>
  <c r="AD312" i="5"/>
  <c r="AI311" i="5"/>
  <c r="AE311" i="5"/>
  <c r="AH310" i="5"/>
  <c r="AI309" i="5"/>
  <c r="AG309" i="5"/>
  <c r="AE309" i="5"/>
  <c r="AC309" i="5"/>
  <c r="AH308" i="5"/>
  <c r="AF308" i="5"/>
  <c r="AD308" i="5"/>
  <c r="AI307" i="5"/>
  <c r="AE307" i="5"/>
  <c r="AD306" i="5"/>
  <c r="AI305" i="5"/>
  <c r="AG305" i="5"/>
  <c r="AE305" i="5"/>
  <c r="AH304" i="5"/>
  <c r="AE303" i="5"/>
  <c r="AH302" i="5"/>
  <c r="AD302" i="5"/>
  <c r="AI301" i="5"/>
  <c r="AF300" i="5"/>
  <c r="AI299" i="5"/>
  <c r="AC299" i="5"/>
  <c r="AD298" i="5"/>
  <c r="AI297" i="5"/>
  <c r="AG297" i="5"/>
  <c r="AH296" i="5"/>
  <c r="AF296" i="5"/>
  <c r="AD296" i="5"/>
  <c r="AF294" i="5"/>
  <c r="AD294" i="5"/>
  <c r="AI293" i="5"/>
  <c r="AG293" i="5"/>
  <c r="AE293" i="5"/>
  <c r="AC293" i="5"/>
  <c r="AH292" i="5"/>
  <c r="AF292" i="5"/>
  <c r="AD292" i="5"/>
  <c r="AI291" i="5"/>
  <c r="AG291" i="5"/>
  <c r="AE291" i="5"/>
  <c r="AI290" i="5"/>
  <c r="AG290" i="5"/>
  <c r="AE290" i="5"/>
  <c r="AC290" i="5"/>
  <c r="AH289" i="5"/>
  <c r="AF289" i="5"/>
  <c r="AI288" i="5"/>
  <c r="AG288" i="5"/>
  <c r="AE288" i="5"/>
  <c r="AC288" i="5"/>
  <c r="AH287" i="5"/>
  <c r="AF287" i="5"/>
  <c r="AI65" i="5"/>
  <c r="AG65" i="5"/>
  <c r="AE65" i="5"/>
  <c r="AF345" i="5"/>
  <c r="AI370" i="5"/>
  <c r="AE370" i="5"/>
  <c r="AC370" i="5"/>
  <c r="AH369" i="5"/>
  <c r="AF369" i="5"/>
  <c r="AD369" i="5"/>
  <c r="AI368" i="5"/>
  <c r="AG368" i="5"/>
  <c r="AE368" i="5"/>
  <c r="AC368" i="5"/>
  <c r="AH367" i="5"/>
  <c r="AF367" i="5"/>
  <c r="AD367" i="5"/>
  <c r="AI366" i="5"/>
  <c r="AG366" i="5"/>
  <c r="AE366" i="5"/>
  <c r="AC366" i="5"/>
  <c r="AH365" i="5"/>
  <c r="AF365" i="5"/>
  <c r="AI364" i="5"/>
  <c r="AG364" i="5"/>
  <c r="AE364" i="5"/>
  <c r="AH363" i="5"/>
  <c r="AF363" i="5"/>
  <c r="AD363" i="5"/>
  <c r="AI362" i="5"/>
  <c r="AG362" i="5"/>
  <c r="AF361" i="5"/>
  <c r="AD361" i="5"/>
  <c r="AI360" i="5"/>
  <c r="AG360" i="5"/>
  <c r="AE360" i="5"/>
  <c r="AH359" i="5"/>
  <c r="AF359" i="5"/>
  <c r="AD359" i="5"/>
  <c r="AG358" i="5"/>
  <c r="AE358" i="5"/>
  <c r="AC358" i="5"/>
  <c r="AH357" i="5"/>
  <c r="AF357" i="5"/>
  <c r="AI356" i="5"/>
  <c r="AG356" i="5"/>
  <c r="AE356" i="5"/>
  <c r="AH355" i="5"/>
  <c r="AF355" i="5"/>
  <c r="AD355" i="5"/>
  <c r="AI354" i="5"/>
  <c r="AG354" i="5"/>
  <c r="AC354" i="5"/>
  <c r="AH353" i="5"/>
  <c r="AF353" i="5"/>
  <c r="AD353" i="5"/>
  <c r="AI352" i="5"/>
  <c r="AG352" i="5"/>
  <c r="AE352" i="5"/>
  <c r="AC352" i="5"/>
  <c r="AF351" i="5"/>
  <c r="AD351" i="5"/>
  <c r="AI350" i="5"/>
  <c r="AG350" i="5"/>
  <c r="AE350" i="5"/>
  <c r="AC350" i="5"/>
  <c r="AH349" i="5"/>
  <c r="AF349" i="5"/>
  <c r="AD349" i="5"/>
  <c r="AI348" i="5"/>
  <c r="AE348" i="5"/>
  <c r="AC348" i="5"/>
  <c r="AF347" i="5"/>
  <c r="AI346" i="5"/>
  <c r="AG346" i="5"/>
  <c r="AI280" i="5"/>
  <c r="AI274" i="5"/>
  <c r="AG280" i="5"/>
  <c r="AG274" i="5"/>
  <c r="AE280" i="5"/>
  <c r="AE274" i="5"/>
  <c r="AG186" i="5"/>
  <c r="AI273" i="5"/>
  <c r="AI276" i="5"/>
  <c r="AG273" i="5"/>
  <c r="AG276" i="5"/>
  <c r="AD277" i="5"/>
  <c r="AD86" i="5"/>
  <c r="AD95" i="5"/>
  <c r="AI90" i="5"/>
  <c r="AI171" i="5"/>
  <c r="AG90" i="5"/>
  <c r="AE90" i="5"/>
  <c r="AE171" i="5"/>
  <c r="AI58" i="5"/>
  <c r="AG58" i="5"/>
  <c r="AG236" i="6"/>
  <c r="AG133" i="6"/>
  <c r="AI281" i="6"/>
  <c r="AG281" i="6"/>
  <c r="AE281" i="6"/>
  <c r="K283" i="6"/>
  <c r="AI280" i="6"/>
  <c r="AG280" i="6"/>
  <c r="AE280" i="6"/>
  <c r="K282" i="6"/>
  <c r="AC280" i="6" s="1"/>
  <c r="AH279" i="6"/>
  <c r="AF279" i="6"/>
  <c r="AD279" i="6"/>
  <c r="K231" i="6"/>
  <c r="AC224" i="6" s="1"/>
  <c r="AE278" i="6"/>
  <c r="AD183" i="6"/>
  <c r="AD135" i="6"/>
  <c r="AF104" i="6"/>
  <c r="AF108" i="6"/>
  <c r="AI235" i="6"/>
  <c r="AI21" i="6"/>
  <c r="AG235" i="6"/>
  <c r="AG21" i="6"/>
  <c r="AE235" i="6"/>
  <c r="AE21" i="6"/>
  <c r="AH234" i="6"/>
  <c r="AH245" i="6"/>
  <c r="AD234" i="6"/>
  <c r="AD245" i="6"/>
  <c r="AI189" i="6"/>
  <c r="AG69" i="6"/>
  <c r="AG188" i="6"/>
  <c r="AI275" i="6"/>
  <c r="AG275" i="6"/>
  <c r="AE275" i="6"/>
  <c r="AH274" i="6"/>
  <c r="AF274" i="6"/>
  <c r="AD274" i="6"/>
  <c r="AI213" i="6"/>
  <c r="AG213" i="6"/>
  <c r="AE213" i="6"/>
  <c r="K220" i="6"/>
  <c r="AC213" i="6" s="1"/>
  <c r="AH237" i="6"/>
  <c r="AH268" i="6"/>
  <c r="AF237" i="6"/>
  <c r="AF268" i="6"/>
  <c r="AD237" i="6"/>
  <c r="AD268" i="6"/>
  <c r="AD178" i="6"/>
  <c r="AD173" i="6"/>
  <c r="AC165" i="6"/>
  <c r="K172" i="6"/>
  <c r="AC206" i="6" s="1"/>
  <c r="AD223" i="6"/>
  <c r="AD266" i="6"/>
  <c r="AI201" i="6"/>
  <c r="AI263" i="6"/>
  <c r="AG248" i="6"/>
  <c r="AE248" i="6"/>
  <c r="AC248" i="6"/>
  <c r="AH258" i="6"/>
  <c r="AD258" i="6"/>
  <c r="AG146" i="5"/>
  <c r="AF170" i="6"/>
  <c r="AI282" i="4"/>
  <c r="AE282" i="4"/>
  <c r="AC280" i="4"/>
  <c r="AF155" i="4"/>
  <c r="AE264" i="5"/>
  <c r="AC230" i="4"/>
  <c r="AC214" i="4"/>
  <c r="AD282" i="4"/>
  <c r="AH185" i="6"/>
  <c r="AH103" i="6"/>
  <c r="AF103" i="6"/>
  <c r="AD103" i="6"/>
  <c r="AF211" i="4"/>
  <c r="AF283" i="4"/>
  <c r="AG276" i="4"/>
  <c r="AF281" i="4"/>
  <c r="AF274" i="4"/>
  <c r="AI271" i="4"/>
  <c r="AI93" i="5"/>
  <c r="AE93" i="5"/>
  <c r="AC175" i="6"/>
  <c r="AI146" i="5"/>
  <c r="AI184" i="5"/>
  <c r="AE146" i="5"/>
  <c r="AH186" i="5"/>
  <c r="AC272" i="5"/>
  <c r="AC80" i="5"/>
  <c r="AF116" i="5"/>
  <c r="AI100" i="5"/>
  <c r="AE100" i="5"/>
  <c r="AC286" i="4"/>
  <c r="AC240" i="4"/>
  <c r="AC210" i="4"/>
  <c r="AF282" i="4"/>
  <c r="AC236" i="4"/>
  <c r="AE12" i="6"/>
  <c r="AI238" i="4"/>
  <c r="AI276" i="4"/>
  <c r="AE276" i="4"/>
  <c r="AH281" i="4"/>
  <c r="AD281" i="4"/>
  <c r="AH274" i="4"/>
  <c r="AI248" i="6"/>
  <c r="AD283" i="4"/>
  <c r="AC267" i="4"/>
  <c r="AG282" i="4"/>
  <c r="AC282" i="4"/>
  <c r="AE283" i="4"/>
  <c r="AH276" i="4"/>
  <c r="AC209" i="4"/>
  <c r="AC277" i="4"/>
  <c r="AG274" i="4"/>
  <c r="AG153" i="4"/>
  <c r="AF271" i="4"/>
  <c r="AF146" i="5"/>
  <c r="AH93" i="5"/>
  <c r="AH269" i="6"/>
  <c r="AD269" i="6"/>
  <c r="AH250" i="6"/>
  <c r="AD250" i="6"/>
  <c r="AG256" i="6"/>
  <c r="AH255" i="6"/>
  <c r="AH39" i="6"/>
  <c r="AI173" i="6"/>
  <c r="AE173" i="6"/>
  <c r="AG103" i="6"/>
  <c r="AC149" i="4"/>
  <c r="AC255" i="4"/>
  <c r="AC254" i="5"/>
  <c r="AC96" i="5"/>
  <c r="AC267" i="6"/>
  <c r="AI223" i="6"/>
  <c r="AG283" i="4"/>
  <c r="AC283" i="4"/>
  <c r="AF276" i="4"/>
  <c r="AI281" i="4"/>
  <c r="AE281" i="4"/>
  <c r="AI274" i="4"/>
  <c r="AE274" i="4"/>
  <c r="AI153" i="4"/>
  <c r="AE153" i="4"/>
  <c r="AD271" i="4"/>
  <c r="AH146" i="5"/>
  <c r="AF269" i="6"/>
  <c r="AG220" i="6"/>
  <c r="AD257" i="6"/>
  <c r="AI256" i="6"/>
  <c r="AE256" i="6"/>
  <c r="AF39" i="6"/>
  <c r="AG173" i="6"/>
  <c r="AC173" i="6"/>
  <c r="AD211" i="6"/>
  <c r="AI188" i="6"/>
  <c r="AE188" i="6"/>
  <c r="AC188" i="6"/>
  <c r="AI204" i="6"/>
  <c r="AG204" i="6"/>
  <c r="AE204" i="6"/>
  <c r="AI183" i="6"/>
  <c r="AE183" i="6"/>
  <c r="AI171" i="6"/>
  <c r="AC168" i="6"/>
  <c r="AC217" i="6"/>
  <c r="AI105" i="6"/>
  <c r="AG105" i="6"/>
  <c r="AE105" i="6"/>
  <c r="AC105" i="6"/>
  <c r="AI236" i="6"/>
  <c r="AE236" i="6"/>
  <c r="AC236" i="6"/>
  <c r="AI42" i="6"/>
  <c r="AG42" i="6"/>
  <c r="AF168" i="6"/>
  <c r="AI212" i="6"/>
  <c r="AG212" i="6"/>
  <c r="AD156" i="6"/>
  <c r="AH105" i="6"/>
  <c r="AF105" i="6"/>
  <c r="AD105" i="6"/>
  <c r="AI273" i="6"/>
  <c r="AI283" i="6"/>
  <c r="AG273" i="6"/>
  <c r="AG283" i="6"/>
  <c r="AE273" i="6"/>
  <c r="AE283" i="6"/>
  <c r="AC273" i="6"/>
  <c r="AC283" i="6"/>
  <c r="AH270" i="6"/>
  <c r="AH282" i="6"/>
  <c r="AB174" i="6"/>
  <c r="AF191" i="6"/>
  <c r="AF281" i="6"/>
  <c r="AB191" i="6"/>
  <c r="AB281" i="6"/>
  <c r="AF83" i="6"/>
  <c r="AF280" i="6"/>
  <c r="AC249" i="6"/>
  <c r="AH244" i="6"/>
  <c r="AH276" i="6"/>
  <c r="AF244" i="6"/>
  <c r="AF276" i="6"/>
  <c r="AF275" i="6"/>
  <c r="AD275" i="6"/>
  <c r="AG245" i="6"/>
  <c r="AH115" i="6"/>
  <c r="AF115" i="6"/>
  <c r="AD115" i="6"/>
  <c r="AH182" i="6"/>
  <c r="AF182" i="6"/>
  <c r="AG131" i="6"/>
  <c r="AE131" i="6"/>
  <c r="AH116" i="6"/>
  <c r="AF116" i="6"/>
  <c r="AH36" i="6"/>
  <c r="AF36" i="6"/>
  <c r="AD36" i="6"/>
  <c r="AG241" i="6"/>
  <c r="AI159" i="6"/>
  <c r="AG159" i="6"/>
  <c r="AE159" i="6"/>
  <c r="AI128" i="6"/>
  <c r="AH180" i="6"/>
  <c r="AI129" i="6"/>
  <c r="AI74" i="6"/>
  <c r="AE74" i="6"/>
  <c r="AH273" i="6"/>
  <c r="AH283" i="6"/>
  <c r="AF273" i="6"/>
  <c r="AF283" i="6"/>
  <c r="AD273" i="6"/>
  <c r="AD283" i="6"/>
  <c r="AI270" i="6"/>
  <c r="AI282" i="6"/>
  <c r="AG270" i="6"/>
  <c r="AG282" i="6"/>
  <c r="AE270" i="6"/>
  <c r="AE282" i="6"/>
  <c r="AC270" i="6"/>
  <c r="AI268" i="6"/>
  <c r="AI174" i="6"/>
  <c r="AG268" i="6"/>
  <c r="AG174" i="6"/>
  <c r="AE268" i="6"/>
  <c r="AE174" i="6"/>
  <c r="AC268" i="6"/>
  <c r="AC174" i="6"/>
  <c r="AB279" i="6"/>
  <c r="AI266" i="6"/>
  <c r="AI224" i="6"/>
  <c r="AG224" i="6"/>
  <c r="AE224" i="6"/>
  <c r="AI278" i="6"/>
  <c r="AG221" i="6"/>
  <c r="AG278" i="6"/>
  <c r="AC278" i="6"/>
  <c r="AH264" i="6"/>
  <c r="AH277" i="6"/>
  <c r="AF264" i="6"/>
  <c r="AF277" i="6"/>
  <c r="AD264" i="6"/>
  <c r="AI231" i="6"/>
  <c r="AG231" i="6"/>
  <c r="AE263" i="6"/>
  <c r="AE231" i="6"/>
  <c r="AC231" i="6"/>
  <c r="AH262" i="6"/>
  <c r="AH249" i="6"/>
  <c r="AF262" i="6"/>
  <c r="AF249" i="6"/>
  <c r="AI276" i="6"/>
  <c r="AG244" i="6"/>
  <c r="AG276" i="6"/>
  <c r="AE244" i="6"/>
  <c r="AE276" i="6"/>
  <c r="AC276" i="6"/>
  <c r="AD177" i="6"/>
  <c r="AB274" i="6"/>
  <c r="AI115" i="6"/>
  <c r="AG115" i="6"/>
  <c r="AE115" i="6"/>
  <c r="AC115" i="6"/>
  <c r="AI182" i="6"/>
  <c r="AE182" i="6"/>
  <c r="AH131" i="6"/>
  <c r="AF131" i="6"/>
  <c r="AI116" i="6"/>
  <c r="AG116" i="6"/>
  <c r="AE116" i="6"/>
  <c r="AC116" i="6"/>
  <c r="AI36" i="6"/>
  <c r="AG36" i="6"/>
  <c r="AE36" i="6"/>
  <c r="AC36" i="6"/>
  <c r="AF241" i="6"/>
  <c r="AD241" i="6"/>
  <c r="AI219" i="6"/>
  <c r="AE219" i="6"/>
  <c r="AC219" i="6"/>
  <c r="AI209" i="6"/>
  <c r="AG209" i="6"/>
  <c r="AE209" i="6"/>
  <c r="AC209" i="6"/>
  <c r="AI9" i="6"/>
  <c r="AG9" i="6"/>
  <c r="AE9" i="6"/>
  <c r="AH247" i="6"/>
  <c r="AF247" i="6"/>
  <c r="AI191" i="6"/>
  <c r="AG191" i="6"/>
  <c r="AE191" i="6"/>
  <c r="AH267" i="6"/>
  <c r="AF267" i="6"/>
  <c r="AD267" i="6"/>
  <c r="AI254" i="6"/>
  <c r="AG254" i="6"/>
  <c r="AE254" i="6"/>
  <c r="AD187" i="6"/>
  <c r="AG167" i="6"/>
  <c r="AE167" i="6"/>
  <c r="AB261" i="6"/>
  <c r="AH281" i="5"/>
  <c r="AH286" i="5"/>
  <c r="AD286" i="5"/>
  <c r="AH282" i="5"/>
  <c r="AH285" i="5"/>
  <c r="AD282" i="5"/>
  <c r="AH269" i="5"/>
  <c r="AH284" i="5"/>
  <c r="AF269" i="5"/>
  <c r="AF284" i="5"/>
  <c r="AD284" i="5"/>
  <c r="AB284" i="5"/>
  <c r="AH274" i="5"/>
  <c r="AH283" i="5"/>
  <c r="AF283" i="5"/>
  <c r="AD283" i="5"/>
  <c r="AH268" i="5"/>
  <c r="AI281" i="5"/>
  <c r="AI286" i="5"/>
  <c r="AG281" i="5"/>
  <c r="AG286" i="5"/>
  <c r="AI282" i="5"/>
  <c r="AI285" i="5"/>
  <c r="AG282" i="5"/>
  <c r="AG285" i="5"/>
  <c r="AE282" i="5"/>
  <c r="AE285" i="5"/>
  <c r="AC282" i="5"/>
  <c r="AC285" i="5"/>
  <c r="AI269" i="5"/>
  <c r="AI284" i="5"/>
  <c r="AG269" i="5"/>
  <c r="AG284" i="5"/>
  <c r="AE269" i="5"/>
  <c r="AE284" i="5"/>
  <c r="AC269" i="5"/>
  <c r="AC284" i="5"/>
  <c r="AI283" i="5"/>
  <c r="AG283" i="5"/>
  <c r="AE283" i="5"/>
  <c r="AC283" i="5"/>
  <c r="AG268" i="5"/>
  <c r="AH240" i="6"/>
  <c r="AF240" i="6"/>
  <c r="AI243" i="6"/>
  <c r="AI111" i="6"/>
  <c r="AG243" i="6"/>
  <c r="AG111" i="6"/>
  <c r="AC243" i="6"/>
  <c r="AF233" i="6"/>
  <c r="AD233" i="6"/>
  <c r="AI230" i="6"/>
  <c r="AG230" i="6"/>
  <c r="AE230" i="6"/>
  <c r="AC230" i="6"/>
  <c r="AH124" i="6"/>
  <c r="AF124" i="6"/>
  <c r="AD124" i="6"/>
  <c r="AI228" i="6"/>
  <c r="AC228" i="6"/>
  <c r="AH227" i="6"/>
  <c r="AI226" i="6"/>
  <c r="AG226" i="6"/>
  <c r="AC226" i="6"/>
  <c r="AD251" i="6"/>
  <c r="AG127" i="6"/>
  <c r="AE127" i="6"/>
  <c r="AF44" i="6"/>
  <c r="AH189" i="6"/>
  <c r="AF189" i="6"/>
  <c r="AI86" i="6"/>
  <c r="AG86" i="6"/>
  <c r="AE86" i="6"/>
  <c r="AB273" i="6"/>
  <c r="AI240" i="6"/>
  <c r="AG34" i="6"/>
  <c r="AE157" i="6"/>
  <c r="AF111" i="6"/>
  <c r="AH158" i="6"/>
  <c r="AF158" i="6"/>
  <c r="AI124" i="6"/>
  <c r="AG124" i="6"/>
  <c r="AE124" i="6"/>
  <c r="AC124" i="6"/>
  <c r="AF228" i="6"/>
  <c r="AD228" i="6"/>
  <c r="AI227" i="6"/>
  <c r="AG227" i="6"/>
  <c r="AH226" i="6"/>
  <c r="AI102" i="6"/>
  <c r="AG102" i="6"/>
  <c r="AE102" i="6"/>
  <c r="AC102" i="6"/>
  <c r="AH43" i="6"/>
  <c r="AI218" i="6"/>
  <c r="AG218" i="6"/>
  <c r="AC218" i="6"/>
  <c r="AG137" i="6"/>
  <c r="AG197" i="6"/>
  <c r="AH127" i="6"/>
  <c r="AF127" i="6"/>
  <c r="AD127" i="6"/>
  <c r="AI44" i="6"/>
  <c r="AE44" i="6"/>
  <c r="AI10" i="6"/>
  <c r="AG10" i="6"/>
  <c r="AE10" i="6"/>
  <c r="AI112" i="6"/>
  <c r="AE112" i="6"/>
  <c r="AI135" i="6"/>
  <c r="AH275" i="5"/>
  <c r="AI270" i="5"/>
  <c r="AG270" i="5"/>
  <c r="AI278" i="5"/>
  <c r="AG278" i="5"/>
  <c r="AH280" i="5"/>
  <c r="AF280" i="5"/>
  <c r="AD280" i="5"/>
  <c r="AI275" i="5"/>
  <c r="AG275" i="5"/>
  <c r="AI113" i="5"/>
  <c r="AE113" i="5"/>
  <c r="AH278" i="5"/>
  <c r="AI51" i="5"/>
  <c r="AI262" i="4"/>
  <c r="AG262" i="4"/>
  <c r="AE262" i="4"/>
  <c r="AC262" i="4"/>
  <c r="AH261" i="4"/>
  <c r="AF261" i="4"/>
  <c r="AG273" i="4"/>
  <c r="AE273" i="4"/>
  <c r="AF275" i="4"/>
  <c r="AH255" i="4"/>
  <c r="AF255" i="4"/>
  <c r="AH272" i="4"/>
  <c r="AF272" i="4"/>
  <c r="AD272" i="4"/>
  <c r="AI236" i="4"/>
  <c r="AG236" i="4"/>
  <c r="AH262" i="4"/>
  <c r="AD262" i="4"/>
  <c r="AD130" i="4"/>
  <c r="AI261" i="4"/>
  <c r="AG261" i="4"/>
  <c r="AE261" i="4"/>
  <c r="AH273" i="4"/>
  <c r="AI275" i="4"/>
  <c r="AI255" i="4"/>
  <c r="AI272" i="4"/>
  <c r="AE272" i="4"/>
  <c r="AF60" i="4"/>
  <c r="AH236" i="4"/>
  <c r="AF236" i="4"/>
  <c r="AD236" i="4"/>
  <c r="AI116" i="5"/>
  <c r="AH116" i="5"/>
  <c r="AB282" i="4"/>
  <c r="AB280" i="4"/>
  <c r="AB273" i="4"/>
  <c r="AB271" i="4"/>
  <c r="AH268" i="4"/>
  <c r="AH286" i="4"/>
  <c r="AF286" i="4"/>
  <c r="AD286" i="4"/>
  <c r="AB277" i="4"/>
  <c r="AC247" i="4"/>
  <c r="AG163" i="6"/>
  <c r="AF178" i="6"/>
  <c r="AG222" i="6"/>
  <c r="AI229" i="6"/>
  <c r="AE229" i="6"/>
  <c r="AH48" i="6"/>
  <c r="AD184" i="6"/>
  <c r="AI222" i="6"/>
  <c r="AE222" i="6"/>
  <c r="AI170" i="6"/>
  <c r="AI163" i="6"/>
  <c r="AE163" i="6"/>
  <c r="AF222" i="6"/>
  <c r="AF163" i="6"/>
  <c r="AF180" i="6"/>
  <c r="AE251" i="4"/>
  <c r="AG251" i="4"/>
  <c r="AI133" i="6"/>
  <c r="AE133" i="6"/>
  <c r="AH222" i="6"/>
  <c r="AD222" i="6"/>
  <c r="AH163" i="6"/>
  <c r="AF249" i="4"/>
  <c r="AC251" i="4"/>
  <c r="AI249" i="4"/>
  <c r="AE249" i="4"/>
  <c r="AH263" i="5"/>
  <c r="AE235" i="5"/>
  <c r="AG253" i="5"/>
  <c r="AH229" i="5"/>
  <c r="AI207" i="5"/>
  <c r="AE207" i="5"/>
  <c r="AD216" i="5"/>
  <c r="AH213" i="5"/>
  <c r="AI212" i="5"/>
  <c r="AE212" i="5"/>
  <c r="AF202" i="5"/>
  <c r="AI198" i="5"/>
  <c r="AH58" i="6"/>
  <c r="AG229" i="6"/>
  <c r="AC229" i="6"/>
  <c r="AG170" i="6"/>
  <c r="AD180" i="6"/>
  <c r="AI56" i="6"/>
  <c r="AG249" i="4"/>
  <c r="AH251" i="4"/>
  <c r="AD251" i="4"/>
  <c r="AG235" i="5"/>
  <c r="AI253" i="5"/>
  <c r="AE253" i="5"/>
  <c r="AG245" i="5"/>
  <c r="AI210" i="5"/>
  <c r="AE210" i="5"/>
  <c r="AI214" i="5"/>
  <c r="AG177" i="6"/>
  <c r="AD225" i="4"/>
  <c r="AD265" i="4"/>
  <c r="AI252" i="4"/>
  <c r="AE252" i="4"/>
  <c r="AE245" i="4"/>
  <c r="AI243" i="4"/>
  <c r="AI218" i="4"/>
  <c r="AE218" i="4"/>
  <c r="AF215" i="4"/>
  <c r="AI261" i="5"/>
  <c r="AE232" i="5"/>
  <c r="AH228" i="5"/>
  <c r="AI128" i="5"/>
  <c r="AI101" i="5"/>
  <c r="AE88" i="5"/>
  <c r="AI80" i="5"/>
  <c r="AG74" i="5"/>
  <c r="AI57" i="5"/>
  <c r="AE57" i="5"/>
  <c r="AG180" i="6"/>
  <c r="AG259" i="4"/>
  <c r="AI265" i="4"/>
  <c r="AF252" i="4"/>
  <c r="AI240" i="4"/>
  <c r="AI235" i="4"/>
  <c r="AE235" i="4"/>
  <c r="AE224" i="4"/>
  <c r="AI217" i="4"/>
  <c r="AF267" i="5"/>
  <c r="AG250" i="5"/>
  <c r="AI265" i="5"/>
  <c r="AF253" i="5"/>
  <c r="AH234" i="5"/>
  <c r="AI223" i="5"/>
  <c r="AG213" i="5"/>
  <c r="AG16" i="6"/>
  <c r="AI216" i="6"/>
  <c r="AF205" i="6"/>
  <c r="AH269" i="4"/>
  <c r="AI231" i="4"/>
  <c r="AI225" i="4"/>
  <c r="AH11" i="6"/>
  <c r="AI198" i="6"/>
  <c r="AF56" i="6"/>
  <c r="AG216" i="6"/>
  <c r="AI177" i="6"/>
  <c r="AH148" i="6"/>
  <c r="AD148" i="6"/>
  <c r="AH205" i="6"/>
  <c r="AI251" i="6"/>
  <c r="AE251" i="6"/>
  <c r="AF265" i="4"/>
  <c r="AG252" i="4"/>
  <c r="AG245" i="4"/>
  <c r="AG243" i="4"/>
  <c r="AF235" i="4"/>
  <c r="AC218" i="4"/>
  <c r="AG128" i="5"/>
  <c r="AC128" i="5"/>
  <c r="AG101" i="5"/>
  <c r="AD98" i="5"/>
  <c r="AG80" i="5"/>
  <c r="AI74" i="5"/>
  <c r="AF269" i="4"/>
  <c r="AG215" i="4"/>
  <c r="AC215" i="4"/>
  <c r="AH259" i="5"/>
  <c r="AD259" i="5"/>
  <c r="AI228" i="5"/>
  <c r="AG216" i="5"/>
  <c r="AF58" i="6"/>
  <c r="AH267" i="5"/>
  <c r="AD267" i="5"/>
  <c r="AE250" i="5"/>
  <c r="AI263" i="5"/>
  <c r="AF259" i="5"/>
  <c r="AE229" i="5"/>
  <c r="AG223" i="5"/>
  <c r="AE216" i="5"/>
  <c r="AD214" i="5"/>
  <c r="AH128" i="5"/>
  <c r="AD128" i="5"/>
  <c r="AI122" i="5"/>
  <c r="AI98" i="5"/>
  <c r="AE98" i="5"/>
  <c r="AG12" i="6"/>
  <c r="AH83" i="6"/>
  <c r="AI186" i="6"/>
  <c r="AE186" i="6"/>
  <c r="AD170" i="6"/>
  <c r="AI69" i="6"/>
  <c r="AI220" i="6"/>
  <c r="AF198" i="6"/>
  <c r="AG56" i="6"/>
  <c r="AI180" i="6"/>
  <c r="AI148" i="6"/>
  <c r="AE148" i="6"/>
  <c r="AI205" i="6"/>
  <c r="AE205" i="6"/>
  <c r="AH80" i="5"/>
  <c r="AF74" i="5"/>
  <c r="AI35" i="5"/>
  <c r="AE35" i="5"/>
  <c r="AI254" i="4"/>
  <c r="AE254" i="4"/>
  <c r="AF16" i="6"/>
  <c r="AI257" i="4"/>
  <c r="AE257" i="4"/>
  <c r="AE245" i="5"/>
  <c r="AG210" i="5"/>
  <c r="AE196" i="5"/>
  <c r="AH16" i="6"/>
  <c r="AI271" i="5"/>
  <c r="AD58" i="6"/>
  <c r="AG205" i="6"/>
  <c r="AI205" i="5"/>
  <c r="AG212" i="5"/>
  <c r="AC212" i="5"/>
  <c r="AH202" i="5"/>
  <c r="AF35" i="5"/>
  <c r="AE239" i="6"/>
  <c r="AF35" i="6"/>
  <c r="AH104" i="6"/>
  <c r="AF11" i="6"/>
  <c r="AH169" i="6"/>
  <c r="AG198" i="6"/>
  <c r="AF148" i="6"/>
  <c r="AH209" i="4"/>
  <c r="AF209" i="4"/>
  <c r="AF257" i="4"/>
  <c r="AD231" i="4"/>
  <c r="AH215" i="4"/>
  <c r="AD215" i="4"/>
  <c r="AH207" i="4"/>
  <c r="AH35" i="5"/>
  <c r="AD35" i="5"/>
  <c r="AI16" i="6"/>
  <c r="AE16" i="6"/>
  <c r="AH74" i="5"/>
  <c r="AF57" i="5"/>
  <c r="AG35" i="5"/>
  <c r="AI2" i="5"/>
  <c r="AE2" i="5"/>
  <c r="AF187" i="6"/>
  <c r="AG239" i="6"/>
  <c r="AH35" i="6"/>
  <c r="AE34" i="6"/>
  <c r="AI259" i="4"/>
  <c r="AE259" i="4"/>
  <c r="AH257" i="4"/>
  <c r="AD257" i="4"/>
  <c r="AH240" i="4"/>
  <c r="AD240" i="4"/>
  <c r="AH252" i="4"/>
  <c r="AG224" i="4"/>
  <c r="AD218" i="4"/>
  <c r="AG217" i="4"/>
  <c r="AI145" i="6"/>
  <c r="AG145" i="6"/>
  <c r="AE145" i="6"/>
  <c r="AD166" i="6"/>
  <c r="AI248" i="4"/>
  <c r="AI268" i="4"/>
  <c r="AG248" i="4"/>
  <c r="AG268" i="4"/>
  <c r="AE248" i="4"/>
  <c r="AE268" i="4"/>
  <c r="AI237" i="4"/>
  <c r="AE237" i="4"/>
  <c r="AI220" i="4"/>
  <c r="AG220" i="4"/>
  <c r="AI209" i="4"/>
  <c r="AG209" i="4"/>
  <c r="AE209" i="4"/>
  <c r="AH211" i="4"/>
  <c r="AD211" i="4"/>
  <c r="AI247" i="4"/>
  <c r="AG247" i="4"/>
  <c r="AE247" i="4"/>
  <c r="AD260" i="4"/>
  <c r="AI258" i="4"/>
  <c r="AC258" i="4"/>
  <c r="AI256" i="4"/>
  <c r="AE256" i="4"/>
  <c r="AD113" i="4"/>
  <c r="AD256" i="4"/>
  <c r="AF233" i="4"/>
  <c r="AI214" i="4"/>
  <c r="AG214" i="4"/>
  <c r="AE214" i="4"/>
  <c r="AI84" i="4"/>
  <c r="AG84" i="4"/>
  <c r="AH173" i="4"/>
  <c r="AI71" i="4"/>
  <c r="AE71" i="4"/>
  <c r="AG113" i="4"/>
  <c r="AF157" i="6"/>
  <c r="AH145" i="6"/>
  <c r="AF145" i="6"/>
  <c r="AD145" i="6"/>
  <c r="AI166" i="6"/>
  <c r="AG166" i="6"/>
  <c r="AC166" i="6"/>
  <c r="AD84" i="6"/>
  <c r="AG37" i="4"/>
  <c r="AE37" i="4"/>
  <c r="AI42" i="4"/>
  <c r="AI157" i="6"/>
  <c r="AG157" i="6"/>
  <c r="AH42" i="6"/>
  <c r="AD42" i="6"/>
  <c r="AI43" i="6"/>
  <c r="AG43" i="6"/>
  <c r="AH219" i="6"/>
  <c r="AI168" i="6"/>
  <c r="AE168" i="6"/>
  <c r="AI217" i="6"/>
  <c r="AG217" i="6"/>
  <c r="AH212" i="6"/>
  <c r="AF212" i="6"/>
  <c r="AD212" i="6"/>
  <c r="AI211" i="6"/>
  <c r="AG211" i="6"/>
  <c r="AE211" i="6"/>
  <c r="AG73" i="6"/>
  <c r="AH209" i="6"/>
  <c r="AI156" i="6"/>
  <c r="AG156" i="6"/>
  <c r="AC156" i="6"/>
  <c r="AH204" i="6"/>
  <c r="AF204" i="6"/>
  <c r="AI203" i="6"/>
  <c r="AF197" i="6"/>
  <c r="AI195" i="6"/>
  <c r="AH123" i="6"/>
  <c r="AF37" i="4"/>
  <c r="AI143" i="4"/>
  <c r="AE143" i="4"/>
  <c r="AI186" i="4"/>
  <c r="AH27" i="4"/>
  <c r="AI225" i="5"/>
  <c r="AG225" i="5"/>
  <c r="AE225" i="5"/>
  <c r="AF210" i="5"/>
  <c r="AH205" i="5"/>
  <c r="AF205" i="5"/>
  <c r="AH212" i="5"/>
  <c r="AF212" i="5"/>
  <c r="AD212" i="5"/>
  <c r="AG202" i="5"/>
  <c r="AE202" i="5"/>
  <c r="AI85" i="6"/>
  <c r="AG85" i="6"/>
  <c r="AI58" i="6"/>
  <c r="AG58" i="6"/>
  <c r="AE58" i="6"/>
  <c r="AH235" i="6"/>
  <c r="AF235" i="6"/>
  <c r="AF99" i="6"/>
  <c r="AD67" i="6"/>
  <c r="AH87" i="6"/>
  <c r="AG172" i="5"/>
  <c r="AE172" i="5"/>
  <c r="AE175" i="5"/>
  <c r="AI33" i="4"/>
  <c r="AI57" i="4"/>
  <c r="AH142" i="4"/>
  <c r="AD142" i="4"/>
  <c r="AF168" i="4"/>
  <c r="AI59" i="4"/>
  <c r="AE59" i="4"/>
  <c r="AD57" i="4"/>
  <c r="AF234" i="6"/>
  <c r="AI108" i="6"/>
  <c r="AG108" i="6"/>
  <c r="AE108" i="6"/>
  <c r="AH118" i="6"/>
  <c r="AF118" i="6"/>
  <c r="AD118" i="6"/>
  <c r="AI179" i="6"/>
  <c r="AG179" i="6"/>
  <c r="AE179" i="6"/>
  <c r="AH121" i="6"/>
  <c r="AF121" i="6"/>
  <c r="AI4" i="6"/>
  <c r="AG4" i="6"/>
  <c r="AE4" i="6"/>
  <c r="AI92" i="6"/>
  <c r="AI208" i="6"/>
  <c r="AG208" i="6"/>
  <c r="AE226" i="4"/>
  <c r="AG265" i="6"/>
  <c r="AI234" i="6"/>
  <c r="AG234" i="6"/>
  <c r="AE234" i="6"/>
  <c r="AI118" i="6"/>
  <c r="AG118" i="6"/>
  <c r="AE118" i="6"/>
  <c r="I237" i="6"/>
  <c r="AF247" i="4"/>
  <c r="AI260" i="4"/>
  <c r="AE260" i="4"/>
  <c r="AC260" i="4"/>
  <c r="AH258" i="4"/>
  <c r="AF258" i="4"/>
  <c r="AD258" i="4"/>
  <c r="AI253" i="4"/>
  <c r="AH256" i="4"/>
  <c r="AF256" i="4"/>
  <c r="AF184" i="6"/>
  <c r="AI5" i="6"/>
  <c r="AG5" i="6"/>
  <c r="AE5" i="6"/>
  <c r="AH109" i="6"/>
  <c r="AI53" i="6"/>
  <c r="AG53" i="6"/>
  <c r="AI181" i="6"/>
  <c r="AG181" i="6"/>
  <c r="AE181" i="6"/>
  <c r="AF90" i="6"/>
  <c r="AI164" i="6"/>
  <c r="AG164" i="6"/>
  <c r="AE164" i="6"/>
  <c r="AF4" i="6"/>
  <c r="AI54" i="6"/>
  <c r="AG54" i="6"/>
  <c r="AE54" i="6"/>
  <c r="AG110" i="6"/>
  <c r="AE110" i="6"/>
  <c r="AF208" i="6"/>
  <c r="AD208" i="6"/>
  <c r="AI77" i="6"/>
  <c r="AI15" i="6"/>
  <c r="AG15" i="6"/>
  <c r="AE15" i="6"/>
  <c r="AI202" i="6"/>
  <c r="AE202" i="6"/>
  <c r="AC272" i="6"/>
  <c r="AI265" i="6"/>
  <c r="AE265" i="6"/>
  <c r="AF55" i="6"/>
  <c r="AI176" i="6"/>
  <c r="AG176" i="6"/>
  <c r="AE176" i="6"/>
  <c r="AH126" i="6"/>
  <c r="AF126" i="6"/>
  <c r="AH51" i="6"/>
  <c r="AI175" i="6"/>
  <c r="AG175" i="6"/>
  <c r="AE175" i="6"/>
  <c r="AI45" i="6"/>
  <c r="AG45" i="6"/>
  <c r="AH24" i="6"/>
  <c r="AD24" i="6"/>
  <c r="AI41" i="6"/>
  <c r="AG41" i="6"/>
  <c r="AI71" i="6"/>
  <c r="AG71" i="6"/>
  <c r="AE71" i="6"/>
  <c r="AI72" i="6"/>
  <c r="AG72" i="6"/>
  <c r="AE72" i="6"/>
  <c r="AF215" i="6"/>
  <c r="AD215" i="6"/>
  <c r="AI98" i="6"/>
  <c r="AG98" i="6"/>
  <c r="AI142" i="6"/>
  <c r="AG142" i="6"/>
  <c r="AH117" i="6"/>
  <c r="AI65" i="6"/>
  <c r="AF97" i="6"/>
  <c r="AI125" i="6"/>
  <c r="AG125" i="6"/>
  <c r="AE125" i="6"/>
  <c r="AI70" i="6"/>
  <c r="AG70" i="6"/>
  <c r="AE70" i="6"/>
  <c r="AF8" i="6"/>
  <c r="AI144" i="6"/>
  <c r="AF132" i="6"/>
  <c r="AI40" i="6"/>
  <c r="AI6" i="6"/>
  <c r="AG6" i="6"/>
  <c r="AE6" i="6"/>
  <c r="AE261" i="6"/>
  <c r="AH260" i="6"/>
  <c r="AH250" i="4"/>
  <c r="AD250" i="4"/>
  <c r="AG178" i="6"/>
  <c r="AG184" i="6"/>
  <c r="AE178" i="6"/>
  <c r="AE184" i="6"/>
  <c r="AC178" i="6"/>
  <c r="AC184" i="6"/>
  <c r="AE259" i="6"/>
  <c r="AC125" i="6"/>
  <c r="AC241" i="6"/>
  <c r="AG250" i="4"/>
  <c r="AE250" i="4"/>
  <c r="AC250" i="4"/>
  <c r="AG267" i="5"/>
  <c r="AE267" i="5"/>
  <c r="AF250" i="5"/>
  <c r="AI234" i="5"/>
  <c r="AI261" i="6"/>
  <c r="AI259" i="6"/>
  <c r="AF176" i="6"/>
  <c r="AI126" i="6"/>
  <c r="AG126" i="6"/>
  <c r="AE126" i="6"/>
  <c r="AH21" i="6"/>
  <c r="AF21" i="6"/>
  <c r="AD21" i="6"/>
  <c r="AI51" i="6"/>
  <c r="AG51" i="6"/>
  <c r="AE51" i="6"/>
  <c r="AH175" i="6"/>
  <c r="AH71" i="6"/>
  <c r="AG147" i="6"/>
  <c r="AE147" i="6"/>
  <c r="AH72" i="6"/>
  <c r="AG214" i="6"/>
  <c r="AI97" i="6"/>
  <c r="AG97" i="6"/>
  <c r="AE97" i="6"/>
  <c r="AF237" i="4"/>
  <c r="AG261" i="6"/>
  <c r="AG259" i="6"/>
  <c r="AI257" i="6"/>
  <c r="AI241" i="6"/>
  <c r="AE241" i="6"/>
  <c r="AG55" i="6"/>
  <c r="AE55" i="6"/>
  <c r="AF45" i="6"/>
  <c r="AI24" i="6"/>
  <c r="AG24" i="6"/>
  <c r="AH41" i="6"/>
  <c r="AG65" i="6"/>
  <c r="AE65" i="6"/>
  <c r="AI47" i="6"/>
  <c r="AI62" i="6"/>
  <c r="AG62" i="6"/>
  <c r="AH29" i="6"/>
  <c r="AF29" i="6"/>
  <c r="AI161" i="6"/>
  <c r="AG161" i="6"/>
  <c r="AH138" i="6"/>
  <c r="AE95" i="6"/>
  <c r="AI63" i="6"/>
  <c r="AG63" i="6"/>
  <c r="AI32" i="6"/>
  <c r="AF22" i="6"/>
  <c r="AI20" i="6"/>
  <c r="AG20" i="6"/>
  <c r="AE20" i="6"/>
  <c r="AC20" i="6"/>
  <c r="AH154" i="6"/>
  <c r="AF154" i="6"/>
  <c r="AI153" i="6"/>
  <c r="AG153" i="6"/>
  <c r="AF101" i="6"/>
  <c r="AH25" i="6"/>
  <c r="AG150" i="6"/>
  <c r="AE150" i="6"/>
  <c r="AI91" i="6"/>
  <c r="AG91" i="6"/>
  <c r="AE91" i="6"/>
  <c r="AI160" i="6"/>
  <c r="AG160" i="6"/>
  <c r="AE160" i="6"/>
  <c r="AI119" i="6"/>
  <c r="AG119" i="6"/>
  <c r="AE119" i="6"/>
  <c r="AH50" i="6"/>
  <c r="AI27" i="6"/>
  <c r="AG27" i="6"/>
  <c r="AE27" i="6"/>
  <c r="AI75" i="6"/>
  <c r="AE75" i="6"/>
  <c r="AI246" i="5"/>
  <c r="AG246" i="5"/>
  <c r="AE246" i="5"/>
  <c r="AI250" i="6"/>
  <c r="AH265" i="6"/>
  <c r="AF265" i="6"/>
  <c r="AD265" i="6"/>
  <c r="AG242" i="6"/>
  <c r="AG264" i="6"/>
  <c r="AE264" i="6"/>
  <c r="AH263" i="6"/>
  <c r="AF263" i="6"/>
  <c r="AD263" i="6"/>
  <c r="AE262" i="6"/>
  <c r="AI215" i="6"/>
  <c r="AG215" i="6"/>
  <c r="AI99" i="6"/>
  <c r="AD63" i="6"/>
  <c r="AI134" i="6"/>
  <c r="AG134" i="6"/>
  <c r="AI113" i="6"/>
  <c r="AF150" i="6"/>
  <c r="AI146" i="6"/>
  <c r="AE146" i="6"/>
  <c r="AH160" i="6"/>
  <c r="AF160" i="6"/>
  <c r="AD160" i="6"/>
  <c r="AI193" i="6"/>
  <c r="AI50" i="6"/>
  <c r="AG50" i="6"/>
  <c r="AE50" i="6"/>
  <c r="AH27" i="6"/>
  <c r="AI17" i="6"/>
  <c r="AE17" i="6"/>
  <c r="AI269" i="4"/>
  <c r="AG269" i="4"/>
  <c r="AE269" i="4"/>
  <c r="AF259" i="4"/>
  <c r="AH248" i="4"/>
  <c r="AF248" i="4"/>
  <c r="AI244" i="4"/>
  <c r="AE244" i="4"/>
  <c r="AC244" i="4"/>
  <c r="AH220" i="4"/>
  <c r="AF220" i="4"/>
  <c r="AD220" i="4"/>
  <c r="AI236" i="5"/>
  <c r="AH222" i="5"/>
  <c r="AI230" i="5"/>
  <c r="AE230" i="5"/>
  <c r="AI241" i="5"/>
  <c r="AE241" i="5"/>
  <c r="AI252" i="5"/>
  <c r="AE252" i="5"/>
  <c r="AI251" i="5"/>
  <c r="AE251" i="5"/>
  <c r="AG237" i="5"/>
  <c r="AI218" i="5"/>
  <c r="AG218" i="5"/>
  <c r="AF215" i="5"/>
  <c r="AD215" i="5"/>
  <c r="AH199" i="5"/>
  <c r="AF199" i="5"/>
  <c r="AF197" i="5"/>
  <c r="AI194" i="5"/>
  <c r="AE194" i="5"/>
  <c r="AI191" i="5"/>
  <c r="AH192" i="5"/>
  <c r="AD192" i="5"/>
  <c r="AI183" i="5"/>
  <c r="AI173" i="5"/>
  <c r="AH158" i="5"/>
  <c r="AD158" i="5"/>
  <c r="AE167" i="5"/>
  <c r="AI163" i="5"/>
  <c r="AH157" i="5"/>
  <c r="AI155" i="5"/>
  <c r="AI152" i="5"/>
  <c r="AG152" i="5"/>
  <c r="AE152" i="5"/>
  <c r="AH129" i="5"/>
  <c r="AI124" i="5"/>
  <c r="AI107" i="5"/>
  <c r="AI94" i="5"/>
  <c r="AG94" i="5"/>
  <c r="AE94" i="5"/>
  <c r="AC94" i="5"/>
  <c r="AG272" i="6"/>
  <c r="AI241" i="4"/>
  <c r="AC241" i="4"/>
  <c r="AH176" i="4"/>
  <c r="AI130" i="4"/>
  <c r="AG130" i="4"/>
  <c r="AC130" i="4"/>
  <c r="AI168" i="4"/>
  <c r="AH167" i="4"/>
  <c r="AF167" i="4"/>
  <c r="AI120" i="4"/>
  <c r="AE120" i="4"/>
  <c r="AC120" i="4"/>
  <c r="AE109" i="4"/>
  <c r="AH163" i="4"/>
  <c r="AI162" i="4"/>
  <c r="AG162" i="4"/>
  <c r="AI70" i="4"/>
  <c r="AG70" i="4"/>
  <c r="AE70" i="4"/>
  <c r="AI159" i="4"/>
  <c r="AG159" i="4"/>
  <c r="AI40" i="4"/>
  <c r="AE40" i="4"/>
  <c r="AI116" i="4"/>
  <c r="AI15" i="4"/>
  <c r="AE15" i="4"/>
  <c r="AH132" i="4"/>
  <c r="AI118" i="4"/>
  <c r="AE118" i="4"/>
  <c r="AH77" i="4"/>
  <c r="AI55" i="4"/>
  <c r="AH39" i="4"/>
  <c r="AH47" i="4"/>
  <c r="AD47" i="4"/>
  <c r="AI13" i="4"/>
  <c r="AG13" i="4"/>
  <c r="AE13" i="4"/>
  <c r="AI32" i="4"/>
  <c r="AH241" i="4"/>
  <c r="AF241" i="4"/>
  <c r="AD241" i="4"/>
  <c r="AI230" i="4"/>
  <c r="AG230" i="4"/>
  <c r="AE230" i="4"/>
  <c r="AI221" i="4"/>
  <c r="AG221" i="4"/>
  <c r="AE221" i="4"/>
  <c r="AB172" i="4"/>
  <c r="AG267" i="4"/>
  <c r="AE267" i="4"/>
  <c r="AI246" i="4"/>
  <c r="AG246" i="4"/>
  <c r="AE246" i="4"/>
  <c r="AC246" i="4"/>
  <c r="AH234" i="4"/>
  <c r="AF234" i="4"/>
  <c r="AD234" i="4"/>
  <c r="AF230" i="4"/>
  <c r="AG233" i="4"/>
  <c r="AE233" i="4"/>
  <c r="AH221" i="4"/>
  <c r="AF221" i="4"/>
  <c r="AG211" i="4"/>
  <c r="AC211" i="4"/>
  <c r="AH214" i="4"/>
  <c r="AD214" i="4"/>
  <c r="AH84" i="4"/>
  <c r="AF84" i="4"/>
  <c r="AD84" i="4"/>
  <c r="AI173" i="4"/>
  <c r="AE173" i="4"/>
  <c r="AI167" i="4"/>
  <c r="AF120" i="4"/>
  <c r="AD120" i="4"/>
  <c r="AI76" i="4"/>
  <c r="AE76" i="4"/>
  <c r="AF40" i="4"/>
  <c r="AI157" i="4"/>
  <c r="AE157" i="4"/>
  <c r="AI156" i="4"/>
  <c r="AG156" i="4"/>
  <c r="AI152" i="4"/>
  <c r="AE152" i="4"/>
  <c r="AF15" i="4"/>
  <c r="AD15" i="4"/>
  <c r="AI132" i="4"/>
  <c r="AE132" i="4"/>
  <c r="AI39" i="4"/>
  <c r="AI27" i="4"/>
  <c r="AI154" i="4"/>
  <c r="AE154" i="4"/>
  <c r="AI81" i="4"/>
  <c r="AH104" i="4"/>
  <c r="AF104" i="4"/>
  <c r="AI23" i="4"/>
  <c r="AI72" i="5"/>
  <c r="AG72" i="5"/>
  <c r="AI264" i="6"/>
  <c r="AH77" i="6"/>
  <c r="AI19" i="6"/>
  <c r="AG19" i="6"/>
  <c r="AH15" i="6"/>
  <c r="AF15" i="6"/>
  <c r="AD15" i="6"/>
  <c r="AI106" i="6"/>
  <c r="AG106" i="6"/>
  <c r="AE106" i="6"/>
  <c r="AE87" i="6"/>
  <c r="AH95" i="6"/>
  <c r="AI162" i="6"/>
  <c r="AE162" i="6"/>
  <c r="AF151" i="6"/>
  <c r="AI28" i="6"/>
  <c r="AG28" i="6"/>
  <c r="AE28" i="6"/>
  <c r="AI13" i="6"/>
  <c r="AI93" i="6"/>
  <c r="AG93" i="6"/>
  <c r="AE93" i="6"/>
  <c r="AI3" i="6"/>
  <c r="AI23" i="6"/>
  <c r="AG132" i="6"/>
  <c r="AE132" i="6"/>
  <c r="AF40" i="6"/>
  <c r="AF60" i="6"/>
  <c r="AI64" i="6"/>
  <c r="AG64" i="6"/>
  <c r="AE64" i="6"/>
  <c r="AH88" i="6"/>
  <c r="AE122" i="6"/>
  <c r="AI7" i="6"/>
  <c r="AE7" i="6"/>
  <c r="I366" i="7"/>
  <c r="AI19" i="4"/>
  <c r="AH82" i="5"/>
  <c r="AI172" i="6"/>
  <c r="AG172" i="6"/>
  <c r="AE172" i="6"/>
  <c r="AH78" i="6"/>
  <c r="AF78" i="6"/>
  <c r="AI38" i="6"/>
  <c r="AG38" i="6"/>
  <c r="AE38" i="6"/>
  <c r="AI60" i="6"/>
  <c r="AG60" i="6"/>
  <c r="AE60" i="6"/>
  <c r="AH64" i="6"/>
  <c r="AE88" i="6"/>
  <c r="AI57" i="6"/>
  <c r="AG57" i="6"/>
  <c r="AI117" i="6"/>
  <c r="AG117" i="6"/>
  <c r="AE117" i="6"/>
  <c r="AH65" i="6"/>
  <c r="AI123" i="6"/>
  <c r="AG123" i="6"/>
  <c r="AF62" i="6"/>
  <c r="AD62" i="6"/>
  <c r="AI29" i="6"/>
  <c r="AG29" i="6"/>
  <c r="AH161" i="6"/>
  <c r="AF161" i="6"/>
  <c r="AI138" i="6"/>
  <c r="AI155" i="6"/>
  <c r="AG155" i="6"/>
  <c r="AF106" i="6"/>
  <c r="AD106" i="6"/>
  <c r="AI52" i="6"/>
  <c r="AG52" i="6"/>
  <c r="AE52" i="6"/>
  <c r="AI31" i="6"/>
  <c r="AG31" i="6"/>
  <c r="AE31" i="6"/>
  <c r="AI67" i="6"/>
  <c r="AG67" i="6"/>
  <c r="AF162" i="6"/>
  <c r="AI151" i="6"/>
  <c r="AG151" i="6"/>
  <c r="AE151" i="6"/>
  <c r="AD28" i="6"/>
  <c r="AI143" i="6"/>
  <c r="AG143" i="6"/>
  <c r="AI120" i="6"/>
  <c r="AI22" i="6"/>
  <c r="AG22" i="6"/>
  <c r="AE22" i="6"/>
  <c r="AH20" i="6"/>
  <c r="AF20" i="6"/>
  <c r="AD20" i="6"/>
  <c r="AI154" i="6"/>
  <c r="AG154" i="6"/>
  <c r="AE154" i="6"/>
  <c r="AF153" i="6"/>
  <c r="AI101" i="6"/>
  <c r="AH122" i="6"/>
  <c r="AH7" i="6"/>
  <c r="AF7" i="6"/>
  <c r="AI66" i="6"/>
  <c r="AI223" i="4"/>
  <c r="AG223" i="4"/>
  <c r="AI207" i="4"/>
  <c r="AG207" i="4"/>
  <c r="AH130" i="4"/>
  <c r="AF130" i="4"/>
  <c r="AI134" i="4"/>
  <c r="AG134" i="4"/>
  <c r="AI123" i="4"/>
  <c r="AF71" i="4"/>
  <c r="AI163" i="4"/>
  <c r="AE163" i="4"/>
  <c r="AH162" i="4"/>
  <c r="AI161" i="4"/>
  <c r="AE161" i="4"/>
  <c r="AH70" i="4"/>
  <c r="AF70" i="4"/>
  <c r="AD70" i="4"/>
  <c r="AB208" i="4"/>
  <c r="AI155" i="4"/>
  <c r="AG155" i="4"/>
  <c r="AE155" i="4"/>
  <c r="AF153" i="4"/>
  <c r="AI150" i="4"/>
  <c r="AE150" i="4"/>
  <c r="AI142" i="4"/>
  <c r="AI166" i="4"/>
  <c r="AE166" i="4"/>
  <c r="AH118" i="4"/>
  <c r="AD118" i="4"/>
  <c r="AI77" i="4"/>
  <c r="AE77" i="4"/>
  <c r="AH55" i="4"/>
  <c r="AG47" i="4"/>
  <c r="AE47" i="4"/>
  <c r="AF13" i="4"/>
  <c r="AI88" i="4"/>
  <c r="AH32" i="4"/>
  <c r="AF32" i="4"/>
  <c r="AG60" i="4"/>
  <c r="AE60" i="4"/>
  <c r="AI99" i="4"/>
  <c r="AB151" i="4"/>
  <c r="AG85" i="4"/>
  <c r="AD81" i="4"/>
  <c r="AI104" i="4"/>
  <c r="AE104" i="4"/>
  <c r="AE12" i="4"/>
  <c r="AE262" i="5"/>
  <c r="AH260" i="5"/>
  <c r="AD260" i="5"/>
  <c r="AB66" i="5"/>
  <c r="AH233" i="5"/>
  <c r="AD233" i="5"/>
  <c r="AG248" i="5"/>
  <c r="AE248" i="5"/>
  <c r="AI222" i="5"/>
  <c r="AH230" i="5"/>
  <c r="AI239" i="5"/>
  <c r="AE239" i="5"/>
  <c r="AH251" i="5"/>
  <c r="AB13" i="5"/>
  <c r="AH237" i="5"/>
  <c r="AH218" i="5"/>
  <c r="AF218" i="5"/>
  <c r="AI215" i="5"/>
  <c r="AG215" i="5"/>
  <c r="AE215" i="5"/>
  <c r="AC215" i="5"/>
  <c r="AH209" i="5"/>
  <c r="AI201" i="5"/>
  <c r="AE201" i="5"/>
  <c r="AI199" i="5"/>
  <c r="AG197" i="5"/>
  <c r="AE197" i="5"/>
  <c r="AD191" i="5"/>
  <c r="AG192" i="5"/>
  <c r="AG177" i="5"/>
  <c r="AE181" i="5"/>
  <c r="AI158" i="5"/>
  <c r="AG158" i="5"/>
  <c r="AE158" i="5"/>
  <c r="AH167" i="5"/>
  <c r="AE166" i="5"/>
  <c r="AE153" i="5"/>
  <c r="AI162" i="5"/>
  <c r="AG162" i="5"/>
  <c r="AI157" i="5"/>
  <c r="AB123" i="5"/>
  <c r="AI130" i="5"/>
  <c r="AI129" i="5"/>
  <c r="AG129" i="5"/>
  <c r="AE129" i="5"/>
  <c r="AH279" i="5"/>
  <c r="AB226" i="5"/>
  <c r="AF50" i="5"/>
  <c r="AB98" i="5"/>
  <c r="AI36" i="5"/>
  <c r="AG36" i="5"/>
  <c r="AI271" i="6"/>
  <c r="AG271" i="6"/>
  <c r="AE271" i="6"/>
  <c r="AC271" i="6"/>
  <c r="AH248" i="6"/>
  <c r="AF248" i="6"/>
  <c r="AI269" i="6"/>
  <c r="AG269" i="6"/>
  <c r="AE269" i="6"/>
  <c r="AC269" i="6"/>
  <c r="AI267" i="6"/>
  <c r="AG267" i="6"/>
  <c r="AE267" i="6"/>
  <c r="AH254" i="6"/>
  <c r="AI206" i="6"/>
  <c r="AH70" i="6"/>
  <c r="AF70" i="6"/>
  <c r="AI8" i="6"/>
  <c r="AF144" i="6"/>
  <c r="I243" i="6"/>
  <c r="I109" i="6"/>
  <c r="Z109" i="6" s="1"/>
  <c r="I235" i="6"/>
  <c r="I216" i="6"/>
  <c r="AH187" i="4"/>
  <c r="AF187" i="4"/>
  <c r="AB15" i="4"/>
  <c r="AI137" i="4"/>
  <c r="AG137" i="4"/>
  <c r="AE137" i="4"/>
  <c r="AC137" i="4"/>
  <c r="AI258" i="5"/>
  <c r="AE258" i="5"/>
  <c r="AE240" i="5"/>
  <c r="AH231" i="5"/>
  <c r="AI257" i="5"/>
  <c r="AG257" i="5"/>
  <c r="AE257" i="5"/>
  <c r="AI211" i="5"/>
  <c r="AG211" i="5"/>
  <c r="AH200" i="5"/>
  <c r="AI206" i="5"/>
  <c r="AE206" i="5"/>
  <c r="AI208" i="5"/>
  <c r="AI151" i="5"/>
  <c r="AG151" i="5"/>
  <c r="AH152" i="5"/>
  <c r="AF152" i="5"/>
  <c r="AI179" i="5"/>
  <c r="AI176" i="5"/>
  <c r="AG176" i="5"/>
  <c r="AG190" i="5"/>
  <c r="AE190" i="5"/>
  <c r="AI189" i="5"/>
  <c r="AF166" i="5"/>
  <c r="AC164" i="5"/>
  <c r="AF159" i="5"/>
  <c r="AH153" i="5"/>
  <c r="AI161" i="5"/>
  <c r="AI148" i="5"/>
  <c r="AE148" i="5"/>
  <c r="AI125" i="5"/>
  <c r="AH124" i="5"/>
  <c r="AI119" i="5"/>
  <c r="AG119" i="5"/>
  <c r="AE119" i="5"/>
  <c r="AF120" i="5"/>
  <c r="AH107" i="5"/>
  <c r="AI91" i="5"/>
  <c r="AE91" i="5"/>
  <c r="AH94" i="5"/>
  <c r="AF94" i="5"/>
  <c r="AI81" i="5"/>
  <c r="AI82" i="5"/>
  <c r="AG82" i="5"/>
  <c r="AH72" i="5"/>
  <c r="AD72" i="5"/>
  <c r="AD54" i="5"/>
  <c r="AG50" i="5"/>
  <c r="AE50" i="5"/>
  <c r="AD36" i="5"/>
  <c r="AH272" i="6"/>
  <c r="AF272" i="6"/>
  <c r="AF270" i="6"/>
  <c r="AI247" i="6"/>
  <c r="AG247" i="6"/>
  <c r="AE247" i="6"/>
  <c r="AC247" i="6"/>
  <c r="AH191" i="6"/>
  <c r="AE250" i="6"/>
  <c r="AC250" i="6"/>
  <c r="AI167" i="6"/>
  <c r="AH261" i="6"/>
  <c r="AF261" i="6"/>
  <c r="AD261" i="6"/>
  <c r="AI260" i="6"/>
  <c r="AG260" i="6"/>
  <c r="AE260" i="6"/>
  <c r="AH259" i="6"/>
  <c r="AG258" i="6"/>
  <c r="AE258" i="6"/>
  <c r="AI192" i="6"/>
  <c r="AI185" i="6"/>
  <c r="AG185" i="6"/>
  <c r="AE185" i="6"/>
  <c r="AI39" i="6"/>
  <c r="AG39" i="6"/>
  <c r="AE39" i="6"/>
  <c r="AC39" i="6"/>
  <c r="AI233" i="6"/>
  <c r="AG233" i="6"/>
  <c r="AC233" i="6"/>
  <c r="AH230" i="6"/>
  <c r="AF230" i="6"/>
  <c r="AD230" i="6"/>
  <c r="AI103" i="6"/>
  <c r="AE103" i="6"/>
  <c r="AC103" i="6"/>
  <c r="AI158" i="6"/>
  <c r="AG158" i="6"/>
  <c r="AE158" i="6"/>
  <c r="AC158" i="6"/>
  <c r="AG187" i="6"/>
  <c r="AE187" i="6"/>
  <c r="AF239" i="6"/>
  <c r="AD239" i="6"/>
  <c r="AI35" i="6"/>
  <c r="AG35" i="6"/>
  <c r="AE35" i="6"/>
  <c r="AI104" i="6"/>
  <c r="AG104" i="6"/>
  <c r="AE104" i="6"/>
  <c r="AD157" i="6"/>
  <c r="AI11" i="6"/>
  <c r="AG11" i="6"/>
  <c r="AE11" i="6"/>
  <c r="AF34" i="6"/>
  <c r="AI178" i="6"/>
  <c r="AI184" i="6"/>
  <c r="AF138" i="6"/>
  <c r="AH155" i="6"/>
  <c r="AH188" i="6"/>
  <c r="AF155" i="6"/>
  <c r="AF188" i="6"/>
  <c r="AD188" i="6"/>
  <c r="AH125" i="6"/>
  <c r="AH241" i="6"/>
  <c r="AF173" i="6"/>
  <c r="AI79" i="6"/>
  <c r="AI237" i="6"/>
  <c r="AG79" i="6"/>
  <c r="AG237" i="6"/>
  <c r="AE79" i="6"/>
  <c r="AE237" i="6"/>
  <c r="AC237" i="6"/>
  <c r="AH236" i="6"/>
  <c r="AF31" i="6"/>
  <c r="AF236" i="6"/>
  <c r="AD236" i="6"/>
  <c r="AF67" i="6"/>
  <c r="AF171" i="6"/>
  <c r="AH179" i="6"/>
  <c r="AF179" i="6"/>
  <c r="AI121" i="6"/>
  <c r="AG121" i="6"/>
  <c r="AE121" i="6"/>
  <c r="AI169" i="6"/>
  <c r="AG169" i="6"/>
  <c r="AE169" i="6"/>
  <c r="AI109" i="6"/>
  <c r="AG109" i="6"/>
  <c r="AE109" i="6"/>
  <c r="AI141" i="6"/>
  <c r="AG141" i="6"/>
  <c r="AE141" i="6"/>
  <c r="AF12" i="6"/>
  <c r="AI83" i="6"/>
  <c r="AG83" i="6"/>
  <c r="AE83" i="6"/>
  <c r="AH181" i="6"/>
  <c r="AF181" i="6"/>
  <c r="AD181" i="6"/>
  <c r="AI90" i="6"/>
  <c r="AG90" i="6"/>
  <c r="AE90" i="6"/>
  <c r="AH229" i="6"/>
  <c r="AF229" i="6"/>
  <c r="AD229" i="6"/>
  <c r="AI48" i="6"/>
  <c r="AG48" i="6"/>
  <c r="AF164" i="6"/>
  <c r="AG68" i="6"/>
  <c r="AE68" i="6"/>
  <c r="AF172" i="6"/>
  <c r="AG18" i="6"/>
  <c r="I234" i="6"/>
  <c r="AI149" i="6"/>
  <c r="AG149" i="6"/>
  <c r="AE149" i="6"/>
  <c r="AH33" i="6"/>
  <c r="AF33" i="6"/>
  <c r="AH173" i="6"/>
  <c r="AG228" i="6"/>
  <c r="AF225" i="6"/>
  <c r="I200" i="6"/>
  <c r="AI78" i="6"/>
  <c r="AG78" i="6"/>
  <c r="AE78" i="6"/>
  <c r="AI2" i="6"/>
  <c r="AG2" i="6"/>
  <c r="AE2" i="6"/>
  <c r="AC2" i="6"/>
  <c r="AH149" i="6"/>
  <c r="AF149" i="6"/>
  <c r="AD149" i="6"/>
  <c r="AH81" i="6"/>
  <c r="AD81" i="6"/>
  <c r="AI210" i="6"/>
  <c r="AG210" i="6"/>
  <c r="AF114" i="6"/>
  <c r="AI94" i="6"/>
  <c r="AG94" i="6"/>
  <c r="AE94" i="6"/>
  <c r="AH97" i="6"/>
  <c r="AH232" i="6"/>
  <c r="I6" i="6"/>
  <c r="AI59" i="6"/>
  <c r="AG59" i="6"/>
  <c r="AI207" i="6"/>
  <c r="AG207" i="6"/>
  <c r="AE207" i="6"/>
  <c r="AC207" i="6"/>
  <c r="I118" i="6"/>
  <c r="AG96" i="6"/>
  <c r="AE96" i="6"/>
  <c r="AG82" i="6"/>
  <c r="AE82" i="6"/>
  <c r="AI140" i="6"/>
  <c r="AH3" i="6"/>
  <c r="AI152" i="6"/>
  <c r="AG152" i="6"/>
  <c r="AE152" i="6"/>
  <c r="AH80" i="6"/>
  <c r="AF80" i="6"/>
  <c r="AD80" i="6"/>
  <c r="AG76" i="6"/>
  <c r="AD204" i="6"/>
  <c r="AI225" i="6"/>
  <c r="AG225" i="6"/>
  <c r="AE225" i="6"/>
  <c r="AH2" i="6"/>
  <c r="AF2" i="6"/>
  <c r="AD2" i="6"/>
  <c r="AG81" i="6"/>
  <c r="AE81" i="6"/>
  <c r="AH210" i="6"/>
  <c r="AD210" i="6"/>
  <c r="AI114" i="6"/>
  <c r="AG114" i="6"/>
  <c r="AH94" i="6"/>
  <c r="AF94" i="6"/>
  <c r="AI61" i="6"/>
  <c r="AF82" i="6"/>
  <c r="AI46" i="6"/>
  <c r="AG46" i="6"/>
  <c r="AI26" i="6"/>
  <c r="AG26" i="6"/>
  <c r="AE26" i="6"/>
  <c r="AH49" i="6"/>
  <c r="AF49" i="6"/>
  <c r="AI89" i="6"/>
  <c r="AG89" i="6"/>
  <c r="AE89" i="6"/>
  <c r="AH30" i="6"/>
  <c r="AG232" i="6"/>
  <c r="AE232" i="6"/>
  <c r="I123" i="6"/>
  <c r="AH38" i="6"/>
  <c r="AF38" i="6"/>
  <c r="AD38" i="6"/>
  <c r="AE25" i="6"/>
  <c r="AG196" i="6"/>
  <c r="AE196" i="6"/>
  <c r="AF26" i="6"/>
  <c r="AI49" i="6"/>
  <c r="AG49" i="6"/>
  <c r="AE49" i="6"/>
  <c r="AG130" i="6"/>
  <c r="AE130" i="6"/>
  <c r="AI30" i="6"/>
  <c r="AE30" i="6"/>
  <c r="AG136" i="6"/>
  <c r="AH152" i="6"/>
  <c r="AI80" i="6"/>
  <c r="AG80" i="6"/>
  <c r="AE80" i="6"/>
  <c r="AI33" i="6"/>
  <c r="AG33" i="6"/>
  <c r="AE33" i="6"/>
  <c r="AH107" i="6"/>
  <c r="AF107" i="6"/>
  <c r="AF232" i="6"/>
  <c r="I212" i="6"/>
  <c r="I247" i="6"/>
  <c r="Z244" i="6" s="1"/>
  <c r="I230" i="6"/>
  <c r="AI279" i="5"/>
  <c r="AG279" i="5"/>
  <c r="AH271" i="5"/>
  <c r="AH254" i="5"/>
  <c r="AF254" i="5"/>
  <c r="AF249" i="5"/>
  <c r="AH243" i="5"/>
  <c r="AE247" i="5"/>
  <c r="AH258" i="5"/>
  <c r="AF258" i="5"/>
  <c r="AI242" i="5"/>
  <c r="AE242" i="5"/>
  <c r="AI221" i="5"/>
  <c r="AE221" i="5"/>
  <c r="AG255" i="5"/>
  <c r="AE255" i="5"/>
  <c r="AI260" i="5"/>
  <c r="AI233" i="5"/>
  <c r="AE233" i="5"/>
  <c r="AF240" i="5"/>
  <c r="AI231" i="5"/>
  <c r="AF220" i="5"/>
  <c r="AI227" i="5"/>
  <c r="AE227" i="5"/>
  <c r="AH244" i="5"/>
  <c r="AH257" i="5"/>
  <c r="AI217" i="5"/>
  <c r="AI204" i="5"/>
  <c r="AE204" i="5"/>
  <c r="AF211" i="5"/>
  <c r="AF70" i="5"/>
  <c r="AI209" i="5"/>
  <c r="AE209" i="5"/>
  <c r="AI174" i="5"/>
  <c r="AI182" i="5"/>
  <c r="AI200" i="5"/>
  <c r="AF206" i="5"/>
  <c r="AE187" i="5"/>
  <c r="AE193" i="5"/>
  <c r="AH203" i="5"/>
  <c r="AD203" i="5"/>
  <c r="AI169" i="5"/>
  <c r="AI219" i="5"/>
  <c r="AF145" i="5"/>
  <c r="AI220" i="5"/>
  <c r="AH227" i="5"/>
  <c r="AI244" i="5"/>
  <c r="AE244" i="5"/>
  <c r="AF126" i="5"/>
  <c r="AI195" i="5"/>
  <c r="AE195" i="5"/>
  <c r="AE203" i="5"/>
  <c r="AF21" i="5"/>
  <c r="AH169" i="5"/>
  <c r="AG169" i="5"/>
  <c r="AE169" i="5"/>
  <c r="AI149" i="5"/>
  <c r="AG149" i="5"/>
  <c r="AE149" i="5"/>
  <c r="AI134" i="5"/>
  <c r="AE134" i="5"/>
  <c r="AH135" i="5"/>
  <c r="AH23" i="5"/>
  <c r="AF135" i="5"/>
  <c r="AE142" i="5"/>
  <c r="AH160" i="5"/>
  <c r="AF160" i="5"/>
  <c r="AF138" i="5"/>
  <c r="AI156" i="5"/>
  <c r="AG156" i="5"/>
  <c r="AE156" i="5"/>
  <c r="AE132" i="5"/>
  <c r="AH139" i="5"/>
  <c r="AE144" i="5"/>
  <c r="AE140" i="5"/>
  <c r="AI137" i="5"/>
  <c r="AH141" i="5"/>
  <c r="AE127" i="5"/>
  <c r="AI126" i="5"/>
  <c r="AE126" i="5"/>
  <c r="AI117" i="5"/>
  <c r="AI103" i="5"/>
  <c r="AE103" i="5"/>
  <c r="AI109" i="5"/>
  <c r="AG109" i="5"/>
  <c r="AH111" i="5"/>
  <c r="AI118" i="5"/>
  <c r="AH108" i="5"/>
  <c r="AD108" i="5"/>
  <c r="AI97" i="5"/>
  <c r="AG97" i="5"/>
  <c r="AC97" i="5"/>
  <c r="AE87" i="5"/>
  <c r="AH84" i="5"/>
  <c r="AI89" i="5"/>
  <c r="AG89" i="5"/>
  <c r="AE89" i="5"/>
  <c r="AI76" i="5"/>
  <c r="AE76" i="5"/>
  <c r="AF78" i="5"/>
  <c r="AF75" i="5"/>
  <c r="AI79" i="5"/>
  <c r="AG79" i="5"/>
  <c r="AI77" i="5"/>
  <c r="AG77" i="5"/>
  <c r="AE77" i="5"/>
  <c r="AF73" i="5"/>
  <c r="AD73" i="5"/>
  <c r="AI180" i="5"/>
  <c r="AE180" i="5"/>
  <c r="AF149" i="5"/>
  <c r="AH134" i="5"/>
  <c r="AH142" i="5"/>
  <c r="AF26" i="5"/>
  <c r="AE138" i="5"/>
  <c r="AH156" i="5"/>
  <c r="AF156" i="5"/>
  <c r="AD156" i="5"/>
  <c r="AG147" i="5"/>
  <c r="AE145" i="5"/>
  <c r="AH144" i="5"/>
  <c r="AF137" i="5"/>
  <c r="AH114" i="5"/>
  <c r="AF127" i="5"/>
  <c r="AH126" i="5"/>
  <c r="AI123" i="5"/>
  <c r="AG123" i="5"/>
  <c r="AF121" i="5"/>
  <c r="AI110" i="5"/>
  <c r="AE110" i="5"/>
  <c r="AF117" i="5"/>
  <c r="AI99" i="5"/>
  <c r="AI102" i="5"/>
  <c r="AE102" i="5"/>
  <c r="AH109" i="5"/>
  <c r="AD109" i="5"/>
  <c r="AI111" i="5"/>
  <c r="AH118" i="5"/>
  <c r="AF118" i="5"/>
  <c r="AI108" i="5"/>
  <c r="AE106" i="5"/>
  <c r="AH97" i="5"/>
  <c r="AD97" i="5"/>
  <c r="AI84" i="5"/>
  <c r="AF89" i="5"/>
  <c r="AI78" i="5"/>
  <c r="AE78" i="5"/>
  <c r="AI75" i="5"/>
  <c r="AG75" i="5"/>
  <c r="AE75" i="5"/>
  <c r="AH79" i="5"/>
  <c r="AF79" i="5"/>
  <c r="AH77" i="5"/>
  <c r="AF77" i="5"/>
  <c r="AI73" i="5"/>
  <c r="AG73" i="5"/>
  <c r="AE73" i="5"/>
  <c r="AF85" i="5"/>
  <c r="AH71" i="5"/>
  <c r="AF71" i="5"/>
  <c r="AD71" i="5"/>
  <c r="AD70" i="5"/>
  <c r="AI63" i="5"/>
  <c r="AG63" i="5"/>
  <c r="AE63" i="5"/>
  <c r="AH69" i="5"/>
  <c r="AF69" i="5"/>
  <c r="AD69" i="5"/>
  <c r="AI66" i="5"/>
  <c r="AG66" i="5"/>
  <c r="AE66" i="5"/>
  <c r="AI59" i="5"/>
  <c r="AG59" i="5"/>
  <c r="AH53" i="5"/>
  <c r="AF53" i="5"/>
  <c r="AI56" i="5"/>
  <c r="AG56" i="5"/>
  <c r="AF61" i="5"/>
  <c r="AG55" i="5"/>
  <c r="AH67" i="5"/>
  <c r="AF67" i="5"/>
  <c r="AI60" i="5"/>
  <c r="AG60" i="5"/>
  <c r="AE60" i="5"/>
  <c r="AF62" i="5"/>
  <c r="AE49" i="5"/>
  <c r="AF39" i="5"/>
  <c r="AI43" i="5"/>
  <c r="AG43" i="5"/>
  <c r="AE43" i="5"/>
  <c r="AF48" i="5"/>
  <c r="AI47" i="5"/>
  <c r="AG47" i="5"/>
  <c r="AI21" i="5"/>
  <c r="AG21" i="5"/>
  <c r="AE21" i="5"/>
  <c r="AH41" i="5"/>
  <c r="AF41" i="5"/>
  <c r="AD41" i="5"/>
  <c r="AI46" i="5"/>
  <c r="AG46" i="5"/>
  <c r="AE46" i="5"/>
  <c r="AH45" i="5"/>
  <c r="AF45" i="5"/>
  <c r="AD45" i="5"/>
  <c r="AI44" i="5"/>
  <c r="AG44" i="5"/>
  <c r="AE44" i="5"/>
  <c r="AG5" i="5"/>
  <c r="AC5" i="5"/>
  <c r="AI85" i="5"/>
  <c r="AG85" i="5"/>
  <c r="AI71" i="5"/>
  <c r="AG71" i="5"/>
  <c r="AE71" i="5"/>
  <c r="AI70" i="5"/>
  <c r="AG70" i="5"/>
  <c r="AF63" i="5"/>
  <c r="AD63" i="5"/>
  <c r="AI69" i="5"/>
  <c r="AG69" i="5"/>
  <c r="AH66" i="5"/>
  <c r="AF66" i="5"/>
  <c r="AF59" i="5"/>
  <c r="AI61" i="5"/>
  <c r="AE61" i="5"/>
  <c r="AF55" i="5"/>
  <c r="AI52" i="5"/>
  <c r="AG52" i="5"/>
  <c r="AE52" i="5"/>
  <c r="AI67" i="5"/>
  <c r="AG67" i="5"/>
  <c r="AE67" i="5"/>
  <c r="AH60" i="5"/>
  <c r="AF60" i="5"/>
  <c r="AI62" i="5"/>
  <c r="AG62" i="5"/>
  <c r="AE62" i="5"/>
  <c r="AF49" i="5"/>
  <c r="AE39" i="5"/>
  <c r="AH43" i="5"/>
  <c r="AF43" i="5"/>
  <c r="AD43" i="5"/>
  <c r="AI48" i="5"/>
  <c r="AG48" i="5"/>
  <c r="AE48" i="5"/>
  <c r="AH47" i="5"/>
  <c r="AF47" i="5"/>
  <c r="AD47" i="5"/>
  <c r="AH21" i="5"/>
  <c r="AI41" i="5"/>
  <c r="AE41" i="5"/>
  <c r="AI45" i="5"/>
  <c r="AG45" i="5"/>
  <c r="AH44" i="5"/>
  <c r="AF44" i="5"/>
  <c r="AB44" i="5"/>
  <c r="AH5" i="5"/>
  <c r="AF5" i="5"/>
  <c r="AH7" i="5"/>
  <c r="AF7" i="5"/>
  <c r="AI40" i="5"/>
  <c r="AG40" i="5"/>
  <c r="AE40" i="5"/>
  <c r="AH6" i="5"/>
  <c r="AI38" i="5"/>
  <c r="AG38" i="5"/>
  <c r="AE38" i="5"/>
  <c r="AF27" i="5"/>
  <c r="AD27" i="5"/>
  <c r="AI37" i="5"/>
  <c r="AG37" i="5"/>
  <c r="AH34" i="5"/>
  <c r="AD34" i="5"/>
  <c r="AI31" i="5"/>
  <c r="AG31" i="5"/>
  <c r="AC31" i="5"/>
  <c r="AH30" i="5"/>
  <c r="AF30" i="5"/>
  <c r="AD30" i="5"/>
  <c r="AI12" i="5"/>
  <c r="AE12" i="5"/>
  <c r="AI10" i="5"/>
  <c r="AG10" i="5"/>
  <c r="AH8" i="5"/>
  <c r="AI18" i="5"/>
  <c r="AG18" i="5"/>
  <c r="AE18" i="5"/>
  <c r="AI23" i="5"/>
  <c r="AE23" i="5"/>
  <c r="AI26" i="5"/>
  <c r="AG26" i="5"/>
  <c r="AE26" i="5"/>
  <c r="AH14" i="5"/>
  <c r="AF14" i="5"/>
  <c r="AI32" i="5"/>
  <c r="AI25" i="5"/>
  <c r="AG25" i="5"/>
  <c r="AE25" i="5"/>
  <c r="AH19" i="5"/>
  <c r="AI4" i="5"/>
  <c r="AG4" i="5"/>
  <c r="AI29" i="5"/>
  <c r="AG29" i="5"/>
  <c r="AH33" i="5"/>
  <c r="AF33" i="5"/>
  <c r="AD33" i="5"/>
  <c r="AI20" i="5"/>
  <c r="AI3" i="5"/>
  <c r="AE3" i="5"/>
  <c r="AH24" i="5"/>
  <c r="AI11" i="5"/>
  <c r="AE11" i="5"/>
  <c r="AI7" i="5"/>
  <c r="AG7" i="5"/>
  <c r="AH40" i="5"/>
  <c r="AI6" i="5"/>
  <c r="AG6" i="5"/>
  <c r="AE6" i="5"/>
  <c r="AH38" i="5"/>
  <c r="AI27" i="5"/>
  <c r="AG27" i="5"/>
  <c r="AE27" i="5"/>
  <c r="AC27" i="5"/>
  <c r="AG34" i="5"/>
  <c r="AE34" i="5"/>
  <c r="AC34" i="5"/>
  <c r="AH31" i="5"/>
  <c r="AF31" i="5"/>
  <c r="AD31" i="5"/>
  <c r="AI30" i="5"/>
  <c r="AG30" i="5"/>
  <c r="AE30" i="5"/>
  <c r="AI13" i="5"/>
  <c r="AE13" i="5"/>
  <c r="AH10" i="5"/>
  <c r="AF10" i="5"/>
  <c r="AI8" i="5"/>
  <c r="AF23" i="5"/>
  <c r="AH26" i="5"/>
  <c r="AD26" i="5"/>
  <c r="AI14" i="5"/>
  <c r="AG14" i="5"/>
  <c r="AI22" i="5"/>
  <c r="AE22" i="5"/>
  <c r="AI19" i="5"/>
  <c r="AG19" i="5"/>
  <c r="AE19" i="5"/>
  <c r="AD4" i="5"/>
  <c r="AF29" i="5"/>
  <c r="AI33" i="5"/>
  <c r="AE33" i="5"/>
  <c r="AI15" i="5"/>
  <c r="AG15" i="5"/>
  <c r="AH3" i="5"/>
  <c r="AI16" i="5"/>
  <c r="AE16" i="5"/>
  <c r="AI24" i="5"/>
  <c r="AG24" i="5"/>
  <c r="AE24" i="5"/>
  <c r="AH11" i="5"/>
  <c r="AF11" i="5"/>
  <c r="AG232" i="4"/>
  <c r="AE232" i="4"/>
  <c r="AC232" i="4"/>
  <c r="AI229" i="4"/>
  <c r="AE229" i="4"/>
  <c r="AB251" i="4"/>
  <c r="AI210" i="4"/>
  <c r="AG210" i="4"/>
  <c r="AE210" i="4"/>
  <c r="AH222" i="4"/>
  <c r="AF222" i="4"/>
  <c r="AD222" i="4"/>
  <c r="AI213" i="4"/>
  <c r="AG213" i="4"/>
  <c r="AE213" i="4"/>
  <c r="AI177" i="4"/>
  <c r="AG177" i="4"/>
  <c r="AE177" i="4"/>
  <c r="AD208" i="4"/>
  <c r="AI219" i="4"/>
  <c r="AG219" i="4"/>
  <c r="AE219" i="4"/>
  <c r="I5" i="4"/>
  <c r="AF195" i="4"/>
  <c r="AI204" i="4"/>
  <c r="AG204" i="4"/>
  <c r="AE204" i="4"/>
  <c r="AC204" i="4"/>
  <c r="AH124" i="4"/>
  <c r="AF124" i="4"/>
  <c r="AD124" i="4"/>
  <c r="AB124" i="4"/>
  <c r="AG203" i="4"/>
  <c r="AE203" i="4"/>
  <c r="AC203" i="4"/>
  <c r="AH160" i="4"/>
  <c r="AD160" i="4"/>
  <c r="AI202" i="4"/>
  <c r="AG202" i="4"/>
  <c r="AE202" i="4"/>
  <c r="AC202" i="4"/>
  <c r="AF179" i="4"/>
  <c r="AI201" i="4"/>
  <c r="AG201" i="4"/>
  <c r="AE201" i="4"/>
  <c r="AC201" i="4"/>
  <c r="AH200" i="4"/>
  <c r="AD200" i="4"/>
  <c r="AI199" i="4"/>
  <c r="AG199" i="4"/>
  <c r="AE199" i="4"/>
  <c r="AC199" i="4"/>
  <c r="AH198" i="4"/>
  <c r="AF198" i="4"/>
  <c r="AD198" i="4"/>
  <c r="AI197" i="4"/>
  <c r="AG197" i="4"/>
  <c r="AE197" i="4"/>
  <c r="AC197" i="4"/>
  <c r="AF196" i="4"/>
  <c r="AI86" i="4"/>
  <c r="AI192" i="4"/>
  <c r="AG192" i="4"/>
  <c r="AE192" i="4"/>
  <c r="AH191" i="4"/>
  <c r="AI175" i="4"/>
  <c r="AG175" i="4"/>
  <c r="AE175" i="4"/>
  <c r="AC175" i="4"/>
  <c r="AI115" i="4"/>
  <c r="AE115" i="4"/>
  <c r="AH137" i="4"/>
  <c r="AF190" i="4"/>
  <c r="AI188" i="4"/>
  <c r="AG188" i="4"/>
  <c r="AE188" i="4"/>
  <c r="AI184" i="4"/>
  <c r="AE184" i="4"/>
  <c r="AH183" i="4"/>
  <c r="AF183" i="4"/>
  <c r="AI182" i="4"/>
  <c r="AH267" i="4"/>
  <c r="AF267" i="4"/>
  <c r="AD267" i="4"/>
  <c r="AF246" i="4"/>
  <c r="AF242" i="4"/>
  <c r="AF138" i="4"/>
  <c r="AI234" i="4"/>
  <c r="AE234" i="4"/>
  <c r="AC234" i="4"/>
  <c r="AH232" i="4"/>
  <c r="AF232" i="4"/>
  <c r="AH229" i="4"/>
  <c r="AD229" i="4"/>
  <c r="AF210" i="4"/>
  <c r="AI222" i="4"/>
  <c r="AG222" i="4"/>
  <c r="AE222" i="4"/>
  <c r="AD213" i="4"/>
  <c r="AH177" i="4"/>
  <c r="AD177" i="4"/>
  <c r="AI208" i="4"/>
  <c r="AG208" i="4"/>
  <c r="AH219" i="4"/>
  <c r="AF219" i="4"/>
  <c r="AD219" i="4"/>
  <c r="AH204" i="4"/>
  <c r="AF204" i="4"/>
  <c r="AI124" i="4"/>
  <c r="AG124" i="4"/>
  <c r="AE124" i="4"/>
  <c r="AH203" i="4"/>
  <c r="AF203" i="4"/>
  <c r="AD203" i="4"/>
  <c r="AI160" i="4"/>
  <c r="AG160" i="4"/>
  <c r="AE160" i="4"/>
  <c r="AC160" i="4"/>
  <c r="AH202" i="4"/>
  <c r="AF202" i="4"/>
  <c r="AD202" i="4"/>
  <c r="AI179" i="4"/>
  <c r="AG179" i="4"/>
  <c r="AE179" i="4"/>
  <c r="AI200" i="4"/>
  <c r="AG200" i="4"/>
  <c r="AE200" i="4"/>
  <c r="AH199" i="4"/>
  <c r="AF199" i="4"/>
  <c r="AD199" i="4"/>
  <c r="AI198" i="4"/>
  <c r="AG198" i="4"/>
  <c r="AI195" i="4"/>
  <c r="AG195" i="4"/>
  <c r="AE195" i="4"/>
  <c r="AH194" i="4"/>
  <c r="AF194" i="4"/>
  <c r="AF174" i="4"/>
  <c r="AE193" i="4"/>
  <c r="AE198" i="4"/>
  <c r="AF197" i="4"/>
  <c r="AD197" i="4"/>
  <c r="AB197" i="4"/>
  <c r="AI196" i="4"/>
  <c r="AG196" i="4"/>
  <c r="AE196" i="4"/>
  <c r="AC196" i="4"/>
  <c r="AI178" i="4"/>
  <c r="AG178" i="4"/>
  <c r="AE178" i="4"/>
  <c r="AH86" i="4"/>
  <c r="AF86" i="4"/>
  <c r="AD86" i="4"/>
  <c r="AH195" i="4"/>
  <c r="AI194" i="4"/>
  <c r="AE194" i="4"/>
  <c r="AI174" i="4"/>
  <c r="AE174" i="4"/>
  <c r="AH193" i="4"/>
  <c r="AF193" i="4"/>
  <c r="AH192" i="4"/>
  <c r="AF192" i="4"/>
  <c r="AI191" i="4"/>
  <c r="AG191" i="4"/>
  <c r="AE191" i="4"/>
  <c r="AC191" i="4"/>
  <c r="AF175" i="4"/>
  <c r="AD175" i="4"/>
  <c r="AB175" i="4"/>
  <c r="AI181" i="4"/>
  <c r="AG181" i="4"/>
  <c r="AE181" i="4"/>
  <c r="AC181" i="4"/>
  <c r="AI190" i="4"/>
  <c r="AE190" i="4"/>
  <c r="AI189" i="4"/>
  <c r="AG189" i="4"/>
  <c r="AE189" i="4"/>
  <c r="AC189" i="4"/>
  <c r="AF188" i="4"/>
  <c r="AI187" i="4"/>
  <c r="AG187" i="4"/>
  <c r="AE187" i="4"/>
  <c r="AF184" i="4"/>
  <c r="AD184" i="4"/>
  <c r="AI183" i="4"/>
  <c r="AE183" i="4"/>
  <c r="AC183" i="4"/>
  <c r="AH182" i="4"/>
  <c r="AD182" i="4"/>
  <c r="AF137" i="4"/>
  <c r="AD137" i="4"/>
  <c r="AI176" i="4"/>
  <c r="AG176" i="4"/>
  <c r="AE176" i="4"/>
  <c r="AH134" i="4"/>
  <c r="AF134" i="4"/>
  <c r="AD134" i="4"/>
  <c r="AI22" i="4"/>
  <c r="AE22" i="4"/>
  <c r="AF123" i="4"/>
  <c r="AD161" i="4"/>
  <c r="AI140" i="4"/>
  <c r="AC140" i="4"/>
  <c r="AH180" i="4"/>
  <c r="AF180" i="4"/>
  <c r="AI29" i="4"/>
  <c r="AH82" i="4"/>
  <c r="AF82" i="4"/>
  <c r="AD82" i="4"/>
  <c r="AH79" i="4"/>
  <c r="AF79" i="4"/>
  <c r="AD79" i="4"/>
  <c r="AI52" i="4"/>
  <c r="AE52" i="4"/>
  <c r="AH136" i="4"/>
  <c r="AF136" i="4"/>
  <c r="AD136" i="4"/>
  <c r="AI58" i="4"/>
  <c r="AG58" i="4"/>
  <c r="AE58" i="4"/>
  <c r="AF172" i="4"/>
  <c r="AD172" i="4"/>
  <c r="AI135" i="4"/>
  <c r="AE135" i="4"/>
  <c r="AH171" i="4"/>
  <c r="AF171" i="4"/>
  <c r="AD171" i="4"/>
  <c r="AI68" i="4"/>
  <c r="AG68" i="4"/>
  <c r="AE68" i="4"/>
  <c r="AF72" i="4"/>
  <c r="AI17" i="4"/>
  <c r="AH62" i="4"/>
  <c r="AF62" i="4"/>
  <c r="AI185" i="4"/>
  <c r="AG185" i="4"/>
  <c r="AE185" i="4"/>
  <c r="AH10" i="4"/>
  <c r="AF10" i="4"/>
  <c r="AI141" i="4"/>
  <c r="AG141" i="4"/>
  <c r="AE141" i="4"/>
  <c r="AD140" i="4"/>
  <c r="AI180" i="4"/>
  <c r="AG180" i="4"/>
  <c r="AE180" i="4"/>
  <c r="AI82" i="4"/>
  <c r="AG82" i="4"/>
  <c r="AE82" i="4"/>
  <c r="AF89" i="4"/>
  <c r="AI79" i="4"/>
  <c r="AE79" i="4"/>
  <c r="AF52" i="4"/>
  <c r="AI136" i="4"/>
  <c r="AF58" i="4"/>
  <c r="AI172" i="4"/>
  <c r="AC172" i="4"/>
  <c r="AH135" i="4"/>
  <c r="AF135" i="4"/>
  <c r="AD135" i="4"/>
  <c r="AI171" i="4"/>
  <c r="AE171" i="4"/>
  <c r="AC171" i="4"/>
  <c r="AH68" i="4"/>
  <c r="AF68" i="4"/>
  <c r="AD68" i="4"/>
  <c r="AI72" i="4"/>
  <c r="AI62" i="4"/>
  <c r="AG62" i="4"/>
  <c r="AE62" i="4"/>
  <c r="AH185" i="4"/>
  <c r="AI129" i="4"/>
  <c r="AH43" i="4"/>
  <c r="AI53" i="4"/>
  <c r="AI44" i="4"/>
  <c r="AG44" i="4"/>
  <c r="AE44" i="4"/>
  <c r="AF122" i="4"/>
  <c r="AF50" i="4"/>
  <c r="AI119" i="4"/>
  <c r="AI2" i="4"/>
  <c r="AG2" i="4"/>
  <c r="AH80" i="4"/>
  <c r="AF80" i="4"/>
  <c r="AD80" i="4"/>
  <c r="AI108" i="4"/>
  <c r="AE108" i="4"/>
  <c r="AH26" i="4"/>
  <c r="AF26" i="4"/>
  <c r="AI121" i="4"/>
  <c r="AD128" i="4"/>
  <c r="AI67" i="4"/>
  <c r="AE67" i="4"/>
  <c r="AF103" i="4"/>
  <c r="AI102" i="4"/>
  <c r="AI151" i="4"/>
  <c r="AE151" i="4"/>
  <c r="AD31" i="4"/>
  <c r="AI92" i="4"/>
  <c r="AE92" i="4"/>
  <c r="AF78" i="4"/>
  <c r="AI149" i="4"/>
  <c r="AG149" i="4"/>
  <c r="AI34" i="4"/>
  <c r="AI5" i="4"/>
  <c r="AI18" i="4"/>
  <c r="AE18" i="4"/>
  <c r="AF74" i="4"/>
  <c r="AH129" i="4"/>
  <c r="AI43" i="4"/>
  <c r="AG43" i="4"/>
  <c r="AH53" i="4"/>
  <c r="AD53" i="4"/>
  <c r="AH44" i="4"/>
  <c r="AF44" i="4"/>
  <c r="AI122" i="4"/>
  <c r="AE122" i="4"/>
  <c r="AI50" i="4"/>
  <c r="AH119" i="4"/>
  <c r="AH2" i="4"/>
  <c r="AD2" i="4"/>
  <c r="AI80" i="4"/>
  <c r="AG80" i="4"/>
  <c r="AE80" i="4"/>
  <c r="AH108" i="4"/>
  <c r="AF108" i="4"/>
  <c r="AI26" i="4"/>
  <c r="AG26" i="4"/>
  <c r="AE26" i="4"/>
  <c r="AI125" i="4"/>
  <c r="AI128" i="4"/>
  <c r="AE128" i="4"/>
  <c r="AI103" i="4"/>
  <c r="AI21" i="4"/>
  <c r="AG21" i="4"/>
  <c r="AF151" i="4"/>
  <c r="AH151" i="4"/>
  <c r="AD151" i="4"/>
  <c r="AD96" i="4"/>
  <c r="AE31" i="4"/>
  <c r="AF92" i="4"/>
  <c r="AH149" i="4"/>
  <c r="AD149" i="4"/>
  <c r="AI56" i="4"/>
  <c r="AH34" i="4"/>
  <c r="AI95" i="4"/>
  <c r="AF18" i="4"/>
  <c r="AD18" i="4"/>
  <c r="AI49" i="4"/>
  <c r="AG74" i="4"/>
  <c r="AE74" i="4"/>
  <c r="AI101" i="4"/>
  <c r="AI25" i="4"/>
  <c r="AE61" i="4"/>
  <c r="AI94" i="4"/>
  <c r="AH91" i="4"/>
  <c r="AE117" i="4"/>
  <c r="AE45" i="4"/>
  <c r="AI147" i="4"/>
  <c r="AE147" i="4"/>
  <c r="AD28" i="4"/>
  <c r="AE169" i="4"/>
  <c r="AI8" i="4"/>
  <c r="AI30" i="4"/>
  <c r="AE30" i="4"/>
  <c r="AF139" i="4"/>
  <c r="AI69" i="4"/>
  <c r="AI4" i="4"/>
  <c r="AD110" i="4"/>
  <c r="AG101" i="4"/>
  <c r="AE101" i="4"/>
  <c r="AI97" i="4"/>
  <c r="AE112" i="4"/>
  <c r="AH94" i="4"/>
  <c r="AF94" i="4"/>
  <c r="AI91" i="4"/>
  <c r="AG91" i="4"/>
  <c r="AF117" i="4"/>
  <c r="AI9" i="4"/>
  <c r="AE9" i="4"/>
  <c r="AI96" i="4"/>
  <c r="AE96" i="4"/>
  <c r="AH64" i="4"/>
  <c r="AI75" i="4"/>
  <c r="AE75" i="4"/>
  <c r="AH147" i="4"/>
  <c r="AI28" i="4"/>
  <c r="AE28" i="4"/>
  <c r="AC48" i="4"/>
  <c r="AI105" i="4"/>
  <c r="AD30" i="4"/>
  <c r="AE139" i="4"/>
  <c r="AH69" i="4"/>
  <c r="AI51" i="4"/>
  <c r="AI110" i="4"/>
  <c r="AC110" i="4"/>
  <c r="AF41" i="4"/>
  <c r="AI6" i="4"/>
  <c r="AE6" i="4"/>
  <c r="I250" i="6"/>
  <c r="Z247" i="6" s="1"/>
  <c r="I249" i="6"/>
  <c r="Z249" i="6" s="1"/>
  <c r="I242" i="6"/>
  <c r="I226" i="6"/>
  <c r="I185" i="6"/>
  <c r="Z178" i="6" s="1"/>
  <c r="I219" i="6"/>
  <c r="I239" i="6"/>
  <c r="I186" i="6"/>
  <c r="Z229" i="6" s="1"/>
  <c r="AB208" i="6"/>
  <c r="AB154" i="6"/>
  <c r="I224" i="6"/>
  <c r="I179" i="6"/>
  <c r="AB30" i="5"/>
  <c r="AB95" i="5"/>
  <c r="AB86" i="5"/>
  <c r="I231" i="6"/>
  <c r="Z51" i="6" s="1"/>
  <c r="AH68" i="6"/>
  <c r="AH156" i="6"/>
  <c r="AB295" i="5"/>
  <c r="AJ295" i="5" s="1"/>
  <c r="AB345" i="4"/>
  <c r="AJ345" i="4" s="1"/>
  <c r="AB304" i="5"/>
  <c r="AJ304" i="5" s="1"/>
  <c r="AE114" i="6"/>
  <c r="AE156" i="6"/>
  <c r="AE92" i="6"/>
  <c r="AC329" i="4"/>
  <c r="AC323" i="4"/>
  <c r="AC307" i="4"/>
  <c r="AB137" i="4"/>
  <c r="AF149" i="4"/>
  <c r="AB338" i="5"/>
  <c r="AJ338" i="5" s="1"/>
  <c r="AC328" i="5"/>
  <c r="AB314" i="5"/>
  <c r="AJ314" i="5" s="1"/>
  <c r="AI313" i="5"/>
  <c r="AB309" i="5"/>
  <c r="AJ309" i="5" s="1"/>
  <c r="AG301" i="5"/>
  <c r="AB366" i="5"/>
  <c r="AJ366" i="5" s="1"/>
  <c r="AC346" i="5"/>
  <c r="AD278" i="5"/>
  <c r="AI50" i="5"/>
  <c r="AB54" i="5"/>
  <c r="AE46" i="6"/>
  <c r="AC360" i="5"/>
  <c r="AI238" i="5"/>
  <c r="AE107" i="6"/>
  <c r="AE272" i="6"/>
  <c r="AE45" i="6"/>
  <c r="AE233" i="6"/>
  <c r="I227" i="6"/>
  <c r="Z32" i="6" s="1"/>
  <c r="AG44" i="6"/>
  <c r="AC244" i="6"/>
  <c r="AG138" i="6"/>
  <c r="AC204" i="6"/>
  <c r="AC254" i="6"/>
  <c r="AC265" i="6"/>
  <c r="AI245" i="6"/>
  <c r="I269" i="6"/>
  <c r="Z149" i="6" s="1"/>
  <c r="AC182" i="6"/>
  <c r="AE53" i="6"/>
  <c r="AE216" i="6"/>
  <c r="AE203" i="6"/>
  <c r="AE170" i="6"/>
  <c r="AE98" i="6"/>
  <c r="AG47" i="6"/>
  <c r="AB193" i="6"/>
  <c r="AE259" i="5"/>
  <c r="AF326" i="5"/>
  <c r="AF323" i="5"/>
  <c r="AC323" i="5"/>
  <c r="AD321" i="5"/>
  <c r="AG318" i="5"/>
  <c r="AG317" i="5"/>
  <c r="AC317" i="5"/>
  <c r="AH314" i="5"/>
  <c r="AD314" i="5"/>
  <c r="AB310" i="5"/>
  <c r="AJ310" i="5" s="1"/>
  <c r="AH309" i="5"/>
  <c r="AF309" i="5"/>
  <c r="AD309" i="5"/>
  <c r="AF305" i="5"/>
  <c r="AC305" i="5"/>
  <c r="AD304" i="5"/>
  <c r="AG303" i="5"/>
  <c r="AC300" i="5"/>
  <c r="AD287" i="5"/>
  <c r="AG49" i="5"/>
  <c r="AB345" i="5"/>
  <c r="AJ345" i="5" s="1"/>
  <c r="AI5" i="5"/>
  <c r="AE139" i="5"/>
  <c r="AE332" i="5"/>
  <c r="AC325" i="5"/>
  <c r="AE324" i="5"/>
  <c r="AB324" i="5"/>
  <c r="AJ324" i="5" s="1"/>
  <c r="AC318" i="5"/>
  <c r="AB313" i="5"/>
  <c r="AJ313" i="5" s="1"/>
  <c r="AG311" i="5"/>
  <c r="AD310" i="5"/>
  <c r="AC303" i="5"/>
  <c r="AG299" i="5"/>
  <c r="AE298" i="5"/>
  <c r="AG295" i="5"/>
  <c r="AC291" i="5"/>
  <c r="AI248" i="5"/>
  <c r="AH346" i="5"/>
  <c r="AD346" i="5"/>
  <c r="AB321" i="5"/>
  <c r="AJ321" i="5" s="1"/>
  <c r="AI303" i="5"/>
  <c r="AB303" i="5"/>
  <c r="AJ303" i="5" s="1"/>
  <c r="AE300" i="5"/>
  <c r="AE297" i="5"/>
  <c r="AF295" i="5"/>
  <c r="AH294" i="5"/>
  <c r="AI49" i="5"/>
  <c r="AD345" i="5"/>
  <c r="AH345" i="5"/>
  <c r="AH370" i="5"/>
  <c r="AB369" i="5"/>
  <c r="AJ369" i="5" s="1"/>
  <c r="AH91" i="5"/>
  <c r="AH239" i="5"/>
  <c r="AI232" i="5"/>
  <c r="AE143" i="5"/>
  <c r="AG258" i="5"/>
  <c r="AG145" i="5"/>
  <c r="AD122" i="5"/>
  <c r="AC345" i="5"/>
  <c r="AG345" i="5"/>
  <c r="AB368" i="5"/>
  <c r="AJ368" i="5" s="1"/>
  <c r="AC365" i="5"/>
  <c r="AC362" i="5"/>
  <c r="AI358" i="5"/>
  <c r="AB358" i="5"/>
  <c r="AJ358" i="5" s="1"/>
  <c r="AC357" i="5"/>
  <c r="AB356" i="5"/>
  <c r="AJ356" i="5" s="1"/>
  <c r="AB355" i="5"/>
  <c r="AJ355" i="5" s="1"/>
  <c r="AE354" i="5"/>
  <c r="AB354" i="5"/>
  <c r="AJ354" i="5" s="1"/>
  <c r="AB352" i="5"/>
  <c r="AJ352" i="5" s="1"/>
  <c r="AI159" i="5"/>
  <c r="AC216" i="5"/>
  <c r="AB71" i="5"/>
  <c r="AH85" i="5"/>
  <c r="AG3" i="5"/>
  <c r="AG103" i="5"/>
  <c r="AE56" i="5"/>
  <c r="AI188" i="5"/>
  <c r="AB246" i="5"/>
  <c r="AC258" i="5"/>
  <c r="AG116" i="5"/>
  <c r="AH64" i="5"/>
  <c r="AC122" i="5"/>
  <c r="AB365" i="5"/>
  <c r="AJ365" i="5" s="1"/>
  <c r="AB362" i="5"/>
  <c r="AJ362" i="5" s="1"/>
  <c r="AG348" i="5"/>
  <c r="AE346" i="5"/>
  <c r="AB5" i="5"/>
  <c r="I4" i="5"/>
  <c r="Z4" i="5" s="1"/>
  <c r="AE208" i="5"/>
  <c r="AH184" i="5"/>
  <c r="AE184" i="5"/>
  <c r="AE69" i="5"/>
  <c r="AE124" i="5"/>
  <c r="AC38" i="5"/>
  <c r="AF278" i="5"/>
  <c r="AH224" i="5"/>
  <c r="AI104" i="5"/>
  <c r="AE260" i="5"/>
  <c r="AF82" i="5"/>
  <c r="AE273" i="5"/>
  <c r="AE270" i="5"/>
  <c r="AI64" i="5"/>
  <c r="AF68" i="5"/>
  <c r="AD123" i="5"/>
  <c r="AC158" i="5"/>
  <c r="AC35" i="5"/>
  <c r="AB72" i="5"/>
  <c r="AG9" i="5"/>
  <c r="AG137" i="5"/>
  <c r="AH137" i="5"/>
  <c r="AH36" i="5"/>
  <c r="AI177" i="5"/>
  <c r="AE68" i="5"/>
  <c r="AD120" i="5"/>
  <c r="AE81" i="5"/>
  <c r="AH246" i="5"/>
  <c r="AB23" i="5"/>
  <c r="AH181" i="5"/>
  <c r="AF100" i="5"/>
  <c r="AE179" i="5"/>
  <c r="AD54" i="4"/>
  <c r="AD348" i="4"/>
  <c r="AB331" i="4"/>
  <c r="AJ331" i="4" s="1"/>
  <c r="AH326" i="4"/>
  <c r="AD326" i="4"/>
  <c r="AD311" i="4"/>
  <c r="AB305" i="4"/>
  <c r="AJ305" i="4" s="1"/>
  <c r="AD303" i="4"/>
  <c r="AB302" i="4"/>
  <c r="AJ302" i="4" s="1"/>
  <c r="AB292" i="4"/>
  <c r="AJ292" i="4" s="1"/>
  <c r="AD289" i="4"/>
  <c r="AD362" i="4"/>
  <c r="AD340" i="4"/>
  <c r="AC347" i="4"/>
  <c r="AD342" i="4"/>
  <c r="AG340" i="4"/>
  <c r="AC339" i="4"/>
  <c r="AC337" i="4"/>
  <c r="AG331" i="4"/>
  <c r="AF329" i="4"/>
  <c r="AB329" i="4"/>
  <c r="AJ329" i="4" s="1"/>
  <c r="AH328" i="4"/>
  <c r="AD328" i="4"/>
  <c r="AG326" i="4"/>
  <c r="AB325" i="4"/>
  <c r="AJ325" i="4" s="1"/>
  <c r="AH309" i="4"/>
  <c r="AD309" i="4"/>
  <c r="AD308" i="4"/>
  <c r="AC303" i="4"/>
  <c r="AD298" i="4"/>
  <c r="AC289" i="4"/>
  <c r="AG329" i="4"/>
  <c r="AE329" i="4"/>
  <c r="AD345" i="4"/>
  <c r="AB351" i="4"/>
  <c r="AJ351" i="4" s="1"/>
  <c r="AG345" i="4"/>
  <c r="AB363" i="4"/>
  <c r="AJ363" i="4" s="1"/>
  <c r="AH357" i="4"/>
  <c r="AB348" i="4"/>
  <c r="AJ348" i="4" s="1"/>
  <c r="AG342" i="4"/>
  <c r="AF340" i="4"/>
  <c r="AB340" i="4"/>
  <c r="AJ340" i="4" s="1"/>
  <c r="AG334" i="4"/>
  <c r="AC334" i="4"/>
  <c r="AH330" i="4"/>
  <c r="AD330" i="4"/>
  <c r="AG328" i="4"/>
  <c r="AC327" i="4"/>
  <c r="AF326" i="4"/>
  <c r="AH322" i="4"/>
  <c r="AB321" i="4"/>
  <c r="AJ321" i="4" s="1"/>
  <c r="AD316" i="4"/>
  <c r="AD310" i="4"/>
  <c r="AC308" i="4"/>
  <c r="AH306" i="4"/>
  <c r="AD306" i="4"/>
  <c r="AC298" i="4"/>
  <c r="AB289" i="4"/>
  <c r="AJ289" i="4" s="1"/>
  <c r="AH11" i="4"/>
  <c r="AF253" i="4"/>
  <c r="AC233" i="4"/>
  <c r="AG183" i="4"/>
  <c r="AE134" i="4"/>
  <c r="AD276" i="4"/>
  <c r="AG136" i="4"/>
  <c r="AD132" i="4"/>
  <c r="AG152" i="4"/>
  <c r="AD34" i="4"/>
  <c r="AC198" i="4"/>
  <c r="AG272" i="4"/>
  <c r="AC194" i="4"/>
  <c r="AC70" i="4"/>
  <c r="AC132" i="4"/>
  <c r="AG110" i="4"/>
  <c r="AE23" i="4"/>
  <c r="AF200" i="4"/>
  <c r="AC178" i="4"/>
  <c r="AD78" i="4"/>
  <c r="AD152" i="4"/>
  <c r="AH58" i="4"/>
  <c r="AD58" i="4"/>
  <c r="AH253" i="4"/>
  <c r="AD253" i="4"/>
  <c r="AD168" i="4"/>
  <c r="AF152" i="4"/>
  <c r="AD21" i="4"/>
  <c r="AG78" i="4"/>
  <c r="AF96" i="4"/>
  <c r="AF231" i="4"/>
  <c r="AG15" i="4"/>
  <c r="AG182" i="4"/>
  <c r="AG10" i="4"/>
  <c r="AC10" i="4"/>
  <c r="AD6" i="4"/>
  <c r="AG173" i="4"/>
  <c r="AG75" i="4"/>
  <c r="AG25" i="4"/>
  <c r="AC28" i="4"/>
  <c r="AF69" i="4"/>
  <c r="AF38" i="4"/>
  <c r="AC144" i="4"/>
  <c r="AB368" i="4"/>
  <c r="AJ368" i="4" s="1"/>
  <c r="AH128" i="4"/>
  <c r="AI78" i="4"/>
  <c r="AE78" i="4"/>
  <c r="AD159" i="4"/>
  <c r="AG226" i="4"/>
  <c r="AC18" i="4"/>
  <c r="AH96" i="4"/>
  <c r="AH231" i="4"/>
  <c r="AC150" i="4"/>
  <c r="AE182" i="4"/>
  <c r="AC30" i="4"/>
  <c r="AF83" i="4"/>
  <c r="AB35" i="4"/>
  <c r="AB333" i="5"/>
  <c r="AJ333" i="5" s="1"/>
  <c r="AB325" i="5"/>
  <c r="AJ325" i="5" s="1"/>
  <c r="AD237" i="5"/>
  <c r="AE334" i="5"/>
  <c r="AG331" i="5"/>
  <c r="AE326" i="5"/>
  <c r="AC316" i="5"/>
  <c r="AF314" i="5"/>
  <c r="AF310" i="5"/>
  <c r="AG306" i="5"/>
  <c r="AF304" i="5"/>
  <c r="AI298" i="5"/>
  <c r="AD297" i="5"/>
  <c r="AH266" i="5"/>
  <c r="AF316" i="5"/>
  <c r="AF306" i="5"/>
  <c r="AC297" i="5"/>
  <c r="AC364" i="5"/>
  <c r="AB337" i="5"/>
  <c r="AJ337" i="5" s="1"/>
  <c r="AC335" i="5"/>
  <c r="AG329" i="5"/>
  <c r="AB328" i="5"/>
  <c r="AJ328" i="5" s="1"/>
  <c r="AF327" i="5"/>
  <c r="AB306" i="5"/>
  <c r="AJ306" i="5" s="1"/>
  <c r="AH306" i="5"/>
  <c r="AB319" i="5"/>
  <c r="AJ319" i="5" s="1"/>
  <c r="AH316" i="5"/>
  <c r="AE316" i="5"/>
  <c r="AB316" i="5"/>
  <c r="AJ316" i="5" s="1"/>
  <c r="AG314" i="5"/>
  <c r="AC314" i="5"/>
  <c r="AE313" i="5"/>
  <c r="AC312" i="5"/>
  <c r="AC310" i="5"/>
  <c r="AG307" i="5"/>
  <c r="AC306" i="5"/>
  <c r="AC304" i="5"/>
  <c r="AF298" i="5"/>
  <c r="AF297" i="5"/>
  <c r="AG296" i="5"/>
  <c r="AC295" i="5"/>
  <c r="AB292" i="5"/>
  <c r="AJ292" i="5" s="1"/>
  <c r="AD289" i="5"/>
  <c r="AB65" i="5"/>
  <c r="AF255" i="5"/>
  <c r="AB264" i="5"/>
  <c r="AB363" i="5"/>
  <c r="AJ363" i="5" s="1"/>
  <c r="AB361" i="5"/>
  <c r="AJ361" i="5" s="1"/>
  <c r="AC355" i="5"/>
  <c r="AF20" i="5"/>
  <c r="AH20" i="5"/>
  <c r="AI147" i="5"/>
  <c r="AG139" i="5"/>
  <c r="AE304" i="5"/>
  <c r="AC302" i="5"/>
  <c r="AH298" i="5"/>
  <c r="AH297" i="5"/>
  <c r="AI295" i="5"/>
  <c r="AC65" i="5"/>
  <c r="AC166" i="5"/>
  <c r="AG252" i="5"/>
  <c r="AC353" i="5"/>
  <c r="AI196" i="5"/>
  <c r="AC321" i="5"/>
  <c r="AC320" i="5"/>
  <c r="AE314" i="5"/>
  <c r="AE310" i="5"/>
  <c r="AC307" i="5"/>
  <c r="AE306" i="5"/>
  <c r="AG304" i="5"/>
  <c r="AH299" i="5"/>
  <c r="AE299" i="5"/>
  <c r="AB298" i="5"/>
  <c r="AJ298" i="5" s="1"/>
  <c r="AC296" i="5"/>
  <c r="AH295" i="5"/>
  <c r="AE295" i="5"/>
  <c r="AB289" i="5"/>
  <c r="AJ289" i="5" s="1"/>
  <c r="AE345" i="5"/>
  <c r="AG370" i="5"/>
  <c r="AB364" i="5"/>
  <c r="AJ364" i="5" s="1"/>
  <c r="AH361" i="5"/>
  <c r="AD357" i="5"/>
  <c r="AC356" i="5"/>
  <c r="AH347" i="5"/>
  <c r="AD347" i="5"/>
  <c r="AD94" i="5"/>
  <c r="AG153" i="5"/>
  <c r="AB357" i="5"/>
  <c r="AJ357" i="5" s="1"/>
  <c r="AH351" i="5"/>
  <c r="AB350" i="5"/>
  <c r="AJ350" i="5" s="1"/>
  <c r="AB348" i="5"/>
  <c r="AJ348" i="5" s="1"/>
  <c r="AG347" i="5"/>
  <c r="AC88" i="5"/>
  <c r="AH151" i="5"/>
  <c r="AH62" i="5"/>
  <c r="AD125" i="5"/>
  <c r="AH255" i="5"/>
  <c r="AD93" i="5"/>
  <c r="AE268" i="5"/>
  <c r="AH103" i="5"/>
  <c r="AE47" i="5"/>
  <c r="AG351" i="5"/>
  <c r="AB346" i="5"/>
  <c r="AJ346" i="5" s="1"/>
  <c r="AC280" i="5"/>
  <c r="AC218" i="5"/>
  <c r="AC213" i="5"/>
  <c r="AB63" i="5"/>
  <c r="AG127" i="5"/>
  <c r="AC125" i="5"/>
  <c r="AG263" i="5"/>
  <c r="AH147" i="5"/>
  <c r="AB353" i="5"/>
  <c r="AJ353" i="5" s="1"/>
  <c r="AB351" i="5"/>
  <c r="AJ351" i="5" s="1"/>
  <c r="AE347" i="5"/>
  <c r="AB347" i="5"/>
  <c r="AJ347" i="5" s="1"/>
  <c r="AG200" i="5"/>
  <c r="AD25" i="5"/>
  <c r="AE125" i="5"/>
  <c r="AE121" i="5"/>
  <c r="AF193" i="5"/>
  <c r="AC84" i="5"/>
  <c r="AF125" i="5"/>
  <c r="AF204" i="5"/>
  <c r="AF201" i="5"/>
  <c r="AH193" i="5"/>
  <c r="AI9" i="5"/>
  <c r="AH214" i="5"/>
  <c r="AE213" i="5"/>
  <c r="AF224" i="5"/>
  <c r="AH29" i="5"/>
  <c r="AE99" i="5"/>
  <c r="AE130" i="5"/>
  <c r="AB21" i="5"/>
  <c r="AH236" i="5"/>
  <c r="AH123" i="5"/>
  <c r="AC46" i="5"/>
  <c r="AG260" i="5"/>
  <c r="AF260" i="5"/>
  <c r="AE223" i="5"/>
  <c r="AH76" i="5"/>
  <c r="AF112" i="5"/>
  <c r="AH9" i="5"/>
  <c r="AF2" i="5"/>
  <c r="AE32" i="5"/>
  <c r="AG132" i="5"/>
  <c r="AI112" i="5"/>
  <c r="AB96" i="5"/>
  <c r="AH27" i="5"/>
  <c r="AG107" i="5"/>
  <c r="AC91" i="5"/>
  <c r="AG138" i="5"/>
  <c r="AB353" i="4"/>
  <c r="AJ353" i="4" s="1"/>
  <c r="AB313" i="4"/>
  <c r="AJ313" i="4" s="1"/>
  <c r="AB357" i="4"/>
  <c r="AJ357" i="4" s="1"/>
  <c r="AB333" i="4"/>
  <c r="AJ333" i="4" s="1"/>
  <c r="AB349" i="4"/>
  <c r="AJ349" i="4" s="1"/>
  <c r="AE305" i="4"/>
  <c r="AC305" i="4"/>
  <c r="AI100" i="4"/>
  <c r="AD358" i="4"/>
  <c r="AH356" i="4"/>
  <c r="AC355" i="4"/>
  <c r="AH346" i="4"/>
  <c r="AH344" i="4"/>
  <c r="AD344" i="4"/>
  <c r="AB335" i="4"/>
  <c r="AJ335" i="4" s="1"/>
  <c r="AF334" i="4"/>
  <c r="AB334" i="4"/>
  <c r="AJ334" i="4" s="1"/>
  <c r="AB332" i="4"/>
  <c r="AJ332" i="4" s="1"/>
  <c r="AC330" i="4"/>
  <c r="AB317" i="4"/>
  <c r="AJ317" i="4" s="1"/>
  <c r="AC301" i="4"/>
  <c r="AD179" i="4"/>
  <c r="AG234" i="4"/>
  <c r="AI325" i="4"/>
  <c r="AG325" i="4"/>
  <c r="AE325" i="4"/>
  <c r="AC325" i="4"/>
  <c r="AI321" i="4"/>
  <c r="AG321" i="4"/>
  <c r="AE321" i="4"/>
  <c r="AC321" i="4"/>
  <c r="AC356" i="4"/>
  <c r="AG346" i="4"/>
  <c r="AC346" i="4"/>
  <c r="AC344" i="4"/>
  <c r="AB343" i="4"/>
  <c r="AJ343" i="4" s="1"/>
  <c r="AF342" i="4"/>
  <c r="AB342" i="4"/>
  <c r="AJ342" i="4" s="1"/>
  <c r="AD337" i="4"/>
  <c r="AF325" i="4"/>
  <c r="AD325" i="4"/>
  <c r="AH321" i="4"/>
  <c r="AF321" i="4"/>
  <c r="AD321" i="4"/>
  <c r="AC312" i="4"/>
  <c r="AH305" i="4"/>
  <c r="AF305" i="4"/>
  <c r="AD305" i="4"/>
  <c r="AB194" i="4"/>
  <c r="AD104" i="4"/>
  <c r="AG337" i="4"/>
  <c r="AB367" i="4"/>
  <c r="AJ367" i="4" s="1"/>
  <c r="AB361" i="4"/>
  <c r="AJ361" i="4" s="1"/>
  <c r="AB359" i="4"/>
  <c r="AJ359" i="4" s="1"/>
  <c r="AB358" i="4"/>
  <c r="AJ358" i="4" s="1"/>
  <c r="AH354" i="4"/>
  <c r="AD354" i="4"/>
  <c r="AB346" i="4"/>
  <c r="AJ346" i="4" s="1"/>
  <c r="AB344" i="4"/>
  <c r="AJ344" i="4" s="1"/>
  <c r="AD332" i="4"/>
  <c r="AC315" i="4"/>
  <c r="AB312" i="4"/>
  <c r="AJ312" i="4" s="1"/>
  <c r="AG306" i="4"/>
  <c r="AB300" i="4"/>
  <c r="AJ300" i="4" s="1"/>
  <c r="AB296" i="4"/>
  <c r="AJ296" i="4" s="1"/>
  <c r="AB201" i="4"/>
  <c r="AE301" i="4"/>
  <c r="AB301" i="4"/>
  <c r="AJ301" i="4" s="1"/>
  <c r="AB297" i="4"/>
  <c r="AJ297" i="4" s="1"/>
  <c r="AD291" i="4"/>
  <c r="AC290" i="4"/>
  <c r="AC11" i="4"/>
  <c r="AE89" i="4"/>
  <c r="AB130" i="4"/>
  <c r="AB220" i="4"/>
  <c r="AD32" i="4"/>
  <c r="AI112" i="4"/>
  <c r="AB202" i="4"/>
  <c r="AD129" i="4"/>
  <c r="AI20" i="4"/>
  <c r="AG301" i="4"/>
  <c r="AF299" i="4"/>
  <c r="AC299" i="4"/>
  <c r="AD201" i="4"/>
  <c r="AB265" i="4"/>
  <c r="AE81" i="4"/>
  <c r="AH283" i="4"/>
  <c r="AB272" i="4"/>
  <c r="AD193" i="4"/>
  <c r="AC188" i="4"/>
  <c r="AG184" i="4"/>
  <c r="AC123" i="4"/>
  <c r="AC141" i="4"/>
  <c r="AH22" i="4"/>
  <c r="AD22" i="4"/>
  <c r="AE136" i="4"/>
  <c r="AC161" i="4"/>
  <c r="AE66" i="4"/>
  <c r="AB270" i="4"/>
  <c r="AB247" i="4"/>
  <c r="AC53" i="4"/>
  <c r="AC185" i="4"/>
  <c r="AG67" i="4"/>
  <c r="AF213" i="4"/>
  <c r="AG9" i="4"/>
  <c r="AG59" i="4"/>
  <c r="AH235" i="4"/>
  <c r="AG129" i="4"/>
  <c r="AG235" i="4"/>
  <c r="AG194" i="4"/>
  <c r="AF129" i="4"/>
  <c r="AH246" i="4"/>
  <c r="AD247" i="4"/>
  <c r="AC235" i="4"/>
  <c r="AE258" i="4"/>
  <c r="AG56" i="4"/>
  <c r="AF159" i="4"/>
  <c r="AG76" i="4"/>
  <c r="AB189" i="4"/>
  <c r="AF229" i="4"/>
  <c r="AH46" i="4"/>
  <c r="AF150" i="4"/>
  <c r="AF25" i="4"/>
  <c r="AG38" i="4"/>
  <c r="AG115" i="4"/>
  <c r="AD143" i="4"/>
  <c r="AG105" i="4"/>
  <c r="AC105" i="4"/>
  <c r="AD46" i="4"/>
  <c r="AH223" i="4"/>
  <c r="AD223" i="4"/>
  <c r="AH23" i="4"/>
  <c r="AG12" i="4"/>
  <c r="AD368" i="4"/>
  <c r="AD189" i="4"/>
  <c r="AH75" i="4"/>
  <c r="AH28" i="4"/>
  <c r="AH141" i="4"/>
  <c r="AD141" i="4"/>
  <c r="AI117" i="4"/>
  <c r="AB271" i="6"/>
  <c r="AG250" i="6"/>
  <c r="AC264" i="6"/>
  <c r="AC256" i="6"/>
  <c r="AF255" i="6"/>
  <c r="AE217" i="6"/>
  <c r="AC261" i="6"/>
  <c r="AC257" i="6"/>
  <c r="AB105" i="6"/>
  <c r="AH186" i="6"/>
  <c r="AE180" i="6"/>
  <c r="I284" i="6"/>
  <c r="Z283" i="6" s="1"/>
  <c r="AD189" i="6"/>
  <c r="AF5" i="6"/>
  <c r="I278" i="6"/>
  <c r="AB278" i="6" s="1"/>
  <c r="AI12" i="6"/>
  <c r="AC235" i="6"/>
  <c r="I277" i="6"/>
  <c r="AH275" i="6"/>
  <c r="AG257" i="6"/>
  <c r="AE257" i="6"/>
  <c r="AE43" i="6"/>
  <c r="AC43" i="6"/>
  <c r="AI84" i="6"/>
  <c r="AF186" i="6"/>
  <c r="AI127" i="6"/>
  <c r="AI214" i="6"/>
  <c r="AD214" i="6"/>
  <c r="AD172" i="6"/>
  <c r="AE77" i="6"/>
  <c r="AC77" i="6"/>
  <c r="AG32" i="6"/>
  <c r="AF85" i="6"/>
  <c r="AH114" i="6"/>
  <c r="AH45" i="6"/>
  <c r="AH233" i="6"/>
  <c r="AD176" i="6"/>
  <c r="AH176" i="6"/>
  <c r="AH4" i="6"/>
  <c r="I213" i="6"/>
  <c r="Z54" i="6" s="1"/>
  <c r="AD150" i="6"/>
  <c r="AH150" i="6"/>
  <c r="AF147" i="6"/>
  <c r="I37" i="6"/>
  <c r="Z37" i="6" s="1"/>
  <c r="AF257" i="6"/>
  <c r="I268" i="6"/>
  <c r="Z267" i="6" s="1"/>
  <c r="AG182" i="6"/>
  <c r="I266" i="6"/>
  <c r="AI131" i="6"/>
  <c r="AH164" i="6"/>
  <c r="AD219" i="6"/>
  <c r="AF195" i="6"/>
  <c r="AH147" i="6"/>
  <c r="AH257" i="6"/>
  <c r="I248" i="6"/>
  <c r="Z248" i="6" s="1"/>
  <c r="AF221" i="6"/>
  <c r="AD216" i="6"/>
  <c r="AD209" i="6"/>
  <c r="AF209" i="6"/>
  <c r="AF258" i="6"/>
  <c r="AE245" i="6"/>
  <c r="AC221" i="6"/>
  <c r="AD262" i="6"/>
  <c r="AF250" i="6"/>
  <c r="AH153" i="6"/>
  <c r="AF211" i="6"/>
  <c r="AF152" i="6"/>
  <c r="AF53" i="6"/>
  <c r="AF216" i="6"/>
  <c r="AF226" i="6"/>
  <c r="AF54" i="6"/>
  <c r="AH54" i="6"/>
  <c r="I265" i="6"/>
  <c r="Z264" i="6" s="1"/>
  <c r="AH216" i="6"/>
  <c r="AE113" i="6"/>
  <c r="AF87" i="6"/>
  <c r="AG87" i="6"/>
  <c r="AI87" i="6"/>
  <c r="I198" i="6"/>
  <c r="AF112" i="6"/>
  <c r="AH112" i="6"/>
  <c r="AG251" i="6"/>
  <c r="AH31" i="6"/>
  <c r="AF28" i="6"/>
  <c r="I263" i="6"/>
  <c r="AD259" i="6"/>
  <c r="AF259" i="6"/>
  <c r="I218" i="6"/>
  <c r="AF3" i="6"/>
  <c r="AH132" i="6"/>
  <c r="I258" i="6"/>
  <c r="Z256" i="6" s="1"/>
  <c r="AF167" i="6"/>
  <c r="AH253" i="6"/>
  <c r="AC259" i="6"/>
  <c r="AG129" i="6"/>
  <c r="AD59" i="6"/>
  <c r="AF13" i="6"/>
  <c r="AH198" i="6"/>
  <c r="AF59" i="6"/>
  <c r="AH128" i="6"/>
  <c r="AG40" i="6"/>
  <c r="AE8" i="6"/>
  <c r="AH59" i="6"/>
  <c r="AF71" i="6"/>
  <c r="AG140" i="6"/>
  <c r="AE140" i="6"/>
  <c r="I259" i="6"/>
  <c r="AB257" i="6" s="1"/>
  <c r="AE192" i="6"/>
  <c r="AG171" i="6"/>
  <c r="AC171" i="6"/>
  <c r="AF66" i="6"/>
  <c r="AG61" i="6"/>
  <c r="AH23" i="6"/>
  <c r="I211" i="6"/>
  <c r="Z207" i="6" s="1"/>
  <c r="AF146" i="6"/>
  <c r="AH46" i="6"/>
  <c r="I225" i="6"/>
  <c r="Z221" i="6" s="1"/>
  <c r="AF52" i="6"/>
  <c r="AH217" i="6"/>
  <c r="AE18" i="6"/>
  <c r="AH245" i="5"/>
  <c r="AB207" i="5"/>
  <c r="AH241" i="5"/>
  <c r="AB160" i="5"/>
  <c r="AF124" i="5"/>
  <c r="AF83" i="5"/>
  <c r="AI87" i="5"/>
  <c r="AD46" i="5"/>
  <c r="AH46" i="5"/>
  <c r="AB41" i="5"/>
  <c r="AD44" i="5"/>
  <c r="AE5" i="5"/>
  <c r="AE362" i="5"/>
  <c r="AD365" i="5"/>
  <c r="AH350" i="5"/>
  <c r="AD356" i="5"/>
  <c r="AD352" i="5"/>
  <c r="AH348" i="5"/>
  <c r="AD348" i="5"/>
  <c r="AB329" i="5"/>
  <c r="AJ329" i="5" s="1"/>
  <c r="AE344" i="5"/>
  <c r="AD293" i="5"/>
  <c r="AD311" i="5"/>
  <c r="AH311" i="5"/>
  <c r="AB299" i="5"/>
  <c r="AJ299" i="5" s="1"/>
  <c r="AB288" i="5"/>
  <c r="AJ288" i="5" s="1"/>
  <c r="AC127" i="5"/>
  <c r="AE327" i="5"/>
  <c r="AG302" i="5"/>
  <c r="AB339" i="5"/>
  <c r="AJ339" i="5" s="1"/>
  <c r="AB331" i="5"/>
  <c r="AJ331" i="5" s="1"/>
  <c r="AF320" i="5"/>
  <c r="AF313" i="5"/>
  <c r="AC311" i="5"/>
  <c r="AI302" i="5"/>
  <c r="AC301" i="5"/>
  <c r="AB296" i="5"/>
  <c r="AJ296" i="5" s="1"/>
  <c r="AB267" i="5"/>
  <c r="AH320" i="5"/>
  <c r="AH319" i="5"/>
  <c r="AB315" i="5"/>
  <c r="AJ315" i="5" s="1"/>
  <c r="AH313" i="5"/>
  <c r="AF301" i="5"/>
  <c r="AH312" i="5"/>
  <c r="AF302" i="5"/>
  <c r="AE301" i="5"/>
  <c r="AD300" i="5"/>
  <c r="AH300" i="5"/>
  <c r="AD265" i="5"/>
  <c r="AD261" i="5"/>
  <c r="AC265" i="5"/>
  <c r="AH49" i="5"/>
  <c r="AG166" i="5"/>
  <c r="AF266" i="5"/>
  <c r="AB366" i="4"/>
  <c r="AJ366" i="4" s="1"/>
  <c r="AB364" i="4"/>
  <c r="AJ364" i="4" s="1"/>
  <c r="AB362" i="4"/>
  <c r="AJ362" i="4" s="1"/>
  <c r="AB360" i="4"/>
  <c r="AJ360" i="4" s="1"/>
  <c r="AB350" i="4"/>
  <c r="AJ350" i="4" s="1"/>
  <c r="AB338" i="4"/>
  <c r="AJ338" i="4" s="1"/>
  <c r="AB336" i="4"/>
  <c r="AJ336" i="4" s="1"/>
  <c r="AB326" i="4"/>
  <c r="AJ326" i="4" s="1"/>
  <c r="AB324" i="4"/>
  <c r="AJ324" i="4" s="1"/>
  <c r="AB322" i="4"/>
  <c r="AJ322" i="4" s="1"/>
  <c r="AB320" i="4"/>
  <c r="AJ320" i="4" s="1"/>
  <c r="AB306" i="4"/>
  <c r="AJ306" i="4" s="1"/>
  <c r="AB304" i="4"/>
  <c r="AJ304" i="4" s="1"/>
  <c r="AC295" i="4"/>
  <c r="AB356" i="4"/>
  <c r="AJ356" i="4" s="1"/>
  <c r="AB352" i="4"/>
  <c r="AJ352" i="4" s="1"/>
  <c r="AB314" i="4"/>
  <c r="AJ314" i="4" s="1"/>
  <c r="AB330" i="4"/>
  <c r="AJ330" i="4" s="1"/>
  <c r="AB328" i="4"/>
  <c r="AJ328" i="4" s="1"/>
  <c r="AB318" i="4"/>
  <c r="AJ318" i="4" s="1"/>
  <c r="AB316" i="4"/>
  <c r="AJ316" i="4" s="1"/>
  <c r="AB310" i="4"/>
  <c r="AJ310" i="4" s="1"/>
  <c r="AB308" i="4"/>
  <c r="AJ308" i="4" s="1"/>
  <c r="AC359" i="4"/>
  <c r="AI311" i="4"/>
  <c r="AG290" i="4"/>
  <c r="AH288" i="4"/>
  <c r="AG121" i="4"/>
  <c r="AD41" i="4"/>
  <c r="AH41" i="4"/>
  <c r="AI138" i="4"/>
  <c r="AG288" i="4"/>
  <c r="AE288" i="4"/>
  <c r="AI286" i="4"/>
  <c r="AH89" i="4"/>
  <c r="AD232" i="4"/>
  <c r="AB200" i="4"/>
  <c r="AC351" i="4"/>
  <c r="AG343" i="4"/>
  <c r="AE343" i="4"/>
  <c r="AC343" i="4"/>
  <c r="AG335" i="4"/>
  <c r="AE335" i="4"/>
  <c r="AC335" i="4"/>
  <c r="AC331" i="4"/>
  <c r="AI323" i="4"/>
  <c r="AI302" i="4"/>
  <c r="AC302" i="4"/>
  <c r="AD207" i="4"/>
  <c r="AH351" i="4"/>
  <c r="AD351" i="4"/>
  <c r="AH347" i="4"/>
  <c r="AD347" i="4"/>
  <c r="AF343" i="4"/>
  <c r="AF339" i="4"/>
  <c r="AD339" i="4"/>
  <c r="AF335" i="4"/>
  <c r="AD335" i="4"/>
  <c r="AH331" i="4"/>
  <c r="AF331" i="4"/>
  <c r="AD331" i="4"/>
  <c r="AH327" i="4"/>
  <c r="AD327" i="4"/>
  <c r="AH307" i="4"/>
  <c r="AD307" i="4"/>
  <c r="AH303" i="4"/>
  <c r="AD302" i="4"/>
  <c r="AH292" i="4"/>
  <c r="AB248" i="4"/>
  <c r="AE238" i="4"/>
  <c r="AC177" i="4"/>
  <c r="AC179" i="4"/>
  <c r="AG355" i="4"/>
  <c r="AE339" i="4"/>
  <c r="AI327" i="4"/>
  <c r="AG327" i="4"/>
  <c r="AE327" i="4"/>
  <c r="AE307" i="4"/>
  <c r="AB290" i="4"/>
  <c r="AJ290" i="4" s="1"/>
  <c r="AE215" i="4"/>
  <c r="AC221" i="4"/>
  <c r="AD176" i="4"/>
  <c r="AD195" i="4"/>
  <c r="AD89" i="4"/>
  <c r="AB203" i="4"/>
  <c r="AB178" i="4"/>
  <c r="AD167" i="4"/>
  <c r="AC225" i="4"/>
  <c r="AC208" i="4"/>
  <c r="AG280" i="4"/>
  <c r="AD72" i="4"/>
  <c r="AD85" i="4"/>
  <c r="AI16" i="4"/>
  <c r="AH280" i="4"/>
  <c r="AH168" i="4"/>
  <c r="AG88" i="4"/>
  <c r="AC50" i="4"/>
  <c r="AD125" i="4"/>
  <c r="AF125" i="4"/>
  <c r="AH125" i="4"/>
  <c r="AG133" i="4"/>
  <c r="AE133" i="4"/>
  <c r="AB168" i="4"/>
  <c r="AH50" i="4"/>
  <c r="AD190" i="4"/>
  <c r="AG190" i="4"/>
  <c r="AD94" i="4"/>
  <c r="AC45" i="4"/>
  <c r="AF56" i="4"/>
  <c r="AD56" i="4"/>
  <c r="AE105" i="4"/>
  <c r="AH190" i="4"/>
  <c r="AD224" i="4"/>
  <c r="AH239" i="4"/>
  <c r="AH74" i="4"/>
  <c r="AC37" i="4"/>
  <c r="AD119" i="4"/>
  <c r="AB266" i="4"/>
  <c r="AD238" i="4"/>
  <c r="AH121" i="4"/>
  <c r="AE93" i="4"/>
  <c r="AF238" i="4"/>
  <c r="AH238" i="4"/>
  <c r="AG57" i="4"/>
  <c r="AE57" i="4"/>
  <c r="AH57" i="4"/>
  <c r="AF23" i="4"/>
  <c r="AH117" i="4"/>
  <c r="AD117" i="4"/>
  <c r="AC191" i="6" l="1"/>
  <c r="AF6" i="6"/>
  <c r="AH6" i="6"/>
  <c r="Z6" i="6"/>
  <c r="AC215" i="6"/>
  <c r="AF248" i="5"/>
  <c r="AC102" i="5"/>
  <c r="AC144" i="5"/>
  <c r="AF274" i="5"/>
  <c r="AF241" i="5"/>
  <c r="AF230" i="5"/>
  <c r="AG224" i="5"/>
  <c r="AC198" i="6"/>
  <c r="AC101" i="5"/>
  <c r="AF228" i="5"/>
  <c r="AB248" i="6"/>
  <c r="Z172" i="6"/>
  <c r="Z179" i="6"/>
  <c r="AB231" i="6"/>
  <c r="AB213" i="6"/>
  <c r="AJ213" i="6" s="1"/>
  <c r="AC282" i="6"/>
  <c r="AC279" i="6"/>
  <c r="AC187" i="6"/>
  <c r="AC199" i="6"/>
  <c r="Z259" i="6"/>
  <c r="Z258" i="6"/>
  <c r="Z235" i="6"/>
  <c r="Z183" i="6"/>
  <c r="Z127" i="6"/>
  <c r="Z198" i="6"/>
  <c r="AB277" i="6"/>
  <c r="Z66" i="6"/>
  <c r="Z118" i="6"/>
  <c r="Z195" i="6"/>
  <c r="Z200" i="6"/>
  <c r="AB200" i="6"/>
  <c r="AJ200" i="6" s="1"/>
  <c r="AB249" i="6"/>
  <c r="AC172" i="6"/>
  <c r="AC220" i="6"/>
  <c r="Z167" i="6"/>
  <c r="Z199" i="6"/>
  <c r="Z158" i="6"/>
  <c r="AC233" i="5"/>
  <c r="Z250" i="5"/>
  <c r="AD146" i="5"/>
  <c r="AD268" i="5"/>
  <c r="AD134" i="5"/>
  <c r="AB272" i="5"/>
  <c r="Z108" i="5"/>
  <c r="Z112" i="5"/>
  <c r="AD245" i="5"/>
  <c r="AF238" i="5"/>
  <c r="AF222" i="5"/>
  <c r="AG227" i="5"/>
  <c r="Z111" i="5"/>
  <c r="AC115" i="5"/>
  <c r="AJ115" i="5" s="1"/>
  <c r="AD138" i="5"/>
  <c r="AD225" i="5"/>
  <c r="AD188" i="5"/>
  <c r="AD272" i="5"/>
  <c r="AB239" i="5"/>
  <c r="AC223" i="5"/>
  <c r="AF225" i="5"/>
  <c r="AF189" i="5"/>
  <c r="AF236" i="5"/>
  <c r="Z114" i="5"/>
  <c r="AB54" i="4"/>
  <c r="Z5" i="4"/>
  <c r="AG7" i="6"/>
  <c r="AD224" i="5"/>
  <c r="Z243" i="5"/>
  <c r="AC222" i="5"/>
  <c r="AB268" i="6"/>
  <c r="AJ268" i="6" s="1"/>
  <c r="Z275" i="6"/>
  <c r="AC225" i="6"/>
  <c r="AD160" i="5"/>
  <c r="AC223" i="6"/>
  <c r="Z160" i="5"/>
  <c r="AB247" i="6"/>
  <c r="AD141" i="5"/>
  <c r="AD194" i="5"/>
  <c r="AF174" i="5"/>
  <c r="AF103" i="5"/>
  <c r="AC154" i="6"/>
  <c r="AJ154" i="6" s="1"/>
  <c r="AC131" i="5"/>
  <c r="Z252" i="5"/>
  <c r="AC157" i="5"/>
  <c r="AC152" i="5"/>
  <c r="AD239" i="5"/>
  <c r="AC270" i="5"/>
  <c r="AD271" i="5"/>
  <c r="AF235" i="5"/>
  <c r="AF219" i="5"/>
  <c r="AC132" i="6"/>
  <c r="AF130" i="5"/>
  <c r="AF275" i="5"/>
  <c r="Z254" i="6"/>
  <c r="Z40" i="6"/>
  <c r="AB267" i="6"/>
  <c r="AJ267" i="6" s="1"/>
  <c r="Z212" i="6"/>
  <c r="Z215" i="6"/>
  <c r="AB246" i="6"/>
  <c r="AJ246" i="6" s="1"/>
  <c r="Z246" i="6"/>
  <c r="Z124" i="6"/>
  <c r="Z90" i="6"/>
  <c r="Z103" i="6"/>
  <c r="Z141" i="6"/>
  <c r="AB283" i="6"/>
  <c r="AJ283" i="6" s="1"/>
  <c r="AC281" i="6"/>
  <c r="AC163" i="6"/>
  <c r="Z214" i="6"/>
  <c r="AC176" i="6"/>
  <c r="Z231" i="6"/>
  <c r="Z257" i="6"/>
  <c r="Z268" i="6"/>
  <c r="Z185" i="6"/>
  <c r="Z163" i="6"/>
  <c r="Z216" i="6"/>
  <c r="Z132" i="6"/>
  <c r="Z106" i="6"/>
  <c r="Z240" i="6"/>
  <c r="AB264" i="6"/>
  <c r="AJ264" i="6" s="1"/>
  <c r="Z278" i="6"/>
  <c r="Z194" i="6"/>
  <c r="Z154" i="6"/>
  <c r="Z201" i="6"/>
  <c r="Z95" i="6"/>
  <c r="Z211" i="6"/>
  <c r="Z84" i="6"/>
  <c r="Z263" i="6"/>
  <c r="Z145" i="6"/>
  <c r="Z265" i="6"/>
  <c r="Z148" i="6"/>
  <c r="Z282" i="6"/>
  <c r="Z171" i="6"/>
  <c r="Z156" i="6"/>
  <c r="Z58" i="6"/>
  <c r="Z226" i="6"/>
  <c r="Z63" i="6"/>
  <c r="Z219" i="6"/>
  <c r="Z29" i="6"/>
  <c r="Z243" i="6"/>
  <c r="Z116" i="6"/>
  <c r="Z223" i="6"/>
  <c r="Z47" i="6"/>
  <c r="Z203" i="6"/>
  <c r="Z142" i="6"/>
  <c r="AB116" i="6"/>
  <c r="AJ116" i="6" s="1"/>
  <c r="Z284" i="6"/>
  <c r="AB284" i="6"/>
  <c r="Z227" i="6"/>
  <c r="Z65" i="6"/>
  <c r="Z228" i="6"/>
  <c r="Z76" i="6"/>
  <c r="AB280" i="6"/>
  <c r="AC30" i="6"/>
  <c r="AC7" i="6"/>
  <c r="AC284" i="6"/>
  <c r="AD7" i="6"/>
  <c r="AD284" i="6"/>
  <c r="AC67" i="6"/>
  <c r="AC186" i="6"/>
  <c r="AC123" i="6"/>
  <c r="AC160" i="6"/>
  <c r="Z269" i="6"/>
  <c r="Z250" i="6"/>
  <c r="Z67" i="6"/>
  <c r="Z186" i="6"/>
  <c r="Z12" i="6"/>
  <c r="Z77" i="6"/>
  <c r="Z123" i="6"/>
  <c r="Z160" i="6"/>
  <c r="Z45" i="6"/>
  <c r="Z170" i="6"/>
  <c r="Z218" i="6"/>
  <c r="Z20" i="6"/>
  <c r="Z255" i="6"/>
  <c r="Z131" i="6"/>
  <c r="Z253" i="6"/>
  <c r="Z129" i="6"/>
  <c r="Z260" i="6"/>
  <c r="Z140" i="6"/>
  <c r="Z262" i="6"/>
  <c r="Z144" i="6"/>
  <c r="Z276" i="6"/>
  <c r="Z165" i="6"/>
  <c r="Z217" i="6"/>
  <c r="Z11" i="6"/>
  <c r="Z233" i="6"/>
  <c r="Z102" i="6"/>
  <c r="Z168" i="6"/>
  <c r="Z93" i="6"/>
  <c r="Z236" i="6"/>
  <c r="Z105" i="6"/>
  <c r="Z245" i="6"/>
  <c r="Z117" i="6"/>
  <c r="Z241" i="6"/>
  <c r="Z112" i="6"/>
  <c r="Z115" i="6"/>
  <c r="Z188" i="6"/>
  <c r="Z83" i="6"/>
  <c r="Z209" i="6"/>
  <c r="Z92" i="6"/>
  <c r="Z230" i="6"/>
  <c r="Z94" i="6"/>
  <c r="AC51" i="6"/>
  <c r="Z16" i="6"/>
  <c r="Z225" i="6"/>
  <c r="Z30" i="6"/>
  <c r="Z68" i="6"/>
  <c r="Z120" i="6"/>
  <c r="Z166" i="6"/>
  <c r="Z169" i="6"/>
  <c r="Z73" i="6"/>
  <c r="Z162" i="5"/>
  <c r="AC231" i="5"/>
  <c r="AC132" i="5"/>
  <c r="AD144" i="5"/>
  <c r="AD135" i="5"/>
  <c r="AC273" i="5"/>
  <c r="AC241" i="5"/>
  <c r="AD201" i="5"/>
  <c r="AD145" i="5"/>
  <c r="Z226" i="5"/>
  <c r="AD175" i="5"/>
  <c r="AC138" i="5"/>
  <c r="Z257" i="5"/>
  <c r="AD230" i="5"/>
  <c r="AB233" i="5"/>
  <c r="AC130" i="5"/>
  <c r="AD129" i="5"/>
  <c r="Z157" i="5"/>
  <c r="Z158" i="5"/>
  <c r="AD273" i="5"/>
  <c r="AD176" i="5"/>
  <c r="Z272" i="5"/>
  <c r="AC140" i="5"/>
  <c r="AC176" i="5"/>
  <c r="AC188" i="5"/>
  <c r="Z163" i="5"/>
  <c r="AB154" i="5"/>
  <c r="AJ154" i="5" s="1"/>
  <c r="Z154" i="5"/>
  <c r="Z240" i="5"/>
  <c r="AD254" i="5"/>
  <c r="AC103" i="5"/>
  <c r="AC246" i="5"/>
  <c r="AF132" i="5"/>
  <c r="AF233" i="5"/>
  <c r="AF229" i="5"/>
  <c r="AF270" i="5"/>
  <c r="AF268" i="5"/>
  <c r="Z237" i="5"/>
  <c r="Z207" i="5"/>
  <c r="Z191" i="5"/>
  <c r="Z235" i="5"/>
  <c r="Z277" i="5"/>
  <c r="Z248" i="5"/>
  <c r="Z238" i="5"/>
  <c r="Z106" i="5"/>
  <c r="Z244" i="5"/>
  <c r="Z242" i="5"/>
  <c r="Z145" i="5"/>
  <c r="Z255" i="5"/>
  <c r="Z224" i="6"/>
  <c r="Z204" i="5"/>
  <c r="Z241" i="5"/>
  <c r="AC257" i="5"/>
  <c r="Z179" i="5"/>
  <c r="Z150" i="5"/>
  <c r="Z232" i="5"/>
  <c r="AD281" i="5"/>
  <c r="Z227" i="5"/>
  <c r="Z174" i="5"/>
  <c r="Z199" i="5"/>
  <c r="Z224" i="5"/>
  <c r="Z210" i="5"/>
  <c r="Z236" i="5"/>
  <c r="Z220" i="6"/>
  <c r="AD150" i="5"/>
  <c r="Z116" i="5"/>
  <c r="Z146" i="5"/>
  <c r="Z151" i="5"/>
  <c r="Z184" i="5"/>
  <c r="Z152" i="5"/>
  <c r="Z206" i="5"/>
  <c r="Z254" i="5"/>
  <c r="Z103" i="5"/>
  <c r="Z229" i="5"/>
  <c r="Z251" i="5"/>
  <c r="Z269" i="5"/>
  <c r="AD227" i="5"/>
  <c r="AC244" i="5"/>
  <c r="Z153" i="5"/>
  <c r="Z133" i="5"/>
  <c r="Z107" i="5"/>
  <c r="Z175" i="5"/>
  <c r="AD269" i="5"/>
  <c r="AC240" i="5"/>
  <c r="Z239" i="5"/>
  <c r="Z185" i="5"/>
  <c r="Z142" i="5"/>
  <c r="Z201" i="5"/>
  <c r="Z148" i="5"/>
  <c r="Z245" i="5"/>
  <c r="Z178" i="5"/>
  <c r="Z100" i="5"/>
  <c r="Z170" i="5"/>
  <c r="Z223" i="5"/>
  <c r="Z225" i="5"/>
  <c r="Z220" i="5"/>
  <c r="Z177" i="5"/>
  <c r="Z222" i="5"/>
  <c r="Z101" i="5"/>
  <c r="AC259" i="5"/>
  <c r="Z168" i="5"/>
  <c r="Z181" i="5"/>
  <c r="Z270" i="5"/>
  <c r="Z253" i="5"/>
  <c r="Z246" i="5"/>
  <c r="Z140" i="5"/>
  <c r="Z230" i="5"/>
  <c r="Z196" i="5"/>
  <c r="Z173" i="5"/>
  <c r="Z129" i="5"/>
  <c r="Z139" i="5"/>
  <c r="Z135" i="5"/>
  <c r="Z233" i="5"/>
  <c r="Z271" i="5"/>
  <c r="Z137" i="5"/>
  <c r="Z219" i="5"/>
  <c r="Z147" i="5"/>
  <c r="Z197" i="5"/>
  <c r="Z273" i="5"/>
  <c r="Z134" i="5"/>
  <c r="Z228" i="5"/>
  <c r="Z104" i="5"/>
  <c r="Z136" i="5"/>
  <c r="Z171" i="5"/>
  <c r="AD251" i="5"/>
  <c r="AC260" i="5"/>
  <c r="Z268" i="5"/>
  <c r="Z102" i="5"/>
  <c r="Z132" i="5"/>
  <c r="Z234" i="5"/>
  <c r="Z202" i="5"/>
  <c r="Z256" i="5"/>
  <c r="Z105" i="5"/>
  <c r="Z138" i="5"/>
  <c r="AJ105" i="6"/>
  <c r="AC156" i="5"/>
  <c r="AC248" i="5"/>
  <c r="Z186" i="5"/>
  <c r="Z200" i="5"/>
  <c r="Z99" i="5"/>
  <c r="Z198" i="5"/>
  <c r="Z194" i="5"/>
  <c r="Z172" i="5"/>
  <c r="AJ277" i="4"/>
  <c r="Z121" i="5"/>
  <c r="Z143" i="5"/>
  <c r="Z249" i="5"/>
  <c r="Z118" i="5"/>
  <c r="Z275" i="5"/>
  <c r="Z113" i="5"/>
  <c r="Z247" i="5"/>
  <c r="AD153" i="5"/>
  <c r="Z183" i="5"/>
  <c r="Z130" i="5"/>
  <c r="Z169" i="5"/>
  <c r="Z195" i="5"/>
  <c r="Z187" i="5"/>
  <c r="AJ274" i="6"/>
  <c r="AD223" i="5"/>
  <c r="AC236" i="5"/>
  <c r="Z192" i="5"/>
  <c r="Z149" i="5"/>
  <c r="Z231" i="5"/>
  <c r="Z141" i="5"/>
  <c r="Z274" i="5"/>
  <c r="Z176" i="5"/>
  <c r="Z188" i="5"/>
  <c r="AJ271" i="6"/>
  <c r="AJ273" i="6"/>
  <c r="AJ284" i="5"/>
  <c r="AJ279" i="6"/>
  <c r="AJ280" i="6"/>
  <c r="AD207" i="5"/>
  <c r="Z193" i="5"/>
  <c r="Z109" i="5"/>
  <c r="Z155" i="5"/>
  <c r="Z276" i="5"/>
  <c r="AB341" i="4"/>
  <c r="AJ341" i="4" s="1"/>
  <c r="Z144" i="5"/>
  <c r="Z182" i="5"/>
  <c r="Z180" i="5"/>
  <c r="Z189" i="5"/>
  <c r="Z203" i="5"/>
  <c r="Z221" i="5"/>
  <c r="AB367" i="5"/>
  <c r="AJ367" i="5" s="1"/>
  <c r="AB291" i="5"/>
  <c r="AJ291" i="5" s="1"/>
  <c r="AB303" i="4"/>
  <c r="AJ303" i="4" s="1"/>
  <c r="AB315" i="4"/>
  <c r="AJ315" i="4" s="1"/>
  <c r="AB307" i="5"/>
  <c r="AJ307" i="5" s="1"/>
  <c r="AB326" i="5"/>
  <c r="AJ326" i="5" s="1"/>
  <c r="AB308" i="5"/>
  <c r="AJ308" i="5" s="1"/>
  <c r="AB336" i="5"/>
  <c r="AJ336" i="5" s="1"/>
  <c r="AB298" i="4"/>
  <c r="AJ298" i="4" s="1"/>
  <c r="AB334" i="5"/>
  <c r="AJ334" i="5" s="1"/>
  <c r="AB323" i="4"/>
  <c r="AJ323" i="4" s="1"/>
  <c r="AJ65" i="5"/>
  <c r="AB344" i="5"/>
  <c r="AJ344" i="5" s="1"/>
  <c r="AB293" i="5"/>
  <c r="AJ293" i="5" s="1"/>
  <c r="AB370" i="5"/>
  <c r="AJ370" i="5" s="1"/>
  <c r="AB290" i="5"/>
  <c r="AJ290" i="5" s="1"/>
  <c r="AB302" i="5"/>
  <c r="AJ302" i="5" s="1"/>
  <c r="AB295" i="4"/>
  <c r="AJ295" i="4" s="1"/>
  <c r="AB237" i="6"/>
  <c r="AJ237" i="6" s="1"/>
  <c r="Z237" i="6"/>
  <c r="AJ261" i="6"/>
  <c r="Z210" i="6"/>
  <c r="Z131" i="5"/>
  <c r="Z190" i="5"/>
  <c r="AB327" i="5"/>
  <c r="AJ327" i="5" s="1"/>
  <c r="Z281" i="6"/>
  <c r="AB312" i="5"/>
  <c r="AJ312" i="5" s="1"/>
  <c r="AB293" i="4"/>
  <c r="AJ293" i="4" s="1"/>
  <c r="Z274" i="6"/>
  <c r="Z280" i="6"/>
  <c r="AB322" i="5"/>
  <c r="AJ322" i="5" s="1"/>
  <c r="AB330" i="5"/>
  <c r="AJ330" i="5" s="1"/>
  <c r="AB291" i="4"/>
  <c r="AJ291" i="4" s="1"/>
  <c r="AB299" i="4"/>
  <c r="AJ299" i="4" s="1"/>
  <c r="AB204" i="6"/>
  <c r="AJ204" i="6" s="1"/>
  <c r="Z204" i="6"/>
  <c r="AJ5" i="5"/>
  <c r="AB250" i="6"/>
  <c r="AJ250" i="6" s="1"/>
  <c r="Z266" i="6"/>
  <c r="AJ277" i="6"/>
  <c r="AJ257" i="6"/>
  <c r="AJ11" i="4"/>
  <c r="Z213" i="6"/>
  <c r="Z176" i="6"/>
  <c r="Z208" i="6"/>
  <c r="Z133" i="6"/>
  <c r="AB342" i="5"/>
  <c r="AJ342" i="5" s="1"/>
  <c r="AB311" i="4"/>
  <c r="AJ311" i="4" s="1"/>
  <c r="AB319" i="4"/>
  <c r="AJ319" i="4" s="1"/>
  <c r="AB327" i="4"/>
  <c r="AJ327" i="4" s="1"/>
  <c r="AB251" i="6"/>
  <c r="Z251" i="6"/>
  <c r="AB221" i="6"/>
  <c r="Z242" i="6"/>
  <c r="AJ231" i="6"/>
  <c r="Z187" i="6"/>
  <c r="Z222" i="6"/>
  <c r="Z162" i="6"/>
  <c r="Z277" i="6"/>
  <c r="AB343" i="5"/>
  <c r="AJ343" i="5" s="1"/>
  <c r="AJ249" i="6"/>
  <c r="AJ174" i="6"/>
  <c r="Z206" i="6"/>
  <c r="AB287" i="5"/>
  <c r="AJ287" i="5" s="1"/>
  <c r="AB335" i="5"/>
  <c r="AJ335" i="5" s="1"/>
  <c r="Z279" i="6"/>
  <c r="AB320" i="5"/>
  <c r="AJ320" i="5" s="1"/>
  <c r="AB332" i="5"/>
  <c r="AJ332" i="5" s="1"/>
  <c r="AB340" i="5"/>
  <c r="AJ340" i="5" s="1"/>
  <c r="Z239" i="6"/>
  <c r="Z234" i="6"/>
  <c r="AB341" i="5"/>
  <c r="AJ341" i="5" s="1"/>
  <c r="AJ137" i="4"/>
  <c r="AJ202" i="4"/>
  <c r="AB44" i="4"/>
  <c r="AB255" i="5"/>
  <c r="AB36" i="6"/>
  <c r="AJ36" i="6" s="1"/>
  <c r="AB168" i="6"/>
  <c r="J174" i="9"/>
  <c r="AB199" i="6"/>
  <c r="AB131" i="5"/>
  <c r="AB83" i="5"/>
  <c r="AB10" i="4"/>
  <c r="AB53" i="5"/>
  <c r="J107" i="9"/>
  <c r="J225" i="9"/>
  <c r="J58" i="9"/>
  <c r="J273" i="9"/>
  <c r="J81" i="9"/>
  <c r="J11" i="9"/>
  <c r="AB103" i="6"/>
  <c r="AJ103" i="6" s="1"/>
  <c r="AB12" i="4"/>
  <c r="AB71" i="6"/>
  <c r="AJ71" i="6" s="1"/>
  <c r="AB219" i="6"/>
  <c r="AB44" i="6"/>
  <c r="AB124" i="6"/>
  <c r="AJ124" i="6" s="1"/>
  <c r="AB112" i="5"/>
  <c r="AB55" i="4"/>
  <c r="AB109" i="4"/>
  <c r="AB84" i="4"/>
  <c r="AB243" i="6"/>
  <c r="AB132" i="6"/>
  <c r="AB182" i="6"/>
  <c r="AJ182" i="6" s="1"/>
  <c r="AB227" i="6"/>
  <c r="AB39" i="6"/>
  <c r="AJ39" i="6" s="1"/>
  <c r="AB3" i="4"/>
  <c r="AB236" i="6"/>
  <c r="AJ236" i="6" s="1"/>
  <c r="AB37" i="5"/>
  <c r="AB115" i="6"/>
  <c r="AJ115" i="6" s="1"/>
  <c r="AB161" i="5"/>
  <c r="AB197" i="5"/>
  <c r="AB241" i="6"/>
  <c r="AJ241" i="6" s="1"/>
  <c r="AB171" i="6"/>
  <c r="AB185" i="6"/>
  <c r="AB97" i="6"/>
  <c r="AB232" i="4"/>
  <c r="AG34" i="4"/>
  <c r="AB59" i="4"/>
  <c r="AB173" i="6"/>
  <c r="AJ173" i="6" s="1"/>
  <c r="AB177" i="4"/>
  <c r="Z7" i="6"/>
  <c r="AC8" i="4"/>
  <c r="AD127" i="5"/>
  <c r="AB258" i="5"/>
  <c r="AB159" i="4"/>
  <c r="AD181" i="4"/>
  <c r="AD29" i="4"/>
  <c r="AB49" i="5"/>
  <c r="AB180" i="5"/>
  <c r="AB12" i="5"/>
  <c r="AB225" i="5"/>
  <c r="AB136" i="5"/>
  <c r="AB121" i="5"/>
  <c r="AD186" i="5"/>
  <c r="AH163" i="5"/>
  <c r="AC255" i="5"/>
  <c r="AC32" i="5"/>
  <c r="AB61" i="5"/>
  <c r="AB3" i="5"/>
  <c r="AB32" i="5"/>
  <c r="AB217" i="5"/>
  <c r="AB256" i="4"/>
  <c r="AF239" i="4"/>
  <c r="AC139" i="4"/>
  <c r="AC168" i="4"/>
  <c r="AC57" i="4"/>
  <c r="AB150" i="4"/>
  <c r="AB28" i="4"/>
  <c r="AD235" i="4"/>
  <c r="AC273" i="4"/>
  <c r="AJ273" i="4" s="1"/>
  <c r="AC29" i="4"/>
  <c r="AC213" i="4"/>
  <c r="AB123" i="4"/>
  <c r="AB53" i="4"/>
  <c r="AB78" i="5"/>
  <c r="AF49" i="4"/>
  <c r="AB226" i="6"/>
  <c r="AB33" i="6"/>
  <c r="AJ33" i="6" s="1"/>
  <c r="AD266" i="5"/>
  <c r="AB201" i="5"/>
  <c r="AB109" i="5"/>
  <c r="AB69" i="5"/>
  <c r="AC264" i="5"/>
  <c r="AD262" i="5"/>
  <c r="AC224" i="5"/>
  <c r="AB6" i="5"/>
  <c r="AB35" i="5"/>
  <c r="AJ35" i="5" s="1"/>
  <c r="AF183" i="5"/>
  <c r="AB100" i="5"/>
  <c r="AE220" i="5"/>
  <c r="AC79" i="5"/>
  <c r="AB16" i="5"/>
  <c r="AB156" i="4"/>
  <c r="AC20" i="4"/>
  <c r="AF48" i="4"/>
  <c r="AB6" i="4"/>
  <c r="AB140" i="4"/>
  <c r="AB76" i="4"/>
  <c r="AB56" i="4"/>
  <c r="AB142" i="4"/>
  <c r="AG108" i="4"/>
  <c r="AD75" i="4"/>
  <c r="AH277" i="5"/>
  <c r="AC219" i="4"/>
  <c r="AB218" i="6"/>
  <c r="AH197" i="6"/>
  <c r="AB42" i="6"/>
  <c r="AB156" i="6"/>
  <c r="AD73" i="6"/>
  <c r="AF43" i="6"/>
  <c r="AF218" i="6"/>
  <c r="AH102" i="6"/>
  <c r="AE42" i="6"/>
  <c r="AH211" i="6"/>
  <c r="AF201" i="6"/>
  <c r="AB158" i="6"/>
  <c r="AJ158" i="6" s="1"/>
  <c r="AD43" i="6"/>
  <c r="AE227" i="6"/>
  <c r="AF102" i="6"/>
  <c r="AC42" i="6"/>
  <c r="AD201" i="6"/>
  <c r="AH201" i="6"/>
  <c r="AB203" i="6"/>
  <c r="AB189" i="6"/>
  <c r="AC203" i="6"/>
  <c r="AB119" i="6"/>
  <c r="AB140" i="6"/>
  <c r="AF46" i="6"/>
  <c r="AF210" i="6"/>
  <c r="AE210" i="6"/>
  <c r="AH206" i="6"/>
  <c r="AH5" i="6"/>
  <c r="AG206" i="6"/>
  <c r="AG66" i="6"/>
  <c r="AF98" i="6"/>
  <c r="AI88" i="6"/>
  <c r="AF88" i="6"/>
  <c r="AE23" i="6"/>
  <c r="AH140" i="6"/>
  <c r="AG162" i="6"/>
  <c r="AE215" i="6"/>
  <c r="AI262" i="6"/>
  <c r="AE242" i="6"/>
  <c r="AI242" i="6"/>
  <c r="AD50" i="6"/>
  <c r="AD54" i="6"/>
  <c r="AC5" i="6"/>
  <c r="AF169" i="6"/>
  <c r="AD121" i="6"/>
  <c r="AD85" i="6"/>
  <c r="AE195" i="6"/>
  <c r="AG203" i="6"/>
  <c r="AC170" i="6"/>
  <c r="AH228" i="6"/>
  <c r="AB260" i="6"/>
  <c r="AD255" i="6"/>
  <c r="AF192" i="6"/>
  <c r="AC255" i="6"/>
  <c r="AH89" i="6"/>
  <c r="AD102" i="6"/>
  <c r="AC260" i="6"/>
  <c r="AB263" i="6"/>
  <c r="AB265" i="6"/>
  <c r="AJ265" i="6" s="1"/>
  <c r="AB254" i="6"/>
  <c r="AD3" i="6"/>
  <c r="AH207" i="6"/>
  <c r="AD5" i="6"/>
  <c r="AI187" i="6"/>
  <c r="AF253" i="6"/>
  <c r="AE206" i="6"/>
  <c r="AF254" i="6"/>
  <c r="AG88" i="6"/>
  <c r="AD78" i="6"/>
  <c r="AC23" i="6"/>
  <c r="AG23" i="6"/>
  <c r="AF50" i="6"/>
  <c r="AE161" i="6"/>
  <c r="AC62" i="6"/>
  <c r="AE24" i="6"/>
  <c r="AF260" i="6"/>
  <c r="AD260" i="6"/>
  <c r="AH215" i="6"/>
  <c r="AF24" i="6"/>
  <c r="AH242" i="6"/>
  <c r="AC195" i="6"/>
  <c r="AG195" i="6"/>
  <c r="AF242" i="6"/>
  <c r="AF220" i="6"/>
  <c r="AH69" i="6"/>
  <c r="AH10" i="6"/>
  <c r="AE228" i="6"/>
  <c r="AD253" i="6"/>
  <c r="AC263" i="6"/>
  <c r="AG263" i="6"/>
  <c r="AB255" i="6"/>
  <c r="AH192" i="6"/>
  <c r="AG255" i="6"/>
  <c r="AF61" i="6"/>
  <c r="AC47" i="6"/>
  <c r="AC275" i="6"/>
  <c r="AB276" i="6"/>
  <c r="AJ276" i="6" s="1"/>
  <c r="AB272" i="6"/>
  <c r="AB282" i="6"/>
  <c r="AD247" i="6"/>
  <c r="AD278" i="6"/>
  <c r="AJ278" i="6" s="1"/>
  <c r="AB224" i="6"/>
  <c r="AJ224" i="6" s="1"/>
  <c r="AB157" i="6"/>
  <c r="AB3" i="6"/>
  <c r="AB228" i="6"/>
  <c r="AG192" i="6"/>
  <c r="AF266" i="6"/>
  <c r="AF65" i="6"/>
  <c r="AF77" i="6"/>
  <c r="AG262" i="6"/>
  <c r="AH221" i="6"/>
  <c r="AF219" i="6"/>
  <c r="AD220" i="6"/>
  <c r="AD56" i="6"/>
  <c r="AB111" i="6"/>
  <c r="AE226" i="6"/>
  <c r="AF206" i="6"/>
  <c r="AD217" i="6"/>
  <c r="AB259" i="6"/>
  <c r="AJ259" i="6" s="1"/>
  <c r="AB262" i="6"/>
  <c r="AB269" i="6"/>
  <c r="AJ269" i="6" s="1"/>
  <c r="AD165" i="6"/>
  <c r="AC262" i="6"/>
  <c r="AH146" i="6"/>
  <c r="AB192" i="6"/>
  <c r="AB167" i="6"/>
  <c r="AB275" i="6"/>
  <c r="AD272" i="6"/>
  <c r="AD282" i="6"/>
  <c r="AB165" i="6"/>
  <c r="AB242" i="6"/>
  <c r="AC192" i="6"/>
  <c r="AD248" i="6"/>
  <c r="AD281" i="6"/>
  <c r="AB65" i="6"/>
  <c r="AB230" i="6"/>
  <c r="AJ230" i="6" s="1"/>
  <c r="AB62" i="6"/>
  <c r="AD164" i="6"/>
  <c r="AB209" i="6"/>
  <c r="AJ209" i="6" s="1"/>
  <c r="AF63" i="6"/>
  <c r="AC242" i="6"/>
  <c r="AI147" i="6"/>
  <c r="AD90" i="6"/>
  <c r="AH90" i="6"/>
  <c r="AH170" i="6"/>
  <c r="AF251" i="6"/>
  <c r="AF217" i="6"/>
  <c r="AB188" i="6"/>
  <c r="AJ188" i="6" s="1"/>
  <c r="AI244" i="6"/>
  <c r="AI221" i="6"/>
  <c r="AE266" i="6"/>
  <c r="AG266" i="6"/>
  <c r="AB52" i="6"/>
  <c r="AB233" i="6"/>
  <c r="AJ233" i="6" s="1"/>
  <c r="AB43" i="6"/>
  <c r="AB162" i="6"/>
  <c r="AJ162" i="6" s="1"/>
  <c r="AB114" i="6"/>
  <c r="AJ114" i="6" s="1"/>
  <c r="AB78" i="6"/>
  <c r="AB283" i="5"/>
  <c r="AJ283" i="5" s="1"/>
  <c r="AF281" i="5"/>
  <c r="AF286" i="5"/>
  <c r="AF282" i="5"/>
  <c r="AF285" i="5"/>
  <c r="AB269" i="5"/>
  <c r="AH270" i="5"/>
  <c r="AC274" i="5"/>
  <c r="AB286" i="5"/>
  <c r="AB285" i="5"/>
  <c r="AE281" i="5"/>
  <c r="AE286" i="5"/>
  <c r="AC281" i="5"/>
  <c r="AC286" i="5"/>
  <c r="AF273" i="5"/>
  <c r="AG277" i="5"/>
  <c r="AF86" i="6"/>
  <c r="AF96" i="6"/>
  <c r="AG17" i="6"/>
  <c r="AG202" i="6"/>
  <c r="AF17" i="6"/>
  <c r="AF202" i="6"/>
  <c r="AD171" i="6"/>
  <c r="AG189" i="6"/>
  <c r="AG3" i="6"/>
  <c r="AH57" i="6"/>
  <c r="AH19" i="6"/>
  <c r="AC40" i="6"/>
  <c r="AC144" i="6"/>
  <c r="AF129" i="6"/>
  <c r="AF120" i="6"/>
  <c r="AC129" i="6"/>
  <c r="AC120" i="6"/>
  <c r="AC128" i="6"/>
  <c r="AC185" i="6"/>
  <c r="AF159" i="6"/>
  <c r="AF243" i="6"/>
  <c r="AD132" i="6"/>
  <c r="AD60" i="6"/>
  <c r="AD128" i="6"/>
  <c r="AD185" i="6"/>
  <c r="AF134" i="6"/>
  <c r="AF84" i="6"/>
  <c r="AH151" i="6"/>
  <c r="AH44" i="6"/>
  <c r="AG112" i="6"/>
  <c r="AG183" i="6"/>
  <c r="AI122" i="6"/>
  <c r="AI95" i="6"/>
  <c r="AF122" i="6"/>
  <c r="AF95" i="6"/>
  <c r="AE134" i="6"/>
  <c r="AE84" i="6"/>
  <c r="AF92" i="6"/>
  <c r="AF203" i="6"/>
  <c r="AC69" i="6"/>
  <c r="AC48" i="6"/>
  <c r="AD66" i="6"/>
  <c r="AD153" i="6"/>
  <c r="AF119" i="6"/>
  <c r="AF256" i="6"/>
  <c r="AD232" i="6"/>
  <c r="AD131" i="6"/>
  <c r="AH53" i="6"/>
  <c r="AH172" i="6"/>
  <c r="AF196" i="6"/>
  <c r="AF214" i="6"/>
  <c r="AF89" i="6"/>
  <c r="AH61" i="6"/>
  <c r="AH111" i="6"/>
  <c r="AC153" i="6"/>
  <c r="AC66" i="6"/>
  <c r="AD13" i="6"/>
  <c r="AD97" i="6"/>
  <c r="AH8" i="6"/>
  <c r="AH113" i="6"/>
  <c r="AI110" i="6"/>
  <c r="AI150" i="6"/>
  <c r="AD117" i="6"/>
  <c r="AD175" i="6"/>
  <c r="AD225" i="6"/>
  <c r="AD206" i="6"/>
  <c r="AF109" i="6"/>
  <c r="AF133" i="6"/>
  <c r="AD41" i="6"/>
  <c r="AD235" i="6"/>
  <c r="AH225" i="6"/>
  <c r="AH141" i="6"/>
  <c r="AB245" i="6"/>
  <c r="AE143" i="6"/>
  <c r="AE128" i="6"/>
  <c r="AE214" i="6"/>
  <c r="AE198" i="6"/>
  <c r="AC25" i="6"/>
  <c r="AC112" i="6"/>
  <c r="AC232" i="6"/>
  <c r="AC131" i="6"/>
  <c r="AG146" i="6"/>
  <c r="AE63" i="6"/>
  <c r="AE218" i="6"/>
  <c r="AC28" i="6"/>
  <c r="AC149" i="6"/>
  <c r="AE29" i="6"/>
  <c r="AE221" i="6"/>
  <c r="AH178" i="6"/>
  <c r="AH187" i="6"/>
  <c r="AE208" i="6"/>
  <c r="AE201" i="6"/>
  <c r="AE61" i="6"/>
  <c r="AE111" i="6"/>
  <c r="AB258" i="6"/>
  <c r="AB266" i="6"/>
  <c r="AB66" i="6"/>
  <c r="AB127" i="6"/>
  <c r="AJ127" i="6" s="1"/>
  <c r="AB70" i="6"/>
  <c r="AJ70" i="6" s="1"/>
  <c r="AB80" i="6"/>
  <c r="AJ80" i="6" s="1"/>
  <c r="AB61" i="6"/>
  <c r="AB54" i="6"/>
  <c r="AD146" i="6"/>
  <c r="AD74" i="6"/>
  <c r="AH86" i="6"/>
  <c r="AH96" i="6"/>
  <c r="AD193" i="6"/>
  <c r="AD86" i="6"/>
  <c r="AC17" i="6"/>
  <c r="AC202" i="6"/>
  <c r="AH17" i="6"/>
  <c r="AH202" i="6"/>
  <c r="AD17" i="6"/>
  <c r="AD202" i="6"/>
  <c r="AE189" i="6"/>
  <c r="AE3" i="6"/>
  <c r="AH129" i="6"/>
  <c r="AH120" i="6"/>
  <c r="AE40" i="6"/>
  <c r="AE144" i="6"/>
  <c r="AF57" i="6"/>
  <c r="AF19" i="6"/>
  <c r="AD57" i="6"/>
  <c r="AD19" i="6"/>
  <c r="AH159" i="6"/>
  <c r="AD159" i="6"/>
  <c r="AD243" i="6"/>
  <c r="AD32" i="6"/>
  <c r="AD61" i="6"/>
  <c r="AH134" i="6"/>
  <c r="AH84" i="6"/>
  <c r="AF128" i="6"/>
  <c r="AF185" i="6"/>
  <c r="AH106" i="6"/>
  <c r="AH251" i="6"/>
  <c r="AG122" i="6"/>
  <c r="AG95" i="6"/>
  <c r="AC134" i="6"/>
  <c r="AC84" i="6"/>
  <c r="AH92" i="6"/>
  <c r="AH203" i="6"/>
  <c r="AF123" i="6"/>
  <c r="AF156" i="6"/>
  <c r="AF41" i="6"/>
  <c r="AF48" i="6"/>
  <c r="AC136" i="6"/>
  <c r="AC245" i="6"/>
  <c r="AF136" i="6"/>
  <c r="AF245" i="6"/>
  <c r="AB195" i="6"/>
  <c r="AH67" i="6"/>
  <c r="AH166" i="6"/>
  <c r="AG8" i="6"/>
  <c r="AG113" i="6"/>
  <c r="AE153" i="6"/>
  <c r="AE66" i="6"/>
  <c r="AC110" i="6"/>
  <c r="AC150" i="6"/>
  <c r="AF117" i="6"/>
  <c r="AF175" i="6"/>
  <c r="AI81" i="6"/>
  <c r="AI132" i="6"/>
  <c r="AE99" i="6"/>
  <c r="AE197" i="6"/>
  <c r="AH47" i="6"/>
  <c r="AH266" i="6"/>
  <c r="AI68" i="6"/>
  <c r="AI55" i="6"/>
  <c r="AB244" i="6"/>
  <c r="AB206" i="6"/>
  <c r="AB131" i="6"/>
  <c r="AC266" i="6"/>
  <c r="AG13" i="6"/>
  <c r="AG92" i="6"/>
  <c r="AE57" i="6"/>
  <c r="AE19" i="6"/>
  <c r="AC161" i="6"/>
  <c r="AC164" i="6"/>
  <c r="AE129" i="6"/>
  <c r="AE120" i="6"/>
  <c r="AE41" i="6"/>
  <c r="AE48" i="6"/>
  <c r="AB223" i="6"/>
  <c r="AB256" i="6"/>
  <c r="AC18" i="6"/>
  <c r="AC214" i="6"/>
  <c r="AG84" i="6"/>
  <c r="AG77" i="6"/>
  <c r="AE67" i="6"/>
  <c r="AE166" i="6"/>
  <c r="AB217" i="6"/>
  <c r="AB18" i="6"/>
  <c r="AB67" i="6"/>
  <c r="AB133" i="6"/>
  <c r="AB102" i="6"/>
  <c r="AB164" i="6"/>
  <c r="AB239" i="6"/>
  <c r="AB149" i="6"/>
  <c r="AJ149" i="6" s="1"/>
  <c r="AB34" i="6"/>
  <c r="AB152" i="6"/>
  <c r="AJ152" i="6" s="1"/>
  <c r="AB214" i="6"/>
  <c r="AH238" i="5"/>
  <c r="AH220" i="5"/>
  <c r="AH180" i="5"/>
  <c r="AD149" i="5"/>
  <c r="AD59" i="5"/>
  <c r="AF144" i="5"/>
  <c r="AF153" i="5"/>
  <c r="AH206" i="5"/>
  <c r="AH197" i="5"/>
  <c r="AE82" i="5"/>
  <c r="AE84" i="5"/>
  <c r="AE37" i="5"/>
  <c r="AE58" i="5"/>
  <c r="AG188" i="5"/>
  <c r="AG189" i="5"/>
  <c r="AD83" i="5"/>
  <c r="AD76" i="5"/>
  <c r="AF227" i="5"/>
  <c r="AF251" i="5"/>
  <c r="AC56" i="5"/>
  <c r="AC123" i="5"/>
  <c r="AF195" i="5"/>
  <c r="AF214" i="5"/>
  <c r="AH194" i="5"/>
  <c r="AH178" i="5"/>
  <c r="AF84" i="5"/>
  <c r="AF93" i="5"/>
  <c r="AG195" i="5"/>
  <c r="AG214" i="5"/>
  <c r="AG201" i="5"/>
  <c r="AG203" i="5"/>
  <c r="AF134" i="5"/>
  <c r="AF6" i="5"/>
  <c r="AG220" i="5"/>
  <c r="AB159" i="5"/>
  <c r="AC93" i="5"/>
  <c r="AC75" i="5"/>
  <c r="AC73" i="5"/>
  <c r="AB193" i="5"/>
  <c r="AI139" i="5"/>
  <c r="AI141" i="5"/>
  <c r="AE74" i="5"/>
  <c r="AE79" i="5"/>
  <c r="AH262" i="5"/>
  <c r="AH252" i="5"/>
  <c r="AE265" i="5"/>
  <c r="AE237" i="5"/>
  <c r="AF265" i="5"/>
  <c r="AF237" i="5"/>
  <c r="AB50" i="5"/>
  <c r="AF181" i="5"/>
  <c r="AF168" i="5"/>
  <c r="AF246" i="5"/>
  <c r="AF245" i="5"/>
  <c r="AD255" i="5"/>
  <c r="AD82" i="5"/>
  <c r="AE276" i="5"/>
  <c r="AE277" i="5"/>
  <c r="AG179" i="5"/>
  <c r="AG193" i="5"/>
  <c r="AE278" i="5"/>
  <c r="AC82" i="5"/>
  <c r="AG64" i="5"/>
  <c r="AG68" i="5"/>
  <c r="AC278" i="5"/>
  <c r="AC104" i="5"/>
  <c r="AC116" i="5"/>
  <c r="AC69" i="5"/>
  <c r="AB102" i="5"/>
  <c r="AI202" i="5"/>
  <c r="AI216" i="5"/>
  <c r="AE159" i="5"/>
  <c r="AE164" i="5"/>
  <c r="AC119" i="5"/>
  <c r="AC202" i="5"/>
  <c r="AE231" i="5"/>
  <c r="AE224" i="5"/>
  <c r="AI127" i="5"/>
  <c r="AI106" i="5"/>
  <c r="AC252" i="5"/>
  <c r="AB26" i="5"/>
  <c r="AJ26" i="5" s="1"/>
  <c r="AB56" i="5"/>
  <c r="AD249" i="5"/>
  <c r="AD220" i="5"/>
  <c r="AF16" i="5"/>
  <c r="AF180" i="5"/>
  <c r="AH112" i="5"/>
  <c r="AH119" i="5"/>
  <c r="AH149" i="5"/>
  <c r="AH59" i="5"/>
  <c r="AE150" i="5"/>
  <c r="AE137" i="5"/>
  <c r="AH143" i="5"/>
  <c r="AH138" i="5"/>
  <c r="AI143" i="5"/>
  <c r="AI138" i="5"/>
  <c r="AG105" i="5"/>
  <c r="AG112" i="5"/>
  <c r="AD179" i="5"/>
  <c r="AB113" i="5"/>
  <c r="AC195" i="5"/>
  <c r="AC214" i="5"/>
  <c r="AC198" i="5"/>
  <c r="AC203" i="5"/>
  <c r="AG184" i="5"/>
  <c r="AG204" i="5"/>
  <c r="AG84" i="5"/>
  <c r="AG93" i="5"/>
  <c r="AE112" i="5"/>
  <c r="AC135" i="5"/>
  <c r="AC12" i="5"/>
  <c r="AC43" i="5"/>
  <c r="AG251" i="5"/>
  <c r="AG230" i="5"/>
  <c r="AC146" i="5"/>
  <c r="AC134" i="5"/>
  <c r="AF91" i="5"/>
  <c r="AF88" i="5"/>
  <c r="AF139" i="5"/>
  <c r="AF147" i="5"/>
  <c r="AF143" i="5"/>
  <c r="AI144" i="5"/>
  <c r="AI153" i="5"/>
  <c r="AH261" i="5"/>
  <c r="AH264" i="5"/>
  <c r="AH117" i="5"/>
  <c r="AH122" i="5"/>
  <c r="AE70" i="5"/>
  <c r="AE29" i="5"/>
  <c r="AH145" i="5"/>
  <c r="AH132" i="5"/>
  <c r="AB120" i="5"/>
  <c r="AG57" i="5"/>
  <c r="AG53" i="5"/>
  <c r="AI145" i="5"/>
  <c r="AI132" i="5"/>
  <c r="AI178" i="5"/>
  <c r="AI190" i="5"/>
  <c r="AG121" i="5"/>
  <c r="AG111" i="5"/>
  <c r="AG185" i="5"/>
  <c r="AG180" i="5"/>
  <c r="AF276" i="5"/>
  <c r="AF277" i="5"/>
  <c r="AB141" i="5"/>
  <c r="AB47" i="5"/>
  <c r="AD147" i="5"/>
  <c r="AD143" i="5"/>
  <c r="AI259" i="5"/>
  <c r="AI235" i="5"/>
  <c r="AE211" i="5"/>
  <c r="AE83" i="5"/>
  <c r="AB254" i="5"/>
  <c r="AJ254" i="5" s="1"/>
  <c r="AB270" i="5"/>
  <c r="AH89" i="5"/>
  <c r="AH75" i="5"/>
  <c r="AD91" i="5"/>
  <c r="AD88" i="5"/>
  <c r="AG181" i="5"/>
  <c r="AG168" i="5"/>
  <c r="AG261" i="5"/>
  <c r="AG222" i="5"/>
  <c r="AG259" i="5"/>
  <c r="AG229" i="5"/>
  <c r="AF200" i="5"/>
  <c r="AF213" i="5"/>
  <c r="AB68" i="5"/>
  <c r="AB29" i="5"/>
  <c r="AB24" i="5"/>
  <c r="AB51" i="5"/>
  <c r="AB58" i="5"/>
  <c r="AB103" i="5"/>
  <c r="AB135" i="5"/>
  <c r="AB60" i="5"/>
  <c r="AJ60" i="5" s="1"/>
  <c r="AH107" i="4"/>
  <c r="AD100" i="4"/>
  <c r="AD93" i="4"/>
  <c r="AH31" i="4"/>
  <c r="AH113" i="4"/>
  <c r="AD8" i="4"/>
  <c r="AD121" i="4"/>
  <c r="AH56" i="4"/>
  <c r="AH99" i="4"/>
  <c r="AC186" i="4"/>
  <c r="AC190" i="4"/>
  <c r="AF207" i="4"/>
  <c r="AE280" i="4"/>
  <c r="AJ280" i="4" s="1"/>
  <c r="AB190" i="4"/>
  <c r="AD252" i="4"/>
  <c r="AD274" i="4"/>
  <c r="AE8" i="4"/>
  <c r="AE121" i="4"/>
  <c r="AG218" i="4"/>
  <c r="AG244" i="4"/>
  <c r="AE27" i="4"/>
  <c r="AE119" i="4"/>
  <c r="AB40" i="4"/>
  <c r="AB115" i="4"/>
  <c r="AI35" i="4"/>
  <c r="AI38" i="4"/>
  <c r="AE49" i="4"/>
  <c r="AE156" i="4"/>
  <c r="AI31" i="4"/>
  <c r="AI113" i="4"/>
  <c r="AF17" i="4"/>
  <c r="AF173" i="4"/>
  <c r="AF116" i="4"/>
  <c r="AF189" i="4"/>
  <c r="AH40" i="4"/>
  <c r="AH115" i="4"/>
  <c r="AC56" i="4"/>
  <c r="AC99" i="4"/>
  <c r="AE102" i="4"/>
  <c r="AE162" i="4"/>
  <c r="AD255" i="4"/>
  <c r="AD270" i="4"/>
  <c r="AF64" i="4"/>
  <c r="AF47" i="4"/>
  <c r="AG231" i="4"/>
  <c r="AG256" i="4"/>
  <c r="AC108" i="4"/>
  <c r="AG99" i="4"/>
  <c r="AC271" i="4"/>
  <c r="AC118" i="4"/>
  <c r="AC193" i="4"/>
  <c r="AB120" i="4"/>
  <c r="AB174" i="4"/>
  <c r="AG22" i="4"/>
  <c r="AG166" i="4"/>
  <c r="AE86" i="4"/>
  <c r="AC207" i="4"/>
  <c r="AH196" i="4"/>
  <c r="AH179" i="4"/>
  <c r="AB196" i="4"/>
  <c r="AB179" i="4"/>
  <c r="AC83" i="4"/>
  <c r="AE46" i="4"/>
  <c r="AE10" i="4"/>
  <c r="AD169" i="4"/>
  <c r="AD23" i="4"/>
  <c r="AH9" i="4"/>
  <c r="AH161" i="4"/>
  <c r="AG117" i="4"/>
  <c r="AG94" i="4"/>
  <c r="AG122" i="4"/>
  <c r="AD9" i="4"/>
  <c r="AD102" i="4"/>
  <c r="AH102" i="4"/>
  <c r="AH152" i="4"/>
  <c r="AD77" i="4"/>
  <c r="AD192" i="4"/>
  <c r="AC69" i="4"/>
  <c r="AC182" i="4"/>
  <c r="AF144" i="4"/>
  <c r="AF140" i="4"/>
  <c r="AF30" i="4"/>
  <c r="AF63" i="4"/>
  <c r="AB9" i="4"/>
  <c r="AH38" i="4"/>
  <c r="AH188" i="4"/>
  <c r="AG72" i="4"/>
  <c r="AG174" i="4"/>
  <c r="AG253" i="4"/>
  <c r="AG255" i="4"/>
  <c r="AB198" i="4"/>
  <c r="AJ198" i="4" s="1"/>
  <c r="AF177" i="4"/>
  <c r="AF109" i="4"/>
  <c r="AF254" i="4"/>
  <c r="AF262" i="4"/>
  <c r="AG242" i="4"/>
  <c r="AG89" i="4"/>
  <c r="AH72" i="4"/>
  <c r="AH174" i="4"/>
  <c r="AG128" i="4"/>
  <c r="AB253" i="4"/>
  <c r="AF54" i="4"/>
  <c r="AF29" i="4"/>
  <c r="AG54" i="4"/>
  <c r="AG29" i="4"/>
  <c r="AH166" i="4"/>
  <c r="AH154" i="4"/>
  <c r="AE51" i="4"/>
  <c r="AB108" i="4"/>
  <c r="AB182" i="4"/>
  <c r="AB139" i="4"/>
  <c r="AE3" i="4"/>
  <c r="AG107" i="4"/>
  <c r="AF27" i="4"/>
  <c r="AF119" i="4"/>
  <c r="AC224" i="4"/>
  <c r="AC245" i="4"/>
  <c r="AF31" i="4"/>
  <c r="AF113" i="4"/>
  <c r="AE159" i="4"/>
  <c r="AE17" i="4"/>
  <c r="AE64" i="4"/>
  <c r="AE16" i="4"/>
  <c r="AE25" i="4"/>
  <c r="AE72" i="4"/>
  <c r="AD71" i="4"/>
  <c r="AD154" i="4"/>
  <c r="AE225" i="4"/>
  <c r="AE231" i="4"/>
  <c r="AB274" i="4"/>
  <c r="AD42" i="4"/>
  <c r="AD150" i="4"/>
  <c r="AI133" i="4"/>
  <c r="AI47" i="4"/>
  <c r="AI37" i="4"/>
  <c r="AI74" i="4"/>
  <c r="AH15" i="4"/>
  <c r="AH184" i="4"/>
  <c r="AC40" i="4"/>
  <c r="AC115" i="4"/>
  <c r="AD49" i="4"/>
  <c r="AD115" i="4"/>
  <c r="AE217" i="4"/>
  <c r="AE236" i="4"/>
  <c r="AF166" i="4"/>
  <c r="AF22" i="4"/>
  <c r="AE88" i="4"/>
  <c r="AE167" i="4"/>
  <c r="AI224" i="4"/>
  <c r="AI245" i="4"/>
  <c r="AC231" i="4"/>
  <c r="AC256" i="4"/>
  <c r="AD67" i="4"/>
  <c r="AD108" i="4"/>
  <c r="AF162" i="4"/>
  <c r="AF191" i="4"/>
  <c r="AG109" i="4"/>
  <c r="AG193" i="4"/>
  <c r="AC275" i="4"/>
  <c r="AC253" i="4"/>
  <c r="AG7" i="4"/>
  <c r="AG66" i="4"/>
  <c r="AC261" i="4"/>
  <c r="AC276" i="4"/>
  <c r="AC252" i="4"/>
  <c r="AC274" i="4"/>
  <c r="AI111" i="4"/>
  <c r="AI10" i="4"/>
  <c r="AH16" i="4"/>
  <c r="AH63" i="4"/>
  <c r="AC94" i="4"/>
  <c r="AH59" i="4"/>
  <c r="AH189" i="4"/>
  <c r="AH159" i="4"/>
  <c r="AH181" i="4"/>
  <c r="AI169" i="4"/>
  <c r="AB101" i="4"/>
  <c r="AF88" i="4"/>
  <c r="AF268" i="4"/>
  <c r="AG6" i="4"/>
  <c r="AF55" i="4"/>
  <c r="AF34" i="4"/>
  <c r="AB133" i="4"/>
  <c r="AF9" i="4"/>
  <c r="AH67" i="4"/>
  <c r="AH153" i="4"/>
  <c r="AB181" i="4"/>
  <c r="AC124" i="4"/>
  <c r="AJ124" i="4" s="1"/>
  <c r="AC200" i="4"/>
  <c r="AJ200" i="4" s="1"/>
  <c r="AE207" i="4"/>
  <c r="AH210" i="4"/>
  <c r="AD209" i="4"/>
  <c r="AC76" i="4"/>
  <c r="AC128" i="4"/>
  <c r="AC77" i="4"/>
  <c r="AD69" i="4"/>
  <c r="AD26" i="4"/>
  <c r="AC156" i="4"/>
  <c r="AI109" i="4"/>
  <c r="AI232" i="4"/>
  <c r="AE239" i="4"/>
  <c r="AE255" i="4"/>
  <c r="AB19" i="4"/>
  <c r="AC54" i="4"/>
  <c r="AH54" i="4"/>
  <c r="AH29" i="4"/>
  <c r="AE54" i="4"/>
  <c r="AE29" i="4"/>
  <c r="AE98" i="4"/>
  <c r="AE38" i="4"/>
  <c r="AI3" i="4"/>
  <c r="AB57" i="4"/>
  <c r="AB152" i="4"/>
  <c r="AB262" i="4"/>
  <c r="AB2" i="4"/>
  <c r="AB167" i="4"/>
  <c r="AC281" i="4"/>
  <c r="AB228" i="4"/>
  <c r="AC217" i="4"/>
  <c r="AC153" i="5"/>
  <c r="AF262" i="5"/>
  <c r="AF264" i="5"/>
  <c r="AG262" i="5"/>
  <c r="AG264" i="5"/>
  <c r="AH55" i="5"/>
  <c r="AH99" i="5"/>
  <c r="AF123" i="5"/>
  <c r="AF122" i="5"/>
  <c r="AI28" i="5"/>
  <c r="AI105" i="5"/>
  <c r="AF28" i="5"/>
  <c r="AF105" i="5"/>
  <c r="AH13" i="5"/>
  <c r="AH188" i="5"/>
  <c r="AC45" i="5"/>
  <c r="AC108" i="5"/>
  <c r="AF56" i="5"/>
  <c r="AF110" i="5"/>
  <c r="AD166" i="5"/>
  <c r="AE191" i="5"/>
  <c r="AE200" i="5"/>
  <c r="AB184" i="5"/>
  <c r="AB99" i="5"/>
  <c r="AG208" i="5"/>
  <c r="AG187" i="5"/>
  <c r="AE105" i="5"/>
  <c r="AH265" i="5"/>
  <c r="AH272" i="5"/>
  <c r="AB126" i="5"/>
  <c r="AB84" i="5"/>
  <c r="AG206" i="5"/>
  <c r="AG124" i="5"/>
  <c r="AB127" i="5"/>
  <c r="AH175" i="5"/>
  <c r="AH102" i="5"/>
  <c r="AH174" i="5"/>
  <c r="AD213" i="5"/>
  <c r="AD180" i="5"/>
  <c r="AD168" i="5"/>
  <c r="AC220" i="5"/>
  <c r="AC277" i="5"/>
  <c r="AD279" i="5"/>
  <c r="AD234" i="5"/>
  <c r="AC133" i="5"/>
  <c r="AC139" i="5"/>
  <c r="AB130" i="5"/>
  <c r="AI166" i="5"/>
  <c r="AI168" i="5"/>
  <c r="AB276" i="5"/>
  <c r="AB278" i="5"/>
  <c r="AE183" i="5"/>
  <c r="AE198" i="5"/>
  <c r="AB204" i="5"/>
  <c r="AB175" i="5"/>
  <c r="AG175" i="5"/>
  <c r="AG102" i="5"/>
  <c r="AB236" i="5"/>
  <c r="AB280" i="5"/>
  <c r="AJ280" i="5" s="1"/>
  <c r="AD199" i="5"/>
  <c r="AD205" i="5"/>
  <c r="AC142" i="5"/>
  <c r="AC172" i="5"/>
  <c r="AE136" i="5"/>
  <c r="AE147" i="5"/>
  <c r="AC180" i="5"/>
  <c r="AD264" i="5"/>
  <c r="AH235" i="5"/>
  <c r="AI229" i="5"/>
  <c r="AI255" i="5"/>
  <c r="AH130" i="5"/>
  <c r="AH133" i="5"/>
  <c r="AB91" i="5"/>
  <c r="AB124" i="5"/>
  <c r="AB134" i="5"/>
  <c r="AJ134" i="5" s="1"/>
  <c r="AB275" i="5"/>
  <c r="AB190" i="5"/>
  <c r="AB244" i="5"/>
  <c r="AB277" i="5"/>
  <c r="AG249" i="5"/>
  <c r="AG238" i="5"/>
  <c r="AH16" i="5"/>
  <c r="AH185" i="5"/>
  <c r="AH68" i="5"/>
  <c r="AH168" i="5"/>
  <c r="AD183" i="5"/>
  <c r="AD198" i="5"/>
  <c r="AB274" i="5"/>
  <c r="AF34" i="5"/>
  <c r="AF129" i="5"/>
  <c r="AF208" i="5"/>
  <c r="AF187" i="5"/>
  <c r="AH179" i="5"/>
  <c r="AH182" i="5"/>
  <c r="AF184" i="5"/>
  <c r="AF209" i="5"/>
  <c r="AG272" i="5"/>
  <c r="AH101" i="5"/>
  <c r="AH276" i="5"/>
  <c r="AF179" i="5"/>
  <c r="AF182" i="5"/>
  <c r="AB122" i="5"/>
  <c r="AB200" i="5"/>
  <c r="AB93" i="5"/>
  <c r="AG174" i="5"/>
  <c r="AG125" i="5"/>
  <c r="AE185" i="5"/>
  <c r="AE178" i="5"/>
  <c r="AH210" i="5"/>
  <c r="AH240" i="5"/>
  <c r="AH127" i="5"/>
  <c r="AH140" i="5"/>
  <c r="AG243" i="5"/>
  <c r="AG159" i="5"/>
  <c r="AG144" i="5"/>
  <c r="AG142" i="5"/>
  <c r="AC189" i="5"/>
  <c r="AC275" i="5"/>
  <c r="AC235" i="5"/>
  <c r="AC210" i="5"/>
  <c r="AI187" i="5"/>
  <c r="AI213" i="5"/>
  <c r="AE189" i="5"/>
  <c r="AE275" i="5"/>
  <c r="AB221" i="5"/>
  <c r="AE249" i="5"/>
  <c r="AE238" i="5"/>
  <c r="AB281" i="5"/>
  <c r="AB243" i="5"/>
  <c r="AE163" i="5"/>
  <c r="AE173" i="5"/>
  <c r="AD55" i="5"/>
  <c r="AD99" i="5"/>
  <c r="AF178" i="5"/>
  <c r="AF203" i="5"/>
  <c r="AH183" i="5"/>
  <c r="AH198" i="5"/>
  <c r="AE174" i="5"/>
  <c r="AE217" i="5"/>
  <c r="AB209" i="5"/>
  <c r="AI142" i="5"/>
  <c r="AI172" i="5"/>
  <c r="AC201" i="5"/>
  <c r="AD172" i="5"/>
  <c r="AD193" i="5"/>
  <c r="AB282" i="5"/>
  <c r="AJ282" i="5" s="1"/>
  <c r="AD181" i="5"/>
  <c r="AD208" i="5"/>
  <c r="AC192" i="5"/>
  <c r="AC268" i="5"/>
  <c r="AI266" i="5"/>
  <c r="AD189" i="5"/>
  <c r="AD275" i="5"/>
  <c r="AB140" i="5"/>
  <c r="AB259" i="5"/>
  <c r="AB216" i="5"/>
  <c r="AB208" i="5"/>
  <c r="AB73" i="5"/>
  <c r="AB146" i="5"/>
  <c r="AB227" i="5"/>
  <c r="AB138" i="5"/>
  <c r="AB260" i="5"/>
  <c r="AB155" i="5"/>
  <c r="AB195" i="5"/>
  <c r="AB212" i="5"/>
  <c r="AJ212" i="5" s="1"/>
  <c r="AB125" i="5"/>
  <c r="AB273" i="5"/>
  <c r="AB170" i="5"/>
  <c r="AB257" i="5"/>
  <c r="AB145" i="5"/>
  <c r="AH266" i="4"/>
  <c r="AH271" i="4"/>
  <c r="AE266" i="4"/>
  <c r="AE271" i="4"/>
  <c r="AI250" i="4"/>
  <c r="AI283" i="4"/>
  <c r="AC259" i="4"/>
  <c r="AC270" i="4"/>
  <c r="AH247" i="4"/>
  <c r="AJ247" i="4" s="1"/>
  <c r="AH282" i="4"/>
  <c r="AJ282" i="4" s="1"/>
  <c r="AH17" i="4"/>
  <c r="AH275" i="4"/>
  <c r="AG86" i="4"/>
  <c r="AG281" i="4"/>
  <c r="AB275" i="4"/>
  <c r="AB286" i="4"/>
  <c r="AJ286" i="4" s="1"/>
  <c r="AB236" i="4"/>
  <c r="AF208" i="4"/>
  <c r="AB217" i="4"/>
  <c r="AB211" i="4"/>
  <c r="AB222" i="4"/>
  <c r="AC239" i="4"/>
  <c r="AE241" i="4"/>
  <c r="AD239" i="4"/>
  <c r="AF243" i="4"/>
  <c r="AF250" i="4"/>
  <c r="AF260" i="4"/>
  <c r="AC220" i="4"/>
  <c r="AG257" i="4"/>
  <c r="AG254" i="4"/>
  <c r="AG263" i="4"/>
  <c r="AH254" i="4"/>
  <c r="AF240" i="4"/>
  <c r="AG266" i="4"/>
  <c r="AG271" i="4"/>
  <c r="AB276" i="4"/>
  <c r="AC248" i="4"/>
  <c r="AC272" i="4"/>
  <c r="AJ272" i="4" s="1"/>
  <c r="AB255" i="4"/>
  <c r="AB281" i="4"/>
  <c r="AB267" i="4"/>
  <c r="AB283" i="4"/>
  <c r="AJ283" i="4" s="1"/>
  <c r="AD17" i="4"/>
  <c r="AD275" i="4"/>
  <c r="AB269" i="4"/>
  <c r="AB261" i="4"/>
  <c r="AG240" i="4"/>
  <c r="AD138" i="4"/>
  <c r="AD261" i="4"/>
  <c r="AE208" i="4"/>
  <c r="AH213" i="4"/>
  <c r="AI233" i="4"/>
  <c r="AI239" i="4"/>
  <c r="AD243" i="4"/>
  <c r="AH243" i="4"/>
  <c r="AE253" i="4"/>
  <c r="AC268" i="4"/>
  <c r="AC243" i="4"/>
  <c r="AD266" i="4"/>
  <c r="AD268" i="4"/>
  <c r="AC242" i="4"/>
  <c r="AB58" i="6"/>
  <c r="AJ58" i="6" s="1"/>
  <c r="AB254" i="4"/>
  <c r="AB30" i="4"/>
  <c r="AB235" i="5"/>
  <c r="AB93" i="6"/>
  <c r="AB222" i="6"/>
  <c r="AJ222" i="6" s="1"/>
  <c r="AB359" i="5"/>
  <c r="AJ359" i="5" s="1"/>
  <c r="AB26" i="6"/>
  <c r="AB187" i="6"/>
  <c r="AJ187" i="6" s="1"/>
  <c r="AB83" i="6"/>
  <c r="AB90" i="6"/>
  <c r="AC101" i="4"/>
  <c r="AB193" i="4"/>
  <c r="AB174" i="5"/>
  <c r="AH19" i="4"/>
  <c r="AH224" i="4"/>
  <c r="AB239" i="4"/>
  <c r="AB95" i="6"/>
  <c r="AB104" i="6"/>
  <c r="AJ104" i="6" s="1"/>
  <c r="AB15" i="5"/>
  <c r="AB36" i="5"/>
  <c r="AB129" i="5"/>
  <c r="Z3" i="5"/>
  <c r="AB94" i="5"/>
  <c r="AJ94" i="5" s="1"/>
  <c r="AB198" i="5"/>
  <c r="AB150" i="5"/>
  <c r="AB349" i="5"/>
  <c r="AJ349" i="5" s="1"/>
  <c r="AB113" i="6"/>
  <c r="AB176" i="6"/>
  <c r="AB88" i="5"/>
  <c r="AB110" i="4"/>
  <c r="AB122" i="6"/>
  <c r="AB108" i="6"/>
  <c r="AB154" i="4"/>
  <c r="AB33" i="5"/>
  <c r="AC23" i="4"/>
  <c r="AG8" i="4"/>
  <c r="AD13" i="4"/>
  <c r="AB223" i="5"/>
  <c r="AB19" i="6"/>
  <c r="AB144" i="4"/>
  <c r="AB29" i="4"/>
  <c r="AB232" i="5"/>
  <c r="AC19" i="4"/>
  <c r="AB11" i="5"/>
  <c r="AB253" i="5"/>
  <c r="AB144" i="6"/>
  <c r="AC74" i="4"/>
  <c r="AG17" i="5"/>
  <c r="AB181" i="6"/>
  <c r="AJ181" i="6" s="1"/>
  <c r="AB78" i="4"/>
  <c r="AB16" i="6"/>
  <c r="AJ16" i="6" s="1"/>
  <c r="AB19" i="5"/>
  <c r="AB89" i="4"/>
  <c r="AB172" i="6"/>
  <c r="AC113" i="4"/>
  <c r="AB183" i="5"/>
  <c r="AB169" i="5"/>
  <c r="AB64" i="5"/>
  <c r="AB81" i="4"/>
  <c r="AB210" i="5"/>
  <c r="AF19" i="4"/>
  <c r="AB96" i="4"/>
  <c r="AB117" i="4"/>
  <c r="AB135" i="4"/>
  <c r="AB33" i="4"/>
  <c r="AB242" i="4"/>
  <c r="AF224" i="4"/>
  <c r="AB156" i="5"/>
  <c r="AB230" i="5"/>
  <c r="AH48" i="4"/>
  <c r="AB215" i="4"/>
  <c r="AB4" i="5"/>
  <c r="AB31" i="5"/>
  <c r="AB235" i="6"/>
  <c r="AB146" i="4"/>
  <c r="AB32" i="4"/>
  <c r="AB75" i="6"/>
  <c r="AB125" i="6"/>
  <c r="AB229" i="6"/>
  <c r="AJ229" i="6" s="1"/>
  <c r="AC17" i="5"/>
  <c r="AB112" i="4"/>
  <c r="AC63" i="4"/>
  <c r="AE123" i="6"/>
  <c r="AD191" i="6"/>
  <c r="AJ191" i="6" s="1"/>
  <c r="AC353" i="4"/>
  <c r="AD48" i="6"/>
  <c r="AD133" i="4"/>
  <c r="AB163" i="4"/>
  <c r="AB260" i="4"/>
  <c r="AG298" i="4"/>
  <c r="AC308" i="5"/>
  <c r="AB259" i="4"/>
  <c r="AE349" i="4"/>
  <c r="AC53" i="5"/>
  <c r="AG20" i="5"/>
  <c r="AB27" i="5"/>
  <c r="AJ27" i="5" s="1"/>
  <c r="AB82" i="5"/>
  <c r="AD130" i="5"/>
  <c r="AF141" i="5"/>
  <c r="AI193" i="5"/>
  <c r="AB139" i="5"/>
  <c r="AB132" i="5"/>
  <c r="AB318" i="5"/>
  <c r="AJ318" i="5" s="1"/>
  <c r="AC363" i="5"/>
  <c r="AC3" i="6"/>
  <c r="AB294" i="4"/>
  <c r="AJ294" i="4" s="1"/>
  <c r="AF115" i="4"/>
  <c r="AC314" i="4"/>
  <c r="AD338" i="4"/>
  <c r="AB191" i="5"/>
  <c r="AB196" i="5"/>
  <c r="AB108" i="5"/>
  <c r="AB106" i="5"/>
  <c r="AB179" i="5"/>
  <c r="AC147" i="5"/>
  <c r="AB309" i="4"/>
  <c r="AJ309" i="4" s="1"/>
  <c r="AB202" i="5"/>
  <c r="AB77" i="6"/>
  <c r="AB118" i="6"/>
  <c r="AB6" i="6"/>
  <c r="AJ6" i="6" s="1"/>
  <c r="AB145" i="6"/>
  <c r="AJ145" i="6" s="1"/>
  <c r="AB5" i="6"/>
  <c r="AG4" i="4"/>
  <c r="AB210" i="6"/>
  <c r="AB105" i="4"/>
  <c r="AC71" i="4"/>
  <c r="AB81" i="6"/>
  <c r="AB97" i="5"/>
  <c r="AB153" i="5"/>
  <c r="AB87" i="6"/>
  <c r="AJ87" i="6" s="1"/>
  <c r="AB4" i="6"/>
  <c r="AJ4" i="6" s="1"/>
  <c r="AB170" i="6"/>
  <c r="AC143" i="4"/>
  <c r="AB62" i="4"/>
  <c r="AB14" i="5"/>
  <c r="AC93" i="4"/>
  <c r="AH105" i="4"/>
  <c r="AC129" i="4"/>
  <c r="AB365" i="4"/>
  <c r="AJ365" i="4" s="1"/>
  <c r="AB34" i="5"/>
  <c r="AB176" i="5"/>
  <c r="AB203" i="5"/>
  <c r="AB119" i="4"/>
  <c r="AB18" i="4"/>
  <c r="AB85" i="6"/>
  <c r="AB47" i="4"/>
  <c r="AB221" i="4"/>
  <c r="AF75" i="4"/>
  <c r="AG135" i="5"/>
  <c r="AB184" i="6"/>
  <c r="AB62" i="5"/>
  <c r="AJ62" i="5" s="1"/>
  <c r="AB121" i="6"/>
  <c r="AB197" i="6"/>
  <c r="AF271" i="5"/>
  <c r="AB252" i="4"/>
  <c r="AB257" i="4"/>
  <c r="AB268" i="4"/>
  <c r="AB235" i="4"/>
  <c r="AD210" i="4"/>
  <c r="AB238" i="4"/>
  <c r="AD246" i="4"/>
  <c r="AB243" i="4"/>
  <c r="AD230" i="4"/>
  <c r="AH230" i="4"/>
  <c r="AB213" i="4"/>
  <c r="AF245" i="4"/>
  <c r="AI215" i="4"/>
  <c r="AD228" i="4"/>
  <c r="AC265" i="4"/>
  <c r="AB219" i="4"/>
  <c r="AB209" i="4"/>
  <c r="AB246" i="4"/>
  <c r="AB244" i="4"/>
  <c r="AF223" i="4"/>
  <c r="AG241" i="4"/>
  <c r="AD259" i="4"/>
  <c r="AH259" i="4"/>
  <c r="AC269" i="4"/>
  <c r="AG260" i="4"/>
  <c r="AH228" i="4"/>
  <c r="AE240" i="4"/>
  <c r="AD269" i="4"/>
  <c r="AI228" i="4"/>
  <c r="AB28" i="6"/>
  <c r="AF27" i="6"/>
  <c r="AG139" i="4"/>
  <c r="AF130" i="6"/>
  <c r="AC2" i="4"/>
  <c r="AG97" i="4"/>
  <c r="AB18" i="5"/>
  <c r="AB161" i="6"/>
  <c r="AB7" i="6"/>
  <c r="AB202" i="6"/>
  <c r="AB94" i="6"/>
  <c r="AJ94" i="6" s="1"/>
  <c r="AB178" i="6"/>
  <c r="AJ178" i="6" s="1"/>
  <c r="AC130" i="6"/>
  <c r="AB183" i="6"/>
  <c r="AB86" i="6"/>
  <c r="AC189" i="6"/>
  <c r="AH208" i="6"/>
  <c r="AH214" i="6"/>
  <c r="AB159" i="6"/>
  <c r="AC177" i="6"/>
  <c r="AC216" i="6"/>
  <c r="AF68" i="6"/>
  <c r="AE136" i="6"/>
  <c r="AE137" i="6"/>
  <c r="AD64" i="6"/>
  <c r="AD93" i="6"/>
  <c r="AD134" i="6"/>
  <c r="AD198" i="6"/>
  <c r="AB12" i="6"/>
  <c r="AH136" i="6"/>
  <c r="AH137" i="6"/>
  <c r="AH196" i="6"/>
  <c r="AH130" i="6"/>
  <c r="AD23" i="6"/>
  <c r="AD207" i="6"/>
  <c r="AB56" i="6"/>
  <c r="AB201" i="6"/>
  <c r="AB211" i="6"/>
  <c r="AB212" i="6"/>
  <c r="AD22" i="6"/>
  <c r="AD99" i="6"/>
  <c r="AB99" i="6"/>
  <c r="AB55" i="6"/>
  <c r="AB207" i="6"/>
  <c r="AB151" i="6"/>
  <c r="AI196" i="6"/>
  <c r="AI130" i="6"/>
  <c r="AD101" i="6"/>
  <c r="AD8" i="6"/>
  <c r="AB240" i="6"/>
  <c r="AB57" i="6"/>
  <c r="AB135" i="6"/>
  <c r="AB129" i="6"/>
  <c r="AB10" i="6"/>
  <c r="AB128" i="6"/>
  <c r="AB74" i="6"/>
  <c r="AB112" i="6"/>
  <c r="AH66" i="6"/>
  <c r="AH168" i="6"/>
  <c r="AF64" i="6"/>
  <c r="AF93" i="6"/>
  <c r="AH193" i="6"/>
  <c r="AH165" i="6"/>
  <c r="AF23" i="6"/>
  <c r="AF207" i="6"/>
  <c r="AI232" i="6"/>
  <c r="AG107" i="6"/>
  <c r="AG201" i="6"/>
  <c r="AF193" i="6"/>
  <c r="AF165" i="6"/>
  <c r="AH60" i="6"/>
  <c r="AH82" i="6"/>
  <c r="AH22" i="6"/>
  <c r="AH99" i="6"/>
  <c r="AH63" i="6"/>
  <c r="AH220" i="6"/>
  <c r="AC143" i="6"/>
  <c r="AC53" i="6"/>
  <c r="AD143" i="6"/>
  <c r="AD53" i="6"/>
  <c r="AB30" i="6"/>
  <c r="AC81" i="6"/>
  <c r="AC96" i="6"/>
  <c r="AC99" i="6"/>
  <c r="AD196" i="6"/>
  <c r="AG193" i="6"/>
  <c r="AG165" i="6"/>
  <c r="AC41" i="6"/>
  <c r="AC107" i="6"/>
  <c r="AC201" i="6"/>
  <c r="AI136" i="6"/>
  <c r="AI137" i="6"/>
  <c r="AG30" i="6"/>
  <c r="AG219" i="6"/>
  <c r="AB196" i="6"/>
  <c r="AB148" i="6"/>
  <c r="AB29" i="6"/>
  <c r="AB89" i="6"/>
  <c r="AC46" i="6"/>
  <c r="AD179" i="6"/>
  <c r="AE138" i="6"/>
  <c r="AD27" i="6"/>
  <c r="AC45" i="6"/>
  <c r="AC118" i="6"/>
  <c r="AC179" i="6"/>
  <c r="AG148" i="6"/>
  <c r="AI239" i="6"/>
  <c r="AE193" i="6"/>
  <c r="AE165" i="6"/>
  <c r="AB141" i="6"/>
  <c r="AC212" i="6"/>
  <c r="AC137" i="6"/>
  <c r="AB59" i="6"/>
  <c r="AB17" i="6"/>
  <c r="AB50" i="6"/>
  <c r="AB146" i="6"/>
  <c r="AB2" i="6"/>
  <c r="AJ2" i="6" s="1"/>
  <c r="AB21" i="6"/>
  <c r="AJ21" i="6" s="1"/>
  <c r="AD130" i="6"/>
  <c r="AB45" i="6"/>
  <c r="AI96" i="6"/>
  <c r="AB179" i="6"/>
  <c r="AB109" i="6"/>
  <c r="AB234" i="6"/>
  <c r="AJ234" i="6" s="1"/>
  <c r="AH157" i="6"/>
  <c r="AH239" i="6"/>
  <c r="AH55" i="6"/>
  <c r="AE220" i="6"/>
  <c r="AB163" i="5"/>
  <c r="AC168" i="5"/>
  <c r="AD159" i="5"/>
  <c r="AF188" i="5"/>
  <c r="AC175" i="5"/>
  <c r="AI175" i="5"/>
  <c r="AC208" i="5"/>
  <c r="AF185" i="5"/>
  <c r="AB192" i="5"/>
  <c r="AB166" i="5"/>
  <c r="AH166" i="5"/>
  <c r="AF175" i="5"/>
  <c r="AC159" i="5"/>
  <c r="AD37" i="4"/>
  <c r="AB48" i="4"/>
  <c r="AB75" i="4"/>
  <c r="AB5" i="4"/>
  <c r="AH13" i="4"/>
  <c r="AB118" i="4"/>
  <c r="AB52" i="4"/>
  <c r="AH7" i="4"/>
  <c r="AB45" i="4"/>
  <c r="AG112" i="4"/>
  <c r="AG151" i="4"/>
  <c r="AG3" i="4"/>
  <c r="AD3" i="4"/>
  <c r="AF105" i="4"/>
  <c r="AF7" i="4"/>
  <c r="AH45" i="4"/>
  <c r="AD25" i="4"/>
  <c r="AB155" i="4"/>
  <c r="AG51" i="4"/>
  <c r="AC102" i="4"/>
  <c r="AB58" i="4"/>
  <c r="AC122" i="4"/>
  <c r="AB129" i="4"/>
  <c r="AB128" i="4"/>
  <c r="AB68" i="4"/>
  <c r="AB34" i="4"/>
  <c r="AE110" i="4"/>
  <c r="AI48" i="4"/>
  <c r="AC9" i="4"/>
  <c r="AH51" i="4"/>
  <c r="AI45" i="4"/>
  <c r="AH101" i="4"/>
  <c r="AH18" i="4"/>
  <c r="AF5" i="4"/>
  <c r="AC26" i="4"/>
  <c r="AC119" i="4"/>
  <c r="AG119" i="4"/>
  <c r="AD50" i="4"/>
  <c r="AC136" i="4"/>
  <c r="AG79" i="4"/>
  <c r="AG17" i="4"/>
  <c r="AD180" i="4"/>
  <c r="AC46" i="4"/>
  <c r="AF154" i="4"/>
  <c r="AF145" i="4"/>
  <c r="AD40" i="4"/>
  <c r="AG55" i="4"/>
  <c r="AC15" i="4"/>
  <c r="AE42" i="4"/>
  <c r="AI107" i="4"/>
  <c r="AH37" i="4"/>
  <c r="AC31" i="4"/>
  <c r="AC64" i="4"/>
  <c r="AD27" i="4"/>
  <c r="AB13" i="4"/>
  <c r="AF3" i="4"/>
  <c r="AF45" i="4"/>
  <c r="AC151" i="4"/>
  <c r="AB102" i="4"/>
  <c r="AC3" i="4"/>
  <c r="AH3" i="4"/>
  <c r="AF51" i="4"/>
  <c r="AG30" i="4"/>
  <c r="AB64" i="4"/>
  <c r="AH21" i="4"/>
  <c r="AF102" i="4"/>
  <c r="AB162" i="4"/>
  <c r="AC51" i="4"/>
  <c r="AD51" i="4"/>
  <c r="AB17" i="4"/>
  <c r="AC109" i="4"/>
  <c r="AG46" i="4"/>
  <c r="AB31" i="4"/>
  <c r="AB26" i="4"/>
  <c r="AD144" i="4"/>
  <c r="AE48" i="4"/>
  <c r="AD64" i="4"/>
  <c r="AC91" i="4"/>
  <c r="AH110" i="4"/>
  <c r="AG147" i="4"/>
  <c r="AH5" i="4"/>
  <c r="AE43" i="4"/>
  <c r="AC34" i="4"/>
  <c r="AD185" i="4"/>
  <c r="AC62" i="4"/>
  <c r="AH140" i="4"/>
  <c r="AG140" i="4"/>
  <c r="AD5" i="4"/>
  <c r="AB94" i="4"/>
  <c r="AD55" i="4"/>
  <c r="AD107" i="4"/>
  <c r="AC155" i="4"/>
  <c r="AE123" i="4"/>
  <c r="AE35" i="4"/>
  <c r="AH120" i="4"/>
  <c r="AE55" i="4"/>
  <c r="AD163" i="4"/>
  <c r="AC59" i="4"/>
  <c r="AE113" i="4"/>
  <c r="AB51" i="6"/>
  <c r="AE69" i="4"/>
  <c r="AC117" i="4"/>
  <c r="AC112" i="4"/>
  <c r="AC229" i="4"/>
  <c r="AD38" i="4"/>
  <c r="AD174" i="4"/>
  <c r="AH208" i="4"/>
  <c r="AB199" i="4"/>
  <c r="AJ199" i="4" s="1"/>
  <c r="AB241" i="4"/>
  <c r="AD322" i="4"/>
  <c r="AC328" i="4"/>
  <c r="AC348" i="4"/>
  <c r="AB226" i="4"/>
  <c r="AB224" i="4"/>
  <c r="AC304" i="4"/>
  <c r="AC318" i="4"/>
  <c r="AC41" i="4"/>
  <c r="AG36" i="4"/>
  <c r="AB74" i="4"/>
  <c r="AI93" i="4"/>
  <c r="AC27" i="4"/>
  <c r="AB185" i="4"/>
  <c r="AB106" i="4"/>
  <c r="AB46" i="4"/>
  <c r="AB51" i="4"/>
  <c r="AB143" i="4"/>
  <c r="AB138" i="4"/>
  <c r="AG168" i="4"/>
  <c r="AB69" i="4"/>
  <c r="AB63" i="4"/>
  <c r="AG229" i="4"/>
  <c r="AB23" i="4"/>
  <c r="AB148" i="5"/>
  <c r="AB144" i="5"/>
  <c r="AD132" i="5"/>
  <c r="AD18" i="6"/>
  <c r="AC4" i="4"/>
  <c r="AC111" i="4"/>
  <c r="AB42" i="4"/>
  <c r="AB39" i="4"/>
  <c r="AB161" i="4"/>
  <c r="AG23" i="5"/>
  <c r="AB241" i="5"/>
  <c r="AB248" i="5"/>
  <c r="AD7" i="4"/>
  <c r="AF28" i="4"/>
  <c r="AB79" i="5"/>
  <c r="AB83" i="4"/>
  <c r="AG28" i="4"/>
  <c r="AB10" i="5"/>
  <c r="AB168" i="5"/>
  <c r="AB43" i="4"/>
  <c r="AB137" i="5"/>
  <c r="AB220" i="5"/>
  <c r="AC67" i="4"/>
  <c r="AB149" i="5"/>
  <c r="AB17" i="5"/>
  <c r="AB101" i="5"/>
  <c r="AB252" i="5"/>
  <c r="AB142" i="5"/>
  <c r="AB199" i="5"/>
  <c r="AB85" i="5"/>
  <c r="AD169" i="6"/>
  <c r="AH9" i="6"/>
  <c r="AD40" i="6"/>
  <c r="AD195" i="6"/>
  <c r="AB76" i="6"/>
  <c r="AB91" i="6"/>
  <c r="AB155" i="6"/>
  <c r="AH101" i="6"/>
  <c r="AB79" i="6"/>
  <c r="AB163" i="6"/>
  <c r="AB72" i="6"/>
  <c r="AD226" i="6"/>
  <c r="AB73" i="6"/>
  <c r="AB137" i="6"/>
  <c r="AB253" i="6"/>
  <c r="AB110" i="6"/>
  <c r="AB88" i="6"/>
  <c r="AB40" i="6"/>
  <c r="AB147" i="6"/>
  <c r="AB198" i="6"/>
  <c r="AB24" i="6"/>
  <c r="AJ24" i="6" s="1"/>
  <c r="AB175" i="6"/>
  <c r="AF76" i="6"/>
  <c r="AH75" i="6"/>
  <c r="AB27" i="6"/>
  <c r="AH119" i="6"/>
  <c r="AF18" i="6"/>
  <c r="AD26" i="6"/>
  <c r="AH26" i="6"/>
  <c r="AD91" i="6"/>
  <c r="AH91" i="6"/>
  <c r="AG25" i="6"/>
  <c r="AB64" i="6"/>
  <c r="AB46" i="6"/>
  <c r="AB38" i="6"/>
  <c r="AJ38" i="6" s="1"/>
  <c r="AB20" i="6"/>
  <c r="AJ20" i="6" s="1"/>
  <c r="AD113" i="6"/>
  <c r="AC32" i="6"/>
  <c r="AC75" i="6"/>
  <c r="AF30" i="6"/>
  <c r="AB49" i="6"/>
  <c r="AJ49" i="6" s="1"/>
  <c r="AF25" i="6"/>
  <c r="AC101" i="6"/>
  <c r="AH40" i="6"/>
  <c r="AH32" i="6"/>
  <c r="AF140" i="6"/>
  <c r="AH13" i="6"/>
  <c r="AH144" i="6"/>
  <c r="AF79" i="6"/>
  <c r="AC155" i="6"/>
  <c r="AC138" i="6"/>
  <c r="AH62" i="6"/>
  <c r="AF110" i="6"/>
  <c r="AF47" i="6"/>
  <c r="AH142" i="6"/>
  <c r="AE85" i="6"/>
  <c r="AE177" i="6"/>
  <c r="AE56" i="6"/>
  <c r="AE69" i="6"/>
  <c r="AD12" i="6"/>
  <c r="AI34" i="6"/>
  <c r="AF74" i="6"/>
  <c r="AC135" i="6"/>
  <c r="AG135" i="6"/>
  <c r="AC197" i="6"/>
  <c r="AC73" i="6"/>
  <c r="AI73" i="6"/>
  <c r="AC211" i="6"/>
  <c r="AH218" i="6"/>
  <c r="AF42" i="6"/>
  <c r="AG223" i="6"/>
  <c r="AC227" i="6"/>
  <c r="AE255" i="6"/>
  <c r="AC253" i="6"/>
  <c r="AD244" i="6"/>
  <c r="AB270" i="6"/>
  <c r="AC76" i="6"/>
  <c r="AC82" i="6"/>
  <c r="AB120" i="6"/>
  <c r="AF143" i="6"/>
  <c r="AB8" i="6"/>
  <c r="AH52" i="6"/>
  <c r="AD125" i="6"/>
  <c r="AC59" i="6"/>
  <c r="AB138" i="6"/>
  <c r="AE62" i="6"/>
  <c r="AE47" i="6"/>
  <c r="AH98" i="6"/>
  <c r="AH85" i="6"/>
  <c r="AF177" i="6"/>
  <c r="AB216" i="6"/>
  <c r="AF72" i="6"/>
  <c r="AB220" i="6"/>
  <c r="AF69" i="6"/>
  <c r="AF51" i="6"/>
  <c r="AB126" i="6"/>
  <c r="AJ126" i="6" s="1"/>
  <c r="AD83" i="6"/>
  <c r="AC169" i="6"/>
  <c r="AH184" i="6"/>
  <c r="AB35" i="6"/>
  <c r="AJ35" i="6" s="1"/>
  <c r="AE240" i="6"/>
  <c r="AC183" i="6"/>
  <c r="AF135" i="6"/>
  <c r="AD10" i="6"/>
  <c r="AB9" i="6"/>
  <c r="AF9" i="6"/>
  <c r="AH195" i="6"/>
  <c r="AF73" i="6"/>
  <c r="AF223" i="6"/>
  <c r="AE171" i="6"/>
  <c r="AE243" i="6"/>
  <c r="AI258" i="6"/>
  <c r="AD142" i="6"/>
  <c r="AH143" i="6"/>
  <c r="AG101" i="6"/>
  <c r="AB98" i="6"/>
  <c r="AF75" i="6"/>
  <c r="AF166" i="6"/>
  <c r="AF141" i="6"/>
  <c r="AH183" i="6"/>
  <c r="AD203" i="6"/>
  <c r="AB32" i="6"/>
  <c r="AB96" i="6"/>
  <c r="AB48" i="6"/>
  <c r="AB142" i="6"/>
  <c r="AB180" i="6"/>
  <c r="AJ180" i="6" s="1"/>
  <c r="AB215" i="6"/>
  <c r="AD76" i="6"/>
  <c r="AH76" i="6"/>
  <c r="AD75" i="6"/>
  <c r="AD119" i="6"/>
  <c r="AB160" i="6"/>
  <c r="AH18" i="6"/>
  <c r="AF91" i="6"/>
  <c r="AI25" i="6"/>
  <c r="AC60" i="6"/>
  <c r="AF113" i="6"/>
  <c r="AE32" i="6"/>
  <c r="AG75" i="6"/>
  <c r="AD30" i="6"/>
  <c r="AI18" i="6"/>
  <c r="AE101" i="6"/>
  <c r="AF32" i="6"/>
  <c r="AD140" i="6"/>
  <c r="AG120" i="6"/>
  <c r="AH28" i="6"/>
  <c r="AD144" i="6"/>
  <c r="AD79" i="6"/>
  <c r="AH79" i="6"/>
  <c r="AB15" i="6"/>
  <c r="AJ15" i="6" s="1"/>
  <c r="AE155" i="6"/>
  <c r="AD110" i="6"/>
  <c r="AH110" i="6"/>
  <c r="AF142" i="6"/>
  <c r="AD163" i="6"/>
  <c r="AB186" i="6"/>
  <c r="AH12" i="6"/>
  <c r="AB11" i="6"/>
  <c r="AJ11" i="6" s="1"/>
  <c r="AD240" i="6"/>
  <c r="AF183" i="6"/>
  <c r="AH74" i="6"/>
  <c r="AE135" i="6"/>
  <c r="AC10" i="6"/>
  <c r="AI197" i="6"/>
  <c r="AE73" i="6"/>
  <c r="AF137" i="6"/>
  <c r="AD218" i="6"/>
  <c r="AG168" i="6"/>
  <c r="AE223" i="6"/>
  <c r="AH171" i="6"/>
  <c r="AH243" i="6"/>
  <c r="AH167" i="6"/>
  <c r="AE253" i="6"/>
  <c r="AD221" i="6"/>
  <c r="AD270" i="6"/>
  <c r="AB205" i="6"/>
  <c r="AJ205" i="6" s="1"/>
  <c r="AE76" i="6"/>
  <c r="AI76" i="6"/>
  <c r="AH93" i="6"/>
  <c r="AI82" i="6"/>
  <c r="AE13" i="6"/>
  <c r="AG144" i="6"/>
  <c r="AB31" i="6"/>
  <c r="AJ31" i="6" s="1"/>
  <c r="AF125" i="6"/>
  <c r="AE59" i="6"/>
  <c r="AB92" i="6"/>
  <c r="AF81" i="6"/>
  <c r="AE142" i="6"/>
  <c r="AD98" i="6"/>
  <c r="AG99" i="6"/>
  <c r="AB177" i="6"/>
  <c r="AH177" i="6"/>
  <c r="AH56" i="6"/>
  <c r="AB69" i="6"/>
  <c r="AB68" i="6"/>
  <c r="AJ68" i="6" s="1"/>
  <c r="AC12" i="6"/>
  <c r="AB53" i="6"/>
  <c r="AC121" i="6"/>
  <c r="AH34" i="6"/>
  <c r="AC240" i="6"/>
  <c r="AG240" i="6"/>
  <c r="AG74" i="6"/>
  <c r="AH135" i="6"/>
  <c r="AF10" i="6"/>
  <c r="AD9" i="6"/>
  <c r="AD197" i="6"/>
  <c r="AH73" i="6"/>
  <c r="AH223" i="6"/>
  <c r="AF227" i="6"/>
  <c r="AC258" i="6"/>
  <c r="AC167" i="6"/>
  <c r="AC256" i="5"/>
  <c r="AC39" i="5"/>
  <c r="AD256" i="5"/>
  <c r="AD39" i="5"/>
  <c r="AH250" i="5"/>
  <c r="AH121" i="5"/>
  <c r="AF24" i="5"/>
  <c r="AF157" i="5"/>
  <c r="AF52" i="5"/>
  <c r="AF37" i="5"/>
  <c r="AH57" i="5"/>
  <c r="AH105" i="5"/>
  <c r="AD124" i="5"/>
  <c r="AD7" i="5"/>
  <c r="AE4" i="5"/>
  <c r="AE72" i="5"/>
  <c r="AE28" i="5"/>
  <c r="AE96" i="5"/>
  <c r="AF13" i="5"/>
  <c r="AF148" i="5"/>
  <c r="AC22" i="5"/>
  <c r="AC81" i="5"/>
  <c r="AF46" i="5"/>
  <c r="AF216" i="5"/>
  <c r="AD9" i="5"/>
  <c r="AD17" i="5"/>
  <c r="AG51" i="5"/>
  <c r="AG155" i="5"/>
  <c r="AH56" i="5"/>
  <c r="AH113" i="5"/>
  <c r="AH98" i="5"/>
  <c r="AH191" i="5"/>
  <c r="AB67" i="5"/>
  <c r="AD106" i="5"/>
  <c r="AD196" i="5"/>
  <c r="AC98" i="5"/>
  <c r="AC191" i="5"/>
  <c r="AG86" i="5"/>
  <c r="AG170" i="5"/>
  <c r="AB104" i="5"/>
  <c r="AB171" i="5"/>
  <c r="AF111" i="5"/>
  <c r="AF102" i="5"/>
  <c r="AF252" i="5"/>
  <c r="AE120" i="5"/>
  <c r="AE118" i="5"/>
  <c r="AC124" i="5"/>
  <c r="AC7" i="5"/>
  <c r="AC114" i="5"/>
  <c r="AC68" i="5"/>
  <c r="AB162" i="5"/>
  <c r="AE157" i="5"/>
  <c r="AE205" i="5"/>
  <c r="AC179" i="5"/>
  <c r="AC47" i="5"/>
  <c r="AC174" i="5"/>
  <c r="AC110" i="5"/>
  <c r="AG228" i="5"/>
  <c r="AG217" i="5"/>
  <c r="AC262" i="5"/>
  <c r="AC229" i="5"/>
  <c r="AC145" i="5"/>
  <c r="AE219" i="5"/>
  <c r="AE182" i="5"/>
  <c r="AF247" i="5"/>
  <c r="AF87" i="5"/>
  <c r="AE141" i="5"/>
  <c r="AE45" i="5"/>
  <c r="AF133" i="5"/>
  <c r="AF114" i="5"/>
  <c r="AF136" i="5"/>
  <c r="AF131" i="5"/>
  <c r="AD187" i="5"/>
  <c r="AD48" i="5"/>
  <c r="AD200" i="5"/>
  <c r="AD89" i="5"/>
  <c r="AE199" i="5"/>
  <c r="AE236" i="5"/>
  <c r="AD204" i="5"/>
  <c r="AD126" i="5"/>
  <c r="AD218" i="5"/>
  <c r="AD169" i="5"/>
  <c r="AC219" i="5"/>
  <c r="AC182" i="5"/>
  <c r="AG247" i="5"/>
  <c r="AG87" i="5"/>
  <c r="AI167" i="5"/>
  <c r="AI140" i="5"/>
  <c r="AD167" i="5"/>
  <c r="AD140" i="5"/>
  <c r="AD258" i="5"/>
  <c r="AD84" i="5"/>
  <c r="AH226" i="5"/>
  <c r="AH221" i="5"/>
  <c r="AI185" i="5"/>
  <c r="AI197" i="5"/>
  <c r="AG232" i="5"/>
  <c r="AG242" i="5"/>
  <c r="AI136" i="5"/>
  <c r="AI131" i="5"/>
  <c r="AF164" i="5"/>
  <c r="AF12" i="5"/>
  <c r="AH232" i="5"/>
  <c r="AH242" i="5"/>
  <c r="AF279" i="5"/>
  <c r="AF257" i="5"/>
  <c r="AD263" i="5"/>
  <c r="AD243" i="5"/>
  <c r="AF19" i="5"/>
  <c r="AF90" i="5"/>
  <c r="AH18" i="5"/>
  <c r="AH223" i="5"/>
  <c r="AC6" i="5"/>
  <c r="AC74" i="5"/>
  <c r="AB7" i="5"/>
  <c r="AB80" i="5"/>
  <c r="AH61" i="5"/>
  <c r="AH100" i="5"/>
  <c r="AE64" i="5"/>
  <c r="AE54" i="5"/>
  <c r="AI68" i="5"/>
  <c r="AI164" i="5"/>
  <c r="AB75" i="5"/>
  <c r="AB128" i="5"/>
  <c r="AH83" i="5"/>
  <c r="AH150" i="5"/>
  <c r="AB2" i="5"/>
  <c r="AD14" i="5"/>
  <c r="AD228" i="5"/>
  <c r="AC40" i="5"/>
  <c r="AC167" i="5"/>
  <c r="AD56" i="5"/>
  <c r="AD113" i="5"/>
  <c r="AF64" i="5"/>
  <c r="AF54" i="5"/>
  <c r="AC50" i="5"/>
  <c r="AC253" i="5"/>
  <c r="AB59" i="5"/>
  <c r="AB20" i="5"/>
  <c r="AI83" i="5"/>
  <c r="AI150" i="5"/>
  <c r="AG95" i="5"/>
  <c r="AG207" i="5"/>
  <c r="AI96" i="5"/>
  <c r="AI192" i="5"/>
  <c r="AC106" i="5"/>
  <c r="AC196" i="5"/>
  <c r="AB107" i="5"/>
  <c r="AB261" i="5"/>
  <c r="AG122" i="5"/>
  <c r="AG241" i="5"/>
  <c r="AG16" i="5"/>
  <c r="AG161" i="5"/>
  <c r="AF4" i="5"/>
  <c r="AF72" i="5"/>
  <c r="AD21" i="5"/>
  <c r="AD190" i="5"/>
  <c r="AC64" i="5"/>
  <c r="AC54" i="5"/>
  <c r="AB57" i="5"/>
  <c r="AI54" i="5"/>
  <c r="AI88" i="5"/>
  <c r="AF101" i="5"/>
  <c r="AF256" i="5"/>
  <c r="AF107" i="5"/>
  <c r="AF261" i="5"/>
  <c r="AG104" i="5"/>
  <c r="AG171" i="5"/>
  <c r="AE123" i="5"/>
  <c r="AE111" i="5"/>
  <c r="AE116" i="5"/>
  <c r="AE59" i="5"/>
  <c r="AE161" i="5"/>
  <c r="AE177" i="5"/>
  <c r="AC206" i="5"/>
  <c r="AC117" i="5"/>
  <c r="AG120" i="5"/>
  <c r="AG118" i="5"/>
  <c r="AC126" i="5"/>
  <c r="AC239" i="5"/>
  <c r="AD136" i="5"/>
  <c r="AD131" i="5"/>
  <c r="AB157" i="5"/>
  <c r="AE188" i="5"/>
  <c r="AE53" i="5"/>
  <c r="AI181" i="5"/>
  <c r="AI245" i="5"/>
  <c r="AB177" i="5"/>
  <c r="AB46" i="5"/>
  <c r="AD206" i="5"/>
  <c r="AD117" i="5"/>
  <c r="AG209" i="5"/>
  <c r="AG11" i="5"/>
  <c r="AB251" i="5"/>
  <c r="AB262" i="5"/>
  <c r="AD219" i="5"/>
  <c r="AD182" i="5"/>
  <c r="AF242" i="5"/>
  <c r="AI243" i="5"/>
  <c r="AI135" i="5"/>
  <c r="AE9" i="5"/>
  <c r="AE17" i="5"/>
  <c r="AD61" i="5"/>
  <c r="AD100" i="5"/>
  <c r="AG83" i="5"/>
  <c r="AG150" i="5"/>
  <c r="AG126" i="5"/>
  <c r="AG239" i="5"/>
  <c r="AC129" i="5"/>
  <c r="AC44" i="5"/>
  <c r="AJ44" i="5" s="1"/>
  <c r="AC151" i="5"/>
  <c r="AD133" i="5"/>
  <c r="AD114" i="5"/>
  <c r="AH148" i="5"/>
  <c r="AH78" i="5"/>
  <c r="AC163" i="5"/>
  <c r="AC141" i="5"/>
  <c r="AC149" i="5"/>
  <c r="AI186" i="5"/>
  <c r="AI237" i="5"/>
  <c r="AC178" i="5"/>
  <c r="AC21" i="5"/>
  <c r="AB206" i="5"/>
  <c r="AB117" i="5"/>
  <c r="AH216" i="5"/>
  <c r="AH204" i="5"/>
  <c r="AD247" i="5"/>
  <c r="AD87" i="5"/>
  <c r="AI267" i="5"/>
  <c r="AI249" i="5"/>
  <c r="AI262" i="5"/>
  <c r="AI247" i="5"/>
  <c r="AG32" i="5"/>
  <c r="AG173" i="5"/>
  <c r="AE133" i="5"/>
  <c r="AE114" i="5"/>
  <c r="AI224" i="5"/>
  <c r="AI34" i="5"/>
  <c r="AG226" i="5"/>
  <c r="AG221" i="5"/>
  <c r="AC238" i="5"/>
  <c r="AC49" i="5"/>
  <c r="AC267" i="5"/>
  <c r="AC249" i="5"/>
  <c r="AE131" i="5"/>
  <c r="AE222" i="5"/>
  <c r="AG164" i="5"/>
  <c r="AG12" i="5"/>
  <c r="AG196" i="5"/>
  <c r="AG233" i="5"/>
  <c r="AF97" i="5"/>
  <c r="AF176" i="5"/>
  <c r="AC183" i="5"/>
  <c r="AC41" i="5"/>
  <c r="AB185" i="5"/>
  <c r="AH249" i="5"/>
  <c r="AH219" i="5"/>
  <c r="AC112" i="5"/>
  <c r="AD161" i="5"/>
  <c r="AD177" i="5"/>
  <c r="AF167" i="5"/>
  <c r="AF140" i="5"/>
  <c r="AH176" i="5"/>
  <c r="AH248" i="5"/>
  <c r="AD29" i="5"/>
  <c r="AD163" i="5"/>
  <c r="AH25" i="5"/>
  <c r="AH2" i="5"/>
  <c r="AG2" i="5"/>
  <c r="AG143" i="5"/>
  <c r="AG13" i="5"/>
  <c r="AG148" i="5"/>
  <c r="AF15" i="5"/>
  <c r="AF162" i="5"/>
  <c r="AD22" i="5"/>
  <c r="AD81" i="5"/>
  <c r="AF8" i="5"/>
  <c r="AF234" i="5"/>
  <c r="AG8" i="5"/>
  <c r="AG234" i="5"/>
  <c r="AE55" i="5"/>
  <c r="AE104" i="5"/>
  <c r="AC57" i="5"/>
  <c r="AC105" i="5"/>
  <c r="AC59" i="5"/>
  <c r="AC20" i="5"/>
  <c r="AF86" i="5"/>
  <c r="AF170" i="5"/>
  <c r="AD28" i="5"/>
  <c r="AD96" i="5"/>
  <c r="AD104" i="5"/>
  <c r="AD171" i="5"/>
  <c r="AD111" i="5"/>
  <c r="AD38" i="5"/>
  <c r="AD112" i="5"/>
  <c r="AD151" i="5"/>
  <c r="AC113" i="5"/>
  <c r="AC194" i="5"/>
  <c r="AG108" i="5"/>
  <c r="AG198" i="5"/>
  <c r="AG99" i="5"/>
  <c r="AG76" i="5"/>
  <c r="AG266" i="5"/>
  <c r="AG136" i="5"/>
  <c r="AD238" i="5"/>
  <c r="AD49" i="5"/>
  <c r="AH256" i="5"/>
  <c r="AH39" i="5"/>
  <c r="AC250" i="5"/>
  <c r="AC121" i="5"/>
  <c r="AD250" i="5"/>
  <c r="AD121" i="5"/>
  <c r="AD24" i="5"/>
  <c r="AD157" i="5"/>
  <c r="AB25" i="5"/>
  <c r="AH52" i="5"/>
  <c r="AH37" i="5"/>
  <c r="AD52" i="5"/>
  <c r="AD37" i="5"/>
  <c r="AD57" i="5"/>
  <c r="AD105" i="5"/>
  <c r="AH90" i="5"/>
  <c r="AH189" i="5"/>
  <c r="AB110" i="5"/>
  <c r="AF161" i="5"/>
  <c r="AF177" i="5"/>
  <c r="AD185" i="5"/>
  <c r="AD197" i="5"/>
  <c r="AB187" i="5"/>
  <c r="AB228" i="5"/>
  <c r="AB215" i="5"/>
  <c r="AH225" i="5"/>
  <c r="AH208" i="5"/>
  <c r="AC251" i="5"/>
  <c r="AE20" i="5"/>
  <c r="AE122" i="5"/>
  <c r="AG33" i="5"/>
  <c r="AG91" i="5"/>
  <c r="AD19" i="5"/>
  <c r="AD90" i="5"/>
  <c r="AF22" i="5"/>
  <c r="AF81" i="5"/>
  <c r="AE31" i="5"/>
  <c r="AF36" i="5"/>
  <c r="AF25" i="5"/>
  <c r="AH17" i="5"/>
  <c r="AH120" i="5"/>
  <c r="AH15" i="5"/>
  <c r="AH162" i="5"/>
  <c r="AG22" i="5"/>
  <c r="AG81" i="5"/>
  <c r="AC36" i="5"/>
  <c r="AC25" i="5"/>
  <c r="AI17" i="5"/>
  <c r="AI120" i="5"/>
  <c r="AF9" i="5"/>
  <c r="AF17" i="5"/>
  <c r="AG28" i="5"/>
  <c r="AG96" i="5"/>
  <c r="AH22" i="5"/>
  <c r="AH81" i="5"/>
  <c r="AE14" i="5"/>
  <c r="AE228" i="5"/>
  <c r="AC8" i="5"/>
  <c r="AC234" i="5"/>
  <c r="AC52" i="5"/>
  <c r="AC37" i="5"/>
  <c r="AH50" i="5"/>
  <c r="AH253" i="5"/>
  <c r="AB74" i="5"/>
  <c r="AE51" i="5"/>
  <c r="AE155" i="5"/>
  <c r="AH54" i="5"/>
  <c r="AH88" i="5"/>
  <c r="AD68" i="5"/>
  <c r="AD164" i="5"/>
  <c r="AH70" i="5"/>
  <c r="AH28" i="5"/>
  <c r="AF80" i="5"/>
  <c r="AF158" i="5"/>
  <c r="AJ158" i="5" s="1"/>
  <c r="AF95" i="5"/>
  <c r="AF207" i="5"/>
  <c r="AE97" i="5"/>
  <c r="AE176" i="5"/>
  <c r="AC51" i="5"/>
  <c r="AC155" i="5"/>
  <c r="AF98" i="5"/>
  <c r="AF191" i="5"/>
  <c r="AH106" i="5"/>
  <c r="AH196" i="5"/>
  <c r="AH104" i="5"/>
  <c r="AH171" i="5"/>
  <c r="AF113" i="5"/>
  <c r="AF194" i="5"/>
  <c r="AF108" i="5"/>
  <c r="AF198" i="5"/>
  <c r="AD102" i="5"/>
  <c r="AD252" i="5"/>
  <c r="AF99" i="5"/>
  <c r="AF76" i="5"/>
  <c r="AB119" i="5"/>
  <c r="AF128" i="5"/>
  <c r="AF109" i="5"/>
  <c r="AG98" i="5"/>
  <c r="AG191" i="5"/>
  <c r="AG113" i="5"/>
  <c r="AG194" i="5"/>
  <c r="AC99" i="5"/>
  <c r="AC76" i="5"/>
  <c r="AG110" i="5"/>
  <c r="AG265" i="5"/>
  <c r="AF51" i="5"/>
  <c r="AF155" i="5"/>
  <c r="AC86" i="5"/>
  <c r="AC170" i="5"/>
  <c r="AF106" i="5"/>
  <c r="AF196" i="5"/>
  <c r="AF104" i="5"/>
  <c r="AF171" i="5"/>
  <c r="AB111" i="5"/>
  <c r="AE117" i="5"/>
  <c r="AE108" i="5"/>
  <c r="AF119" i="5"/>
  <c r="AE128" i="5"/>
  <c r="AE109" i="5"/>
  <c r="AD119" i="5"/>
  <c r="AD40" i="5"/>
  <c r="AB133" i="5"/>
  <c r="AB114" i="5"/>
  <c r="AG157" i="5"/>
  <c r="AG205" i="5"/>
  <c r="AB194" i="5"/>
  <c r="AG219" i="5"/>
  <c r="AG182" i="5"/>
  <c r="AH136" i="5"/>
  <c r="AH131" i="5"/>
  <c r="AC187" i="5"/>
  <c r="AC48" i="5"/>
  <c r="AC200" i="5"/>
  <c r="AC89" i="5"/>
  <c r="AG199" i="5"/>
  <c r="AG236" i="5"/>
  <c r="AC211" i="5"/>
  <c r="AC70" i="5"/>
  <c r="AC204" i="5"/>
  <c r="AC205" i="5"/>
  <c r="AC77" i="5"/>
  <c r="AC228" i="5"/>
  <c r="AC217" i="5"/>
  <c r="AD257" i="5"/>
  <c r="AD137" i="5"/>
  <c r="AC150" i="5"/>
  <c r="AC230" i="5"/>
  <c r="AE151" i="5"/>
  <c r="AE186" i="5"/>
  <c r="AI133" i="5"/>
  <c r="AI114" i="5"/>
  <c r="AE192" i="5"/>
  <c r="AE266" i="5"/>
  <c r="AH187" i="5"/>
  <c r="AH48" i="5"/>
  <c r="AD174" i="5"/>
  <c r="AD110" i="5"/>
  <c r="AE214" i="5"/>
  <c r="AE85" i="5"/>
  <c r="AD231" i="5"/>
  <c r="AD139" i="5"/>
  <c r="AC247" i="5"/>
  <c r="AC87" i="5"/>
  <c r="AG167" i="5"/>
  <c r="AG140" i="5"/>
  <c r="AD226" i="5"/>
  <c r="AD221" i="5"/>
  <c r="AI264" i="5"/>
  <c r="AI226" i="5"/>
  <c r="AC185" i="5"/>
  <c r="AC197" i="5"/>
  <c r="AC232" i="5"/>
  <c r="AC242" i="5"/>
  <c r="AC266" i="5"/>
  <c r="AC136" i="5"/>
  <c r="AG133" i="5"/>
  <c r="AG114" i="5"/>
  <c r="AH164" i="5"/>
  <c r="AH12" i="5"/>
  <c r="AF226" i="5"/>
  <c r="AF221" i="5"/>
  <c r="AD232" i="5"/>
  <c r="AD242" i="5"/>
  <c r="AE263" i="5"/>
  <c r="AB271" i="5"/>
  <c r="AB279" i="5"/>
  <c r="AC263" i="5"/>
  <c r="AC243" i="5"/>
  <c r="AF263" i="5"/>
  <c r="AF243" i="5"/>
  <c r="AE15" i="5"/>
  <c r="AH32" i="5"/>
  <c r="AH173" i="5"/>
  <c r="AF38" i="5"/>
  <c r="AB40" i="5"/>
  <c r="AE7" i="5"/>
  <c r="AE80" i="5"/>
  <c r="AH63" i="5"/>
  <c r="AH4" i="5"/>
  <c r="AH73" i="5"/>
  <c r="AH125" i="5"/>
  <c r="AC19" i="5"/>
  <c r="AC90" i="5"/>
  <c r="AF32" i="5"/>
  <c r="AF173" i="5"/>
  <c r="AC23" i="5"/>
  <c r="AF18" i="5"/>
  <c r="AF223" i="5"/>
  <c r="AE10" i="5"/>
  <c r="AE36" i="5"/>
  <c r="AC30" i="5"/>
  <c r="AJ30" i="5" s="1"/>
  <c r="AC3" i="5"/>
  <c r="AF40" i="5"/>
  <c r="AD53" i="5"/>
  <c r="AD229" i="5"/>
  <c r="AG54" i="5"/>
  <c r="AG88" i="5"/>
  <c r="AC95" i="5"/>
  <c r="AC207" i="5"/>
  <c r="AF96" i="5"/>
  <c r="AF192" i="5"/>
  <c r="AH86" i="5"/>
  <c r="AH170" i="5"/>
  <c r="AE101" i="5"/>
  <c r="AE256" i="5"/>
  <c r="AG106" i="5"/>
  <c r="AE107" i="5"/>
  <c r="AE261" i="5"/>
  <c r="AC120" i="5"/>
  <c r="AC118" i="5"/>
  <c r="AC15" i="5"/>
  <c r="AC162" i="5"/>
  <c r="AC4" i="5"/>
  <c r="AC72" i="5"/>
  <c r="AB22" i="5"/>
  <c r="AE8" i="5"/>
  <c r="AE234" i="5"/>
  <c r="AD51" i="5"/>
  <c r="AD155" i="5"/>
  <c r="AD50" i="5"/>
  <c r="AD253" i="5"/>
  <c r="AH95" i="5"/>
  <c r="AH207" i="5"/>
  <c r="AC107" i="5"/>
  <c r="AC261" i="5"/>
  <c r="AH161" i="5"/>
  <c r="AH177" i="5"/>
  <c r="AC61" i="5"/>
  <c r="AC100" i="5"/>
  <c r="AB81" i="5"/>
  <c r="AB143" i="5"/>
  <c r="AB152" i="5"/>
  <c r="AJ152" i="5" s="1"/>
  <c r="AB151" i="5"/>
  <c r="AC148" i="5"/>
  <c r="AC78" i="5"/>
  <c r="AB186" i="5"/>
  <c r="AB237" i="5"/>
  <c r="AB181" i="5"/>
  <c r="AC169" i="5"/>
  <c r="AC66" i="5"/>
  <c r="AJ66" i="5" s="1"/>
  <c r="AC209" i="5"/>
  <c r="AC11" i="5"/>
  <c r="AB211" i="5"/>
  <c r="AH211" i="5"/>
  <c r="AB214" i="5"/>
  <c r="AB205" i="5"/>
  <c r="AC227" i="5"/>
  <c r="AC13" i="5"/>
  <c r="AI240" i="5"/>
  <c r="AI203" i="5"/>
  <c r="AB242" i="5"/>
  <c r="AE243" i="5"/>
  <c r="AE135" i="5"/>
  <c r="AD32" i="5"/>
  <c r="AD173" i="5"/>
  <c r="AG61" i="5"/>
  <c r="AG100" i="5"/>
  <c r="AC143" i="5"/>
  <c r="AC199" i="5"/>
  <c r="AF151" i="5"/>
  <c r="AF186" i="5"/>
  <c r="AC160" i="5"/>
  <c r="AC55" i="5"/>
  <c r="AD148" i="5"/>
  <c r="AD78" i="5"/>
  <c r="AE162" i="5"/>
  <c r="AE218" i="5"/>
  <c r="AG163" i="5"/>
  <c r="AG141" i="5"/>
  <c r="AC186" i="5"/>
  <c r="AC237" i="5"/>
  <c r="AC181" i="5"/>
  <c r="AC245" i="5"/>
  <c r="AD209" i="5"/>
  <c r="AD11" i="5"/>
  <c r="AH247" i="5"/>
  <c r="AH87" i="5"/>
  <c r="AI256" i="5"/>
  <c r="AI39" i="5"/>
  <c r="AI250" i="5"/>
  <c r="AI121" i="5"/>
  <c r="AG183" i="5"/>
  <c r="AG41" i="5"/>
  <c r="AC226" i="5"/>
  <c r="AC221" i="5"/>
  <c r="AD235" i="5"/>
  <c r="AD211" i="5"/>
  <c r="AG256" i="5"/>
  <c r="AG39" i="5"/>
  <c r="AE271" i="5"/>
  <c r="AE279" i="5"/>
  <c r="AC161" i="5"/>
  <c r="AC177" i="5"/>
  <c r="AC173" i="5"/>
  <c r="AC225" i="5"/>
  <c r="AC71" i="5"/>
  <c r="AJ71" i="5" s="1"/>
  <c r="AC67" i="5"/>
  <c r="AI160" i="5"/>
  <c r="AI55" i="5"/>
  <c r="AC271" i="5"/>
  <c r="AC279" i="5"/>
  <c r="AD178" i="5"/>
  <c r="AH51" i="5"/>
  <c r="AH155" i="5"/>
  <c r="AB45" i="5"/>
  <c r="AB39" i="5"/>
  <c r="AB70" i="5"/>
  <c r="AB77" i="5"/>
  <c r="AB189" i="5"/>
  <c r="AB147" i="5"/>
  <c r="AB178" i="5"/>
  <c r="AB87" i="5"/>
  <c r="AB105" i="5"/>
  <c r="AB167" i="5"/>
  <c r="AB245" i="5"/>
  <c r="AB234" i="5"/>
  <c r="AB222" i="5"/>
  <c r="AB219" i="5"/>
  <c r="AD139" i="4"/>
  <c r="AD145" i="4"/>
  <c r="AH100" i="4"/>
  <c r="AH146" i="4"/>
  <c r="AF4" i="4"/>
  <c r="AF33" i="4"/>
  <c r="AF100" i="4"/>
  <c r="AF146" i="4"/>
  <c r="AE4" i="4"/>
  <c r="AE33" i="4"/>
  <c r="AH36" i="4"/>
  <c r="AH225" i="4"/>
  <c r="AE100" i="4"/>
  <c r="AE146" i="4"/>
  <c r="AD147" i="4"/>
  <c r="AD242" i="4"/>
  <c r="AF91" i="4"/>
  <c r="AF99" i="4"/>
  <c r="AH93" i="4"/>
  <c r="AH85" i="4"/>
  <c r="AD61" i="4"/>
  <c r="AD60" i="4"/>
  <c r="AH66" i="4"/>
  <c r="AH226" i="4"/>
  <c r="AD66" i="4"/>
  <c r="AD226" i="4"/>
  <c r="AD186" i="4"/>
  <c r="AD116" i="4"/>
  <c r="AE125" i="4"/>
  <c r="AE95" i="4"/>
  <c r="AG50" i="4"/>
  <c r="AG32" i="4"/>
  <c r="AB88" i="4"/>
  <c r="AH172" i="4"/>
  <c r="AH265" i="4"/>
  <c r="AI85" i="4"/>
  <c r="AI7" i="4"/>
  <c r="AC103" i="4"/>
  <c r="AC97" i="4"/>
  <c r="AH103" i="4"/>
  <c r="AH97" i="4"/>
  <c r="AD166" i="4"/>
  <c r="AD109" i="4"/>
  <c r="AG172" i="4"/>
  <c r="AG265" i="4"/>
  <c r="AC116" i="4"/>
  <c r="AC223" i="4"/>
  <c r="AB22" i="4"/>
  <c r="AH242" i="4"/>
  <c r="AH138" i="4"/>
  <c r="AI251" i="4"/>
  <c r="AI267" i="4"/>
  <c r="AF12" i="4"/>
  <c r="AF35" i="4"/>
  <c r="AI139" i="4"/>
  <c r="AI145" i="4"/>
  <c r="AD48" i="4"/>
  <c r="AD20" i="4"/>
  <c r="AE91" i="4"/>
  <c r="AE99" i="4"/>
  <c r="AI98" i="4"/>
  <c r="AI83" i="4"/>
  <c r="AD83" i="4"/>
  <c r="AD217" i="4"/>
  <c r="AE20" i="4"/>
  <c r="AE186" i="4"/>
  <c r="AD4" i="4"/>
  <c r="AD33" i="4"/>
  <c r="AC42" i="4"/>
  <c r="AC81" i="4"/>
  <c r="AG49" i="4"/>
  <c r="AG157" i="4"/>
  <c r="AG98" i="4"/>
  <c r="AG83" i="4"/>
  <c r="AH12" i="4"/>
  <c r="AH35" i="4"/>
  <c r="AI106" i="4"/>
  <c r="AI36" i="4"/>
  <c r="AF112" i="4"/>
  <c r="AF228" i="4"/>
  <c r="AF97" i="4"/>
  <c r="AF132" i="4"/>
  <c r="AD74" i="4"/>
  <c r="AD153" i="4"/>
  <c r="AF59" i="4"/>
  <c r="AF156" i="4"/>
  <c r="AH49" i="4"/>
  <c r="AH157" i="4"/>
  <c r="AE149" i="4"/>
  <c r="AE243" i="4"/>
  <c r="AC92" i="4"/>
  <c r="AC237" i="4"/>
  <c r="AB92" i="4"/>
  <c r="AB237" i="4"/>
  <c r="AF133" i="4"/>
  <c r="AF147" i="4"/>
  <c r="AE2" i="4"/>
  <c r="AE21" i="4"/>
  <c r="AF53" i="4"/>
  <c r="AF77" i="4"/>
  <c r="AD62" i="4"/>
  <c r="AD248" i="4"/>
  <c r="AG171" i="4"/>
  <c r="AG120" i="4"/>
  <c r="AG135" i="4"/>
  <c r="AG167" i="4"/>
  <c r="AG92" i="4"/>
  <c r="AG237" i="4"/>
  <c r="AG53" i="4"/>
  <c r="AG77" i="4"/>
  <c r="AF20" i="4"/>
  <c r="AF186" i="4"/>
  <c r="AD92" i="4"/>
  <c r="AD237" i="4"/>
  <c r="AG31" i="4"/>
  <c r="AG64" i="4"/>
  <c r="AG33" i="4"/>
  <c r="AG238" i="4"/>
  <c r="AG27" i="4"/>
  <c r="AG103" i="4"/>
  <c r="AC32" i="4"/>
  <c r="AC47" i="4"/>
  <c r="AC55" i="4"/>
  <c r="AC257" i="4"/>
  <c r="AE106" i="4"/>
  <c r="AE36" i="4"/>
  <c r="AF106" i="4"/>
  <c r="AF46" i="4"/>
  <c r="AC82" i="4"/>
  <c r="AC266" i="4"/>
  <c r="AE145" i="4"/>
  <c r="AE41" i="4"/>
  <c r="AF157" i="4"/>
  <c r="AF101" i="4"/>
  <c r="AB191" i="4"/>
  <c r="AB183" i="4"/>
  <c r="AG52" i="4"/>
  <c r="AG123" i="4"/>
  <c r="AH52" i="4"/>
  <c r="AH123" i="4"/>
  <c r="AC180" i="4"/>
  <c r="AC84" i="4"/>
  <c r="AE140" i="4"/>
  <c r="AE130" i="4"/>
  <c r="AJ130" i="4" s="1"/>
  <c r="AG145" i="4"/>
  <c r="AG41" i="4"/>
  <c r="AC153" i="4"/>
  <c r="AC75" i="4"/>
  <c r="AF163" i="4"/>
  <c r="AF67" i="4"/>
  <c r="AC173" i="4"/>
  <c r="AC43" i="4"/>
  <c r="AC184" i="4"/>
  <c r="AC52" i="4"/>
  <c r="AB86" i="4"/>
  <c r="AB258" i="4"/>
  <c r="AB160" i="4"/>
  <c r="AB192" i="4"/>
  <c r="AE94" i="4"/>
  <c r="AD244" i="4"/>
  <c r="AD178" i="4"/>
  <c r="AI54" i="4"/>
  <c r="AD173" i="4"/>
  <c r="AD43" i="4"/>
  <c r="AC187" i="4"/>
  <c r="AC254" i="4"/>
  <c r="AH201" i="4"/>
  <c r="AJ201" i="4" s="1"/>
  <c r="AH175" i="4"/>
  <c r="AJ175" i="4" s="1"/>
  <c r="AI203" i="4"/>
  <c r="AJ203" i="4" s="1"/>
  <c r="AI193" i="4"/>
  <c r="AD221" i="4"/>
  <c r="AD44" i="4"/>
  <c r="AD204" i="4"/>
  <c r="AD194" i="4"/>
  <c r="AJ194" i="4" s="1"/>
  <c r="AH139" i="4"/>
  <c r="AH145" i="4"/>
  <c r="AH4" i="4"/>
  <c r="AH33" i="4"/>
  <c r="AF57" i="4"/>
  <c r="AF36" i="4"/>
  <c r="AF225" i="4"/>
  <c r="AC100" i="4"/>
  <c r="AC146" i="4"/>
  <c r="AG100" i="4"/>
  <c r="AG146" i="4"/>
  <c r="AH8" i="4"/>
  <c r="AH111" i="4"/>
  <c r="AF8" i="4"/>
  <c r="AF111" i="4"/>
  <c r="AD91" i="4"/>
  <c r="AD99" i="4"/>
  <c r="AC61" i="4"/>
  <c r="AC60" i="4"/>
  <c r="AC66" i="4"/>
  <c r="AC226" i="4"/>
  <c r="AF93" i="4"/>
  <c r="AF85" i="4"/>
  <c r="AH61" i="4"/>
  <c r="AH60" i="4"/>
  <c r="AF66" i="4"/>
  <c r="AF226" i="4"/>
  <c r="AH186" i="4"/>
  <c r="AH116" i="4"/>
  <c r="AG186" i="4"/>
  <c r="AG116" i="4"/>
  <c r="AF141" i="4"/>
  <c r="AF176" i="4"/>
  <c r="AC125" i="4"/>
  <c r="AC95" i="4"/>
  <c r="AG125" i="4"/>
  <c r="AG95" i="4"/>
  <c r="AH122" i="4"/>
  <c r="AH88" i="4"/>
  <c r="AC85" i="4"/>
  <c r="AC7" i="4"/>
  <c r="AE85" i="4"/>
  <c r="AE7" i="4"/>
  <c r="AE103" i="4"/>
  <c r="AE97" i="4"/>
  <c r="AD103" i="4"/>
  <c r="AD97" i="4"/>
  <c r="AF107" i="4"/>
  <c r="AC162" i="4"/>
  <c r="AC78" i="4"/>
  <c r="AE172" i="4"/>
  <c r="AE265" i="4"/>
  <c r="AE116" i="4"/>
  <c r="AE223" i="4"/>
  <c r="AD187" i="4"/>
  <c r="AD254" i="4"/>
  <c r="AD188" i="4"/>
  <c r="AI41" i="4"/>
  <c r="AI12" i="4"/>
  <c r="AF42" i="4"/>
  <c r="AF81" i="4"/>
  <c r="AI64" i="4"/>
  <c r="AI46" i="4"/>
  <c r="AI61" i="4"/>
  <c r="AI60" i="4"/>
  <c r="AD59" i="4"/>
  <c r="AD156" i="4"/>
  <c r="AC12" i="4"/>
  <c r="AH83" i="4"/>
  <c r="AH217" i="4"/>
  <c r="AD111" i="4"/>
  <c r="AD63" i="4"/>
  <c r="AH30" i="4"/>
  <c r="AH150" i="4"/>
  <c r="AG42" i="4"/>
  <c r="AG81" i="4"/>
  <c r="AD45" i="4"/>
  <c r="AC49" i="4"/>
  <c r="AC157" i="4"/>
  <c r="AD12" i="4"/>
  <c r="AD35" i="4"/>
  <c r="AH42" i="4"/>
  <c r="AH81" i="4"/>
  <c r="AG18" i="4"/>
  <c r="AG40" i="4"/>
  <c r="AF95" i="4"/>
  <c r="AF76" i="4"/>
  <c r="AE34" i="4"/>
  <c r="AE220" i="4"/>
  <c r="AH78" i="4"/>
  <c r="AH144" i="4"/>
  <c r="AG63" i="4"/>
  <c r="AG48" i="4"/>
  <c r="AF43" i="4"/>
  <c r="AF118" i="4"/>
  <c r="AC135" i="4"/>
  <c r="AC167" i="4"/>
  <c r="AH106" i="4"/>
  <c r="AC133" i="4"/>
  <c r="AC147" i="4"/>
  <c r="AF2" i="4"/>
  <c r="AF21" i="4"/>
  <c r="AE50" i="4"/>
  <c r="AE32" i="4"/>
  <c r="AI66" i="4"/>
  <c r="AI226" i="4"/>
  <c r="AH92" i="4"/>
  <c r="AH237" i="4"/>
  <c r="AC33" i="4"/>
  <c r="AC238" i="4"/>
  <c r="AG93" i="4"/>
  <c r="AG143" i="4"/>
  <c r="AG45" i="4"/>
  <c r="AF121" i="4"/>
  <c r="AF214" i="4"/>
  <c r="AC44" i="4"/>
  <c r="AC13" i="4"/>
  <c r="AF185" i="4"/>
  <c r="AF161" i="4"/>
  <c r="AG118" i="4"/>
  <c r="AG163" i="4"/>
  <c r="AC17" i="4"/>
  <c r="AC249" i="4"/>
  <c r="AC106" i="4"/>
  <c r="AC36" i="4"/>
  <c r="AG106" i="4"/>
  <c r="AD106" i="4"/>
  <c r="AD36" i="4"/>
  <c r="AB157" i="4"/>
  <c r="AB176" i="4"/>
  <c r="AC89" i="4"/>
  <c r="AC134" i="4"/>
  <c r="AC145" i="4"/>
  <c r="AG161" i="4"/>
  <c r="AG5" i="4"/>
  <c r="AB188" i="4"/>
  <c r="AD52" i="4"/>
  <c r="AD123" i="4"/>
  <c r="AC79" i="4"/>
  <c r="AC22" i="4"/>
  <c r="AC138" i="4"/>
  <c r="AC263" i="4"/>
  <c r="AE107" i="4"/>
  <c r="AD157" i="4"/>
  <c r="AD101" i="4"/>
  <c r="AE84" i="4"/>
  <c r="AE129" i="4"/>
  <c r="AD191" i="4"/>
  <c r="AD183" i="4"/>
  <c r="AH197" i="4"/>
  <c r="AJ197" i="4" s="1"/>
  <c r="AH260" i="4"/>
  <c r="AC86" i="4"/>
  <c r="AC222" i="4"/>
  <c r="AC80" i="4"/>
  <c r="AH244" i="4"/>
  <c r="AH178" i="4"/>
  <c r="AC176" i="4"/>
  <c r="AC72" i="4"/>
  <c r="AE242" i="4"/>
  <c r="AE138" i="4"/>
  <c r="AD245" i="4"/>
  <c r="AF6" i="4"/>
  <c r="AC35" i="4"/>
  <c r="AH169" i="4"/>
  <c r="AH95" i="4"/>
  <c r="AB21" i="4"/>
  <c r="AB67" i="4"/>
  <c r="AC121" i="4"/>
  <c r="AB99" i="4"/>
  <c r="AG35" i="4"/>
  <c r="AG69" i="4"/>
  <c r="AB169" i="4"/>
  <c r="AB7" i="4"/>
  <c r="AF143" i="4"/>
  <c r="AB136" i="4"/>
  <c r="AB70" i="4"/>
  <c r="AJ70" i="4" s="1"/>
  <c r="AB71" i="4"/>
  <c r="AF218" i="4"/>
  <c r="AC98" i="4"/>
  <c r="AG23" i="4"/>
  <c r="AH98" i="4"/>
  <c r="AC152" i="4"/>
  <c r="AD76" i="4"/>
  <c r="AB134" i="4"/>
  <c r="AJ134" i="4" s="1"/>
  <c r="AB145" i="4"/>
  <c r="AB225" i="4"/>
  <c r="AB240" i="4"/>
  <c r="AC104" i="4"/>
  <c r="AG16" i="4"/>
  <c r="AF61" i="4"/>
  <c r="AB25" i="4"/>
  <c r="AF110" i="4"/>
  <c r="AB111" i="4"/>
  <c r="AE144" i="4"/>
  <c r="AI144" i="4"/>
  <c r="AD16" i="4"/>
  <c r="AD112" i="4"/>
  <c r="AC25" i="4"/>
  <c r="AE56" i="4"/>
  <c r="AB149" i="4"/>
  <c r="AI63" i="4"/>
  <c r="AC38" i="4"/>
  <c r="AH133" i="4"/>
  <c r="AF128" i="4"/>
  <c r="AG154" i="4"/>
  <c r="AC88" i="4"/>
  <c r="AD39" i="4"/>
  <c r="AE39" i="4"/>
  <c r="AH155" i="4"/>
  <c r="AB171" i="4"/>
  <c r="AC58" i="4"/>
  <c r="AB82" i="4"/>
  <c r="AC142" i="4"/>
  <c r="AG142" i="4"/>
  <c r="AI146" i="4"/>
  <c r="AG150" i="4"/>
  <c r="AH76" i="4"/>
  <c r="AF182" i="4"/>
  <c r="AH109" i="4"/>
  <c r="AF217" i="4"/>
  <c r="AG228" i="4"/>
  <c r="AD233" i="4"/>
  <c r="AF244" i="4"/>
  <c r="AD249" i="4"/>
  <c r="AG258" i="4"/>
  <c r="AD19" i="4"/>
  <c r="AF181" i="4"/>
  <c r="AD196" i="4"/>
  <c r="AB207" i="4"/>
  <c r="AB214" i="4"/>
  <c r="AI211" i="4"/>
  <c r="AJ211" i="4" s="1"/>
  <c r="AB223" i="4"/>
  <c r="AH218" i="4"/>
  <c r="AD263" i="4"/>
  <c r="AG225" i="4"/>
  <c r="AH245" i="4"/>
  <c r="AB245" i="4"/>
  <c r="AB98" i="4"/>
  <c r="AE111" i="4"/>
  <c r="AD95" i="4"/>
  <c r="AC5" i="4"/>
  <c r="AC6" i="4"/>
  <c r="AF98" i="4"/>
  <c r="AH6" i="4"/>
  <c r="AH20" i="4"/>
  <c r="AG111" i="4"/>
  <c r="AF16" i="4"/>
  <c r="AF169" i="4"/>
  <c r="AD122" i="4"/>
  <c r="AD88" i="4"/>
  <c r="AB38" i="4"/>
  <c r="AD162" i="4"/>
  <c r="AC21" i="4"/>
  <c r="AC163" i="4"/>
  <c r="AD98" i="4"/>
  <c r="AG102" i="4"/>
  <c r="AD146" i="4"/>
  <c r="AE168" i="4"/>
  <c r="AC166" i="4"/>
  <c r="AB20" i="4"/>
  <c r="AB250" i="4"/>
  <c r="AB60" i="4"/>
  <c r="AB107" i="4"/>
  <c r="AB233" i="4"/>
  <c r="AB231" i="4"/>
  <c r="AE83" i="4"/>
  <c r="AG104" i="4"/>
  <c r="AC16" i="4"/>
  <c r="AC96" i="4"/>
  <c r="AG96" i="4"/>
  <c r="AH25" i="4"/>
  <c r="AD105" i="4"/>
  <c r="AG144" i="4"/>
  <c r="AC169" i="4"/>
  <c r="AG169" i="4"/>
  <c r="AH112" i="4"/>
  <c r="AG61" i="4"/>
  <c r="AE63" i="4"/>
  <c r="AH143" i="4"/>
  <c r="AC39" i="4"/>
  <c r="AC154" i="4"/>
  <c r="AE53" i="4"/>
  <c r="AF39" i="4"/>
  <c r="AG39" i="4"/>
  <c r="AF142" i="4"/>
  <c r="AD155" i="4"/>
  <c r="AH156" i="4"/>
  <c r="AD10" i="4"/>
  <c r="AG132" i="4"/>
  <c r="AG138" i="4"/>
  <c r="AE142" i="4"/>
  <c r="AC159" i="4"/>
  <c r="AG71" i="4"/>
  <c r="AC174" i="4"/>
  <c r="AH71" i="4"/>
  <c r="AC195" i="4"/>
  <c r="AC228" i="4"/>
  <c r="AH233" i="4"/>
  <c r="AG239" i="4"/>
  <c r="AB249" i="4"/>
  <c r="AH249" i="4"/>
  <c r="AE19" i="4"/>
  <c r="AF160" i="4"/>
  <c r="AJ160" i="4" s="1"/>
  <c r="AB218" i="4"/>
  <c r="AF251" i="4"/>
  <c r="AJ251" i="4" s="1"/>
  <c r="AB263" i="4"/>
  <c r="AJ263" i="4" s="1"/>
  <c r="AG19" i="4"/>
  <c r="AC111" i="5"/>
  <c r="AB116" i="5"/>
  <c r="AE168" i="5"/>
  <c r="AD162" i="5"/>
  <c r="AF163" i="5"/>
  <c r="AC190" i="5"/>
  <c r="AD244" i="5"/>
  <c r="AC137" i="5"/>
  <c r="AF142" i="5"/>
  <c r="AC171" i="5"/>
  <c r="AB231" i="5"/>
  <c r="AB317" i="5"/>
  <c r="AJ317" i="5" s="1"/>
  <c r="AH325" i="5"/>
  <c r="AG131" i="5"/>
  <c r="AB323" i="5"/>
  <c r="AJ323" i="5" s="1"/>
  <c r="AB360" i="5"/>
  <c r="AJ360" i="5" s="1"/>
  <c r="AB182" i="5"/>
  <c r="AB224" i="5"/>
  <c r="AH108" i="6"/>
  <c r="AB43" i="5"/>
  <c r="AC63" i="5"/>
  <c r="AH110" i="5"/>
  <c r="AH159" i="5"/>
  <c r="AH195" i="5"/>
  <c r="AH201" i="5"/>
  <c r="AH215" i="5"/>
  <c r="AC192" i="4"/>
  <c r="AD357" i="4"/>
  <c r="AD313" i="4"/>
  <c r="AC345" i="4"/>
  <c r="AG117" i="5"/>
  <c r="AI53" i="5"/>
  <c r="AD141" i="6"/>
  <c r="AD168" i="6"/>
  <c r="AB89" i="5"/>
  <c r="AB305" i="5"/>
  <c r="AJ305" i="5" s="1"/>
  <c r="AB8" i="5"/>
  <c r="AB76" i="5"/>
  <c r="AB77" i="4"/>
  <c r="AB132" i="4"/>
  <c r="AB354" i="4"/>
  <c r="AJ354" i="4" s="1"/>
  <c r="AB16" i="4"/>
  <c r="AB184" i="4"/>
  <c r="AB80" i="4"/>
  <c r="AB188" i="5"/>
  <c r="AB297" i="5"/>
  <c r="AJ297" i="5" s="1"/>
  <c r="AB263" i="5"/>
  <c r="AB28" i="5"/>
  <c r="AB48" i="5"/>
  <c r="AB213" i="5"/>
  <c r="AB164" i="5"/>
  <c r="AB9" i="5"/>
  <c r="AB240" i="5"/>
  <c r="AB247" i="5"/>
  <c r="AB218" i="5"/>
  <c r="AB173" i="5"/>
  <c r="AB113" i="4"/>
  <c r="AB337" i="4"/>
  <c r="AJ337" i="4" s="1"/>
  <c r="AB72" i="4"/>
  <c r="AB210" i="4"/>
  <c r="AB121" i="4"/>
  <c r="AB95" i="4"/>
  <c r="AB173" i="4"/>
  <c r="AB204" i="4"/>
  <c r="AJ204" i="4" s="1"/>
  <c r="AB49" i="4"/>
  <c r="AB104" i="4"/>
  <c r="Z20" i="4"/>
  <c r="AB97" i="4"/>
  <c r="AC68" i="4"/>
  <c r="AB153" i="4"/>
  <c r="AC291" i="4"/>
  <c r="AB229" i="4"/>
  <c r="AB60" i="6"/>
  <c r="AB23" i="6"/>
  <c r="AB25" i="6"/>
  <c r="AB47" i="6"/>
  <c r="AB225" i="6"/>
  <c r="AB134" i="6"/>
  <c r="AB63" i="6"/>
  <c r="AB107" i="6"/>
  <c r="AB82" i="6"/>
  <c r="AB123" i="6"/>
  <c r="AB117" i="6"/>
  <c r="AJ117" i="6" s="1"/>
  <c r="AB41" i="6"/>
  <c r="AB153" i="6"/>
  <c r="AB143" i="6"/>
  <c r="AB136" i="6"/>
  <c r="AB22" i="6"/>
  <c r="AB106" i="6"/>
  <c r="AB101" i="6"/>
  <c r="AB232" i="6"/>
  <c r="AB130" i="6"/>
  <c r="AB150" i="6"/>
  <c r="AB84" i="6"/>
  <c r="AB13" i="6"/>
  <c r="AB166" i="6"/>
  <c r="AB169" i="6"/>
  <c r="AB38" i="5"/>
  <c r="AB55" i="5"/>
  <c r="AB90" i="5"/>
  <c r="AB172" i="5"/>
  <c r="AB52" i="5"/>
  <c r="AB266" i="5"/>
  <c r="AB238" i="5"/>
  <c r="AB294" i="5"/>
  <c r="AJ294" i="5" s="1"/>
  <c r="AB250" i="5"/>
  <c r="AB256" i="5"/>
  <c r="AB300" i="5"/>
  <c r="AJ300" i="5" s="1"/>
  <c r="AB311" i="5"/>
  <c r="AJ311" i="5" s="1"/>
  <c r="AB249" i="5"/>
  <c r="AB265" i="5"/>
  <c r="AB301" i="5"/>
  <c r="AJ301" i="5" s="1"/>
  <c r="AB4" i="4"/>
  <c r="AB147" i="4"/>
  <c r="AB93" i="4"/>
  <c r="AE5" i="4"/>
  <c r="AB122" i="4"/>
  <c r="AB103" i="4"/>
  <c r="AB180" i="4"/>
  <c r="AC107" i="4"/>
  <c r="AB288" i="4"/>
  <c r="AJ288" i="4" s="1"/>
  <c r="AB61" i="4"/>
  <c r="AB66" i="4"/>
  <c r="AB100" i="4"/>
  <c r="AB8" i="4"/>
  <c r="AB36" i="4"/>
  <c r="AB50" i="4"/>
  <c r="AB125" i="4"/>
  <c r="AB85" i="4"/>
  <c r="AB141" i="4"/>
  <c r="AB187" i="4"/>
  <c r="AB234" i="4"/>
  <c r="AJ234" i="4" s="1"/>
  <c r="AB339" i="4"/>
  <c r="AJ339" i="4" s="1"/>
  <c r="AB347" i="4"/>
  <c r="AJ347" i="4" s="1"/>
  <c r="AB37" i="4"/>
  <c r="AB166" i="4"/>
  <c r="AB307" i="4"/>
  <c r="AJ307" i="4" s="1"/>
  <c r="AB91" i="4"/>
  <c r="AB186" i="4"/>
  <c r="AB27" i="4"/>
  <c r="AB79" i="4"/>
  <c r="AB116" i="4"/>
  <c r="AB195" i="4"/>
  <c r="AB230" i="4"/>
  <c r="AB355" i="4"/>
  <c r="AJ355" i="4" s="1"/>
  <c r="AB41" i="4"/>
  <c r="AJ199" i="6" l="1"/>
  <c r="AJ272" i="5"/>
  <c r="AJ248" i="6"/>
  <c r="AJ269" i="5"/>
  <c r="AJ233" i="5"/>
  <c r="AJ103" i="5"/>
  <c r="AJ281" i="6"/>
  <c r="AJ270" i="5"/>
  <c r="AJ176" i="6"/>
  <c r="AJ160" i="6"/>
  <c r="AJ268" i="5"/>
  <c r="AJ7" i="6"/>
  <c r="AJ247" i="6"/>
  <c r="AJ246" i="5"/>
  <c r="AJ225" i="6"/>
  <c r="AJ74" i="5"/>
  <c r="AJ161" i="6"/>
  <c r="AJ153" i="6"/>
  <c r="AJ186" i="6"/>
  <c r="AJ284" i="6"/>
  <c r="AJ267" i="5"/>
  <c r="AJ43" i="5"/>
  <c r="AJ56" i="4"/>
  <c r="AJ120" i="4"/>
  <c r="AJ17" i="6"/>
  <c r="AJ82" i="5"/>
  <c r="AJ95" i="6"/>
  <c r="AJ138" i="5"/>
  <c r="AJ84" i="6"/>
  <c r="AJ209" i="4"/>
  <c r="AJ115" i="4"/>
  <c r="AJ273" i="5"/>
  <c r="AJ13" i="6"/>
  <c r="AJ96" i="5"/>
  <c r="AJ95" i="5"/>
  <c r="AJ98" i="5"/>
  <c r="AJ97" i="5"/>
  <c r="AJ195" i="4"/>
  <c r="AJ231" i="5"/>
  <c r="AJ118" i="5"/>
  <c r="AJ41" i="6"/>
  <c r="AJ123" i="6"/>
  <c r="AJ250" i="4"/>
  <c r="AJ75" i="5"/>
  <c r="AJ235" i="4"/>
  <c r="AJ141" i="4"/>
  <c r="AJ90" i="5"/>
  <c r="AJ9" i="5"/>
  <c r="AJ136" i="4"/>
  <c r="AJ129" i="4"/>
  <c r="AJ220" i="5"/>
  <c r="AJ144" i="5"/>
  <c r="AJ109" i="6"/>
  <c r="AJ29" i="6"/>
  <c r="AJ112" i="6"/>
  <c r="AJ86" i="6"/>
  <c r="AJ170" i="6"/>
  <c r="AJ77" i="6"/>
  <c r="AJ172" i="6"/>
  <c r="AJ281" i="5"/>
  <c r="AJ222" i="5"/>
  <c r="AJ198" i="6"/>
  <c r="AJ210" i="5"/>
  <c r="AJ276" i="4"/>
  <c r="AJ270" i="4"/>
  <c r="AJ80" i="4"/>
  <c r="AJ206" i="5"/>
  <c r="AJ78" i="6"/>
  <c r="AJ261" i="4"/>
  <c r="AJ246" i="4"/>
  <c r="AJ27" i="6"/>
  <c r="AJ260" i="5"/>
  <c r="AJ89" i="5"/>
  <c r="AJ147" i="6"/>
  <c r="AJ134" i="6"/>
  <c r="AJ213" i="5"/>
  <c r="AJ116" i="5"/>
  <c r="AJ220" i="4"/>
  <c r="AJ171" i="4"/>
  <c r="AJ189" i="5"/>
  <c r="AJ45" i="5"/>
  <c r="AJ214" i="5"/>
  <c r="AJ151" i="5"/>
  <c r="AJ157" i="5"/>
  <c r="AJ69" i="6"/>
  <c r="AJ92" i="6"/>
  <c r="AJ175" i="6"/>
  <c r="AJ163" i="6"/>
  <c r="AJ129" i="6"/>
  <c r="AJ156" i="5"/>
  <c r="AJ78" i="4"/>
  <c r="AJ147" i="5"/>
  <c r="AJ215" i="6"/>
  <c r="AJ249" i="5"/>
  <c r="AJ38" i="5"/>
  <c r="AJ23" i="6"/>
  <c r="AJ188" i="5"/>
  <c r="AJ63" i="5"/>
  <c r="AJ21" i="5"/>
  <c r="AJ53" i="6"/>
  <c r="AJ250" i="5"/>
  <c r="AJ101" i="6"/>
  <c r="AJ143" i="6"/>
  <c r="AJ247" i="5"/>
  <c r="AJ224" i="5"/>
  <c r="AJ155" i="4"/>
  <c r="AJ40" i="4"/>
  <c r="AJ271" i="5"/>
  <c r="AJ52" i="5"/>
  <c r="AJ76" i="5"/>
  <c r="AJ7" i="5"/>
  <c r="AJ51" i="6"/>
  <c r="AJ76" i="4"/>
  <c r="AJ139" i="4"/>
  <c r="AJ105" i="5"/>
  <c r="AJ237" i="5"/>
  <c r="AJ25" i="5"/>
  <c r="AJ54" i="5"/>
  <c r="AJ2" i="5"/>
  <c r="AJ46" i="6"/>
  <c r="AJ40" i="6"/>
  <c r="AJ151" i="6"/>
  <c r="AJ201" i="6"/>
  <c r="AJ210" i="6"/>
  <c r="AJ93" i="5"/>
  <c r="AJ274" i="5"/>
  <c r="AJ179" i="4"/>
  <c r="AJ133" i="6"/>
  <c r="AJ206" i="6"/>
  <c r="AJ54" i="6"/>
  <c r="AJ104" i="4"/>
  <c r="AJ71" i="4"/>
  <c r="AJ132" i="4"/>
  <c r="AJ60" i="6"/>
  <c r="AJ48" i="5"/>
  <c r="AJ182" i="5"/>
  <c r="AJ82" i="4"/>
  <c r="AJ34" i="4"/>
  <c r="AJ79" i="5"/>
  <c r="AJ146" i="5"/>
  <c r="AJ277" i="5"/>
  <c r="AJ43" i="6"/>
  <c r="AJ187" i="4"/>
  <c r="AJ180" i="4"/>
  <c r="AJ218" i="5"/>
  <c r="AJ23" i="5"/>
  <c r="AJ89" i="6"/>
  <c r="AJ153" i="5"/>
  <c r="AJ202" i="5"/>
  <c r="AJ255" i="4"/>
  <c r="AJ217" i="6"/>
  <c r="AJ149" i="5"/>
  <c r="AJ248" i="5"/>
  <c r="AJ26" i="4"/>
  <c r="AJ79" i="4"/>
  <c r="AJ172" i="5"/>
  <c r="AJ150" i="6"/>
  <c r="AJ106" i="6"/>
  <c r="AJ266" i="4"/>
  <c r="AJ220" i="6"/>
  <c r="AJ88" i="6"/>
  <c r="AJ252" i="4"/>
  <c r="AJ238" i="5"/>
  <c r="AJ28" i="5"/>
  <c r="AJ48" i="6"/>
  <c r="AJ50" i="6"/>
  <c r="AJ128" i="6"/>
  <c r="AJ57" i="6"/>
  <c r="AJ219" i="4"/>
  <c r="AJ5" i="6"/>
  <c r="AJ55" i="5"/>
  <c r="AJ232" i="6"/>
  <c r="AJ136" i="6"/>
  <c r="AJ63" i="6"/>
  <c r="AJ233" i="4"/>
  <c r="AJ182" i="4"/>
  <c r="AJ84" i="4"/>
  <c r="AJ178" i="4"/>
  <c r="AJ19" i="4"/>
  <c r="AJ161" i="4"/>
  <c r="AJ59" i="6"/>
  <c r="AJ285" i="5"/>
  <c r="AJ162" i="5"/>
  <c r="AJ32" i="6"/>
  <c r="AJ142" i="5"/>
  <c r="AJ163" i="5"/>
  <c r="AJ12" i="6"/>
  <c r="AJ257" i="4"/>
  <c r="AJ75" i="4"/>
  <c r="AJ34" i="5"/>
  <c r="AJ163" i="4"/>
  <c r="AJ183" i="5"/>
  <c r="AJ11" i="5"/>
  <c r="AJ198" i="5"/>
  <c r="AJ36" i="5"/>
  <c r="AJ208" i="4"/>
  <c r="AJ227" i="5"/>
  <c r="AJ216" i="5"/>
  <c r="AJ123" i="5"/>
  <c r="AJ262" i="6"/>
  <c r="AJ254" i="6"/>
  <c r="AJ156" i="6"/>
  <c r="AJ28" i="4"/>
  <c r="AJ192" i="4"/>
  <c r="AJ226" i="5"/>
  <c r="AJ13" i="5"/>
  <c r="AJ86" i="5"/>
  <c r="AJ41" i="5"/>
  <c r="AJ45" i="6"/>
  <c r="AJ221" i="4"/>
  <c r="AJ215" i="4"/>
  <c r="AJ117" i="4"/>
  <c r="AJ248" i="4"/>
  <c r="AJ222" i="4"/>
  <c r="AJ190" i="4"/>
  <c r="AJ67" i="6"/>
  <c r="AJ264" i="5"/>
  <c r="AJ44" i="4"/>
  <c r="AJ207" i="5"/>
  <c r="AJ229" i="5"/>
  <c r="AJ62" i="4"/>
  <c r="AJ108" i="4"/>
  <c r="AJ271" i="4"/>
  <c r="AJ176" i="4"/>
  <c r="AJ183" i="4"/>
  <c r="AJ160" i="5"/>
  <c r="AJ181" i="5"/>
  <c r="AJ72" i="5"/>
  <c r="AJ239" i="5"/>
  <c r="AJ120" i="6"/>
  <c r="AJ72" i="6"/>
  <c r="AJ68" i="4"/>
  <c r="AJ58" i="4"/>
  <c r="AJ265" i="4"/>
  <c r="AJ57" i="4"/>
  <c r="AJ196" i="4"/>
  <c r="AJ193" i="6"/>
  <c r="AJ208" i="6"/>
  <c r="AJ91" i="4"/>
  <c r="AJ265" i="5"/>
  <c r="AJ256" i="5"/>
  <c r="AJ266" i="5"/>
  <c r="AJ25" i="6"/>
  <c r="AJ164" i="5"/>
  <c r="AJ263" i="5"/>
  <c r="AJ53" i="4"/>
  <c r="AJ96" i="4"/>
  <c r="AJ168" i="4"/>
  <c r="AJ144" i="4"/>
  <c r="AJ61" i="4"/>
  <c r="AJ6" i="4"/>
  <c r="AJ185" i="4"/>
  <c r="AJ223" i="4"/>
  <c r="AJ85" i="4"/>
  <c r="AJ258" i="4"/>
  <c r="AJ147" i="4"/>
  <c r="AJ99" i="4"/>
  <c r="AJ219" i="5"/>
  <c r="AJ167" i="5"/>
  <c r="AJ39" i="5"/>
  <c r="AJ205" i="5"/>
  <c r="AJ81" i="5"/>
  <c r="AJ279" i="5"/>
  <c r="AJ194" i="5"/>
  <c r="AJ133" i="5"/>
  <c r="AJ111" i="5"/>
  <c r="AJ110" i="5"/>
  <c r="AJ117" i="5"/>
  <c r="AJ177" i="5"/>
  <c r="AJ57" i="5"/>
  <c r="AJ107" i="5"/>
  <c r="AJ128" i="5"/>
  <c r="AJ80" i="5"/>
  <c r="AJ104" i="5"/>
  <c r="AJ177" i="6"/>
  <c r="AJ96" i="6"/>
  <c r="AJ216" i="6"/>
  <c r="AJ253" i="6"/>
  <c r="AJ155" i="6"/>
  <c r="AJ199" i="5"/>
  <c r="AJ17" i="5"/>
  <c r="AJ137" i="5"/>
  <c r="AJ148" i="5"/>
  <c r="AJ13" i="4"/>
  <c r="AJ166" i="5"/>
  <c r="AJ179" i="6"/>
  <c r="AJ141" i="6"/>
  <c r="AJ10" i="6"/>
  <c r="AJ240" i="6"/>
  <c r="AJ99" i="6"/>
  <c r="AJ211" i="6"/>
  <c r="AJ183" i="6"/>
  <c r="AJ202" i="6"/>
  <c r="AJ240" i="4"/>
  <c r="AJ268" i="4"/>
  <c r="AJ197" i="6"/>
  <c r="AJ85" i="6"/>
  <c r="AJ176" i="5"/>
  <c r="AJ105" i="4"/>
  <c r="AJ106" i="5"/>
  <c r="AJ139" i="5"/>
  <c r="AJ260" i="4"/>
  <c r="AJ75" i="6"/>
  <c r="AJ31" i="5"/>
  <c r="AJ230" i="5"/>
  <c r="AJ169" i="5"/>
  <c r="AJ253" i="5"/>
  <c r="AJ88" i="5"/>
  <c r="AJ150" i="5"/>
  <c r="AJ129" i="5"/>
  <c r="AJ174" i="5"/>
  <c r="AJ83" i="6"/>
  <c r="AJ213" i="4"/>
  <c r="AJ275" i="4"/>
  <c r="AJ257" i="5"/>
  <c r="AJ208" i="5"/>
  <c r="AJ243" i="5"/>
  <c r="AJ221" i="5"/>
  <c r="AJ190" i="5"/>
  <c r="AJ91" i="5"/>
  <c r="AJ29" i="4"/>
  <c r="AJ232" i="4"/>
  <c r="AJ191" i="4"/>
  <c r="AJ236" i="4"/>
  <c r="AJ74" i="4"/>
  <c r="AJ159" i="4"/>
  <c r="AJ128" i="4"/>
  <c r="AJ177" i="4"/>
  <c r="AJ47" i="4"/>
  <c r="AJ162" i="4"/>
  <c r="AJ173" i="4"/>
  <c r="AJ51" i="5"/>
  <c r="AJ47" i="5"/>
  <c r="AJ56" i="5"/>
  <c r="AJ50" i="5"/>
  <c r="AJ34" i="6"/>
  <c r="AJ102" i="6"/>
  <c r="AJ223" i="6"/>
  <c r="AJ131" i="6"/>
  <c r="AJ258" i="6"/>
  <c r="AJ52" i="6"/>
  <c r="AJ62" i="6"/>
  <c r="AJ192" i="6"/>
  <c r="AJ228" i="6"/>
  <c r="AJ218" i="6"/>
  <c r="AJ100" i="5"/>
  <c r="AJ109" i="5"/>
  <c r="AJ226" i="6"/>
  <c r="AJ217" i="5"/>
  <c r="AJ121" i="5"/>
  <c r="AJ180" i="5"/>
  <c r="AJ171" i="6"/>
  <c r="AJ243" i="6"/>
  <c r="AJ112" i="5"/>
  <c r="AJ131" i="5"/>
  <c r="AJ251" i="6"/>
  <c r="AJ262" i="5"/>
  <c r="AJ28" i="6"/>
  <c r="AJ230" i="4"/>
  <c r="AJ121" i="6"/>
  <c r="AJ108" i="5"/>
  <c r="AJ259" i="4"/>
  <c r="AJ4" i="5"/>
  <c r="AJ19" i="5"/>
  <c r="AJ108" i="6"/>
  <c r="AJ93" i="6"/>
  <c r="AJ170" i="5"/>
  <c r="AJ195" i="5"/>
  <c r="AJ209" i="5"/>
  <c r="AJ275" i="5"/>
  <c r="AJ99" i="5"/>
  <c r="AJ210" i="4"/>
  <c r="AJ88" i="4"/>
  <c r="AJ217" i="4"/>
  <c r="AJ37" i="4"/>
  <c r="AJ152" i="4"/>
  <c r="AJ122" i="4"/>
  <c r="AJ166" i="4"/>
  <c r="AJ135" i="5"/>
  <c r="AJ24" i="5"/>
  <c r="AJ141" i="5"/>
  <c r="AJ102" i="5"/>
  <c r="AJ195" i="6"/>
  <c r="AJ3" i="6"/>
  <c r="AJ189" i="6"/>
  <c r="AJ16" i="5"/>
  <c r="AJ201" i="5"/>
  <c r="AJ32" i="5"/>
  <c r="AJ136" i="5"/>
  <c r="AJ49" i="5"/>
  <c r="AJ258" i="5"/>
  <c r="AJ37" i="5"/>
  <c r="AJ227" i="6"/>
  <c r="AJ53" i="5"/>
  <c r="AJ255" i="5"/>
  <c r="AJ20" i="5"/>
  <c r="AJ137" i="6"/>
  <c r="AJ101" i="4"/>
  <c r="AJ169" i="6"/>
  <c r="AJ82" i="6"/>
  <c r="AJ240" i="5"/>
  <c r="AJ8" i="5"/>
  <c r="AJ249" i="4"/>
  <c r="AJ245" i="4"/>
  <c r="AJ23" i="4"/>
  <c r="AJ138" i="4"/>
  <c r="AJ237" i="4"/>
  <c r="AJ32" i="4"/>
  <c r="AJ18" i="4"/>
  <c r="AJ238" i="4"/>
  <c r="AJ243" i="4"/>
  <c r="AJ234" i="5"/>
  <c r="AJ87" i="5"/>
  <c r="AJ77" i="5"/>
  <c r="AJ186" i="5"/>
  <c r="AJ228" i="5"/>
  <c r="AJ251" i="5"/>
  <c r="AJ59" i="5"/>
  <c r="AJ142" i="6"/>
  <c r="AJ9" i="6"/>
  <c r="AJ138" i="6"/>
  <c r="AJ8" i="6"/>
  <c r="AJ64" i="6"/>
  <c r="AJ73" i="6"/>
  <c r="AJ79" i="6"/>
  <c r="AJ76" i="6"/>
  <c r="AJ252" i="5"/>
  <c r="AJ168" i="5"/>
  <c r="AJ241" i="5"/>
  <c r="AJ229" i="4"/>
  <c r="AJ151" i="4"/>
  <c r="AJ146" i="6"/>
  <c r="AJ148" i="6"/>
  <c r="AJ74" i="6"/>
  <c r="AJ135" i="6"/>
  <c r="AJ207" i="6"/>
  <c r="AJ56" i="6"/>
  <c r="AJ14" i="5"/>
  <c r="AJ81" i="6"/>
  <c r="AJ118" i="6"/>
  <c r="AJ196" i="5"/>
  <c r="AJ19" i="6"/>
  <c r="AJ122" i="6"/>
  <c r="AJ113" i="6"/>
  <c r="AJ15" i="5"/>
  <c r="AJ224" i="4"/>
  <c r="AJ26" i="6"/>
  <c r="AJ235" i="5"/>
  <c r="AJ269" i="4"/>
  <c r="AJ267" i="4"/>
  <c r="AJ155" i="5"/>
  <c r="AJ259" i="5"/>
  <c r="AJ200" i="5"/>
  <c r="AJ175" i="5"/>
  <c r="AJ278" i="5"/>
  <c r="AJ130" i="5"/>
  <c r="AJ84" i="5"/>
  <c r="AJ184" i="5"/>
  <c r="AJ262" i="4"/>
  <c r="AJ38" i="4"/>
  <c r="AJ153" i="4"/>
  <c r="AJ184" i="4"/>
  <c r="AJ274" i="4"/>
  <c r="AJ31" i="4"/>
  <c r="AJ188" i="4"/>
  <c r="AJ22" i="4"/>
  <c r="AJ29" i="5"/>
  <c r="AJ120" i="5"/>
  <c r="AJ113" i="5"/>
  <c r="AJ214" i="6"/>
  <c r="AJ239" i="6"/>
  <c r="AJ244" i="6"/>
  <c r="AJ61" i="6"/>
  <c r="AJ66" i="6"/>
  <c r="AJ245" i="6"/>
  <c r="AJ286" i="5"/>
  <c r="AJ65" i="6"/>
  <c r="AJ242" i="6"/>
  <c r="AJ275" i="6"/>
  <c r="AJ111" i="6"/>
  <c r="AJ157" i="6"/>
  <c r="AJ282" i="6"/>
  <c r="AJ255" i="6"/>
  <c r="AJ260" i="6"/>
  <c r="AJ140" i="6"/>
  <c r="AJ203" i="6"/>
  <c r="AJ42" i="6"/>
  <c r="AJ78" i="5"/>
  <c r="AJ225" i="5"/>
  <c r="AJ97" i="6"/>
  <c r="AJ197" i="5"/>
  <c r="AJ44" i="6"/>
  <c r="AJ221" i="6"/>
  <c r="AJ112" i="4"/>
  <c r="AJ215" i="5"/>
  <c r="AJ185" i="5"/>
  <c r="AJ91" i="6"/>
  <c r="AJ192" i="5"/>
  <c r="AJ30" i="6"/>
  <c r="AJ5" i="4"/>
  <c r="AJ166" i="6"/>
  <c r="AJ130" i="6"/>
  <c r="AJ22" i="6"/>
  <c r="AJ107" i="6"/>
  <c r="AJ47" i="6"/>
  <c r="AJ173" i="5"/>
  <c r="AJ242" i="4"/>
  <c r="AJ107" i="4"/>
  <c r="AJ214" i="4"/>
  <c r="AJ92" i="4"/>
  <c r="AJ50" i="4"/>
  <c r="AJ135" i="4"/>
  <c r="AJ149" i="4"/>
  <c r="AJ59" i="4"/>
  <c r="AJ245" i="5"/>
  <c r="AJ178" i="5"/>
  <c r="AJ70" i="5"/>
  <c r="AJ242" i="5"/>
  <c r="AJ211" i="5"/>
  <c r="AJ143" i="5"/>
  <c r="AJ22" i="5"/>
  <c r="AJ40" i="5"/>
  <c r="AJ114" i="5"/>
  <c r="AJ119" i="5"/>
  <c r="AJ187" i="5"/>
  <c r="AJ46" i="5"/>
  <c r="AJ261" i="5"/>
  <c r="AJ171" i="5"/>
  <c r="AJ67" i="5"/>
  <c r="AJ98" i="6"/>
  <c r="AJ270" i="6"/>
  <c r="AJ110" i="6"/>
  <c r="AJ85" i="5"/>
  <c r="AJ101" i="5"/>
  <c r="AJ10" i="5"/>
  <c r="AJ196" i="6"/>
  <c r="AJ55" i="6"/>
  <c r="AJ212" i="6"/>
  <c r="AJ159" i="6"/>
  <c r="AJ18" i="5"/>
  <c r="AJ184" i="6"/>
  <c r="AJ203" i="5"/>
  <c r="AJ179" i="5"/>
  <c r="AJ191" i="5"/>
  <c r="AJ132" i="5"/>
  <c r="AJ125" i="6"/>
  <c r="AJ235" i="6"/>
  <c r="AJ64" i="5"/>
  <c r="AJ144" i="6"/>
  <c r="AJ232" i="5"/>
  <c r="AJ223" i="5"/>
  <c r="AJ33" i="5"/>
  <c r="AJ90" i="6"/>
  <c r="AJ281" i="4"/>
  <c r="AJ145" i="5"/>
  <c r="AJ125" i="5"/>
  <c r="AJ73" i="5"/>
  <c r="AJ140" i="5"/>
  <c r="AJ122" i="5"/>
  <c r="AJ244" i="5"/>
  <c r="AJ124" i="5"/>
  <c r="AJ236" i="5"/>
  <c r="AJ204" i="5"/>
  <c r="AJ276" i="5"/>
  <c r="AJ127" i="5"/>
  <c r="AJ126" i="5"/>
  <c r="AJ67" i="4"/>
  <c r="AJ15" i="4"/>
  <c r="AJ133" i="4"/>
  <c r="AJ231" i="4"/>
  <c r="AJ253" i="4"/>
  <c r="AJ89" i="4"/>
  <c r="AJ58" i="5"/>
  <c r="AJ68" i="5"/>
  <c r="AJ193" i="5"/>
  <c r="AJ159" i="5"/>
  <c r="AJ164" i="6"/>
  <c r="AJ18" i="6"/>
  <c r="AJ256" i="6"/>
  <c r="AJ266" i="6"/>
  <c r="AJ165" i="6"/>
  <c r="AJ167" i="6"/>
  <c r="AJ272" i="6"/>
  <c r="AJ263" i="6"/>
  <c r="AJ119" i="6"/>
  <c r="AJ6" i="5"/>
  <c r="AJ69" i="5"/>
  <c r="AJ256" i="4"/>
  <c r="AJ61" i="5"/>
  <c r="AJ12" i="5"/>
  <c r="AJ185" i="6"/>
  <c r="AJ161" i="5"/>
  <c r="AJ132" i="6"/>
  <c r="AJ219" i="6"/>
  <c r="AJ83" i="5"/>
  <c r="AJ168" i="6"/>
  <c r="AJ10" i="4"/>
  <c r="AJ60" i="4"/>
  <c r="AJ169" i="4"/>
  <c r="AJ193" i="4"/>
  <c r="AJ150" i="4"/>
  <c r="AJ103" i="4"/>
  <c r="AJ33" i="4"/>
  <c r="AJ254" i="4"/>
  <c r="AJ189" i="4"/>
  <c r="AJ181" i="4"/>
  <c r="AJ7" i="4"/>
  <c r="AJ226" i="4"/>
  <c r="AJ52" i="4"/>
  <c r="AJ12" i="4"/>
  <c r="AJ109" i="4"/>
  <c r="AJ218" i="4"/>
  <c r="AJ93" i="4"/>
  <c r="AJ228" i="4"/>
  <c r="AJ45" i="4"/>
  <c r="AJ42" i="4"/>
  <c r="AJ9" i="4"/>
  <c r="AJ25" i="4"/>
  <c r="AJ3" i="4"/>
  <c r="AJ174" i="4"/>
  <c r="AJ156" i="4"/>
  <c r="AJ244" i="4"/>
  <c r="AJ111" i="4"/>
  <c r="AJ118" i="4"/>
  <c r="AJ172" i="4"/>
  <c r="AJ157" i="4"/>
  <c r="AJ125" i="4"/>
  <c r="AJ4" i="4"/>
  <c r="AJ239" i="4"/>
  <c r="AJ72" i="4"/>
  <c r="AJ30" i="4"/>
  <c r="AJ83" i="4"/>
  <c r="AJ143" i="4"/>
  <c r="AJ66" i="4"/>
  <c r="AJ77" i="4"/>
  <c r="AJ69" i="4"/>
  <c r="AJ123" i="4"/>
  <c r="AJ241" i="4"/>
  <c r="AJ167" i="4"/>
  <c r="AJ225" i="4"/>
  <c r="AJ51" i="4"/>
  <c r="AJ86" i="4"/>
  <c r="AJ63" i="4"/>
  <c r="AJ41" i="4"/>
  <c r="AJ81" i="4"/>
  <c r="AJ116" i="4"/>
  <c r="AJ97" i="4"/>
  <c r="AJ94" i="4"/>
  <c r="AJ140" i="4"/>
  <c r="AJ55" i="4"/>
  <c r="AJ48" i="4"/>
  <c r="AJ154" i="4"/>
  <c r="AJ54" i="4"/>
  <c r="AJ16" i="4"/>
  <c r="AJ102" i="4"/>
  <c r="AJ49" i="4"/>
  <c r="AJ46" i="4"/>
  <c r="AJ39" i="4"/>
  <c r="AJ36" i="4"/>
  <c r="AJ21" i="4"/>
  <c r="AJ186" i="4"/>
  <c r="AJ95" i="4"/>
  <c r="AJ146" i="4"/>
  <c r="AJ113" i="4"/>
  <c r="AJ110" i="4"/>
  <c r="AJ207" i="4"/>
  <c r="AJ64" i="4"/>
  <c r="AJ119" i="4"/>
  <c r="AJ121" i="4"/>
  <c r="AJ145" i="4"/>
  <c r="AJ142" i="4"/>
  <c r="AJ106" i="4"/>
  <c r="AJ2" i="4"/>
  <c r="AJ100" i="4"/>
  <c r="AJ35" i="4"/>
  <c r="AJ43" i="4"/>
  <c r="AJ98" i="4"/>
  <c r="AJ17" i="4"/>
  <c r="AJ27" i="4"/>
  <c r="AJ8" i="4"/>
  <c r="AJ3" i="5"/>
  <c r="AJ20" i="4"/>
  <c r="I301" i="7"/>
  <c r="AI359" i="29" l="1"/>
  <c r="AH359" i="29"/>
  <c r="AG359" i="29"/>
  <c r="AF359" i="29"/>
  <c r="AE359" i="29"/>
  <c r="AD359" i="29"/>
  <c r="AC359" i="29"/>
  <c r="AB359" i="29"/>
  <c r="AD362" i="29"/>
  <c r="AE362" i="29"/>
  <c r="AF362" i="29"/>
  <c r="AG362" i="29"/>
  <c r="AH362" i="29"/>
  <c r="AI362" i="29"/>
  <c r="AB362" i="29"/>
  <c r="AC362" i="29"/>
  <c r="AJ359" i="29" l="1"/>
  <c r="AJ362" i="29"/>
  <c r="AE14" i="6"/>
  <c r="AI14" i="6"/>
  <c r="AI37" i="6" l="1"/>
  <c r="AI194" i="6"/>
  <c r="AE37" i="6"/>
  <c r="AE194" i="6"/>
  <c r="AI139" i="6"/>
  <c r="AE139" i="6"/>
  <c r="AH14" i="6"/>
  <c r="AF14" i="6"/>
  <c r="I79" i="7"/>
  <c r="AI358" i="29"/>
  <c r="AH21" i="29"/>
  <c r="AH262" i="29"/>
  <c r="AH358" i="29"/>
  <c r="AG262" i="29"/>
  <c r="AG358" i="29"/>
  <c r="AF21" i="29"/>
  <c r="AF262" i="29"/>
  <c r="AF358" i="29"/>
  <c r="AE358" i="29"/>
  <c r="AD21" i="29"/>
  <c r="AC358" i="29"/>
  <c r="I3" i="29"/>
  <c r="Z3" i="29" s="1"/>
  <c r="I196" i="29"/>
  <c r="I173" i="29"/>
  <c r="Z141" i="29" s="1"/>
  <c r="I198" i="29"/>
  <c r="I175" i="29"/>
  <c r="Z142" i="29" s="1"/>
  <c r="I202" i="29"/>
  <c r="Z177" i="29" s="1"/>
  <c r="I204" i="29"/>
  <c r="Z179" i="29" s="1"/>
  <c r="I205" i="29"/>
  <c r="I194" i="29"/>
  <c r="I203" i="29"/>
  <c r="I199" i="29"/>
  <c r="Z174" i="29" s="1"/>
  <c r="I192" i="29"/>
  <c r="I208" i="29"/>
  <c r="I210" i="29"/>
  <c r="I190" i="29"/>
  <c r="I214" i="29"/>
  <c r="Z214" i="29" s="1"/>
  <c r="I209" i="29"/>
  <c r="I200" i="29"/>
  <c r="Z175" i="29" s="1"/>
  <c r="I206" i="29"/>
  <c r="Z206" i="29" s="1"/>
  <c r="I207" i="29"/>
  <c r="Z207" i="29" s="1"/>
  <c r="I183" i="29"/>
  <c r="Z167" i="29" s="1"/>
  <c r="I185" i="29"/>
  <c r="Z148" i="29" s="1"/>
  <c r="I201" i="29"/>
  <c r="I197" i="29"/>
  <c r="Z196" i="29" s="1"/>
  <c r="AB42" i="29"/>
  <c r="AC42" i="29"/>
  <c r="AD42" i="29"/>
  <c r="AE42" i="29"/>
  <c r="AF42" i="29"/>
  <c r="AG42" i="29"/>
  <c r="AH42" i="29"/>
  <c r="AI42" i="29"/>
  <c r="Z173" i="29" l="1"/>
  <c r="Z209" i="29"/>
  <c r="Z186" i="29"/>
  <c r="Z183" i="29"/>
  <c r="Z157" i="29"/>
  <c r="Z208" i="29"/>
  <c r="Z185" i="29"/>
  <c r="Z6" i="29"/>
  <c r="Z23" i="29"/>
  <c r="Z212" i="29"/>
  <c r="AB274" i="29"/>
  <c r="AJ274" i="29" s="1"/>
  <c r="Z274" i="29"/>
  <c r="Z210" i="29"/>
  <c r="Z187" i="29"/>
  <c r="Z202" i="29"/>
  <c r="Z178" i="29"/>
  <c r="Z195" i="29"/>
  <c r="Z171" i="29"/>
  <c r="Z199" i="29"/>
  <c r="Z201" i="29"/>
  <c r="Z204" i="29"/>
  <c r="Z189" i="29"/>
  <c r="Z181" i="29"/>
  <c r="Z190" i="29"/>
  <c r="Z192" i="29"/>
  <c r="Z197" i="29"/>
  <c r="Z200" i="29"/>
  <c r="Z164" i="29"/>
  <c r="Z180" i="29"/>
  <c r="Z198" i="29"/>
  <c r="Z205" i="29"/>
  <c r="Z194" i="29"/>
  <c r="Z203" i="29"/>
  <c r="Z176" i="29"/>
  <c r="Z172" i="29"/>
  <c r="Z166" i="29"/>
  <c r="Z168" i="29"/>
  <c r="AJ42" i="29"/>
  <c r="AE21" i="29"/>
  <c r="AG21" i="29"/>
  <c r="AC262" i="29"/>
  <c r="AC21" i="29"/>
  <c r="AI262" i="29"/>
  <c r="AI21" i="29"/>
  <c r="AB14" i="6"/>
  <c r="AD194" i="6"/>
  <c r="AD14" i="6"/>
  <c r="AG194" i="6"/>
  <c r="AG14" i="6"/>
  <c r="AC194" i="6"/>
  <c r="AC14" i="6"/>
  <c r="AB194" i="6"/>
  <c r="AF37" i="6"/>
  <c r="AF194" i="6"/>
  <c r="AH37" i="6"/>
  <c r="AH194" i="6"/>
  <c r="AB37" i="6"/>
  <c r="AD139" i="6"/>
  <c r="AD37" i="6"/>
  <c r="AG139" i="6"/>
  <c r="AG37" i="6"/>
  <c r="AC139" i="6"/>
  <c r="AC37" i="6"/>
  <c r="AE78" i="29"/>
  <c r="AF78" i="29"/>
  <c r="AH78" i="29"/>
  <c r="AC78" i="29"/>
  <c r="AD78" i="29"/>
  <c r="AG78" i="29"/>
  <c r="AI78" i="29"/>
  <c r="AB78" i="29"/>
  <c r="AD262" i="29"/>
  <c r="AE262" i="29"/>
  <c r="AB262" i="29"/>
  <c r="AB21" i="29"/>
  <c r="AB139" i="6"/>
  <c r="AF139" i="6"/>
  <c r="AH139" i="6"/>
  <c r="Z15" i="29"/>
  <c r="AD358" i="29"/>
  <c r="AB358" i="29"/>
  <c r="AJ358" i="29" l="1"/>
  <c r="AJ78" i="29"/>
  <c r="AJ21" i="29"/>
  <c r="AJ262" i="29"/>
  <c r="AJ37" i="6"/>
  <c r="AJ14" i="6"/>
  <c r="AJ194" i="6"/>
  <c r="AJ139" i="6"/>
  <c r="I117" i="7"/>
  <c r="AB331" i="29"/>
  <c r="AC331" i="29"/>
  <c r="AD331" i="29"/>
  <c r="AF331" i="29"/>
  <c r="AH331" i="29"/>
  <c r="AI331" i="29"/>
  <c r="AG331" i="29"/>
  <c r="AB306" i="29"/>
  <c r="AC306" i="29"/>
  <c r="AD306" i="29"/>
  <c r="AE306" i="29"/>
  <c r="AF306" i="29"/>
  <c r="AG306" i="29"/>
  <c r="AH306" i="29"/>
  <c r="AI306" i="29"/>
  <c r="AB315" i="29"/>
  <c r="AC315" i="29"/>
  <c r="AE315" i="29"/>
  <c r="AF315" i="29"/>
  <c r="AG315" i="29"/>
  <c r="AH315" i="29"/>
  <c r="AI315" i="29"/>
  <c r="AB357" i="29"/>
  <c r="AE357" i="29"/>
  <c r="AF357" i="29"/>
  <c r="AH357" i="29"/>
  <c r="AI357" i="29"/>
  <c r="AC357" i="29"/>
  <c r="AG357" i="29"/>
  <c r="AB364" i="29"/>
  <c r="AD364" i="29"/>
  <c r="AF364" i="29"/>
  <c r="AG364" i="29"/>
  <c r="AH364" i="29"/>
  <c r="AI364" i="29"/>
  <c r="AC364" i="29"/>
  <c r="AE364" i="29"/>
  <c r="AB294" i="29"/>
  <c r="AD294" i="29"/>
  <c r="AF294" i="29"/>
  <c r="AG294" i="29"/>
  <c r="AH294" i="29"/>
  <c r="AC294" i="29"/>
  <c r="AE294" i="29"/>
  <c r="AI294" i="29"/>
  <c r="AB361" i="29"/>
  <c r="AC361" i="29"/>
  <c r="AD361" i="29"/>
  <c r="AE361" i="29"/>
  <c r="AF361" i="29"/>
  <c r="AI361" i="29"/>
  <c r="AG361" i="29"/>
  <c r="AB122" i="29"/>
  <c r="AC122" i="29"/>
  <c r="AE122" i="29"/>
  <c r="AF122" i="29"/>
  <c r="AG122" i="29"/>
  <c r="AH122" i="29"/>
  <c r="AI122" i="29"/>
  <c r="AB317" i="29"/>
  <c r="AC317" i="29"/>
  <c r="AD317" i="29"/>
  <c r="AE317" i="29"/>
  <c r="AF317" i="29"/>
  <c r="AG317" i="29"/>
  <c r="AH317" i="29"/>
  <c r="AI317" i="29"/>
  <c r="AB139" i="29"/>
  <c r="AC139" i="29"/>
  <c r="AD139" i="29"/>
  <c r="AF139" i="29"/>
  <c r="AG139" i="29"/>
  <c r="AH139" i="29"/>
  <c r="AE139" i="29"/>
  <c r="AI139" i="29"/>
  <c r="AB255" i="29"/>
  <c r="AD255" i="29"/>
  <c r="AF255" i="29"/>
  <c r="AH255" i="29"/>
  <c r="AI255" i="29"/>
  <c r="AC255" i="29"/>
  <c r="AG255" i="29"/>
  <c r="AB296" i="29"/>
  <c r="AC296" i="29"/>
  <c r="AF296" i="29"/>
  <c r="AG296" i="29"/>
  <c r="AH296" i="29"/>
  <c r="AI296" i="29"/>
  <c r="AD296" i="29"/>
  <c r="AE365" i="29"/>
  <c r="AF365" i="29"/>
  <c r="AI365" i="29"/>
  <c r="AB365" i="29"/>
  <c r="AC365" i="29"/>
  <c r="AD365" i="29"/>
  <c r="AG365" i="29"/>
  <c r="AH365" i="29"/>
  <c r="AF324" i="29"/>
  <c r="AG324" i="29"/>
  <c r="AH324" i="29"/>
  <c r="AI324" i="29"/>
  <c r="AB324" i="29"/>
  <c r="AC324" i="29"/>
  <c r="AD324" i="29"/>
  <c r="AD363" i="29"/>
  <c r="AE363" i="29"/>
  <c r="AF363" i="29"/>
  <c r="AG363" i="29"/>
  <c r="AI363" i="29"/>
  <c r="AB363" i="29"/>
  <c r="AH363" i="29"/>
  <c r="AC253" i="29"/>
  <c r="AD253" i="29"/>
  <c r="AE253" i="29"/>
  <c r="AF253" i="29"/>
  <c r="AG253" i="29"/>
  <c r="AI253" i="29"/>
  <c r="AB253" i="29"/>
  <c r="AH253" i="29"/>
  <c r="AD353" i="29"/>
  <c r="AE353" i="29"/>
  <c r="AF353" i="29"/>
  <c r="AG353" i="29"/>
  <c r="AH353" i="29"/>
  <c r="AI353" i="29"/>
  <c r="AB353" i="29"/>
  <c r="AC337" i="29"/>
  <c r="AD337" i="29"/>
  <c r="AE337" i="29"/>
  <c r="AF337" i="29"/>
  <c r="AG337" i="29"/>
  <c r="AH337" i="29"/>
  <c r="AI337" i="29"/>
  <c r="AB337" i="29"/>
  <c r="AD360" i="29"/>
  <c r="AE360" i="29"/>
  <c r="AF360" i="29"/>
  <c r="AG360" i="29"/>
  <c r="AI360" i="29"/>
  <c r="AB360" i="29"/>
  <c r="AH360" i="29"/>
  <c r="AC338" i="29"/>
  <c r="AE338" i="29"/>
  <c r="AF338" i="29"/>
  <c r="AG338" i="29"/>
  <c r="AI338" i="29"/>
  <c r="AB338" i="29"/>
  <c r="AD338" i="29"/>
  <c r="AH338" i="29"/>
  <c r="AD336" i="29"/>
  <c r="AE336" i="29"/>
  <c r="AF336" i="29"/>
  <c r="AG336" i="29"/>
  <c r="AH336" i="29"/>
  <c r="AI336" i="29"/>
  <c r="AB336" i="29"/>
  <c r="AC351" i="29"/>
  <c r="AD351" i="29"/>
  <c r="AE351" i="29"/>
  <c r="AF351" i="29"/>
  <c r="AG351" i="29"/>
  <c r="AI351" i="29"/>
  <c r="AB351" i="29"/>
  <c r="AH351" i="29"/>
  <c r="AD93" i="29"/>
  <c r="AE93" i="29"/>
  <c r="AF93" i="29"/>
  <c r="AG93" i="29"/>
  <c r="AH93" i="29"/>
  <c r="AI93" i="29"/>
  <c r="AB93" i="29"/>
  <c r="AC93" i="29"/>
  <c r="AB177" i="29"/>
  <c r="AC177" i="29"/>
  <c r="AD177" i="29"/>
  <c r="AE177" i="29"/>
  <c r="AF177" i="29"/>
  <c r="AG177" i="29"/>
  <c r="AH177" i="29"/>
  <c r="AI177" i="29"/>
  <c r="AB157" i="29"/>
  <c r="AC157" i="29"/>
  <c r="AD157" i="29"/>
  <c r="AE157" i="29"/>
  <c r="AF157" i="29"/>
  <c r="AH157" i="29"/>
  <c r="AI157" i="29"/>
  <c r="AG157" i="29"/>
  <c r="AB41" i="29"/>
  <c r="AC41" i="29"/>
  <c r="AE41" i="29"/>
  <c r="AF41" i="29"/>
  <c r="AG41" i="29"/>
  <c r="AH41" i="29"/>
  <c r="AI41" i="29"/>
  <c r="AD41" i="29"/>
  <c r="AD267" i="29"/>
  <c r="AE267" i="29"/>
  <c r="AF267" i="29"/>
  <c r="AG267" i="29"/>
  <c r="AH267" i="29"/>
  <c r="AI267" i="29"/>
  <c r="AB267" i="29"/>
  <c r="AC267" i="29"/>
  <c r="AB134" i="29"/>
  <c r="AC134" i="29"/>
  <c r="AE134" i="29"/>
  <c r="AF134" i="29"/>
  <c r="AG134" i="29"/>
  <c r="AH134" i="29"/>
  <c r="AI134" i="29"/>
  <c r="AD134" i="29"/>
  <c r="AD94" i="29"/>
  <c r="AE94" i="29"/>
  <c r="AH94" i="29"/>
  <c r="AI94" i="29"/>
  <c r="AB94" i="29"/>
  <c r="AC94" i="29"/>
  <c r="AF94" i="29"/>
  <c r="AG94" i="29"/>
  <c r="AB70" i="29"/>
  <c r="AC70" i="29"/>
  <c r="AE70" i="29"/>
  <c r="AF70" i="29"/>
  <c r="AG70" i="29"/>
  <c r="AH70" i="29"/>
  <c r="AI70" i="29"/>
  <c r="AD194" i="29"/>
  <c r="AE194" i="29"/>
  <c r="AG194" i="29"/>
  <c r="AH194" i="29"/>
  <c r="AI194" i="29"/>
  <c r="AB194" i="29"/>
  <c r="AC194" i="29"/>
  <c r="AF194" i="29"/>
  <c r="AB38" i="29"/>
  <c r="AC38" i="29"/>
  <c r="AE38" i="29"/>
  <c r="AF38" i="29"/>
  <c r="AG38" i="29"/>
  <c r="AH38" i="29"/>
  <c r="AI38" i="29"/>
  <c r="AD38" i="29"/>
  <c r="AE63" i="29"/>
  <c r="AF63" i="29"/>
  <c r="AG63" i="29"/>
  <c r="AH63" i="29"/>
  <c r="AI63" i="29"/>
  <c r="AB63" i="29"/>
  <c r="AC63" i="29"/>
  <c r="AD63" i="29"/>
  <c r="AB146" i="29"/>
  <c r="AC146" i="29"/>
  <c r="AD146" i="29"/>
  <c r="AE146" i="29"/>
  <c r="AF146" i="29"/>
  <c r="AG146" i="29"/>
  <c r="AI146" i="29"/>
  <c r="AH146" i="29"/>
  <c r="AE40" i="29"/>
  <c r="AF40" i="29"/>
  <c r="AH40" i="29"/>
  <c r="AI40" i="29"/>
  <c r="AB40" i="29"/>
  <c r="AC40" i="29"/>
  <c r="AD40" i="29"/>
  <c r="AG40" i="29"/>
  <c r="AJ337" i="29" l="1"/>
  <c r="AJ253" i="29"/>
  <c r="AJ139" i="29"/>
  <c r="AJ40" i="29"/>
  <c r="AJ38" i="29"/>
  <c r="AJ94" i="29"/>
  <c r="AJ157" i="29"/>
  <c r="AJ93" i="29"/>
  <c r="AJ317" i="29"/>
  <c r="AJ294" i="29"/>
  <c r="AJ364" i="29"/>
  <c r="AJ306" i="29"/>
  <c r="AJ146" i="29"/>
  <c r="AJ63" i="29"/>
  <c r="AJ194" i="29"/>
  <c r="AJ134" i="29"/>
  <c r="AJ267" i="29"/>
  <c r="AJ41" i="29"/>
  <c r="AJ177" i="29"/>
  <c r="AJ351" i="29"/>
  <c r="AJ338" i="29"/>
  <c r="AJ365" i="29"/>
  <c r="I343" i="7"/>
  <c r="I365" i="7"/>
  <c r="I15" i="7"/>
  <c r="I350" i="7"/>
  <c r="I346" i="7"/>
  <c r="I362" i="7"/>
  <c r="I12" i="7"/>
  <c r="I18" i="7"/>
  <c r="I248" i="7"/>
  <c r="I349" i="7"/>
  <c r="AD122" i="29"/>
  <c r="AJ122" i="29" s="1"/>
  <c r="AE255" i="29"/>
  <c r="AJ255" i="29" s="1"/>
  <c r="AE331" i="29"/>
  <c r="AJ331" i="29" s="1"/>
  <c r="AD70" i="29"/>
  <c r="AJ70" i="29" s="1"/>
  <c r="AD357" i="29"/>
  <c r="AJ357" i="29" s="1"/>
  <c r="I348" i="7"/>
  <c r="I112" i="7"/>
  <c r="I228" i="7"/>
  <c r="I341" i="7"/>
  <c r="AH361" i="29"/>
  <c r="AJ361" i="29" s="1"/>
  <c r="AD315" i="29"/>
  <c r="AJ315" i="29" s="1"/>
  <c r="AC336" i="29"/>
  <c r="AJ336" i="29" s="1"/>
  <c r="AC360" i="29"/>
  <c r="AJ360" i="29" s="1"/>
  <c r="AC353" i="29"/>
  <c r="AJ353" i="29" s="1"/>
  <c r="AC363" i="29"/>
  <c r="AJ363" i="29" s="1"/>
  <c r="AE324" i="29"/>
  <c r="AJ324" i="29" s="1"/>
  <c r="AE296" i="29"/>
  <c r="AJ296" i="29" s="1"/>
  <c r="I288" i="7"/>
  <c r="I258" i="7" l="1"/>
  <c r="AB13" i="29" l="1"/>
  <c r="AD13" i="29"/>
  <c r="AE13" i="29"/>
  <c r="AF13" i="29"/>
  <c r="AH13" i="29"/>
  <c r="AI13" i="29"/>
  <c r="AB91" i="29"/>
  <c r="AD91" i="29"/>
  <c r="AF91" i="29"/>
  <c r="AH91" i="29"/>
  <c r="AI91" i="29"/>
  <c r="AB34" i="29"/>
  <c r="AD34" i="29"/>
  <c r="AE34" i="29"/>
  <c r="AF34" i="29"/>
  <c r="AH34" i="29"/>
  <c r="AI34" i="29"/>
  <c r="AB33" i="29"/>
  <c r="AD33" i="29"/>
  <c r="AE33" i="29"/>
  <c r="AF33" i="29"/>
  <c r="AH33" i="29"/>
  <c r="AI33" i="29"/>
  <c r="AE67" i="29"/>
  <c r="AI67" i="29"/>
  <c r="AB10" i="29"/>
  <c r="AC10" i="29"/>
  <c r="AD10" i="29"/>
  <c r="AE10" i="29"/>
  <c r="AF10" i="29"/>
  <c r="AH10" i="29"/>
  <c r="AI10" i="29"/>
  <c r="AB51" i="29"/>
  <c r="AC51" i="29"/>
  <c r="AD51" i="29"/>
  <c r="AE51" i="29"/>
  <c r="AF51" i="29"/>
  <c r="AH51" i="29"/>
  <c r="AI51" i="29"/>
  <c r="AI81" i="29"/>
  <c r="AE7" i="29"/>
  <c r="AI7" i="29"/>
  <c r="AB14" i="29"/>
  <c r="AC14" i="29"/>
  <c r="AD14" i="29"/>
  <c r="AE14" i="29"/>
  <c r="AF14" i="29"/>
  <c r="AH14" i="29"/>
  <c r="AI14" i="29"/>
  <c r="AB6" i="29"/>
  <c r="AD6" i="29"/>
  <c r="AE6" i="29"/>
  <c r="AF6" i="29"/>
  <c r="AH6" i="29"/>
  <c r="AI6" i="29"/>
  <c r="AI77" i="29"/>
  <c r="AB28" i="29"/>
  <c r="AD28" i="29"/>
  <c r="AE28" i="29"/>
  <c r="AF28" i="29"/>
  <c r="AH28" i="29"/>
  <c r="AI28" i="29"/>
  <c r="AD15" i="29"/>
  <c r="AE15" i="29"/>
  <c r="AF15" i="29"/>
  <c r="AH15" i="29"/>
  <c r="AI15" i="29"/>
  <c r="AB58" i="29"/>
  <c r="AD58" i="29"/>
  <c r="AE58" i="29"/>
  <c r="AF58" i="29"/>
  <c r="AH58" i="29"/>
  <c r="AI58" i="29"/>
  <c r="AB19" i="29"/>
  <c r="AD19" i="29"/>
  <c r="AE19" i="29"/>
  <c r="AF19" i="29"/>
  <c r="AH19" i="29"/>
  <c r="AD54" i="29"/>
  <c r="AE54" i="29"/>
  <c r="AF54" i="29"/>
  <c r="AH54" i="29"/>
  <c r="AI54" i="29"/>
  <c r="AB45" i="29"/>
  <c r="AD45" i="29"/>
  <c r="AE45" i="29"/>
  <c r="AF45" i="29"/>
  <c r="AH45" i="29"/>
  <c r="AI45" i="29"/>
  <c r="AD30" i="29"/>
  <c r="AE30" i="29"/>
  <c r="AF30" i="29"/>
  <c r="AH30" i="29"/>
  <c r="AI30" i="29"/>
  <c r="AB53" i="29"/>
  <c r="AD53" i="29"/>
  <c r="AE53" i="29"/>
  <c r="AF53" i="29"/>
  <c r="AH53" i="29"/>
  <c r="AD52" i="29"/>
  <c r="AE52" i="29"/>
  <c r="AF52" i="29"/>
  <c r="AH52" i="29"/>
  <c r="AI52" i="29"/>
  <c r="AB75" i="29"/>
  <c r="AD75" i="29"/>
  <c r="AE75" i="29"/>
  <c r="AF75" i="29"/>
  <c r="AH75" i="29"/>
  <c r="AI75" i="29"/>
  <c r="AB50" i="29"/>
  <c r="AD50" i="29"/>
  <c r="AE50" i="29"/>
  <c r="AF50" i="29"/>
  <c r="AH50" i="29"/>
  <c r="AI50" i="29"/>
  <c r="AD24" i="29"/>
  <c r="AE24" i="29"/>
  <c r="AF24" i="29"/>
  <c r="AH24" i="29"/>
  <c r="AB106" i="29"/>
  <c r="AD106" i="29"/>
  <c r="AE106" i="29"/>
  <c r="AF106" i="29"/>
  <c r="AH106" i="29"/>
  <c r="AI106" i="29"/>
  <c r="AD48" i="29"/>
  <c r="AE48" i="29"/>
  <c r="AF48" i="29"/>
  <c r="AH48" i="29"/>
  <c r="AI48" i="29"/>
  <c r="AB37" i="29"/>
  <c r="AD37" i="29"/>
  <c r="AE37" i="29"/>
  <c r="AF37" i="29"/>
  <c r="AH37" i="29"/>
  <c r="AI37" i="29"/>
  <c r="AB71" i="29"/>
  <c r="AD71" i="29"/>
  <c r="AE71" i="29"/>
  <c r="AF71" i="29"/>
  <c r="AH71" i="29"/>
  <c r="AB57" i="29"/>
  <c r="AD57" i="29"/>
  <c r="AE57" i="29"/>
  <c r="AF57" i="29"/>
  <c r="AH57" i="29"/>
  <c r="AI57" i="29"/>
  <c r="AD87" i="29"/>
  <c r="AE87" i="29"/>
  <c r="AF87" i="29"/>
  <c r="AH87" i="29"/>
  <c r="AI87" i="29"/>
  <c r="AB69" i="29"/>
  <c r="AD69" i="29"/>
  <c r="AE69" i="29"/>
  <c r="AF69" i="29"/>
  <c r="AH69" i="29"/>
  <c r="AI69" i="29"/>
  <c r="AD23" i="29"/>
  <c r="AE23" i="29"/>
  <c r="AF23" i="29"/>
  <c r="AG23" i="29"/>
  <c r="AH23" i="29"/>
  <c r="AI23" i="29"/>
  <c r="AB2" i="29"/>
  <c r="AD2" i="29"/>
  <c r="AE2" i="29"/>
  <c r="AF2" i="29"/>
  <c r="AG2" i="29"/>
  <c r="AH2" i="29"/>
  <c r="AI2" i="29"/>
  <c r="AD79" i="29"/>
  <c r="AE79" i="29"/>
  <c r="AF79" i="29"/>
  <c r="AG79" i="29"/>
  <c r="AH79" i="29"/>
  <c r="AI79" i="29"/>
  <c r="AB3" i="29"/>
  <c r="AD3" i="29"/>
  <c r="AF3" i="29"/>
  <c r="AG3" i="29"/>
  <c r="AH3" i="29"/>
  <c r="AI3" i="29"/>
  <c r="AB64" i="29"/>
  <c r="AD64" i="29"/>
  <c r="AE64" i="29"/>
  <c r="AF64" i="29"/>
  <c r="AG64" i="29"/>
  <c r="AH64" i="29"/>
  <c r="AI64" i="29"/>
  <c r="AB29" i="29"/>
  <c r="AD29" i="29"/>
  <c r="AE29" i="29"/>
  <c r="AF29" i="29"/>
  <c r="AG29" i="29"/>
  <c r="AH29" i="29"/>
  <c r="AI29" i="29"/>
  <c r="AB103" i="29"/>
  <c r="AD103" i="29"/>
  <c r="AE103" i="29"/>
  <c r="AF103" i="29"/>
  <c r="AG103" i="29"/>
  <c r="AH103" i="29"/>
  <c r="AI103" i="29"/>
  <c r="AB17" i="29"/>
  <c r="AD17" i="29"/>
  <c r="AF17" i="29"/>
  <c r="AG17" i="29"/>
  <c r="AH17" i="29"/>
  <c r="AI17" i="29"/>
  <c r="AB62" i="29"/>
  <c r="AD62" i="29"/>
  <c r="AE62" i="29"/>
  <c r="AF62" i="29"/>
  <c r="AH62" i="29"/>
  <c r="AB4" i="29"/>
  <c r="AD4" i="29"/>
  <c r="AE4" i="29"/>
  <c r="AF4" i="29"/>
  <c r="AH4" i="29"/>
  <c r="AI4" i="29"/>
  <c r="AB98" i="29"/>
  <c r="AD98" i="29"/>
  <c r="AE98" i="29"/>
  <c r="AF98" i="29"/>
  <c r="AH98" i="29"/>
  <c r="AI98" i="29"/>
  <c r="AB76" i="29"/>
  <c r="AD76" i="29"/>
  <c r="AE76" i="29"/>
  <c r="AF76" i="29"/>
  <c r="AH76" i="29"/>
  <c r="AI76" i="29"/>
  <c r="AB18" i="29"/>
  <c r="AD18" i="29"/>
  <c r="AE18" i="29"/>
  <c r="AF18" i="29"/>
  <c r="AH18" i="29"/>
  <c r="AB8" i="29"/>
  <c r="AD8" i="29"/>
  <c r="AE8" i="29"/>
  <c r="AF8" i="29"/>
  <c r="AH8" i="29"/>
  <c r="AI8" i="29"/>
  <c r="AB35" i="29"/>
  <c r="AD35" i="29"/>
  <c r="AE35" i="29"/>
  <c r="AF35" i="29"/>
  <c r="AH35" i="29"/>
  <c r="AI35" i="29"/>
  <c r="AB22" i="29"/>
  <c r="AD22" i="29"/>
  <c r="AE22" i="29"/>
  <c r="AF22" i="29"/>
  <c r="AH22" i="29"/>
  <c r="AI22" i="29"/>
  <c r="AB9" i="29"/>
  <c r="AC9" i="29"/>
  <c r="AD9" i="29"/>
  <c r="AE9" i="29"/>
  <c r="AF9" i="29"/>
  <c r="AH9" i="29"/>
  <c r="AI9" i="29"/>
  <c r="AB81" i="29"/>
  <c r="AC81" i="29"/>
  <c r="AD81" i="29"/>
  <c r="AF81" i="29"/>
  <c r="AH81" i="29"/>
  <c r="AI102" i="29"/>
  <c r="AB44" i="29"/>
  <c r="AC44" i="29"/>
  <c r="AD44" i="29"/>
  <c r="AE44" i="29"/>
  <c r="AF44" i="29"/>
  <c r="AH44" i="29"/>
  <c r="AI44" i="29"/>
  <c r="AB59" i="29"/>
  <c r="AC59" i="29"/>
  <c r="AD59" i="29"/>
  <c r="AE59" i="29"/>
  <c r="AF59" i="29"/>
  <c r="AH59" i="29"/>
  <c r="AI59" i="29"/>
  <c r="AB16" i="29"/>
  <c r="AC16" i="29"/>
  <c r="AD16" i="29"/>
  <c r="AE16" i="29"/>
  <c r="AF16" i="29"/>
  <c r="AH16" i="29"/>
  <c r="AI16" i="29"/>
  <c r="AB61" i="29"/>
  <c r="AC61" i="29"/>
  <c r="AD61" i="29"/>
  <c r="AF61" i="29"/>
  <c r="AH61" i="29"/>
  <c r="AI61" i="29"/>
  <c r="AB36" i="29"/>
  <c r="AC36" i="29"/>
  <c r="AD36" i="29"/>
  <c r="AE36" i="29"/>
  <c r="AF36" i="29"/>
  <c r="AH36" i="29"/>
  <c r="AI36" i="29"/>
  <c r="AC49" i="29"/>
  <c r="AE49" i="29"/>
  <c r="AB12" i="29"/>
  <c r="AD12" i="29"/>
  <c r="AE12" i="29"/>
  <c r="AF12" i="29"/>
  <c r="AH12" i="29"/>
  <c r="AB31" i="29"/>
  <c r="AD31" i="29"/>
  <c r="AE31" i="29"/>
  <c r="AF31" i="29"/>
  <c r="AG31" i="29"/>
  <c r="AH31" i="29"/>
  <c r="AI31" i="29"/>
  <c r="AB66" i="29"/>
  <c r="AC66" i="29"/>
  <c r="AD66" i="29"/>
  <c r="AE66" i="29"/>
  <c r="AF66" i="29"/>
  <c r="AG66" i="29"/>
  <c r="AH66" i="29"/>
  <c r="AI66" i="29"/>
  <c r="AE105" i="29"/>
  <c r="AI105" i="29"/>
  <c r="AB43" i="29"/>
  <c r="AC43" i="29"/>
  <c r="AD43" i="29"/>
  <c r="AE43" i="29"/>
  <c r="AF43" i="29"/>
  <c r="AG43" i="29"/>
  <c r="AH43" i="29"/>
  <c r="AI43" i="29"/>
  <c r="AB67" i="29"/>
  <c r="AC67" i="29"/>
  <c r="AD67" i="29"/>
  <c r="AE90" i="29"/>
  <c r="AF67" i="29"/>
  <c r="AG67" i="29"/>
  <c r="AH67" i="29"/>
  <c r="AB46" i="29"/>
  <c r="AC46" i="29"/>
  <c r="AD46" i="29"/>
  <c r="AE46" i="29"/>
  <c r="AF46" i="29"/>
  <c r="AG46" i="29"/>
  <c r="AH46" i="29"/>
  <c r="AI46" i="29"/>
  <c r="AB55" i="29"/>
  <c r="AC55" i="29"/>
  <c r="AD55" i="29"/>
  <c r="AE55" i="29"/>
  <c r="AF55" i="29"/>
  <c r="AG55" i="29"/>
  <c r="AH55" i="29"/>
  <c r="AB25" i="29"/>
  <c r="AC25" i="29"/>
  <c r="AD25" i="29"/>
  <c r="AE25" i="29"/>
  <c r="AF25" i="29"/>
  <c r="AG25" i="29"/>
  <c r="AH25" i="29"/>
  <c r="AI25" i="29"/>
  <c r="AB72" i="29"/>
  <c r="AD72" i="29"/>
  <c r="AE72" i="29"/>
  <c r="AF72" i="29"/>
  <c r="AG72" i="29"/>
  <c r="AH72" i="29"/>
  <c r="AI72" i="29"/>
  <c r="AB65" i="29"/>
  <c r="AC65" i="29"/>
  <c r="AD65" i="29"/>
  <c r="AE65" i="29"/>
  <c r="AF65" i="29"/>
  <c r="AG65" i="29"/>
  <c r="AH65" i="29"/>
  <c r="AI65" i="29"/>
  <c r="AB27" i="29"/>
  <c r="AD27" i="29"/>
  <c r="AE27" i="29"/>
  <c r="AF27" i="29"/>
  <c r="AG27" i="29"/>
  <c r="AH27" i="29"/>
  <c r="AI27" i="29"/>
  <c r="AB32" i="29"/>
  <c r="AC32" i="29"/>
  <c r="AD32" i="29"/>
  <c r="AE32" i="29"/>
  <c r="AF32" i="29"/>
  <c r="AG32" i="29"/>
  <c r="AH32" i="29"/>
  <c r="AI32" i="29"/>
  <c r="AB115" i="29"/>
  <c r="AD115" i="29"/>
  <c r="AE115" i="29"/>
  <c r="AF115" i="29"/>
  <c r="AG115" i="29"/>
  <c r="AH115" i="29"/>
  <c r="AI115" i="29"/>
  <c r="AB11" i="29"/>
  <c r="AC11" i="29"/>
  <c r="AD11" i="29"/>
  <c r="AE11" i="29"/>
  <c r="AF11" i="29"/>
  <c r="AG11" i="29"/>
  <c r="AH11" i="29"/>
  <c r="AI11" i="29"/>
  <c r="AB47" i="29"/>
  <c r="AD47" i="29"/>
  <c r="AE47" i="29"/>
  <c r="AF47" i="29"/>
  <c r="AG47" i="29"/>
  <c r="AH47" i="29"/>
  <c r="AB20" i="29"/>
  <c r="AC20" i="29"/>
  <c r="AD20" i="29"/>
  <c r="AE20" i="29"/>
  <c r="AF20" i="29"/>
  <c r="AG20" i="29"/>
  <c r="AH20" i="29"/>
  <c r="AI20" i="29"/>
  <c r="AB82" i="29"/>
  <c r="AC82" i="29"/>
  <c r="AD82" i="29"/>
  <c r="AE82" i="29"/>
  <c r="AF82" i="29"/>
  <c r="AG82" i="29"/>
  <c r="AH82" i="29"/>
  <c r="AI82" i="29"/>
  <c r="AB92" i="29"/>
  <c r="AC92" i="29"/>
  <c r="AD92" i="29"/>
  <c r="AE92" i="29"/>
  <c r="AF92" i="29"/>
  <c r="AG92" i="29"/>
  <c r="AH92" i="29"/>
  <c r="AI92" i="29"/>
  <c r="AB88" i="29"/>
  <c r="AC88" i="29"/>
  <c r="AD88" i="29"/>
  <c r="AE88" i="29"/>
  <c r="AF88" i="29"/>
  <c r="AG88" i="29"/>
  <c r="AH88" i="29"/>
  <c r="AB26" i="29"/>
  <c r="AC26" i="29"/>
  <c r="AD26" i="29"/>
  <c r="AE26" i="29"/>
  <c r="AF26" i="29"/>
  <c r="AG26" i="29"/>
  <c r="AH26" i="29"/>
  <c r="AI26" i="29"/>
  <c r="AB39" i="29"/>
  <c r="AC39" i="29"/>
  <c r="AD39" i="29"/>
  <c r="AE39" i="29"/>
  <c r="AF39" i="29"/>
  <c r="AG39" i="29"/>
  <c r="AH39" i="29"/>
  <c r="AI39" i="29"/>
  <c r="AB86" i="29"/>
  <c r="AC86" i="29"/>
  <c r="AD86" i="29"/>
  <c r="AE86" i="29"/>
  <c r="AF86" i="29"/>
  <c r="AG86" i="29"/>
  <c r="AH86" i="29"/>
  <c r="AI86" i="29"/>
  <c r="AB83" i="29"/>
  <c r="AC83" i="29"/>
  <c r="AD83" i="29"/>
  <c r="AE83" i="29"/>
  <c r="AF83" i="29"/>
  <c r="AG83" i="29"/>
  <c r="AH83" i="29"/>
  <c r="AB56" i="29"/>
  <c r="AC56" i="29"/>
  <c r="AD56" i="29"/>
  <c r="AE56" i="29"/>
  <c r="AF56" i="29"/>
  <c r="AH56" i="29"/>
  <c r="AI56" i="29"/>
  <c r="AB114" i="29"/>
  <c r="AC114" i="29"/>
  <c r="AD114" i="29"/>
  <c r="AE114" i="29"/>
  <c r="AF114" i="29"/>
  <c r="AG114" i="29"/>
  <c r="AH114" i="29"/>
  <c r="AI114" i="29"/>
  <c r="AB129" i="29"/>
  <c r="AC129" i="29"/>
  <c r="AD129" i="29"/>
  <c r="AE129" i="29"/>
  <c r="AF129" i="29"/>
  <c r="AH129" i="29"/>
  <c r="AI129" i="29"/>
  <c r="AB158" i="29"/>
  <c r="AC158" i="29"/>
  <c r="AD158" i="29"/>
  <c r="AE158" i="29"/>
  <c r="AF158" i="29"/>
  <c r="AG158" i="29"/>
  <c r="AH158" i="29"/>
  <c r="AI158" i="29"/>
  <c r="AB108" i="29"/>
  <c r="AC108" i="29"/>
  <c r="AD108" i="29"/>
  <c r="AE108" i="29"/>
  <c r="AF108" i="29"/>
  <c r="AH108" i="29"/>
  <c r="AI108" i="29"/>
  <c r="AB151" i="29"/>
  <c r="AC151" i="29"/>
  <c r="AD151" i="29"/>
  <c r="AE151" i="29"/>
  <c r="AF151" i="29"/>
  <c r="AG151" i="29"/>
  <c r="AH151" i="29"/>
  <c r="AI151" i="29"/>
  <c r="AB142" i="29"/>
  <c r="AC142" i="29"/>
  <c r="AD142" i="29"/>
  <c r="AE142" i="29"/>
  <c r="AF142" i="29"/>
  <c r="AH142" i="29"/>
  <c r="AI142" i="29"/>
  <c r="AB107" i="29"/>
  <c r="AC107" i="29"/>
  <c r="AD107" i="29"/>
  <c r="AE107" i="29"/>
  <c r="AF107" i="29"/>
  <c r="AG107" i="29"/>
  <c r="AH107" i="29"/>
  <c r="AB197" i="29"/>
  <c r="AC197" i="29"/>
  <c r="AD197" i="29"/>
  <c r="AE197" i="29"/>
  <c r="AF197" i="29"/>
  <c r="AH197" i="29"/>
  <c r="AI197" i="29"/>
  <c r="AB196" i="29"/>
  <c r="AD196" i="29"/>
  <c r="AE196" i="29"/>
  <c r="AF196" i="29"/>
  <c r="AH196" i="29"/>
  <c r="AI196" i="29"/>
  <c r="AB148" i="29"/>
  <c r="AD148" i="29"/>
  <c r="AE148" i="29"/>
  <c r="AF148" i="29"/>
  <c r="AH148" i="29"/>
  <c r="AI148" i="29"/>
  <c r="AB136" i="29"/>
  <c r="AD136" i="29"/>
  <c r="AE136" i="29"/>
  <c r="AF136" i="29"/>
  <c r="AH136" i="29"/>
  <c r="AI136" i="29"/>
  <c r="AB147" i="29"/>
  <c r="AC147" i="29"/>
  <c r="AD147" i="29"/>
  <c r="AE147" i="29"/>
  <c r="AF147" i="29"/>
  <c r="AG147" i="29"/>
  <c r="AH147" i="29"/>
  <c r="AB144" i="29"/>
  <c r="AC144" i="29"/>
  <c r="AD144" i="29"/>
  <c r="AE144" i="29"/>
  <c r="AF144" i="29"/>
  <c r="AG144" i="29"/>
  <c r="AH144" i="29"/>
  <c r="AI144" i="29"/>
  <c r="AB120" i="29"/>
  <c r="AC120" i="29"/>
  <c r="AD120" i="29"/>
  <c r="AE120" i="29"/>
  <c r="AF120" i="29"/>
  <c r="AG120" i="29"/>
  <c r="AH120" i="29"/>
  <c r="AI120" i="29"/>
  <c r="AB170" i="29"/>
  <c r="AC170" i="29"/>
  <c r="AD170" i="29"/>
  <c r="AE170" i="29"/>
  <c r="AF170" i="29"/>
  <c r="AG170" i="29"/>
  <c r="AH170" i="29"/>
  <c r="AI170" i="29"/>
  <c r="AB138" i="29"/>
  <c r="AC138" i="29"/>
  <c r="AD138" i="29"/>
  <c r="AE138" i="29"/>
  <c r="AF138" i="29"/>
  <c r="AG138" i="29"/>
  <c r="AH138" i="29"/>
  <c r="AI138" i="29"/>
  <c r="AB159" i="29"/>
  <c r="AC159" i="29"/>
  <c r="AD159" i="29"/>
  <c r="AE159" i="29"/>
  <c r="AF159" i="29"/>
  <c r="AG159" i="29"/>
  <c r="AH159" i="29"/>
  <c r="AI159" i="29"/>
  <c r="AB95" i="29"/>
  <c r="AC95" i="29"/>
  <c r="AD95" i="29"/>
  <c r="AE95" i="29"/>
  <c r="AF95" i="29"/>
  <c r="AG95" i="29"/>
  <c r="AH95" i="29"/>
  <c r="AI95" i="29"/>
  <c r="AB149" i="29"/>
  <c r="AC149" i="29"/>
  <c r="AD149" i="29"/>
  <c r="AE149" i="29"/>
  <c r="AF149" i="29"/>
  <c r="AG149" i="29"/>
  <c r="AH149" i="29"/>
  <c r="AI149" i="29"/>
  <c r="AB169" i="29"/>
  <c r="AC169" i="29"/>
  <c r="AD169" i="29"/>
  <c r="AE169" i="29"/>
  <c r="AF169" i="29"/>
  <c r="AG169" i="29"/>
  <c r="AH169" i="29"/>
  <c r="AI169" i="29"/>
  <c r="AB119" i="29"/>
  <c r="AC119" i="29"/>
  <c r="AD119" i="29"/>
  <c r="AE119" i="29"/>
  <c r="AF119" i="29"/>
  <c r="AG119" i="29"/>
  <c r="AH119" i="29"/>
  <c r="AI119" i="29"/>
  <c r="AB174" i="29"/>
  <c r="AC174" i="29"/>
  <c r="AD174" i="29"/>
  <c r="AE174" i="29"/>
  <c r="AF174" i="29"/>
  <c r="AG174" i="29"/>
  <c r="AH174" i="29"/>
  <c r="AI174" i="29"/>
  <c r="AB167" i="29"/>
  <c r="AD167" i="29"/>
  <c r="AE167" i="29"/>
  <c r="AF167" i="29"/>
  <c r="AG167" i="29"/>
  <c r="AH167" i="29"/>
  <c r="AI167" i="29"/>
  <c r="AB100" i="29"/>
  <c r="AC100" i="29"/>
  <c r="AD100" i="29"/>
  <c r="AE100" i="29"/>
  <c r="AF100" i="29"/>
  <c r="AG100" i="29"/>
  <c r="AH100" i="29"/>
  <c r="AI100" i="29"/>
  <c r="AB104" i="29"/>
  <c r="AC104" i="29"/>
  <c r="AD104" i="29"/>
  <c r="AE104" i="29"/>
  <c r="AF104" i="29"/>
  <c r="AG104" i="29"/>
  <c r="AH104" i="29"/>
  <c r="AI104" i="29"/>
  <c r="AB188" i="29"/>
  <c r="AD188" i="29"/>
  <c r="AE188" i="29"/>
  <c r="AF188" i="29"/>
  <c r="AG188" i="29"/>
  <c r="AH188" i="29"/>
  <c r="AI188" i="29"/>
  <c r="AB145" i="29"/>
  <c r="AC145" i="29"/>
  <c r="AD145" i="29"/>
  <c r="AE145" i="29"/>
  <c r="AF145" i="29"/>
  <c r="AG145" i="29"/>
  <c r="AH145" i="29"/>
  <c r="AI145" i="29"/>
  <c r="AB143" i="29"/>
  <c r="AD143" i="29"/>
  <c r="AE143" i="29"/>
  <c r="AF143" i="29"/>
  <c r="AG143" i="29"/>
  <c r="AH143" i="29"/>
  <c r="AI143" i="29"/>
  <c r="AB130" i="29"/>
  <c r="AC130" i="29"/>
  <c r="AD130" i="29"/>
  <c r="AE130" i="29"/>
  <c r="AF130" i="29"/>
  <c r="AG130" i="29"/>
  <c r="AH130" i="29"/>
  <c r="AI130" i="29"/>
  <c r="AB172" i="29"/>
  <c r="AD172" i="29"/>
  <c r="AE172" i="29"/>
  <c r="AF172" i="29"/>
  <c r="AG172" i="29"/>
  <c r="AH172" i="29"/>
  <c r="AI172" i="29"/>
  <c r="AB154" i="29"/>
  <c r="AC154" i="29"/>
  <c r="AD154" i="29"/>
  <c r="AE154" i="29"/>
  <c r="AF154" i="29"/>
  <c r="AG154" i="29"/>
  <c r="AH154" i="29"/>
  <c r="AI154" i="29"/>
  <c r="AB185" i="29"/>
  <c r="AD185" i="29"/>
  <c r="AE185" i="29"/>
  <c r="AF185" i="29"/>
  <c r="AG185" i="29"/>
  <c r="AH185" i="29"/>
  <c r="AI185" i="29"/>
  <c r="AB89" i="29"/>
  <c r="AC89" i="29"/>
  <c r="AD89" i="29"/>
  <c r="AE89" i="29"/>
  <c r="AF89" i="29"/>
  <c r="AG89" i="29"/>
  <c r="AH89" i="29"/>
  <c r="AI89" i="29"/>
  <c r="AB200" i="29"/>
  <c r="AC200" i="29"/>
  <c r="AD200" i="29"/>
  <c r="AE200" i="29"/>
  <c r="AF200" i="29"/>
  <c r="AG200" i="29"/>
  <c r="AH200" i="29"/>
  <c r="AI200" i="29"/>
  <c r="AB133" i="29"/>
  <c r="AC133" i="29"/>
  <c r="AD133" i="29"/>
  <c r="AE133" i="29"/>
  <c r="AF133" i="29"/>
  <c r="AG133" i="29"/>
  <c r="AH133" i="29"/>
  <c r="AI133" i="29"/>
  <c r="AB163" i="29"/>
  <c r="AC163" i="29"/>
  <c r="AD163" i="29"/>
  <c r="AE163" i="29"/>
  <c r="AF163" i="29"/>
  <c r="AG163" i="29"/>
  <c r="AH163" i="29"/>
  <c r="AI163" i="29"/>
  <c r="AB165" i="29"/>
  <c r="AC165" i="29"/>
  <c r="AD165" i="29"/>
  <c r="AE165" i="29"/>
  <c r="AF165" i="29"/>
  <c r="AG165" i="29"/>
  <c r="AH165" i="29"/>
  <c r="AI165" i="29"/>
  <c r="AB162" i="29"/>
  <c r="AC162" i="29"/>
  <c r="AD162" i="29"/>
  <c r="AE162" i="29"/>
  <c r="AF162" i="29"/>
  <c r="AG162" i="29"/>
  <c r="AH162" i="29"/>
  <c r="AI162" i="29"/>
  <c r="AB124" i="29"/>
  <c r="AC124" i="29"/>
  <c r="AD124" i="29"/>
  <c r="AE124" i="29"/>
  <c r="AF124" i="29"/>
  <c r="AG124" i="29"/>
  <c r="AH124" i="29"/>
  <c r="AI124" i="29"/>
  <c r="AB113" i="29"/>
  <c r="AC113" i="29"/>
  <c r="AD113" i="29"/>
  <c r="AE113" i="29"/>
  <c r="AF113" i="29"/>
  <c r="AH113" i="29"/>
  <c r="AI113" i="29"/>
  <c r="AB128" i="29"/>
  <c r="AC128" i="29"/>
  <c r="AD128" i="29"/>
  <c r="AE128" i="29"/>
  <c r="AF128" i="29"/>
  <c r="AG128" i="29"/>
  <c r="AH128" i="29"/>
  <c r="AI128" i="29"/>
  <c r="AB73" i="29"/>
  <c r="AC73" i="29"/>
  <c r="AD73" i="29"/>
  <c r="AE73" i="29"/>
  <c r="AF73" i="29"/>
  <c r="AG73" i="29"/>
  <c r="AH73" i="29"/>
  <c r="AI73" i="29"/>
  <c r="AB160" i="29"/>
  <c r="AD160" i="29"/>
  <c r="AE160" i="29"/>
  <c r="AF160" i="29"/>
  <c r="AG160" i="29"/>
  <c r="AH160" i="29"/>
  <c r="AI160" i="29"/>
  <c r="AB118" i="29"/>
  <c r="AC118" i="29"/>
  <c r="AD118" i="29"/>
  <c r="AE118" i="29"/>
  <c r="AF118" i="29"/>
  <c r="AG118" i="29"/>
  <c r="AH118" i="29"/>
  <c r="AI118" i="29"/>
  <c r="AB97" i="29"/>
  <c r="AC97" i="29"/>
  <c r="AD97" i="29"/>
  <c r="AE97" i="29"/>
  <c r="AF97" i="29"/>
  <c r="AG97" i="29"/>
  <c r="AH97" i="29"/>
  <c r="AI97" i="29"/>
  <c r="AB125" i="29"/>
  <c r="AC125" i="29"/>
  <c r="AD125" i="29"/>
  <c r="AE125" i="29"/>
  <c r="AF125" i="29"/>
  <c r="AG125" i="29"/>
  <c r="AH125" i="29"/>
  <c r="AI125" i="29"/>
  <c r="AB153" i="29"/>
  <c r="AD153" i="29"/>
  <c r="AE153" i="29"/>
  <c r="AF153" i="29"/>
  <c r="AG153" i="29"/>
  <c r="AH153" i="29"/>
  <c r="AI153" i="29"/>
  <c r="AB85" i="29"/>
  <c r="AC85" i="29"/>
  <c r="AD85" i="29"/>
  <c r="AE85" i="29"/>
  <c r="AF85" i="29"/>
  <c r="AG85" i="29"/>
  <c r="AH85" i="29"/>
  <c r="AI85" i="29"/>
  <c r="AB80" i="29"/>
  <c r="AC80" i="29"/>
  <c r="AD80" i="29"/>
  <c r="AE80" i="29"/>
  <c r="AF80" i="29"/>
  <c r="AG80" i="29"/>
  <c r="AH80" i="29"/>
  <c r="AI80" i="29"/>
  <c r="AB132" i="29"/>
  <c r="AC132" i="29"/>
  <c r="AD132" i="29"/>
  <c r="AE132" i="29"/>
  <c r="AF132" i="29"/>
  <c r="AG132" i="29"/>
  <c r="AH132" i="29"/>
  <c r="AI132" i="29"/>
  <c r="AB178" i="29"/>
  <c r="AD178" i="29"/>
  <c r="AE178" i="29"/>
  <c r="AF178" i="29"/>
  <c r="AG178" i="29"/>
  <c r="AH178" i="29"/>
  <c r="AI178" i="29"/>
  <c r="AB127" i="29"/>
  <c r="AC127" i="29"/>
  <c r="AD127" i="29"/>
  <c r="AE127" i="29"/>
  <c r="AF127" i="29"/>
  <c r="AG127" i="29"/>
  <c r="AH127" i="29"/>
  <c r="AI127" i="29"/>
  <c r="AB99" i="29"/>
  <c r="AC99" i="29"/>
  <c r="AD99" i="29"/>
  <c r="AE99" i="29"/>
  <c r="AF99" i="29"/>
  <c r="AG99" i="29"/>
  <c r="AH99" i="29"/>
  <c r="AI99" i="29"/>
  <c r="AB101" i="29"/>
  <c r="AC101" i="29"/>
  <c r="AD101" i="29"/>
  <c r="AE101" i="29"/>
  <c r="AF101" i="29"/>
  <c r="AG101" i="29"/>
  <c r="AH101" i="29"/>
  <c r="AI101" i="29"/>
  <c r="AB155" i="29"/>
  <c r="AD155" i="29"/>
  <c r="AE155" i="29"/>
  <c r="AF155" i="29"/>
  <c r="AG155" i="29"/>
  <c r="AH155" i="29"/>
  <c r="AI155" i="29"/>
  <c r="AB112" i="29"/>
  <c r="AC112" i="29"/>
  <c r="AD112" i="29"/>
  <c r="AE112" i="29"/>
  <c r="AF112" i="29"/>
  <c r="AG112" i="29"/>
  <c r="AH112" i="29"/>
  <c r="AI112" i="29"/>
  <c r="AB184" i="29"/>
  <c r="AC184" i="29"/>
  <c r="AD184" i="29"/>
  <c r="AE184" i="29"/>
  <c r="AF184" i="29"/>
  <c r="AG184" i="29"/>
  <c r="AH184" i="29"/>
  <c r="AI184" i="29"/>
  <c r="AB96" i="29"/>
  <c r="AC96" i="29"/>
  <c r="AD96" i="29"/>
  <c r="AE96" i="29"/>
  <c r="AF96" i="29"/>
  <c r="AG96" i="29"/>
  <c r="AH96" i="29"/>
  <c r="AI96" i="29"/>
  <c r="AB198" i="29"/>
  <c r="AC198" i="29"/>
  <c r="AD198" i="29"/>
  <c r="AE198" i="29"/>
  <c r="AF198" i="29"/>
  <c r="AG198" i="29"/>
  <c r="AH198" i="29"/>
  <c r="AI198" i="29"/>
  <c r="AB168" i="29"/>
  <c r="AC168" i="29"/>
  <c r="AD168" i="29"/>
  <c r="AE168" i="29"/>
  <c r="AF168" i="29"/>
  <c r="AG168" i="29"/>
  <c r="AH168" i="29"/>
  <c r="AI168" i="29"/>
  <c r="AB131" i="29"/>
  <c r="AC131" i="29"/>
  <c r="AD131" i="29"/>
  <c r="AE131" i="29"/>
  <c r="AF131" i="29"/>
  <c r="AG131" i="29"/>
  <c r="AH131" i="29"/>
  <c r="AI131" i="29"/>
  <c r="AB183" i="29"/>
  <c r="AC183" i="29"/>
  <c r="AD183" i="29"/>
  <c r="AE183" i="29"/>
  <c r="AF183" i="29"/>
  <c r="AG183" i="29"/>
  <c r="AH183" i="29"/>
  <c r="AI183" i="29"/>
  <c r="AB117" i="29"/>
  <c r="AC117" i="29"/>
  <c r="AD117" i="29"/>
  <c r="AE117" i="29"/>
  <c r="AF117" i="29"/>
  <c r="AG117" i="29"/>
  <c r="AH117" i="29"/>
  <c r="AI117" i="29"/>
  <c r="AB135" i="29"/>
  <c r="AC135" i="29"/>
  <c r="AD135" i="29"/>
  <c r="AE135" i="29"/>
  <c r="AF135" i="29"/>
  <c r="AG135" i="29"/>
  <c r="AH135" i="29"/>
  <c r="AI135" i="29"/>
  <c r="AB84" i="29"/>
  <c r="AC84" i="29"/>
  <c r="AD84" i="29"/>
  <c r="AE84" i="29"/>
  <c r="AF84" i="29"/>
  <c r="AG84" i="29"/>
  <c r="AH84" i="29"/>
  <c r="AI84" i="29"/>
  <c r="AB111" i="29"/>
  <c r="AC111" i="29"/>
  <c r="AD111" i="29"/>
  <c r="AE111" i="29"/>
  <c r="AF111" i="29"/>
  <c r="AG111" i="29"/>
  <c r="AH111" i="29"/>
  <c r="AI111" i="29"/>
  <c r="AB110" i="29"/>
  <c r="AC110" i="29"/>
  <c r="AD110" i="29"/>
  <c r="AE110" i="29"/>
  <c r="AF110" i="29"/>
  <c r="AG110" i="29"/>
  <c r="AH110" i="29"/>
  <c r="AI110" i="29"/>
  <c r="AB123" i="29"/>
  <c r="AC123" i="29"/>
  <c r="AD123" i="29"/>
  <c r="AE123" i="29"/>
  <c r="AF123" i="29"/>
  <c r="AG123" i="29"/>
  <c r="AH123" i="29"/>
  <c r="AI123" i="29"/>
  <c r="AB121" i="29"/>
  <c r="AC121" i="29"/>
  <c r="AD121" i="29"/>
  <c r="AE121" i="29"/>
  <c r="AF121" i="29"/>
  <c r="AG121" i="29"/>
  <c r="AH121" i="29"/>
  <c r="AI121" i="29"/>
  <c r="AB152" i="29"/>
  <c r="AC152" i="29"/>
  <c r="AD152" i="29"/>
  <c r="AE152" i="29"/>
  <c r="AF152" i="29"/>
  <c r="AG152" i="29"/>
  <c r="AH152" i="29"/>
  <c r="AI152" i="29"/>
  <c r="AB161" i="29"/>
  <c r="AC161" i="29"/>
  <c r="AD161" i="29"/>
  <c r="AE161" i="29"/>
  <c r="AF161" i="29"/>
  <c r="AG161" i="29"/>
  <c r="AH161" i="29"/>
  <c r="AI161" i="29"/>
  <c r="AB74" i="29"/>
  <c r="AC74" i="29"/>
  <c r="AD74" i="29"/>
  <c r="AE74" i="29"/>
  <c r="AF74" i="29"/>
  <c r="AG74" i="29"/>
  <c r="AH74" i="29"/>
  <c r="AI74" i="29"/>
  <c r="AB109" i="29"/>
  <c r="AC109" i="29"/>
  <c r="AD109" i="29"/>
  <c r="AE109" i="29"/>
  <c r="AF109" i="29"/>
  <c r="AG109" i="29"/>
  <c r="AH109" i="29"/>
  <c r="AI109" i="29"/>
  <c r="AB182" i="29"/>
  <c r="AC182" i="29"/>
  <c r="AD182" i="29"/>
  <c r="AE182" i="29"/>
  <c r="AF182" i="29"/>
  <c r="AG182" i="29"/>
  <c r="AH182" i="29"/>
  <c r="AI182" i="29"/>
  <c r="AB137" i="29"/>
  <c r="AC137" i="29"/>
  <c r="AD137" i="29"/>
  <c r="AE137" i="29"/>
  <c r="AF137" i="29"/>
  <c r="AG137" i="29"/>
  <c r="AH137" i="29"/>
  <c r="AI137" i="29"/>
  <c r="AB116" i="29"/>
  <c r="AC116" i="29"/>
  <c r="AD116" i="29"/>
  <c r="AE116" i="29"/>
  <c r="AF116" i="29"/>
  <c r="AG116" i="29"/>
  <c r="AH116" i="29"/>
  <c r="AI116" i="29"/>
  <c r="AB140" i="29"/>
  <c r="AC140" i="29"/>
  <c r="AD140" i="29"/>
  <c r="AE140" i="29"/>
  <c r="AF140" i="29"/>
  <c r="AG140" i="29"/>
  <c r="AH140" i="29"/>
  <c r="AI140" i="29"/>
  <c r="AB126" i="29"/>
  <c r="AC126" i="29"/>
  <c r="AD126" i="29"/>
  <c r="AE126" i="29"/>
  <c r="AF126" i="29"/>
  <c r="AG126" i="29"/>
  <c r="AH126" i="29"/>
  <c r="AI126" i="29"/>
  <c r="AB164" i="29"/>
  <c r="AC164" i="29"/>
  <c r="AD164" i="29"/>
  <c r="AE164" i="29"/>
  <c r="AF164" i="29"/>
  <c r="AG164" i="29"/>
  <c r="AH164" i="29"/>
  <c r="AI164" i="29"/>
  <c r="AB191" i="29"/>
  <c r="AC191" i="29"/>
  <c r="AD191" i="29"/>
  <c r="AE191" i="29"/>
  <c r="AF191" i="29"/>
  <c r="AG191" i="29"/>
  <c r="AH191" i="29"/>
  <c r="AI191" i="29"/>
  <c r="AB180" i="29"/>
  <c r="AC180" i="29"/>
  <c r="AD180" i="29"/>
  <c r="AE180" i="29"/>
  <c r="AF180" i="29"/>
  <c r="AG180" i="29"/>
  <c r="AH180" i="29"/>
  <c r="AI180" i="29"/>
  <c r="AB179" i="29"/>
  <c r="AC179" i="29"/>
  <c r="AD179" i="29"/>
  <c r="AE179" i="29"/>
  <c r="AF179" i="29"/>
  <c r="AG179" i="29"/>
  <c r="AH179" i="29"/>
  <c r="AI179" i="29"/>
  <c r="AB181" i="29"/>
  <c r="AC181" i="29"/>
  <c r="AD181" i="29"/>
  <c r="AE181" i="29"/>
  <c r="AF181" i="29"/>
  <c r="AG181" i="29"/>
  <c r="AH181" i="29"/>
  <c r="AI181" i="29"/>
  <c r="AB171" i="29"/>
  <c r="AC171" i="29"/>
  <c r="AD171" i="29"/>
  <c r="AE171" i="29"/>
  <c r="AF171" i="29"/>
  <c r="AG171" i="29"/>
  <c r="AH171" i="29"/>
  <c r="AI171" i="29"/>
  <c r="AB166" i="29"/>
  <c r="AC166" i="29"/>
  <c r="AD166" i="29"/>
  <c r="AE166" i="29"/>
  <c r="AF166" i="29"/>
  <c r="AG166" i="29"/>
  <c r="AH166" i="29"/>
  <c r="AI166" i="29"/>
  <c r="AB202" i="29"/>
  <c r="AC202" i="29"/>
  <c r="AD202" i="29"/>
  <c r="AE202" i="29"/>
  <c r="AF202" i="29"/>
  <c r="AG202" i="29"/>
  <c r="AH202" i="29"/>
  <c r="AI202" i="29"/>
  <c r="AB275" i="29"/>
  <c r="AC275" i="29"/>
  <c r="AD275" i="29"/>
  <c r="AE275" i="29"/>
  <c r="AF275" i="29"/>
  <c r="AG275" i="29"/>
  <c r="AH275" i="29"/>
  <c r="AI275" i="29"/>
  <c r="AB206" i="29"/>
  <c r="AC206" i="29"/>
  <c r="AD206" i="29"/>
  <c r="AE206" i="29"/>
  <c r="AF206" i="29"/>
  <c r="AG206" i="29"/>
  <c r="AH206" i="29"/>
  <c r="AI206" i="29"/>
  <c r="AB263" i="29"/>
  <c r="AC263" i="29"/>
  <c r="AD263" i="29"/>
  <c r="AE263" i="29"/>
  <c r="AF263" i="29"/>
  <c r="AG263" i="29"/>
  <c r="AH263" i="29"/>
  <c r="AI263" i="29"/>
  <c r="AB186" i="29"/>
  <c r="AC186" i="29"/>
  <c r="AD186" i="29"/>
  <c r="AE186" i="29"/>
  <c r="AF186" i="29"/>
  <c r="AG186" i="29"/>
  <c r="AH186" i="29"/>
  <c r="AI186" i="29"/>
  <c r="AB240" i="29"/>
  <c r="AC240" i="29"/>
  <c r="AD240" i="29"/>
  <c r="AF240" i="29"/>
  <c r="AG240" i="29"/>
  <c r="AH240" i="29"/>
  <c r="AI240" i="29"/>
  <c r="AB232" i="29"/>
  <c r="AC232" i="29"/>
  <c r="AD232" i="29"/>
  <c r="AE232" i="29"/>
  <c r="AF232" i="29"/>
  <c r="AG232" i="29"/>
  <c r="AH232" i="29"/>
  <c r="AI232" i="29"/>
  <c r="AB244" i="29"/>
  <c r="AC244" i="29"/>
  <c r="AD244" i="29"/>
  <c r="AE244" i="29"/>
  <c r="AF244" i="29"/>
  <c r="AG244" i="29"/>
  <c r="AH244" i="29"/>
  <c r="AI244" i="29"/>
  <c r="AB203" i="29"/>
  <c r="AC203" i="29"/>
  <c r="AD203" i="29"/>
  <c r="AE203" i="29"/>
  <c r="AF203" i="29"/>
  <c r="AG203" i="29"/>
  <c r="AH203" i="29"/>
  <c r="AI203" i="29"/>
  <c r="AC243" i="29"/>
  <c r="AD243" i="29"/>
  <c r="AE243" i="29"/>
  <c r="AF243" i="29"/>
  <c r="AG243" i="29"/>
  <c r="AH243" i="29"/>
  <c r="AI243" i="29"/>
  <c r="AB239" i="29"/>
  <c r="AC239" i="29"/>
  <c r="AD239" i="29"/>
  <c r="AE239" i="29"/>
  <c r="AF239" i="29"/>
  <c r="AG239" i="29"/>
  <c r="AH239" i="29"/>
  <c r="AI239" i="29"/>
  <c r="AB236" i="29"/>
  <c r="AC236" i="29"/>
  <c r="AD236" i="29"/>
  <c r="AE236" i="29"/>
  <c r="AF236" i="29"/>
  <c r="AG236" i="29"/>
  <c r="AH236" i="29"/>
  <c r="AI236" i="29"/>
  <c r="AB213" i="29"/>
  <c r="AC213" i="29"/>
  <c r="AD213" i="29"/>
  <c r="AE213" i="29"/>
  <c r="AF213" i="29"/>
  <c r="AG213" i="29"/>
  <c r="AH213" i="29"/>
  <c r="AI213" i="29"/>
  <c r="AB270" i="29"/>
  <c r="AC270" i="29"/>
  <c r="AD270" i="29"/>
  <c r="AE270" i="29"/>
  <c r="AF270" i="29"/>
  <c r="AG270" i="29"/>
  <c r="AH270" i="29"/>
  <c r="AI270" i="29"/>
  <c r="AB201" i="29"/>
  <c r="AC201" i="29"/>
  <c r="AD201" i="29"/>
  <c r="AE201" i="29"/>
  <c r="AF201" i="29"/>
  <c r="AG201" i="29"/>
  <c r="AH201" i="29"/>
  <c r="AI201" i="29"/>
  <c r="AB217" i="29"/>
  <c r="AC217" i="29"/>
  <c r="AD217" i="29"/>
  <c r="AE217" i="29"/>
  <c r="AF217" i="29"/>
  <c r="AG217" i="29"/>
  <c r="AH217" i="29"/>
  <c r="AI217" i="29"/>
  <c r="AB245" i="29"/>
  <c r="AC245" i="29"/>
  <c r="AD245" i="29"/>
  <c r="AE245" i="29"/>
  <c r="AF245" i="29"/>
  <c r="AG245" i="29"/>
  <c r="AH245" i="29"/>
  <c r="AI245" i="29"/>
  <c r="AB141" i="29"/>
  <c r="AC141" i="29"/>
  <c r="AD141" i="29"/>
  <c r="AE141" i="29"/>
  <c r="AF141" i="29"/>
  <c r="AG141" i="29"/>
  <c r="AH141" i="29"/>
  <c r="AI141" i="29"/>
  <c r="AB215" i="29"/>
  <c r="AC215" i="29"/>
  <c r="AD215" i="29"/>
  <c r="AE215" i="29"/>
  <c r="AF215" i="29"/>
  <c r="AG215" i="29"/>
  <c r="AH215" i="29"/>
  <c r="AI215" i="29"/>
  <c r="AB251" i="29"/>
  <c r="AC251" i="29"/>
  <c r="AD251" i="29"/>
  <c r="AE251" i="29"/>
  <c r="AF251" i="29"/>
  <c r="AG251" i="29"/>
  <c r="AH251" i="29"/>
  <c r="AI251" i="29"/>
  <c r="AB261" i="29"/>
  <c r="AC261" i="29"/>
  <c r="AD261" i="29"/>
  <c r="AE261" i="29"/>
  <c r="AF261" i="29"/>
  <c r="AG261" i="29"/>
  <c r="AH261" i="29"/>
  <c r="AI261" i="29"/>
  <c r="AB233" i="29"/>
  <c r="AC233" i="29"/>
  <c r="AD233" i="29"/>
  <c r="AE233" i="29"/>
  <c r="AF233" i="29"/>
  <c r="AG233" i="29"/>
  <c r="AH233" i="29"/>
  <c r="AI233" i="29"/>
  <c r="AB208" i="29"/>
  <c r="AC208" i="29"/>
  <c r="AD208" i="29"/>
  <c r="AE208" i="29"/>
  <c r="AF208" i="29"/>
  <c r="AG208" i="29"/>
  <c r="AH208" i="29"/>
  <c r="AI208" i="29"/>
  <c r="AB212" i="29"/>
  <c r="AC212" i="29"/>
  <c r="AD212" i="29"/>
  <c r="AE212" i="29"/>
  <c r="AF212" i="29"/>
  <c r="AG212" i="29"/>
  <c r="AH212" i="29"/>
  <c r="AI212" i="29"/>
  <c r="AB252" i="29"/>
  <c r="AC252" i="29"/>
  <c r="AD252" i="29"/>
  <c r="AE252" i="29"/>
  <c r="AF252" i="29"/>
  <c r="AG252" i="29"/>
  <c r="AH252" i="29"/>
  <c r="AI252" i="29"/>
  <c r="AB237" i="29"/>
  <c r="AC237" i="29"/>
  <c r="AD237" i="29"/>
  <c r="AE237" i="29"/>
  <c r="AF237" i="29"/>
  <c r="AG237" i="29"/>
  <c r="AH237" i="29"/>
  <c r="AI237" i="29"/>
  <c r="AB214" i="29"/>
  <c r="AC214" i="29"/>
  <c r="AD214" i="29"/>
  <c r="AE214" i="29"/>
  <c r="AF214" i="29"/>
  <c r="AG214" i="29"/>
  <c r="AH214" i="29"/>
  <c r="AI214" i="29"/>
  <c r="AB246" i="29"/>
  <c r="AC246" i="29"/>
  <c r="AD246" i="29"/>
  <c r="AE246" i="29"/>
  <c r="AF246" i="29"/>
  <c r="AG246" i="29"/>
  <c r="AH246" i="29"/>
  <c r="AI246" i="29"/>
  <c r="AB225" i="29"/>
  <c r="AC225" i="29"/>
  <c r="AD225" i="29"/>
  <c r="AE225" i="29"/>
  <c r="AF225" i="29"/>
  <c r="AG225" i="29"/>
  <c r="AH225" i="29"/>
  <c r="AI225" i="29"/>
  <c r="AB264" i="29"/>
  <c r="AC264" i="29"/>
  <c r="AD264" i="29"/>
  <c r="AE264" i="29"/>
  <c r="AF264" i="29"/>
  <c r="AG264" i="29"/>
  <c r="AH264" i="29"/>
  <c r="AI264" i="29"/>
  <c r="AB256" i="29"/>
  <c r="AC256" i="29"/>
  <c r="AD256" i="29"/>
  <c r="AE256" i="29"/>
  <c r="AF256" i="29"/>
  <c r="AG256" i="29"/>
  <c r="AH256" i="29"/>
  <c r="AI256" i="29"/>
  <c r="AB187" i="29"/>
  <c r="AC187" i="29"/>
  <c r="AD187" i="29"/>
  <c r="AE187" i="29"/>
  <c r="AF187" i="29"/>
  <c r="AG187" i="29"/>
  <c r="AH187" i="29"/>
  <c r="AI187" i="29"/>
  <c r="AB235" i="29"/>
  <c r="AC235" i="29"/>
  <c r="AD235" i="29"/>
  <c r="AE235" i="29"/>
  <c r="AF235" i="29"/>
  <c r="AG235" i="29"/>
  <c r="AH235" i="29"/>
  <c r="AI235" i="29"/>
  <c r="AB269" i="29"/>
  <c r="AC269" i="29"/>
  <c r="AD269" i="29"/>
  <c r="AE269" i="29"/>
  <c r="AF269" i="29"/>
  <c r="AG269" i="29"/>
  <c r="AH269" i="29"/>
  <c r="AI269" i="29"/>
  <c r="AC219" i="29"/>
  <c r="AD219" i="29"/>
  <c r="AE219" i="29"/>
  <c r="AF219" i="29"/>
  <c r="AG219" i="29"/>
  <c r="AH219" i="29"/>
  <c r="AI219" i="29"/>
  <c r="AB249" i="29"/>
  <c r="AC249" i="29"/>
  <c r="AD249" i="29"/>
  <c r="AE249" i="29"/>
  <c r="AF249" i="29"/>
  <c r="AG249" i="29"/>
  <c r="AH249" i="29"/>
  <c r="AI249" i="29"/>
  <c r="AB221" i="29"/>
  <c r="AC221" i="29"/>
  <c r="AD221" i="29"/>
  <c r="AE221" i="29"/>
  <c r="AF221" i="29"/>
  <c r="AG221" i="29"/>
  <c r="AH221" i="29"/>
  <c r="AI221" i="29"/>
  <c r="AB209" i="29"/>
  <c r="AC209" i="29"/>
  <c r="AD209" i="29"/>
  <c r="AE209" i="29"/>
  <c r="AF209" i="29"/>
  <c r="AG209" i="29"/>
  <c r="AH209" i="29"/>
  <c r="AI209" i="29"/>
  <c r="AB210" i="29"/>
  <c r="AC210" i="29"/>
  <c r="AD210" i="29"/>
  <c r="AE210" i="29"/>
  <c r="AF210" i="29"/>
  <c r="AG210" i="29"/>
  <c r="AH210" i="29"/>
  <c r="AI210" i="29"/>
  <c r="AB257" i="29"/>
  <c r="AC257" i="29"/>
  <c r="AD257" i="29"/>
  <c r="AE257" i="29"/>
  <c r="AF257" i="29"/>
  <c r="AG257" i="29"/>
  <c r="AH257" i="29"/>
  <c r="AI257" i="29"/>
  <c r="AB250" i="29"/>
  <c r="AC250" i="29"/>
  <c r="AD250" i="29"/>
  <c r="AE250" i="29"/>
  <c r="AF250" i="29"/>
  <c r="AG250" i="29"/>
  <c r="AH250" i="29"/>
  <c r="AI250" i="29"/>
  <c r="AB229" i="29"/>
  <c r="AC229" i="29"/>
  <c r="AD229" i="29"/>
  <c r="AE229" i="29"/>
  <c r="AF229" i="29"/>
  <c r="AG229" i="29"/>
  <c r="AH229" i="29"/>
  <c r="AI229" i="29"/>
  <c r="AC248" i="29"/>
  <c r="AD248" i="29"/>
  <c r="AE248" i="29"/>
  <c r="AF248" i="29"/>
  <c r="AG248" i="29"/>
  <c r="AH248" i="29"/>
  <c r="AI248" i="29"/>
  <c r="AB173" i="29"/>
  <c r="AC173" i="29"/>
  <c r="AD173" i="29"/>
  <c r="AE173" i="29"/>
  <c r="AF173" i="29"/>
  <c r="AG173" i="29"/>
  <c r="AH173" i="29"/>
  <c r="AI173" i="29"/>
  <c r="AB199" i="29"/>
  <c r="AC199" i="29"/>
  <c r="AD199" i="29"/>
  <c r="AE199" i="29"/>
  <c r="AF199" i="29"/>
  <c r="AG199" i="29"/>
  <c r="AH199" i="29"/>
  <c r="AI199" i="29"/>
  <c r="AB268" i="29"/>
  <c r="AC268" i="29"/>
  <c r="AD268" i="29"/>
  <c r="AE268" i="29"/>
  <c r="AF268" i="29"/>
  <c r="AG268" i="29"/>
  <c r="AH268" i="29"/>
  <c r="AI268" i="29"/>
  <c r="AB226" i="29"/>
  <c r="AC226" i="29"/>
  <c r="AD226" i="29"/>
  <c r="AE226" i="29"/>
  <c r="AF226" i="29"/>
  <c r="AG226" i="29"/>
  <c r="AH226" i="29"/>
  <c r="AI226" i="29"/>
  <c r="AB247" i="29"/>
  <c r="AC247" i="29"/>
  <c r="AD247" i="29"/>
  <c r="AE247" i="29"/>
  <c r="AF247" i="29"/>
  <c r="AG247" i="29"/>
  <c r="AH247" i="29"/>
  <c r="AI247" i="29"/>
  <c r="AB234" i="29"/>
  <c r="AC234" i="29"/>
  <c r="AD234" i="29"/>
  <c r="AE234" i="29"/>
  <c r="AF234" i="29"/>
  <c r="AG234" i="29"/>
  <c r="AH234" i="29"/>
  <c r="AI234" i="29"/>
  <c r="AB260" i="29"/>
  <c r="AC260" i="29"/>
  <c r="AD260" i="29"/>
  <c r="AE260" i="29"/>
  <c r="AF260" i="29"/>
  <c r="AG260" i="29"/>
  <c r="AH260" i="29"/>
  <c r="AI260" i="29"/>
  <c r="AB241" i="29"/>
  <c r="AC241" i="29"/>
  <c r="AD241" i="29"/>
  <c r="AE241" i="29"/>
  <c r="AF241" i="29"/>
  <c r="AG241" i="29"/>
  <c r="AH241" i="29"/>
  <c r="AI241" i="29"/>
  <c r="AB60" i="29"/>
  <c r="AC60" i="29"/>
  <c r="AD60" i="29"/>
  <c r="AE60" i="29"/>
  <c r="AF60" i="29"/>
  <c r="AG60" i="29"/>
  <c r="AH60" i="29"/>
  <c r="AI60" i="29"/>
  <c r="AB207" i="29"/>
  <c r="AC207" i="29"/>
  <c r="AD207" i="29"/>
  <c r="AE207" i="29"/>
  <c r="AF207" i="29"/>
  <c r="AG207" i="29"/>
  <c r="AH207" i="29"/>
  <c r="AI207" i="29"/>
  <c r="AB175" i="29"/>
  <c r="AC175" i="29"/>
  <c r="AD175" i="29"/>
  <c r="AE175" i="29"/>
  <c r="AF175" i="29"/>
  <c r="AG175" i="29"/>
  <c r="AH175" i="29"/>
  <c r="AI175" i="29"/>
  <c r="AB220" i="29"/>
  <c r="AC220" i="29"/>
  <c r="AD220" i="29"/>
  <c r="AE220" i="29"/>
  <c r="AF220" i="29"/>
  <c r="AG220" i="29"/>
  <c r="AH220" i="29"/>
  <c r="AI220" i="29"/>
  <c r="AC192" i="29"/>
  <c r="AD192" i="29"/>
  <c r="AE192" i="29"/>
  <c r="AF192" i="29"/>
  <c r="AG192" i="29"/>
  <c r="AH192" i="29"/>
  <c r="AI192" i="29"/>
  <c r="AB189" i="29"/>
  <c r="AC189" i="29"/>
  <c r="AD189" i="29"/>
  <c r="AE189" i="29"/>
  <c r="AF189" i="29"/>
  <c r="AG189" i="29"/>
  <c r="AH189" i="29"/>
  <c r="AI189" i="29"/>
  <c r="AB265" i="29"/>
  <c r="AC265" i="29"/>
  <c r="AD265" i="29"/>
  <c r="AE265" i="29"/>
  <c r="AF265" i="29"/>
  <c r="AG265" i="29"/>
  <c r="AH265" i="29"/>
  <c r="AI265" i="29"/>
  <c r="AB227" i="29"/>
  <c r="AC227" i="29"/>
  <c r="AD227" i="29"/>
  <c r="AE227" i="29"/>
  <c r="AF227" i="29"/>
  <c r="AG227" i="29"/>
  <c r="AH227" i="29"/>
  <c r="AI227" i="29"/>
  <c r="AB190" i="29"/>
  <c r="AC190" i="29"/>
  <c r="AD190" i="29"/>
  <c r="AE190" i="29"/>
  <c r="AF190" i="29"/>
  <c r="AG190" i="29"/>
  <c r="AH190" i="29"/>
  <c r="AI190" i="29"/>
  <c r="AB205" i="29"/>
  <c r="AC205" i="29"/>
  <c r="AD205" i="29"/>
  <c r="AE205" i="29"/>
  <c r="AF205" i="29"/>
  <c r="AG205" i="29"/>
  <c r="AH205" i="29"/>
  <c r="AI205" i="29"/>
  <c r="AC211" i="29"/>
  <c r="AD211" i="29"/>
  <c r="AE211" i="29"/>
  <c r="AF211" i="29"/>
  <c r="AG211" i="29"/>
  <c r="AH211" i="29"/>
  <c r="AI211" i="29"/>
  <c r="AB266" i="29"/>
  <c r="AC266" i="29"/>
  <c r="AD266" i="29"/>
  <c r="AE266" i="29"/>
  <c r="AF266" i="29"/>
  <c r="AG266" i="29"/>
  <c r="AH266" i="29"/>
  <c r="AI266" i="29"/>
  <c r="AB242" i="29"/>
  <c r="AC242" i="29"/>
  <c r="AD242" i="29"/>
  <c r="AE242" i="29"/>
  <c r="AF242" i="29"/>
  <c r="AG242" i="29"/>
  <c r="AH242" i="29"/>
  <c r="AI242" i="29"/>
  <c r="AB204" i="29"/>
  <c r="AC204" i="29"/>
  <c r="AD204" i="29"/>
  <c r="AE204" i="29"/>
  <c r="AF204" i="29"/>
  <c r="AG204" i="29"/>
  <c r="AH204" i="29"/>
  <c r="AI204" i="29"/>
  <c r="AB254" i="29"/>
  <c r="AC254" i="29"/>
  <c r="AD254" i="29"/>
  <c r="AE254" i="29"/>
  <c r="AF254" i="29"/>
  <c r="AG254" i="29"/>
  <c r="AH254" i="29"/>
  <c r="AI254" i="29"/>
  <c r="AB238" i="29"/>
  <c r="AC238" i="29"/>
  <c r="AD238" i="29"/>
  <c r="AE238" i="29"/>
  <c r="AF238" i="29"/>
  <c r="AG238" i="29"/>
  <c r="AH238" i="29"/>
  <c r="AI238" i="29"/>
  <c r="AB258" i="29"/>
  <c r="AC258" i="29"/>
  <c r="AD258" i="29"/>
  <c r="AE258" i="29"/>
  <c r="AF258" i="29"/>
  <c r="AG258" i="29"/>
  <c r="AH258" i="29"/>
  <c r="AI258" i="29"/>
  <c r="AB218" i="29"/>
  <c r="AC218" i="29"/>
  <c r="AD218" i="29"/>
  <c r="AE218" i="29"/>
  <c r="AF218" i="29"/>
  <c r="AG218" i="29"/>
  <c r="AH218" i="29"/>
  <c r="AI218" i="29"/>
  <c r="AC259" i="29"/>
  <c r="AD259" i="29"/>
  <c r="AE259" i="29"/>
  <c r="AF259" i="29"/>
  <c r="AG259" i="29"/>
  <c r="AH259" i="29"/>
  <c r="AI259" i="29"/>
  <c r="AB176" i="29"/>
  <c r="AC176" i="29"/>
  <c r="AD176" i="29"/>
  <c r="AE176" i="29"/>
  <c r="AF176" i="29"/>
  <c r="AG176" i="29"/>
  <c r="AH176" i="29"/>
  <c r="AI176" i="29"/>
  <c r="AB230" i="29"/>
  <c r="AC230" i="29"/>
  <c r="AD230" i="29"/>
  <c r="AE230" i="29"/>
  <c r="AF230" i="29"/>
  <c r="AG230" i="29"/>
  <c r="AH230" i="29"/>
  <c r="AI230" i="29"/>
  <c r="AB150" i="29"/>
  <c r="AC150" i="29"/>
  <c r="AD150" i="29"/>
  <c r="AE150" i="29"/>
  <c r="AF150" i="29"/>
  <c r="AG150" i="29"/>
  <c r="AH150" i="29"/>
  <c r="AI150" i="29"/>
  <c r="AB223" i="29"/>
  <c r="AC223" i="29"/>
  <c r="AD223" i="29"/>
  <c r="AE223" i="29"/>
  <c r="AF223" i="29"/>
  <c r="AG223" i="29"/>
  <c r="AH223" i="29"/>
  <c r="AI223" i="29"/>
  <c r="AB222" i="29"/>
  <c r="AC222" i="29"/>
  <c r="AD222" i="29"/>
  <c r="AE222" i="29"/>
  <c r="AF222" i="29"/>
  <c r="AG222" i="29"/>
  <c r="AH222" i="29"/>
  <c r="AI222" i="29"/>
  <c r="AB272" i="29"/>
  <c r="AC272" i="29"/>
  <c r="AD272" i="29"/>
  <c r="AE272" i="29"/>
  <c r="AF272" i="29"/>
  <c r="AG272" i="29"/>
  <c r="AH272" i="29"/>
  <c r="AI272" i="29"/>
  <c r="AB195" i="29"/>
  <c r="AC195" i="29"/>
  <c r="AD195" i="29"/>
  <c r="AE195" i="29"/>
  <c r="AF195" i="29"/>
  <c r="AG195" i="29"/>
  <c r="AH195" i="29"/>
  <c r="AI195" i="29"/>
  <c r="AC216" i="29"/>
  <c r="AD216" i="29"/>
  <c r="AE216" i="29"/>
  <c r="AF216" i="29"/>
  <c r="AG216" i="29"/>
  <c r="AH216" i="29"/>
  <c r="AI216" i="29"/>
  <c r="AB228" i="29"/>
  <c r="AC228" i="29"/>
  <c r="AD228" i="29"/>
  <c r="AE228" i="29"/>
  <c r="AF228" i="29"/>
  <c r="AG228" i="29"/>
  <c r="AH228" i="29"/>
  <c r="AI228" i="29"/>
  <c r="AB295" i="29"/>
  <c r="AC295" i="29"/>
  <c r="AD295" i="29"/>
  <c r="AE295" i="29"/>
  <c r="AF295" i="29"/>
  <c r="AG295" i="29"/>
  <c r="AH295" i="29"/>
  <c r="AI295" i="29"/>
  <c r="AB300" i="29"/>
  <c r="AC300" i="29"/>
  <c r="AD300" i="29"/>
  <c r="AE300" i="29"/>
  <c r="AF300" i="29"/>
  <c r="AG300" i="29"/>
  <c r="AH300" i="29"/>
  <c r="AI300" i="29"/>
  <c r="AB329" i="29"/>
  <c r="AC329" i="29"/>
  <c r="AD329" i="29"/>
  <c r="AE329" i="29"/>
  <c r="AF329" i="29"/>
  <c r="AG329" i="29"/>
  <c r="AH329" i="29"/>
  <c r="AI329" i="29"/>
  <c r="AB301" i="29"/>
  <c r="AC301" i="29"/>
  <c r="AD301" i="29"/>
  <c r="AE301" i="29"/>
  <c r="AF301" i="29"/>
  <c r="AG301" i="29"/>
  <c r="AH301" i="29"/>
  <c r="AI301" i="29"/>
  <c r="AB291" i="29"/>
  <c r="AC291" i="29"/>
  <c r="AD291" i="29"/>
  <c r="AE291" i="29"/>
  <c r="AF291" i="29"/>
  <c r="AG291" i="29"/>
  <c r="AH291" i="29"/>
  <c r="AI291" i="29"/>
  <c r="AB319" i="29"/>
  <c r="AC319" i="29"/>
  <c r="AD319" i="29"/>
  <c r="AE319" i="29"/>
  <c r="AF319" i="29"/>
  <c r="AG319" i="29"/>
  <c r="AH319" i="29"/>
  <c r="AI319" i="29"/>
  <c r="AC322" i="29"/>
  <c r="AD322" i="29"/>
  <c r="AE322" i="29"/>
  <c r="AF322" i="29"/>
  <c r="AG322" i="29"/>
  <c r="AH322" i="29"/>
  <c r="AI322" i="29"/>
  <c r="AB334" i="29"/>
  <c r="AC334" i="29"/>
  <c r="AD334" i="29"/>
  <c r="AE334" i="29"/>
  <c r="AF334" i="29"/>
  <c r="AG334" i="29"/>
  <c r="AH334" i="29"/>
  <c r="AI334" i="29"/>
  <c r="AB326" i="29"/>
  <c r="AC326" i="29"/>
  <c r="AD326" i="29"/>
  <c r="AE326" i="29"/>
  <c r="AF326" i="29"/>
  <c r="AG326" i="29"/>
  <c r="AH326" i="29"/>
  <c r="AI326" i="29"/>
  <c r="AB346" i="29"/>
  <c r="AC346" i="29"/>
  <c r="AD346" i="29"/>
  <c r="AE346" i="29"/>
  <c r="AF346" i="29"/>
  <c r="AG346" i="29"/>
  <c r="AH346" i="29"/>
  <c r="AI346" i="29"/>
  <c r="AB347" i="29"/>
  <c r="AC347" i="29"/>
  <c r="AD347" i="29"/>
  <c r="AE347" i="29"/>
  <c r="AF347" i="29"/>
  <c r="AG347" i="29"/>
  <c r="AH347" i="29"/>
  <c r="AI347" i="29"/>
  <c r="AC298" i="29"/>
  <c r="AD298" i="29"/>
  <c r="AE298" i="29"/>
  <c r="AF298" i="29"/>
  <c r="AG298" i="29"/>
  <c r="AH298" i="29"/>
  <c r="AI298" i="29"/>
  <c r="AC302" i="29"/>
  <c r="AD302" i="29"/>
  <c r="AE302" i="29"/>
  <c r="AF302" i="29"/>
  <c r="AG302" i="29"/>
  <c r="AH302" i="29"/>
  <c r="AI302" i="29"/>
  <c r="AC309" i="29"/>
  <c r="AD309" i="29"/>
  <c r="AE309" i="29"/>
  <c r="AF309" i="29"/>
  <c r="AG309" i="29"/>
  <c r="AH309" i="29"/>
  <c r="AI309" i="29"/>
  <c r="AC313" i="29"/>
  <c r="AD313" i="29"/>
  <c r="AE313" i="29"/>
  <c r="AF313" i="29"/>
  <c r="AG313" i="29"/>
  <c r="AH313" i="29"/>
  <c r="AI313" i="29"/>
  <c r="AC342" i="29"/>
  <c r="AD342" i="29"/>
  <c r="AE342" i="29"/>
  <c r="AF342" i="29"/>
  <c r="AG342" i="29"/>
  <c r="AH342" i="29"/>
  <c r="AI342" i="29"/>
  <c r="AC348" i="29"/>
  <c r="AD348" i="29"/>
  <c r="AE348" i="29"/>
  <c r="AF348" i="29"/>
  <c r="AG348" i="29"/>
  <c r="AH348" i="29"/>
  <c r="AI348" i="29"/>
  <c r="AC333" i="29"/>
  <c r="AD333" i="29"/>
  <c r="AE333" i="29"/>
  <c r="AF333" i="29"/>
  <c r="AG333" i="29"/>
  <c r="AH333" i="29"/>
  <c r="AI333" i="29"/>
  <c r="AC343" i="29"/>
  <c r="AD343" i="29"/>
  <c r="AE343" i="29"/>
  <c r="AF343" i="29"/>
  <c r="AG343" i="29"/>
  <c r="AH343" i="29"/>
  <c r="AI343" i="29"/>
  <c r="AC325" i="29"/>
  <c r="AD325" i="29"/>
  <c r="AE325" i="29"/>
  <c r="AF325" i="29"/>
  <c r="AG325" i="29"/>
  <c r="AH325" i="29"/>
  <c r="AI325" i="29"/>
  <c r="AC339" i="29"/>
  <c r="AD339" i="29"/>
  <c r="AE339" i="29"/>
  <c r="AF339" i="29"/>
  <c r="AG339" i="29"/>
  <c r="AH339" i="29"/>
  <c r="AI339" i="29"/>
  <c r="AC318" i="29"/>
  <c r="AD318" i="29"/>
  <c r="AE318" i="29"/>
  <c r="AF318" i="29"/>
  <c r="AG318" i="29"/>
  <c r="AH318" i="29"/>
  <c r="AI318" i="29"/>
  <c r="AC311" i="29"/>
  <c r="AD311" i="29"/>
  <c r="AE311" i="29"/>
  <c r="AF311" i="29"/>
  <c r="AG311" i="29"/>
  <c r="AH311" i="29"/>
  <c r="AI311" i="29"/>
  <c r="AC307" i="29"/>
  <c r="AD307" i="29"/>
  <c r="AE307" i="29"/>
  <c r="AF307" i="29"/>
  <c r="AG307" i="29"/>
  <c r="AH307" i="29"/>
  <c r="AI307" i="29"/>
  <c r="AC310" i="29"/>
  <c r="AD310" i="29"/>
  <c r="AE310" i="29"/>
  <c r="AF310" i="29"/>
  <c r="AG310" i="29"/>
  <c r="AH310" i="29"/>
  <c r="AI310" i="29"/>
  <c r="AC332" i="29"/>
  <c r="AD332" i="29"/>
  <c r="AE332" i="29"/>
  <c r="AF332" i="29"/>
  <c r="AG332" i="29"/>
  <c r="AH332" i="29"/>
  <c r="AI332" i="29"/>
  <c r="AC344" i="29"/>
  <c r="AD344" i="29"/>
  <c r="AE344" i="29"/>
  <c r="AF344" i="29"/>
  <c r="AG344" i="29"/>
  <c r="AH344" i="29"/>
  <c r="AI344" i="29"/>
  <c r="AC297" i="29"/>
  <c r="AD297" i="29"/>
  <c r="AE297" i="29"/>
  <c r="AF297" i="29"/>
  <c r="AG297" i="29"/>
  <c r="AH297" i="29"/>
  <c r="AI297" i="29"/>
  <c r="AB285" i="29"/>
  <c r="AC285" i="29"/>
  <c r="AD285" i="29"/>
  <c r="AE285" i="29"/>
  <c r="AF285" i="29"/>
  <c r="AG285" i="29"/>
  <c r="AH285" i="29"/>
  <c r="AI285" i="29"/>
  <c r="AC289" i="29"/>
  <c r="AD289" i="29"/>
  <c r="AE289" i="29"/>
  <c r="AF289" i="29"/>
  <c r="AG289" i="29"/>
  <c r="AH289" i="29"/>
  <c r="AI289" i="29"/>
  <c r="AC224" i="29"/>
  <c r="AD224" i="29"/>
  <c r="AE224" i="29"/>
  <c r="AF224" i="29"/>
  <c r="AG224" i="29"/>
  <c r="AH224" i="29"/>
  <c r="AI224" i="29"/>
  <c r="AC355" i="29"/>
  <c r="AD355" i="29"/>
  <c r="AE355" i="29"/>
  <c r="AF355" i="29"/>
  <c r="AG355" i="29"/>
  <c r="AH355" i="29"/>
  <c r="AI355" i="29"/>
  <c r="AC305" i="29"/>
  <c r="AD305" i="29"/>
  <c r="AE305" i="29"/>
  <c r="AF305" i="29"/>
  <c r="AG305" i="29"/>
  <c r="AH305" i="29"/>
  <c r="AI305" i="29"/>
  <c r="AC304" i="29"/>
  <c r="AD304" i="29"/>
  <c r="AE304" i="29"/>
  <c r="AF304" i="29"/>
  <c r="AG304" i="29"/>
  <c r="AH304" i="29"/>
  <c r="AI304" i="29"/>
  <c r="AC356" i="29"/>
  <c r="AD356" i="29"/>
  <c r="AE356" i="29"/>
  <c r="AF356" i="29"/>
  <c r="AG356" i="29"/>
  <c r="AH356" i="29"/>
  <c r="AI356" i="29"/>
  <c r="AB320" i="29"/>
  <c r="AC320" i="29"/>
  <c r="AD320" i="29"/>
  <c r="AE320" i="29"/>
  <c r="AF320" i="29"/>
  <c r="AG320" i="29"/>
  <c r="AH320" i="29"/>
  <c r="AI320" i="29"/>
  <c r="AC286" i="29"/>
  <c r="AD286" i="29"/>
  <c r="AE286" i="29"/>
  <c r="AF286" i="29"/>
  <c r="AG286" i="29"/>
  <c r="AH286" i="29"/>
  <c r="AI286" i="29"/>
  <c r="AC293" i="29"/>
  <c r="AD293" i="29"/>
  <c r="AE293" i="29"/>
  <c r="AF293" i="29"/>
  <c r="AG293" i="29"/>
  <c r="AH293" i="29"/>
  <c r="AI293" i="29"/>
  <c r="AC290" i="29"/>
  <c r="AD290" i="29"/>
  <c r="AE290" i="29"/>
  <c r="AF290" i="29"/>
  <c r="AG290" i="29"/>
  <c r="AH290" i="29"/>
  <c r="AI290" i="29"/>
  <c r="AC349" i="29"/>
  <c r="AD349" i="29"/>
  <c r="AE349" i="29"/>
  <c r="AF349" i="29"/>
  <c r="AG349" i="29"/>
  <c r="AH349" i="29"/>
  <c r="AI349" i="29"/>
  <c r="AC335" i="29"/>
  <c r="AD335" i="29"/>
  <c r="AE335" i="29"/>
  <c r="AF335" i="29"/>
  <c r="AG335" i="29"/>
  <c r="AH335" i="29"/>
  <c r="AI335" i="29"/>
  <c r="AC321" i="29"/>
  <c r="AD321" i="29"/>
  <c r="AE321" i="29"/>
  <c r="AF321" i="29"/>
  <c r="AG321" i="29"/>
  <c r="AH321" i="29"/>
  <c r="AI321" i="29"/>
  <c r="AC314" i="29"/>
  <c r="AD314" i="29"/>
  <c r="AE314" i="29"/>
  <c r="AF314" i="29"/>
  <c r="AG314" i="29"/>
  <c r="AH314" i="29"/>
  <c r="AI314" i="29"/>
  <c r="AC354" i="29"/>
  <c r="AD354" i="29"/>
  <c r="AE354" i="29"/>
  <c r="AF354" i="29"/>
  <c r="AG354" i="29"/>
  <c r="AH354" i="29"/>
  <c r="AI354" i="29"/>
  <c r="AC330" i="29"/>
  <c r="AD330" i="29"/>
  <c r="AE330" i="29"/>
  <c r="AF330" i="29"/>
  <c r="AG330" i="29"/>
  <c r="AH330" i="29"/>
  <c r="AI330" i="29"/>
  <c r="AC328" i="29"/>
  <c r="AD328" i="29"/>
  <c r="AE328" i="29"/>
  <c r="AF328" i="29"/>
  <c r="AG328" i="29"/>
  <c r="AH328" i="29"/>
  <c r="AI328" i="29"/>
  <c r="AC352" i="29"/>
  <c r="AD352" i="29"/>
  <c r="AE352" i="29"/>
  <c r="AF352" i="29"/>
  <c r="AG352" i="29"/>
  <c r="AH352" i="29"/>
  <c r="AI352" i="29"/>
  <c r="AC312" i="29"/>
  <c r="AD312" i="29"/>
  <c r="AE312" i="29"/>
  <c r="AF312" i="29"/>
  <c r="AG312" i="29"/>
  <c r="AH312" i="29"/>
  <c r="AI312" i="29"/>
  <c r="AC287" i="29"/>
  <c r="AD287" i="29"/>
  <c r="AE287" i="29"/>
  <c r="AF287" i="29"/>
  <c r="AG287" i="29"/>
  <c r="AH287" i="29"/>
  <c r="AI287" i="29"/>
  <c r="AC308" i="29"/>
  <c r="AD308" i="29"/>
  <c r="AE308" i="29"/>
  <c r="AF308" i="29"/>
  <c r="AG308" i="29"/>
  <c r="AH308" i="29"/>
  <c r="AI308" i="29"/>
  <c r="AC299" i="29"/>
  <c r="AD299" i="29"/>
  <c r="AE299" i="29"/>
  <c r="AF299" i="29"/>
  <c r="AG299" i="29"/>
  <c r="AH299" i="29"/>
  <c r="AI299" i="29"/>
  <c r="AB327" i="29"/>
  <c r="AC327" i="29"/>
  <c r="AD327" i="29"/>
  <c r="AE327" i="29"/>
  <c r="AF327" i="29"/>
  <c r="AG327" i="29"/>
  <c r="AH327" i="29"/>
  <c r="AI327" i="29"/>
  <c r="AC316" i="29"/>
  <c r="AD316" i="29"/>
  <c r="AE316" i="29"/>
  <c r="AF316" i="29"/>
  <c r="AG316" i="29"/>
  <c r="AH316" i="29"/>
  <c r="AI316" i="29"/>
  <c r="AC340" i="29"/>
  <c r="AD340" i="29"/>
  <c r="AE340" i="29"/>
  <c r="AF340" i="29"/>
  <c r="AG340" i="29"/>
  <c r="AH340" i="29"/>
  <c r="AI340" i="29"/>
  <c r="AC350" i="29"/>
  <c r="AD350" i="29"/>
  <c r="AE350" i="29"/>
  <c r="AF350" i="29"/>
  <c r="AG350" i="29"/>
  <c r="AH350" i="29"/>
  <c r="AI350" i="29"/>
  <c r="AC288" i="29"/>
  <c r="AD288" i="29"/>
  <c r="AE288" i="29"/>
  <c r="AF288" i="29"/>
  <c r="AG288" i="29"/>
  <c r="AH288" i="29"/>
  <c r="AI288" i="29"/>
  <c r="AC345" i="29"/>
  <c r="AD345" i="29"/>
  <c r="AE345" i="29"/>
  <c r="AF345" i="29"/>
  <c r="AG345" i="29"/>
  <c r="AH345" i="29"/>
  <c r="AI345" i="29"/>
  <c r="AC303" i="29"/>
  <c r="AD303" i="29"/>
  <c r="AE303" i="29"/>
  <c r="AF303" i="29"/>
  <c r="AG303" i="29"/>
  <c r="AH303" i="29"/>
  <c r="AI303" i="29"/>
  <c r="AC341" i="29"/>
  <c r="AD341" i="29"/>
  <c r="AE341" i="29"/>
  <c r="AF341" i="29"/>
  <c r="AG341" i="29"/>
  <c r="AH341" i="29"/>
  <c r="AI341" i="29"/>
  <c r="AC323" i="29"/>
  <c r="AD323" i="29"/>
  <c r="AE323" i="29"/>
  <c r="AF323" i="29"/>
  <c r="AG323" i="29"/>
  <c r="AH323" i="29"/>
  <c r="AI323" i="29"/>
  <c r="AC292" i="29"/>
  <c r="AD292" i="29"/>
  <c r="AE292" i="29"/>
  <c r="AF292" i="29"/>
  <c r="AG292" i="29"/>
  <c r="AH292" i="29"/>
  <c r="AB68" i="29"/>
  <c r="AC68" i="29"/>
  <c r="AD68" i="29"/>
  <c r="AE68" i="29"/>
  <c r="AF68" i="29"/>
  <c r="AG68" i="29"/>
  <c r="AH68" i="29"/>
  <c r="AI68" i="29"/>
  <c r="AB156" i="29"/>
  <c r="AC156" i="29"/>
  <c r="AD156" i="29"/>
  <c r="AE156" i="29"/>
  <c r="AF156" i="29"/>
  <c r="AG156" i="29"/>
  <c r="AH156" i="29"/>
  <c r="AI156" i="29"/>
  <c r="AI5" i="29"/>
  <c r="AH5" i="29"/>
  <c r="AG5" i="29"/>
  <c r="AE5" i="29"/>
  <c r="AD5" i="29"/>
  <c r="AC5" i="29"/>
  <c r="AB5" i="29"/>
  <c r="AI292" i="29"/>
  <c r="AC155" i="29"/>
  <c r="AC178" i="29"/>
  <c r="AC153" i="29"/>
  <c r="AC160" i="29"/>
  <c r="AG113" i="29"/>
  <c r="AC185" i="29"/>
  <c r="AC172" i="29"/>
  <c r="AC143" i="29"/>
  <c r="AC188" i="29"/>
  <c r="AC167" i="29"/>
  <c r="AI147" i="29"/>
  <c r="AG136" i="29"/>
  <c r="AC136" i="29"/>
  <c r="AG148" i="29"/>
  <c r="AC148" i="29"/>
  <c r="AG196" i="29"/>
  <c r="AC196" i="29"/>
  <c r="AG197" i="29"/>
  <c r="AI107" i="29"/>
  <c r="AG142" i="29"/>
  <c r="AG108" i="29"/>
  <c r="AG129" i="29"/>
  <c r="AG56" i="29"/>
  <c r="AI83" i="29"/>
  <c r="AI88" i="29"/>
  <c r="AI47" i="29"/>
  <c r="AC47" i="29"/>
  <c r="AC115" i="29"/>
  <c r="AC27" i="29"/>
  <c r="AC72" i="29"/>
  <c r="AI55" i="29"/>
  <c r="AI90" i="29"/>
  <c r="AC31" i="29"/>
  <c r="AI12" i="29"/>
  <c r="AG12" i="29"/>
  <c r="AC12" i="29"/>
  <c r="AG105" i="29"/>
  <c r="AG36" i="29"/>
  <c r="AG61" i="29"/>
  <c r="AE61" i="29"/>
  <c r="AG16" i="29"/>
  <c r="AG59" i="29"/>
  <c r="AG44" i="29"/>
  <c r="AG81" i="29"/>
  <c r="AE81" i="29"/>
  <c r="AG9" i="29"/>
  <c r="AG22" i="29"/>
  <c r="AC22" i="29"/>
  <c r="AG35" i="29"/>
  <c r="AC35" i="29"/>
  <c r="AG8" i="29"/>
  <c r="AC8" i="29"/>
  <c r="AI18" i="29"/>
  <c r="AG18" i="29"/>
  <c r="AC18" i="29"/>
  <c r="AG76" i="29"/>
  <c r="AC76" i="29"/>
  <c r="AG98" i="29"/>
  <c r="AC98" i="29"/>
  <c r="AG4" i="29"/>
  <c r="AC4" i="29"/>
  <c r="AI62" i="29"/>
  <c r="AG62" i="29"/>
  <c r="AC62" i="29"/>
  <c r="AE17" i="29"/>
  <c r="AC17" i="29"/>
  <c r="AC103" i="29"/>
  <c r="AC29" i="29"/>
  <c r="AC64" i="29"/>
  <c r="AE3" i="29"/>
  <c r="AC3" i="29"/>
  <c r="AC79" i="29"/>
  <c r="AC2" i="29"/>
  <c r="AC23" i="29"/>
  <c r="AG69" i="29"/>
  <c r="AC69" i="29"/>
  <c r="AG87" i="29"/>
  <c r="AC87" i="29"/>
  <c r="AG57" i="29"/>
  <c r="AC57" i="29"/>
  <c r="AI71" i="29"/>
  <c r="AG71" i="29"/>
  <c r="AC71" i="29"/>
  <c r="AG37" i="29"/>
  <c r="AC37" i="29"/>
  <c r="AG48" i="29"/>
  <c r="AC48" i="29"/>
  <c r="AG106" i="29"/>
  <c r="AC106" i="29"/>
  <c r="AI24" i="29"/>
  <c r="AG24" i="29"/>
  <c r="AC24" i="29"/>
  <c r="AG50" i="29"/>
  <c r="AC50" i="29"/>
  <c r="AG75" i="29"/>
  <c r="AC75" i="29"/>
  <c r="AG52" i="29"/>
  <c r="AC52" i="29"/>
  <c r="AI53" i="29"/>
  <c r="AG53" i="29"/>
  <c r="AC53" i="29"/>
  <c r="AG30" i="29"/>
  <c r="AC30" i="29"/>
  <c r="AG45" i="29"/>
  <c r="AC45" i="29"/>
  <c r="AG54" i="29"/>
  <c r="AC54" i="29"/>
  <c r="AI19" i="29"/>
  <c r="AG19" i="29"/>
  <c r="AC19" i="29"/>
  <c r="AG58" i="29"/>
  <c r="AC58" i="29"/>
  <c r="AG15" i="29"/>
  <c r="AC15" i="29"/>
  <c r="AG28" i="29"/>
  <c r="AC28" i="29"/>
  <c r="AI49" i="29"/>
  <c r="AG49" i="29"/>
  <c r="AG6" i="29"/>
  <c r="AC6" i="29"/>
  <c r="AG14" i="29"/>
  <c r="AG77" i="29"/>
  <c r="AE77" i="29"/>
  <c r="AG7" i="29"/>
  <c r="AG51" i="29"/>
  <c r="AG10" i="29"/>
  <c r="AG102" i="29"/>
  <c r="AE102" i="29"/>
  <c r="AG33" i="29"/>
  <c r="AC33" i="29"/>
  <c r="AG34" i="29"/>
  <c r="AC34" i="29"/>
  <c r="AG91" i="29"/>
  <c r="AE91" i="29"/>
  <c r="AC91" i="29"/>
  <c r="AG13" i="29"/>
  <c r="AC13" i="29"/>
  <c r="AF5" i="29"/>
  <c r="AJ81" i="29" l="1"/>
  <c r="AJ5" i="29"/>
  <c r="AJ156" i="29"/>
  <c r="AJ327" i="29"/>
  <c r="AJ285" i="29"/>
  <c r="AJ347" i="29"/>
  <c r="AJ346" i="29"/>
  <c r="AJ326" i="29"/>
  <c r="AJ334" i="29"/>
  <c r="AJ195" i="29"/>
  <c r="AJ272" i="29"/>
  <c r="AJ218" i="29"/>
  <c r="AJ258" i="29"/>
  <c r="AJ205" i="29"/>
  <c r="AJ190" i="29"/>
  <c r="AJ220" i="29"/>
  <c r="AJ260" i="29"/>
  <c r="AJ234" i="29"/>
  <c r="AJ199" i="29"/>
  <c r="AJ257" i="29"/>
  <c r="AJ210" i="29"/>
  <c r="AJ209" i="29"/>
  <c r="AJ249" i="29"/>
  <c r="AJ235" i="29"/>
  <c r="AJ225" i="29"/>
  <c r="AJ214" i="29"/>
  <c r="AJ212" i="29"/>
  <c r="AJ141" i="29"/>
  <c r="AJ217" i="29"/>
  <c r="AJ213" i="29"/>
  <c r="AJ236" i="29"/>
  <c r="AJ239" i="29"/>
  <c r="AJ203" i="29"/>
  <c r="AJ202" i="29"/>
  <c r="AJ166" i="29"/>
  <c r="AJ171" i="29"/>
  <c r="AJ181" i="29"/>
  <c r="AJ164" i="29"/>
  <c r="AJ140" i="29"/>
  <c r="AJ182" i="29"/>
  <c r="AJ74" i="29"/>
  <c r="AJ110" i="29"/>
  <c r="AJ117" i="29"/>
  <c r="AJ183" i="29"/>
  <c r="AJ131" i="29"/>
  <c r="AJ96" i="29"/>
  <c r="AJ155" i="29"/>
  <c r="AJ101" i="29"/>
  <c r="AJ127" i="29"/>
  <c r="AJ80" i="29"/>
  <c r="AJ85" i="29"/>
  <c r="AJ153" i="29"/>
  <c r="AJ125" i="29"/>
  <c r="AJ97" i="29"/>
  <c r="AJ118" i="29"/>
  <c r="AJ113" i="29"/>
  <c r="AJ124" i="29"/>
  <c r="AJ162" i="29"/>
  <c r="AJ165" i="29"/>
  <c r="AJ163" i="29"/>
  <c r="AJ133" i="29"/>
  <c r="AJ200" i="29"/>
  <c r="AJ154" i="29"/>
  <c r="AJ172" i="29"/>
  <c r="AJ130" i="29"/>
  <c r="AJ145" i="29"/>
  <c r="AJ188" i="29"/>
  <c r="AJ104" i="29"/>
  <c r="AJ100" i="29"/>
  <c r="AJ169" i="29"/>
  <c r="AJ159" i="29"/>
  <c r="AJ170" i="29"/>
  <c r="AJ144" i="29"/>
  <c r="AJ136" i="29"/>
  <c r="AJ148" i="29"/>
  <c r="AJ196" i="29"/>
  <c r="AJ107" i="29"/>
  <c r="AJ108" i="29"/>
  <c r="AJ158" i="29"/>
  <c r="AJ114" i="29"/>
  <c r="AJ56" i="29"/>
  <c r="AJ83" i="29"/>
  <c r="AJ26" i="29"/>
  <c r="AJ92" i="29"/>
  <c r="AJ82" i="29"/>
  <c r="AJ20" i="29"/>
  <c r="AJ47" i="29"/>
  <c r="AJ32" i="29"/>
  <c r="AJ27" i="29"/>
  <c r="AJ65" i="29"/>
  <c r="AJ55" i="29"/>
  <c r="AJ46" i="29"/>
  <c r="AJ31" i="29"/>
  <c r="AJ36" i="29"/>
  <c r="AJ61" i="29"/>
  <c r="AJ16" i="29"/>
  <c r="AJ59" i="29"/>
  <c r="AJ44" i="29"/>
  <c r="AJ9" i="29"/>
  <c r="AJ22" i="29"/>
  <c r="AJ35" i="29"/>
  <c r="AJ8" i="29"/>
  <c r="AJ62" i="29"/>
  <c r="AJ17" i="29"/>
  <c r="AJ29" i="29"/>
  <c r="AJ2" i="29"/>
  <c r="AJ69" i="29"/>
  <c r="AJ71" i="29"/>
  <c r="AJ37" i="29"/>
  <c r="AJ45" i="29"/>
  <c r="AJ19" i="29"/>
  <c r="AJ58" i="29"/>
  <c r="AJ6" i="29"/>
  <c r="AJ10" i="29"/>
  <c r="AJ67" i="29"/>
  <c r="AJ33" i="29"/>
  <c r="AJ34" i="29"/>
  <c r="AJ3" i="29"/>
  <c r="AJ68" i="29"/>
  <c r="AJ320" i="29"/>
  <c r="AJ319" i="29"/>
  <c r="AJ291" i="29"/>
  <c r="AJ301" i="29"/>
  <c r="AJ329" i="29"/>
  <c r="AJ300" i="29"/>
  <c r="AJ295" i="29"/>
  <c r="AJ228" i="29"/>
  <c r="AJ222" i="29"/>
  <c r="AJ223" i="29"/>
  <c r="AJ150" i="29"/>
  <c r="AJ230" i="29"/>
  <c r="AJ176" i="29"/>
  <c r="AJ238" i="29"/>
  <c r="AJ254" i="29"/>
  <c r="AJ204" i="29"/>
  <c r="AJ242" i="29"/>
  <c r="AJ266" i="29"/>
  <c r="AJ227" i="29"/>
  <c r="AJ265" i="29"/>
  <c r="AJ189" i="29"/>
  <c r="AJ175" i="29"/>
  <c r="AJ207" i="29"/>
  <c r="AJ60" i="29"/>
  <c r="AJ241" i="29"/>
  <c r="AJ247" i="29"/>
  <c r="AJ226" i="29"/>
  <c r="AJ268" i="29"/>
  <c r="AJ173" i="29"/>
  <c r="AJ229" i="29"/>
  <c r="AJ250" i="29"/>
  <c r="AJ221" i="29"/>
  <c r="AJ269" i="29"/>
  <c r="AJ187" i="29"/>
  <c r="AJ256" i="29"/>
  <c r="AJ264" i="29"/>
  <c r="AJ246" i="29"/>
  <c r="AJ237" i="29"/>
  <c r="AJ252" i="29"/>
  <c r="AJ208" i="29"/>
  <c r="AJ233" i="29"/>
  <c r="AJ261" i="29"/>
  <c r="AJ251" i="29"/>
  <c r="AJ215" i="29"/>
  <c r="AJ245" i="29"/>
  <c r="AJ201" i="29"/>
  <c r="AJ270" i="29"/>
  <c r="AJ244" i="29"/>
  <c r="AJ232" i="29"/>
  <c r="AJ186" i="29"/>
  <c r="AJ263" i="29"/>
  <c r="AJ206" i="29"/>
  <c r="AJ275" i="29"/>
  <c r="AJ179" i="29"/>
  <c r="AJ180" i="29"/>
  <c r="AJ191" i="29"/>
  <c r="AJ126" i="29"/>
  <c r="AJ116" i="29"/>
  <c r="AJ137" i="29"/>
  <c r="AJ109" i="29"/>
  <c r="AJ161" i="29"/>
  <c r="AJ152" i="29"/>
  <c r="AJ121" i="29"/>
  <c r="AJ123" i="29"/>
  <c r="AJ111" i="29"/>
  <c r="AJ84" i="29"/>
  <c r="AJ135" i="29"/>
  <c r="AJ168" i="29"/>
  <c r="AJ198" i="29"/>
  <c r="AJ184" i="29"/>
  <c r="AJ112" i="29"/>
  <c r="AJ99" i="29"/>
  <c r="AJ178" i="29"/>
  <c r="AJ132" i="29"/>
  <c r="AJ160" i="29"/>
  <c r="AJ73" i="29"/>
  <c r="AJ128" i="29"/>
  <c r="AJ89" i="29"/>
  <c r="AJ185" i="29"/>
  <c r="AJ143" i="29"/>
  <c r="AJ167" i="29"/>
  <c r="AJ174" i="29"/>
  <c r="AJ119" i="29"/>
  <c r="AJ149" i="29"/>
  <c r="AJ95" i="29"/>
  <c r="AJ138" i="29"/>
  <c r="AJ120" i="29"/>
  <c r="AJ147" i="29"/>
  <c r="AJ197" i="29"/>
  <c r="AJ142" i="29"/>
  <c r="AJ151" i="29"/>
  <c r="AJ129" i="29"/>
  <c r="AJ86" i="29"/>
  <c r="AJ39" i="29"/>
  <c r="AJ88" i="29"/>
  <c r="AJ11" i="29"/>
  <c r="AJ115" i="29"/>
  <c r="AJ72" i="29"/>
  <c r="AJ25" i="29"/>
  <c r="AJ43" i="29"/>
  <c r="AJ66" i="29"/>
  <c r="AJ12" i="29"/>
  <c r="AJ18" i="29"/>
  <c r="AJ76" i="29"/>
  <c r="AJ98" i="29"/>
  <c r="AJ4" i="29"/>
  <c r="AJ103" i="29"/>
  <c r="AJ64" i="29"/>
  <c r="AJ57" i="29"/>
  <c r="AJ106" i="29"/>
  <c r="AJ50" i="29"/>
  <c r="AJ75" i="29"/>
  <c r="AJ53" i="29"/>
  <c r="AJ28" i="29"/>
  <c r="AJ14" i="29"/>
  <c r="AJ51" i="29"/>
  <c r="AJ91" i="29"/>
  <c r="AJ13" i="29"/>
  <c r="AF90" i="4"/>
  <c r="AF14" i="4"/>
  <c r="AH90" i="4"/>
  <c r="AH14" i="4"/>
  <c r="AE90" i="4"/>
  <c r="AE14" i="4"/>
  <c r="AG90" i="4"/>
  <c r="AG14" i="4"/>
  <c r="AI90" i="4"/>
  <c r="AI14" i="4"/>
  <c r="AH90" i="29"/>
  <c r="AD90" i="29"/>
  <c r="AH105" i="29"/>
  <c r="AD105" i="29"/>
  <c r="AH49" i="29"/>
  <c r="AD49" i="29"/>
  <c r="AH77" i="29"/>
  <c r="AD77" i="29"/>
  <c r="AH7" i="29"/>
  <c r="AD7" i="29"/>
  <c r="AH102" i="29"/>
  <c r="AD102" i="29"/>
  <c r="AG90" i="29"/>
  <c r="AC90" i="29"/>
  <c r="AC105" i="29"/>
  <c r="AC77" i="29"/>
  <c r="AC7" i="29"/>
  <c r="AC102" i="29"/>
  <c r="AF90" i="29"/>
  <c r="AB90" i="29"/>
  <c r="AF105" i="29"/>
  <c r="AB105" i="29"/>
  <c r="AF49" i="29"/>
  <c r="AF77" i="29"/>
  <c r="AB77" i="29"/>
  <c r="AF7" i="29"/>
  <c r="AB7" i="29"/>
  <c r="AF102" i="29"/>
  <c r="AB102" i="29"/>
  <c r="AB354" i="29"/>
  <c r="AJ354" i="29" s="1"/>
  <c r="AB248" i="29"/>
  <c r="AJ248" i="29" s="1"/>
  <c r="AB322" i="29"/>
  <c r="AJ322" i="29" s="1"/>
  <c r="AB211" i="29"/>
  <c r="AJ211" i="29" s="1"/>
  <c r="AB192" i="29"/>
  <c r="AJ192" i="29" s="1"/>
  <c r="AB219" i="29"/>
  <c r="AJ219" i="29" s="1"/>
  <c r="AB54" i="29"/>
  <c r="AJ54" i="29" s="1"/>
  <c r="AB87" i="29"/>
  <c r="AJ87" i="29" s="1"/>
  <c r="AB341" i="29"/>
  <c r="AJ341" i="29" s="1"/>
  <c r="AB216" i="29"/>
  <c r="AJ216" i="29" s="1"/>
  <c r="AB259" i="29"/>
  <c r="AJ259" i="29" s="1"/>
  <c r="AB243" i="29"/>
  <c r="AJ243" i="29" s="1"/>
  <c r="AB49" i="29"/>
  <c r="AB24" i="29"/>
  <c r="AJ24" i="29" s="1"/>
  <c r="AB23" i="29"/>
  <c r="AJ23" i="29" s="1"/>
  <c r="AB313" i="29"/>
  <c r="AJ313" i="29" s="1"/>
  <c r="AB30" i="29"/>
  <c r="AJ30" i="29" s="1"/>
  <c r="AB15" i="29"/>
  <c r="AJ15" i="29" s="1"/>
  <c r="AB52" i="29"/>
  <c r="AJ52" i="29" s="1"/>
  <c r="AB48" i="29"/>
  <c r="AJ48" i="29" s="1"/>
  <c r="AB79" i="29"/>
  <c r="AJ79" i="29" s="1"/>
  <c r="AB292" i="29"/>
  <c r="AJ292" i="29" s="1"/>
  <c r="AB323" i="29"/>
  <c r="AJ323" i="29" s="1"/>
  <c r="AB303" i="29"/>
  <c r="AJ303" i="29" s="1"/>
  <c r="AB345" i="29"/>
  <c r="AJ345" i="29" s="1"/>
  <c r="AB288" i="29"/>
  <c r="AJ288" i="29" s="1"/>
  <c r="AB350" i="29"/>
  <c r="AJ350" i="29" s="1"/>
  <c r="AB340" i="29"/>
  <c r="AJ340" i="29" s="1"/>
  <c r="AB316" i="29"/>
  <c r="AJ316" i="29" s="1"/>
  <c r="AB299" i="29"/>
  <c r="AJ299" i="29" s="1"/>
  <c r="AB308" i="29"/>
  <c r="AJ308" i="29" s="1"/>
  <c r="AB287" i="29"/>
  <c r="AJ287" i="29" s="1"/>
  <c r="AB312" i="29"/>
  <c r="AJ312" i="29" s="1"/>
  <c r="AB352" i="29"/>
  <c r="AJ352" i="29" s="1"/>
  <c r="AB328" i="29"/>
  <c r="AJ328" i="29" s="1"/>
  <c r="AB330" i="29"/>
  <c r="AJ330" i="29" s="1"/>
  <c r="AB314" i="29"/>
  <c r="AJ314" i="29" s="1"/>
  <c r="AB321" i="29"/>
  <c r="AJ321" i="29" s="1"/>
  <c r="AB335" i="29"/>
  <c r="AJ335" i="29" s="1"/>
  <c r="AB349" i="29"/>
  <c r="AJ349" i="29" s="1"/>
  <c r="AB290" i="29"/>
  <c r="AJ290" i="29" s="1"/>
  <c r="AB293" i="29"/>
  <c r="AJ293" i="29" s="1"/>
  <c r="AB286" i="29"/>
  <c r="AJ286" i="29" s="1"/>
  <c r="AB356" i="29"/>
  <c r="AJ356" i="29" s="1"/>
  <c r="AB304" i="29"/>
  <c r="AJ304" i="29" s="1"/>
  <c r="AB305" i="29"/>
  <c r="AJ305" i="29" s="1"/>
  <c r="AB355" i="29"/>
  <c r="AJ355" i="29" s="1"/>
  <c r="AB224" i="29"/>
  <c r="AJ224" i="29" s="1"/>
  <c r="AB289" i="29"/>
  <c r="AJ289" i="29" s="1"/>
  <c r="AB297" i="29"/>
  <c r="AJ297" i="29" s="1"/>
  <c r="AB344" i="29"/>
  <c r="AJ344" i="29" s="1"/>
  <c r="AB332" i="29"/>
  <c r="AJ332" i="29" s="1"/>
  <c r="AB310" i="29"/>
  <c r="AJ310" i="29" s="1"/>
  <c r="AB307" i="29"/>
  <c r="AJ307" i="29" s="1"/>
  <c r="AB311" i="29"/>
  <c r="AJ311" i="29" s="1"/>
  <c r="AB318" i="29"/>
  <c r="AJ318" i="29" s="1"/>
  <c r="AB339" i="29"/>
  <c r="AJ339" i="29" s="1"/>
  <c r="AB325" i="29"/>
  <c r="AJ325" i="29" s="1"/>
  <c r="AB343" i="29"/>
  <c r="AJ343" i="29" s="1"/>
  <c r="AB333" i="29"/>
  <c r="AJ333" i="29" s="1"/>
  <c r="AB348" i="29"/>
  <c r="AJ348" i="29" s="1"/>
  <c r="AB342" i="29"/>
  <c r="AJ342" i="29" s="1"/>
  <c r="AB309" i="29"/>
  <c r="AJ309" i="29" s="1"/>
  <c r="AB302" i="29"/>
  <c r="AJ302" i="29" s="1"/>
  <c r="AE240" i="29"/>
  <c r="AJ240" i="29" s="1"/>
  <c r="I364" i="7"/>
  <c r="I360" i="7"/>
  <c r="I344" i="7"/>
  <c r="I356" i="7"/>
  <c r="I342" i="7"/>
  <c r="I351" i="7"/>
  <c r="I345" i="7"/>
  <c r="I361" i="7"/>
  <c r="I363" i="7"/>
  <c r="I340" i="7"/>
  <c r="I295" i="7"/>
  <c r="I331" i="7"/>
  <c r="I299" i="7"/>
  <c r="I310" i="7"/>
  <c r="I319" i="7"/>
  <c r="I320" i="7"/>
  <c r="I155" i="7"/>
  <c r="I352" i="7"/>
  <c r="I358" i="7"/>
  <c r="I359" i="7"/>
  <c r="I355" i="7"/>
  <c r="I347" i="7"/>
  <c r="I354" i="7"/>
  <c r="I353" i="7"/>
  <c r="I357" i="7"/>
  <c r="I293" i="7"/>
  <c r="I332" i="7"/>
  <c r="I339" i="7"/>
  <c r="I338" i="7"/>
  <c r="I314" i="7"/>
  <c r="I302" i="7"/>
  <c r="I306" i="7"/>
  <c r="I324" i="7"/>
  <c r="I298" i="7"/>
  <c r="I315" i="7"/>
  <c r="I330" i="7"/>
  <c r="I336" i="7"/>
  <c r="I308" i="7"/>
  <c r="I300" i="7"/>
  <c r="I313" i="7"/>
  <c r="I334" i="7"/>
  <c r="I307" i="7"/>
  <c r="I292" i="7"/>
  <c r="I305" i="7"/>
  <c r="I333" i="7"/>
  <c r="I328" i="7"/>
  <c r="I311" i="7"/>
  <c r="I327" i="7"/>
  <c r="I304" i="7"/>
  <c r="I325" i="7"/>
  <c r="I259" i="7"/>
  <c r="I268" i="7"/>
  <c r="I270" i="7"/>
  <c r="I229" i="7"/>
  <c r="I145" i="7"/>
  <c r="I196" i="7"/>
  <c r="I231" i="7"/>
  <c r="I285" i="7"/>
  <c r="I266" i="7"/>
  <c r="I30" i="7"/>
  <c r="I100" i="7"/>
  <c r="I226" i="7"/>
  <c r="I230" i="7"/>
  <c r="I272" i="7"/>
  <c r="I275" i="7"/>
  <c r="I232" i="7"/>
  <c r="I144" i="7"/>
  <c r="I267" i="7"/>
  <c r="I281" i="7"/>
  <c r="I83" i="7"/>
  <c r="I280" i="7"/>
  <c r="I277" i="7"/>
  <c r="I283" i="7"/>
  <c r="I279" i="7"/>
  <c r="I210" i="7"/>
  <c r="I37" i="7"/>
  <c r="I178" i="7"/>
  <c r="I62" i="7"/>
  <c r="I251" i="7"/>
  <c r="I137" i="7"/>
  <c r="I193" i="7"/>
  <c r="I223" i="7"/>
  <c r="I225" i="7"/>
  <c r="I104" i="7"/>
  <c r="I123" i="7"/>
  <c r="I59" i="7"/>
  <c r="I139" i="7"/>
  <c r="I10" i="7"/>
  <c r="I2" i="7"/>
  <c r="I201" i="7"/>
  <c r="I255" i="7"/>
  <c r="I72" i="7"/>
  <c r="I36" i="7"/>
  <c r="I70" i="7"/>
  <c r="I122" i="7"/>
  <c r="I195" i="7"/>
  <c r="I103" i="7"/>
  <c r="I194" i="7"/>
  <c r="I141" i="7"/>
  <c r="I218" i="7"/>
  <c r="I135" i="7"/>
  <c r="I21" i="7"/>
  <c r="I219" i="7"/>
  <c r="I260" i="7"/>
  <c r="I33" i="7"/>
  <c r="I185" i="7"/>
  <c r="I32" i="7"/>
  <c r="I216" i="7"/>
  <c r="I22" i="7"/>
  <c r="I203" i="7"/>
  <c r="I252" i="7"/>
  <c r="I166" i="7"/>
  <c r="I209" i="7"/>
  <c r="I58" i="7"/>
  <c r="I101" i="7"/>
  <c r="I34" i="7"/>
  <c r="I61" i="7"/>
  <c r="I165" i="7"/>
  <c r="I192" i="7"/>
  <c r="I147" i="7"/>
  <c r="I35" i="7"/>
  <c r="I60" i="7"/>
  <c r="I222" i="7"/>
  <c r="I81" i="7"/>
  <c r="I108" i="7"/>
  <c r="I169" i="7"/>
  <c r="I184" i="7"/>
  <c r="I211" i="7"/>
  <c r="I263" i="7"/>
  <c r="I42" i="7"/>
  <c r="I63" i="7"/>
  <c r="I86" i="7"/>
  <c r="I43" i="7"/>
  <c r="I157" i="7"/>
  <c r="I149" i="7"/>
  <c r="I105" i="7"/>
  <c r="I13" i="7"/>
  <c r="I240" i="7"/>
  <c r="I187" i="7"/>
  <c r="I202" i="7"/>
  <c r="I242" i="7"/>
  <c r="I45" i="7"/>
  <c r="I186" i="7"/>
  <c r="I180" i="7"/>
  <c r="I148" i="7"/>
  <c r="I41" i="7"/>
  <c r="I188" i="7"/>
  <c r="I254" i="7"/>
  <c r="I253" i="7"/>
  <c r="I205" i="7"/>
  <c r="I114" i="7"/>
  <c r="I120" i="7"/>
  <c r="I121" i="7"/>
  <c r="I19" i="7"/>
  <c r="I113" i="7"/>
  <c r="I8" i="7"/>
  <c r="I124" i="7"/>
  <c r="I163" i="7"/>
  <c r="I167" i="7"/>
  <c r="I164" i="7"/>
  <c r="I67" i="7"/>
  <c r="I53" i="7"/>
  <c r="I48" i="7"/>
  <c r="I129" i="7"/>
  <c r="I247" i="7"/>
  <c r="I110" i="7"/>
  <c r="I65" i="7"/>
  <c r="I115" i="7"/>
  <c r="I246" i="7"/>
  <c r="I152" i="7"/>
  <c r="I97" i="7"/>
  <c r="I47" i="7"/>
  <c r="I77" i="7"/>
  <c r="I126" i="7"/>
  <c r="I80" i="7"/>
  <c r="I159" i="7"/>
  <c r="I151" i="7"/>
  <c r="I88" i="7"/>
  <c r="I93" i="7"/>
  <c r="I96" i="7"/>
  <c r="I7" i="7"/>
  <c r="I14" i="7"/>
  <c r="I17" i="7"/>
  <c r="I91" i="7"/>
  <c r="I153" i="7"/>
  <c r="I116" i="7"/>
  <c r="I94" i="7"/>
  <c r="I24" i="7"/>
  <c r="I323" i="7"/>
  <c r="I337" i="7"/>
  <c r="I318" i="7"/>
  <c r="I335" i="7"/>
  <c r="I294" i="7"/>
  <c r="I312" i="7"/>
  <c r="I316" i="7"/>
  <c r="I329" i="7"/>
  <c r="I322" i="7"/>
  <c r="I303" i="7"/>
  <c r="I309" i="7"/>
  <c r="I297" i="7"/>
  <c r="I317" i="7"/>
  <c r="I291" i="7"/>
  <c r="I326" i="7"/>
  <c r="I296" i="7"/>
  <c r="I321" i="7"/>
  <c r="I278" i="7"/>
  <c r="I233" i="7"/>
  <c r="I82" i="7"/>
  <c r="I274" i="7"/>
  <c r="I287" i="7"/>
  <c r="I282" i="7"/>
  <c r="I276" i="7"/>
  <c r="I143" i="7"/>
  <c r="I269" i="7"/>
  <c r="I197" i="7"/>
  <c r="I31" i="7"/>
  <c r="I99" i="7"/>
  <c r="I273" i="7"/>
  <c r="I290" i="7"/>
  <c r="I286" i="7"/>
  <c r="I284" i="7"/>
  <c r="I198" i="7"/>
  <c r="I215" i="7"/>
  <c r="I227" i="7"/>
  <c r="I265" i="7"/>
  <c r="I289" i="7"/>
  <c r="I271" i="7"/>
  <c r="I142" i="7"/>
  <c r="I25" i="7"/>
  <c r="I132" i="7"/>
  <c r="I140" i="7"/>
  <c r="I190" i="7"/>
  <c r="I76" i="7"/>
  <c r="I57" i="7"/>
  <c r="I172" i="7"/>
  <c r="I238" i="7"/>
  <c r="I217" i="7"/>
  <c r="I206" i="7"/>
  <c r="I69" i="7"/>
  <c r="I85" i="7"/>
  <c r="I239" i="7"/>
  <c r="I224" i="7"/>
  <c r="I95" i="7"/>
  <c r="I29" i="7"/>
  <c r="I181" i="7"/>
  <c r="I191" i="7"/>
  <c r="I171" i="7"/>
  <c r="I221" i="7"/>
  <c r="I220" i="7"/>
  <c r="I256" i="7"/>
  <c r="I158" i="7"/>
  <c r="I138" i="7"/>
  <c r="I173" i="7"/>
  <c r="I212" i="7"/>
  <c r="I26" i="7"/>
  <c r="I84" i="7"/>
  <c r="I20" i="7"/>
  <c r="I213" i="7"/>
  <c r="I234" i="7"/>
  <c r="I262" i="7"/>
  <c r="I131" i="7"/>
  <c r="I175" i="7"/>
  <c r="I237" i="7"/>
  <c r="I125" i="7"/>
  <c r="I200" i="7"/>
  <c r="I257" i="7"/>
  <c r="I56" i="7"/>
  <c r="I146" i="7"/>
  <c r="I128" i="7"/>
  <c r="I261" i="7"/>
  <c r="I102" i="7"/>
  <c r="I98" i="7"/>
  <c r="I161" i="7"/>
  <c r="I236" i="7"/>
  <c r="I136" i="7"/>
  <c r="I199" i="7"/>
  <c r="I235" i="7"/>
  <c r="I54" i="7"/>
  <c r="I245" i="7"/>
  <c r="I182" i="7"/>
  <c r="I49" i="7"/>
  <c r="I106" i="7"/>
  <c r="I177" i="7"/>
  <c r="I250" i="7"/>
  <c r="I73" i="7"/>
  <c r="I244" i="7"/>
  <c r="I154" i="7"/>
  <c r="I243" i="7"/>
  <c r="I64" i="7"/>
  <c r="I264" i="7"/>
  <c r="I9" i="7"/>
  <c r="I183" i="7"/>
  <c r="I241" i="7"/>
  <c r="I107" i="7"/>
  <c r="I170" i="7"/>
  <c r="I39" i="7"/>
  <c r="I109" i="7"/>
  <c r="I27" i="7"/>
  <c r="I28" i="7"/>
  <c r="I38" i="7"/>
  <c r="I44" i="7"/>
  <c r="I40" i="7"/>
  <c r="I90" i="7"/>
  <c r="I133" i="7"/>
  <c r="I130" i="7"/>
  <c r="I11" i="7"/>
  <c r="I119" i="7"/>
  <c r="I111" i="7"/>
  <c r="I92" i="7"/>
  <c r="I249" i="7"/>
  <c r="I127" i="7"/>
  <c r="I207" i="7"/>
  <c r="I204" i="7"/>
  <c r="I50" i="7"/>
  <c r="I160" i="7"/>
  <c r="I51" i="7"/>
  <c r="I78" i="7"/>
  <c r="I168" i="7"/>
  <c r="I66" i="7"/>
  <c r="I3" i="7"/>
  <c r="I6" i="7"/>
  <c r="I156" i="7"/>
  <c r="I208" i="7"/>
  <c r="I75" i="7"/>
  <c r="I5" i="7"/>
  <c r="I52" i="7"/>
  <c r="I71" i="7"/>
  <c r="I74" i="7"/>
  <c r="I162" i="7"/>
  <c r="I189" i="7"/>
  <c r="I23" i="7"/>
  <c r="I46" i="7"/>
  <c r="I179" i="7"/>
  <c r="I4" i="7"/>
  <c r="I16" i="7"/>
  <c r="I174" i="7"/>
  <c r="I89" i="7"/>
  <c r="I214" i="7"/>
  <c r="I134" i="7"/>
  <c r="I118" i="7"/>
  <c r="I176" i="7"/>
  <c r="AB298" i="29"/>
  <c r="AJ298" i="29" s="1"/>
  <c r="AJ49" i="29" l="1"/>
  <c r="AJ105" i="29"/>
  <c r="AJ77" i="29"/>
  <c r="AJ102" i="29"/>
  <c r="AJ90" i="29"/>
  <c r="AJ7" i="29"/>
  <c r="AB14" i="4"/>
  <c r="AD90" i="4"/>
  <c r="AD14" i="4"/>
  <c r="AC90" i="4"/>
  <c r="AC14" i="4"/>
  <c r="J257" i="7"/>
  <c r="J97" i="7"/>
  <c r="J124" i="7"/>
  <c r="J211" i="7"/>
  <c r="J78" i="7"/>
  <c r="J160" i="7"/>
  <c r="J11" i="7"/>
  <c r="AB90" i="4"/>
  <c r="AJ14" i="4" l="1"/>
  <c r="AJ90" i="4"/>
  <c r="AI65" i="4"/>
  <c r="AH65" i="4"/>
  <c r="AG65" i="4"/>
  <c r="AF65" i="4"/>
  <c r="AE65" i="4"/>
  <c r="AD65" i="4"/>
  <c r="AC65" i="4"/>
  <c r="AB65" i="4" l="1"/>
  <c r="AJ65" i="4" s="1"/>
  <c r="C13" i="28" l="1"/>
  <c r="D13" i="28"/>
  <c r="F13" i="28"/>
  <c r="G13" i="28"/>
  <c r="H13" i="28"/>
  <c r="I13" i="28"/>
</calcChain>
</file>

<file path=xl/sharedStrings.xml><?xml version="1.0" encoding="utf-8"?>
<sst xmlns="http://schemas.openxmlformats.org/spreadsheetml/2006/main" count="19187" uniqueCount="1116">
  <si>
    <t>Name</t>
  </si>
  <si>
    <t>CPSA NO.</t>
  </si>
  <si>
    <t>CLASS</t>
  </si>
  <si>
    <t>CAT</t>
  </si>
  <si>
    <t>HANDICAP</t>
  </si>
  <si>
    <t>OL SS</t>
  </si>
  <si>
    <t>TOTAL</t>
  </si>
  <si>
    <t>AA</t>
  </si>
  <si>
    <t>SNR</t>
  </si>
  <si>
    <t>TEAM</t>
  </si>
  <si>
    <t>OLSS</t>
  </si>
  <si>
    <t>A</t>
  </si>
  <si>
    <t>B</t>
  </si>
  <si>
    <t>C</t>
  </si>
  <si>
    <t>WLSS</t>
  </si>
  <si>
    <t>TEAM TOTAL</t>
  </si>
  <si>
    <t>UC</t>
  </si>
  <si>
    <t>OVERALL TOTAL</t>
  </si>
  <si>
    <t>S1</t>
  </si>
  <si>
    <t>S2</t>
  </si>
  <si>
    <t>S3</t>
  </si>
  <si>
    <t>S4</t>
  </si>
  <si>
    <t>S5</t>
  </si>
  <si>
    <t>AAA</t>
  </si>
  <si>
    <t xml:space="preserve"> </t>
  </si>
  <si>
    <t>Teams</t>
  </si>
  <si>
    <t>EJC</t>
  </si>
  <si>
    <t>Shoot 8(OLSS)</t>
  </si>
  <si>
    <t>Best 5</t>
  </si>
  <si>
    <t>BH</t>
  </si>
  <si>
    <t>CGC</t>
  </si>
  <si>
    <t>ST</t>
  </si>
  <si>
    <t>BEST 5 TOTAL</t>
  </si>
  <si>
    <t>First Name</t>
  </si>
  <si>
    <t>Surname</t>
  </si>
  <si>
    <t>VET</t>
  </si>
  <si>
    <t>LDY</t>
  </si>
  <si>
    <t>White</t>
  </si>
  <si>
    <t>Paul</t>
  </si>
  <si>
    <t>U/C</t>
  </si>
  <si>
    <t>JNR</t>
  </si>
  <si>
    <t>LDJ</t>
  </si>
  <si>
    <t>CLT</t>
  </si>
  <si>
    <t>LDV</t>
  </si>
  <si>
    <t>LDC</t>
  </si>
  <si>
    <t>S6</t>
  </si>
  <si>
    <t>S7</t>
  </si>
  <si>
    <t>S8</t>
  </si>
  <si>
    <t>SDGC</t>
  </si>
  <si>
    <t>HSS</t>
  </si>
  <si>
    <t>Shoot 1 (SDGC)</t>
  </si>
  <si>
    <t>Shoot 2 (WLSS)</t>
  </si>
  <si>
    <t>Shoot 3 (EJC)</t>
  </si>
  <si>
    <t>Shoot 4 (BH)</t>
  </si>
  <si>
    <t>Shoot 5 (ST)</t>
  </si>
  <si>
    <t>Shoot 6 (CGC)</t>
  </si>
  <si>
    <t>Shoot 7(HSS)</t>
  </si>
  <si>
    <t>Martin</t>
  </si>
  <si>
    <t>Myers</t>
  </si>
  <si>
    <t>Dean</t>
  </si>
  <si>
    <t>Gibbs</t>
  </si>
  <si>
    <t>William</t>
  </si>
  <si>
    <t>Baughan</t>
  </si>
  <si>
    <t>Chris</t>
  </si>
  <si>
    <t>Childerhouse</t>
  </si>
  <si>
    <t>Steve</t>
  </si>
  <si>
    <t>Clark</t>
  </si>
  <si>
    <t>James</t>
  </si>
  <si>
    <t>Attwood</t>
  </si>
  <si>
    <t>Richard</t>
  </si>
  <si>
    <t>Faulds</t>
  </si>
  <si>
    <t>Julian</t>
  </si>
  <si>
    <t>Freeman</t>
  </si>
  <si>
    <t>Guy</t>
  </si>
  <si>
    <t>Franklin</t>
  </si>
  <si>
    <t>Aaron</t>
  </si>
  <si>
    <t>Harvey</t>
  </si>
  <si>
    <t>George</t>
  </si>
  <si>
    <t>Digweed</t>
  </si>
  <si>
    <t>Christopher</t>
  </si>
  <si>
    <t>Broomfield</t>
  </si>
  <si>
    <t>Jamie</t>
  </si>
  <si>
    <t>Brightman</t>
  </si>
  <si>
    <t>Batchelor</t>
  </si>
  <si>
    <t>Neil</t>
  </si>
  <si>
    <t>Lockton</t>
  </si>
  <si>
    <t>Phil</t>
  </si>
  <si>
    <t>Easeman</t>
  </si>
  <si>
    <t>Kevin</t>
  </si>
  <si>
    <t>Howland</t>
  </si>
  <si>
    <t>Andrew</t>
  </si>
  <si>
    <t>Clifton</t>
  </si>
  <si>
    <t>Henry</t>
  </si>
  <si>
    <t>Arnold</t>
  </si>
  <si>
    <t>Gray</t>
  </si>
  <si>
    <t>Lovick</t>
  </si>
  <si>
    <t>Jack</t>
  </si>
  <si>
    <t>John</t>
  </si>
  <si>
    <t>Newman</t>
  </si>
  <si>
    <t>Peter</t>
  </si>
  <si>
    <t>Goldsmith</t>
  </si>
  <si>
    <t>Kelly</t>
  </si>
  <si>
    <t>Childs</t>
  </si>
  <si>
    <t>Tony</t>
  </si>
  <si>
    <t>Coulstock</t>
  </si>
  <si>
    <t>Alex</t>
  </si>
  <si>
    <t>Smith</t>
  </si>
  <si>
    <t>Argun</t>
  </si>
  <si>
    <t>Ismet</t>
  </si>
  <si>
    <t>Wayne</t>
  </si>
  <si>
    <t>Adam</t>
  </si>
  <si>
    <t>Cocker</t>
  </si>
  <si>
    <t>Brian</t>
  </si>
  <si>
    <t xml:space="preserve">Dunbavin </t>
  </si>
  <si>
    <t>Gutteridge</t>
  </si>
  <si>
    <t>Louis</t>
  </si>
  <si>
    <t>Mondesir</t>
  </si>
  <si>
    <t>Hewland</t>
  </si>
  <si>
    <t>Matt</t>
  </si>
  <si>
    <t>Peddle</t>
  </si>
  <si>
    <t>Brody</t>
  </si>
  <si>
    <t>Woollard</t>
  </si>
  <si>
    <t>Cann</t>
  </si>
  <si>
    <t>Luke</t>
  </si>
  <si>
    <t>Elliott</t>
  </si>
  <si>
    <t>Nicholas</t>
  </si>
  <si>
    <t>Harrison</t>
  </si>
  <si>
    <t>David</t>
  </si>
  <si>
    <t>Ferriman</t>
  </si>
  <si>
    <t>Keith</t>
  </si>
  <si>
    <t>Williamson</t>
  </si>
  <si>
    <t>Nick</t>
  </si>
  <si>
    <t>Carter</t>
  </si>
  <si>
    <t>Brown</t>
  </si>
  <si>
    <t>Scott</t>
  </si>
  <si>
    <t>Dunkling</t>
  </si>
  <si>
    <t>Ronnie</t>
  </si>
  <si>
    <t>Green</t>
  </si>
  <si>
    <t>Joshua</t>
  </si>
  <si>
    <t>Burrows</t>
  </si>
  <si>
    <t>Albert</t>
  </si>
  <si>
    <t>Bovingdon AJ</t>
  </si>
  <si>
    <t>Bennett</t>
  </si>
  <si>
    <t>Mark</t>
  </si>
  <si>
    <t>Bowes</t>
  </si>
  <si>
    <t>Bradley-Day</t>
  </si>
  <si>
    <t>Charlie</t>
  </si>
  <si>
    <t>Cooper</t>
  </si>
  <si>
    <t>Faulkner</t>
  </si>
  <si>
    <t>Ben</t>
  </si>
  <si>
    <t>McIlwaine</t>
  </si>
  <si>
    <t>Matthew</t>
  </si>
  <si>
    <t>Sheppard</t>
  </si>
  <si>
    <t>Glen</t>
  </si>
  <si>
    <t>Spalding</t>
  </si>
  <si>
    <t>Webster</t>
  </si>
  <si>
    <t>Whitelock</t>
  </si>
  <si>
    <t>Jon</t>
  </si>
  <si>
    <t>Cornwell</t>
  </si>
  <si>
    <t>Allen</t>
  </si>
  <si>
    <t>Bedford</t>
  </si>
  <si>
    <t>Soanes</t>
  </si>
  <si>
    <t>Stephen</t>
  </si>
  <si>
    <t>Amies</t>
  </si>
  <si>
    <t>Payne</t>
  </si>
  <si>
    <t>Fursman</t>
  </si>
  <si>
    <t>Houghton</t>
  </si>
  <si>
    <t>Jordan</t>
  </si>
  <si>
    <t>O'Donnell</t>
  </si>
  <si>
    <t>Philip</t>
  </si>
  <si>
    <t>Simpson</t>
  </si>
  <si>
    <t>Lewis</t>
  </si>
  <si>
    <t>Steed</t>
  </si>
  <si>
    <t>Wharton</t>
  </si>
  <si>
    <t>Finney</t>
  </si>
  <si>
    <t>Robert</t>
  </si>
  <si>
    <t>Gooch</t>
  </si>
  <si>
    <t>Morgan CJ</t>
  </si>
  <si>
    <t>Webb</t>
  </si>
  <si>
    <t>Nixon</t>
  </si>
  <si>
    <t>Jaymie</t>
  </si>
  <si>
    <t>Sole</t>
  </si>
  <si>
    <t>Amy</t>
  </si>
  <si>
    <t>Daniel</t>
  </si>
  <si>
    <t>Vallis</t>
  </si>
  <si>
    <t>Hudson</t>
  </si>
  <si>
    <t>Gavin</t>
  </si>
  <si>
    <t>Dawson</t>
  </si>
  <si>
    <t>AR</t>
  </si>
  <si>
    <t>Hawkins</t>
  </si>
  <si>
    <t>Antony</t>
  </si>
  <si>
    <t>Michael</t>
  </si>
  <si>
    <t>Parsons</t>
  </si>
  <si>
    <t>Lee</t>
  </si>
  <si>
    <t xml:space="preserve">Jones </t>
  </si>
  <si>
    <t>Anthony</t>
  </si>
  <si>
    <t>Hoskins</t>
  </si>
  <si>
    <t>Ashby</t>
  </si>
  <si>
    <t>Cummins</t>
  </si>
  <si>
    <t>Lucas</t>
  </si>
  <si>
    <t>Andy</t>
  </si>
  <si>
    <t>Simmons</t>
  </si>
  <si>
    <t>Vince</t>
  </si>
  <si>
    <t>Johnson</t>
  </si>
  <si>
    <t>Nigel</t>
  </si>
  <si>
    <t>Kent</t>
  </si>
  <si>
    <t>Dyer</t>
  </si>
  <si>
    <t>Moss</t>
  </si>
  <si>
    <t>Baker</t>
  </si>
  <si>
    <t>Ray</t>
  </si>
  <si>
    <t>Barry</t>
  </si>
  <si>
    <t>Adrian</t>
  </si>
  <si>
    <t>Cook</t>
  </si>
  <si>
    <t>Creamer</t>
  </si>
  <si>
    <t>Curtis</t>
  </si>
  <si>
    <t>Cutler</t>
  </si>
  <si>
    <t>Joseph</t>
  </si>
  <si>
    <t>De Mulder</t>
  </si>
  <si>
    <t>Douglas</t>
  </si>
  <si>
    <t>Tanya</t>
  </si>
  <si>
    <t>Francis</t>
  </si>
  <si>
    <t>Hollick</t>
  </si>
  <si>
    <t>Leonard</t>
  </si>
  <si>
    <t>Stuart</t>
  </si>
  <si>
    <t>Lobley</t>
  </si>
  <si>
    <t>Lock</t>
  </si>
  <si>
    <t>Mcalevey</t>
  </si>
  <si>
    <t>Tom</t>
  </si>
  <si>
    <t>Mcgregor</t>
  </si>
  <si>
    <t>Jason</t>
  </si>
  <si>
    <t>Mclean</t>
  </si>
  <si>
    <t>Bob</t>
  </si>
  <si>
    <t>Meadows</t>
  </si>
  <si>
    <t>Daren</t>
  </si>
  <si>
    <t>Russell</t>
  </si>
  <si>
    <t>Les</t>
  </si>
  <si>
    <t>Sperling</t>
  </si>
  <si>
    <t>Gerald</t>
  </si>
  <si>
    <t>Springham</t>
  </si>
  <si>
    <t>Thomas</t>
  </si>
  <si>
    <t xml:space="preserve">Walsh </t>
  </si>
  <si>
    <t>Griffith</t>
  </si>
  <si>
    <t>Mudd</t>
  </si>
  <si>
    <t>Jane</t>
  </si>
  <si>
    <t>Mitchell</t>
  </si>
  <si>
    <t>Ross</t>
  </si>
  <si>
    <t>Nabney</t>
  </si>
  <si>
    <t>Lower</t>
  </si>
  <si>
    <t>Darren</t>
  </si>
  <si>
    <t>Murray</t>
  </si>
  <si>
    <t>Bloxham</t>
  </si>
  <si>
    <t xml:space="preserve">Durling </t>
  </si>
  <si>
    <t>Charles</t>
  </si>
  <si>
    <t>Monahan</t>
  </si>
  <si>
    <t>Clint</t>
  </si>
  <si>
    <t>Brumbley</t>
  </si>
  <si>
    <t>Sian</t>
  </si>
  <si>
    <t>McGuire</t>
  </si>
  <si>
    <t>Dennis</t>
  </si>
  <si>
    <t>Pettitt</t>
  </si>
  <si>
    <t>Sam</t>
  </si>
  <si>
    <t>Rattley</t>
  </si>
  <si>
    <t>Danny</t>
  </si>
  <si>
    <t>Wright</t>
  </si>
  <si>
    <t>Hurrell</t>
  </si>
  <si>
    <t>Stocks</t>
  </si>
  <si>
    <t>Pinchin</t>
  </si>
  <si>
    <t>Christine</t>
  </si>
  <si>
    <t>Robinson</t>
  </si>
  <si>
    <t>Anderson</t>
  </si>
  <si>
    <t>Ian</t>
  </si>
  <si>
    <t>Cross</t>
  </si>
  <si>
    <t>Sean</t>
  </si>
  <si>
    <t>Fox</t>
  </si>
  <si>
    <t>Leon</t>
  </si>
  <si>
    <t>Jaeggi</t>
  </si>
  <si>
    <t>Adams</t>
  </si>
  <si>
    <t>Osborn</t>
  </si>
  <si>
    <t>Brace</t>
  </si>
  <si>
    <t>Ricketts</t>
  </si>
  <si>
    <t>Max</t>
  </si>
  <si>
    <t>Gary</t>
  </si>
  <si>
    <t>Graham</t>
  </si>
  <si>
    <t>Warmington</t>
  </si>
  <si>
    <t>Bushby</t>
  </si>
  <si>
    <t>Alan</t>
  </si>
  <si>
    <t>Worthington</t>
  </si>
  <si>
    <t>Rebecca</t>
  </si>
  <si>
    <t>Elmore</t>
  </si>
  <si>
    <t>Arbon</t>
  </si>
  <si>
    <t>Lawrence</t>
  </si>
  <si>
    <t>Bobin</t>
  </si>
  <si>
    <t>Bridger</t>
  </si>
  <si>
    <t>Butler</t>
  </si>
  <si>
    <t>Chapman</t>
  </si>
  <si>
    <t>Leslie</t>
  </si>
  <si>
    <t>Christy</t>
  </si>
  <si>
    <t>Norma</t>
  </si>
  <si>
    <t>Ruth</t>
  </si>
  <si>
    <t>Tim</t>
  </si>
  <si>
    <t>Evans</t>
  </si>
  <si>
    <t>Gander</t>
  </si>
  <si>
    <t>Edward</t>
  </si>
  <si>
    <t>Harding</t>
  </si>
  <si>
    <t>Terry</t>
  </si>
  <si>
    <t>Harris</t>
  </si>
  <si>
    <t>Joanna</t>
  </si>
  <si>
    <t>Herbert</t>
  </si>
  <si>
    <t>Shaun</t>
  </si>
  <si>
    <t>Hopkins</t>
  </si>
  <si>
    <t>Isaac</t>
  </si>
  <si>
    <t>Knight</t>
  </si>
  <si>
    <t>Luff</t>
  </si>
  <si>
    <t>Giedrius</t>
  </si>
  <si>
    <t>Malakauskas</t>
  </si>
  <si>
    <t>Manning</t>
  </si>
  <si>
    <t>O'Reilly</t>
  </si>
  <si>
    <t>Simon</t>
  </si>
  <si>
    <t>Pearse</t>
  </si>
  <si>
    <t>Pritchett</t>
  </si>
  <si>
    <t>Sarah</t>
  </si>
  <si>
    <t>Quinn</t>
  </si>
  <si>
    <t>Louise</t>
  </si>
  <si>
    <t>Whitlock</t>
  </si>
  <si>
    <t>Yarrow</t>
  </si>
  <si>
    <t>Helena</t>
  </si>
  <si>
    <t>Cox</t>
  </si>
  <si>
    <t>McDonnell</t>
  </si>
  <si>
    <t>Crutchfield</t>
  </si>
  <si>
    <t>Reece</t>
  </si>
  <si>
    <t>Dunne</t>
  </si>
  <si>
    <t>Jackie</t>
  </si>
  <si>
    <t>Vines</t>
  </si>
  <si>
    <t>Ledger</t>
  </si>
  <si>
    <t>Ship</t>
  </si>
  <si>
    <t>Glenn</t>
  </si>
  <si>
    <t>Sudds</t>
  </si>
  <si>
    <t>English</t>
  </si>
  <si>
    <t>Sophie</t>
  </si>
  <si>
    <t>Brookwell</t>
  </si>
  <si>
    <t>Timothy</t>
  </si>
  <si>
    <t>Hatcher</t>
  </si>
  <si>
    <t>Caroline</t>
  </si>
  <si>
    <t>Marshall</t>
  </si>
  <si>
    <t>Alfie</t>
  </si>
  <si>
    <t>Tibbles</t>
  </si>
  <si>
    <t>Whitton</t>
  </si>
  <si>
    <t>Deirdre</t>
  </si>
  <si>
    <t>Collard</t>
  </si>
  <si>
    <t>Baldock</t>
  </si>
  <si>
    <t>Ratford</t>
  </si>
  <si>
    <t>Cole</t>
  </si>
  <si>
    <t>Amner</t>
  </si>
  <si>
    <t>Maley</t>
  </si>
  <si>
    <t>Tracey</t>
  </si>
  <si>
    <t>Sizeland</t>
  </si>
  <si>
    <t>Cull</t>
  </si>
  <si>
    <t>Tristan</t>
  </si>
  <si>
    <t>Hockey</t>
  </si>
  <si>
    <t>Anastasia</t>
  </si>
  <si>
    <t>Sparrow</t>
  </si>
  <si>
    <t>Britta</t>
  </si>
  <si>
    <t>Beach</t>
  </si>
  <si>
    <t>Tyrone</t>
  </si>
  <si>
    <t>Janet</t>
  </si>
  <si>
    <t>Galland</t>
  </si>
  <si>
    <t>McMurray</t>
  </si>
  <si>
    <t>Devane</t>
  </si>
  <si>
    <t>Derek</t>
  </si>
  <si>
    <t>Radley</t>
  </si>
  <si>
    <t>Bradford</t>
  </si>
  <si>
    <t>Jeannette</t>
  </si>
  <si>
    <t>Burgoyne</t>
  </si>
  <si>
    <t>Denis</t>
  </si>
  <si>
    <t>Leahy</t>
  </si>
  <si>
    <t>Pilcher</t>
  </si>
  <si>
    <t>Archer</t>
  </si>
  <si>
    <t>Calitz</t>
  </si>
  <si>
    <t>Lauren</t>
  </si>
  <si>
    <t>Goodman</t>
  </si>
  <si>
    <t>Jake</t>
  </si>
  <si>
    <t>Beere</t>
  </si>
  <si>
    <t>Bundy</t>
  </si>
  <si>
    <t>Suzanne</t>
  </si>
  <si>
    <t>Vincent</t>
  </si>
  <si>
    <t>Dumpleton</t>
  </si>
  <si>
    <t>Fairey</t>
  </si>
  <si>
    <t>Jim</t>
  </si>
  <si>
    <t>Gemma</t>
  </si>
  <si>
    <t>Henshaw</t>
  </si>
  <si>
    <t>Joanne</t>
  </si>
  <si>
    <t>Hindley</t>
  </si>
  <si>
    <t>Howling</t>
  </si>
  <si>
    <t>Jonathan</t>
  </si>
  <si>
    <t>Longstaff</t>
  </si>
  <si>
    <t>Colin</t>
  </si>
  <si>
    <t>Mortimer</t>
  </si>
  <si>
    <t>Orlandi</t>
  </si>
  <si>
    <t>Doug</t>
  </si>
  <si>
    <t>Pinnegar</t>
  </si>
  <si>
    <t>Sonia</t>
  </si>
  <si>
    <t>Ally</t>
  </si>
  <si>
    <t>Stevenson</t>
  </si>
  <si>
    <t>Scott-Smith</t>
  </si>
  <si>
    <t>Horton</t>
  </si>
  <si>
    <t>Cork</t>
  </si>
  <si>
    <t>Davis</t>
  </si>
  <si>
    <t>Stronge</t>
  </si>
  <si>
    <t>Samuel</t>
  </si>
  <si>
    <t>Charville</t>
  </si>
  <si>
    <t>Bailey</t>
  </si>
  <si>
    <t>Oliver</t>
  </si>
  <si>
    <t>Nightingale</t>
  </si>
  <si>
    <t>Mennie</t>
  </si>
  <si>
    <t>Seastram</t>
  </si>
  <si>
    <t>Mickey</t>
  </si>
  <si>
    <t>Rouse</t>
  </si>
  <si>
    <t>Carey</t>
  </si>
  <si>
    <t>Page-Ritchie</t>
  </si>
  <si>
    <t>Turk</t>
  </si>
  <si>
    <t>Poulter</t>
  </si>
  <si>
    <t>King</t>
  </si>
  <si>
    <t>Fisher</t>
  </si>
  <si>
    <t>Capped at 100</t>
  </si>
  <si>
    <t>Stanford</t>
  </si>
  <si>
    <t>Perman</t>
  </si>
  <si>
    <t>Jennie</t>
  </si>
  <si>
    <t>Cartwright</t>
  </si>
  <si>
    <t xml:space="preserve">Nadine </t>
  </si>
  <si>
    <t>Sutton</t>
  </si>
  <si>
    <t>Nadine</t>
  </si>
  <si>
    <t>Goldthorpe</t>
  </si>
  <si>
    <t>Break</t>
  </si>
  <si>
    <t>intTargetsType</t>
  </si>
  <si>
    <t>strCompName</t>
  </si>
  <si>
    <t>strOrganisor</t>
  </si>
  <si>
    <t>strCompDisciplineAbbr</t>
  </si>
  <si>
    <t>dteCompDate</t>
  </si>
  <si>
    <t>intSoPosition</t>
  </si>
  <si>
    <t>intSoFinalPos</t>
  </si>
  <si>
    <t>MyClassCat</t>
  </si>
  <si>
    <t>intIdx</t>
  </si>
  <si>
    <t>BirdOnly</t>
  </si>
  <si>
    <t>CompetitionNo</t>
  </si>
  <si>
    <t>intCompetitorNo</t>
  </si>
  <si>
    <t>strCPSANo</t>
  </si>
  <si>
    <t>FeeDue</t>
  </si>
  <si>
    <t>OptionDue</t>
  </si>
  <si>
    <t>TotalDue</t>
  </si>
  <si>
    <t>TotalPaid</t>
  </si>
  <si>
    <t>Balance</t>
  </si>
  <si>
    <t>blnBirdOnly</t>
  </si>
  <si>
    <t>intOption</t>
  </si>
  <si>
    <t>strLeaderBoardName</t>
  </si>
  <si>
    <t>strName</t>
  </si>
  <si>
    <t>intSquadNo</t>
  </si>
  <si>
    <t>intPegNo</t>
  </si>
  <si>
    <t>dblStartTimexxxxx</t>
  </si>
  <si>
    <t>strCounty</t>
  </si>
  <si>
    <t>strRegion</t>
  </si>
  <si>
    <t>strCategory</t>
  </si>
  <si>
    <t>strClass</t>
  </si>
  <si>
    <t>intClassNo</t>
  </si>
  <si>
    <t>intStatus</t>
  </si>
  <si>
    <t>intExpires</t>
  </si>
  <si>
    <t>strClassEnter1</t>
  </si>
  <si>
    <t>strClassEnter2</t>
  </si>
  <si>
    <t>strClassEnter3</t>
  </si>
  <si>
    <t>strClassEnter4</t>
  </si>
  <si>
    <t>strDerivedClass</t>
  </si>
  <si>
    <t>intScoreTotal</t>
  </si>
  <si>
    <t>intPointTotal</t>
  </si>
  <si>
    <t>intScoreRd1</t>
  </si>
  <si>
    <t>intScoreRd2</t>
  </si>
  <si>
    <t>intScoreRd3</t>
  </si>
  <si>
    <t>intScoreRd4</t>
  </si>
  <si>
    <t>intScoreRd5</t>
  </si>
  <si>
    <t>intScoreRd6</t>
  </si>
  <si>
    <t>intScoreRd7</t>
  </si>
  <si>
    <t>intScoreRd8</t>
  </si>
  <si>
    <t>intScoreRd9</t>
  </si>
  <si>
    <t>intScoreRd10</t>
  </si>
  <si>
    <t>intScoreRd11</t>
  </si>
  <si>
    <t>intScoreRd12</t>
  </si>
  <si>
    <t>intScoreRd13</t>
  </si>
  <si>
    <t>intScoreRd14</t>
  </si>
  <si>
    <t>intScoreRd15</t>
  </si>
  <si>
    <t>intScoreRd16</t>
  </si>
  <si>
    <t>intPointsRd1</t>
  </si>
  <si>
    <t>intPointsRd2</t>
  </si>
  <si>
    <t>intPointsRd3</t>
  </si>
  <si>
    <t>intPointsRd4</t>
  </si>
  <si>
    <t>intPointsRd5</t>
  </si>
  <si>
    <t>intPointsRd6</t>
  </si>
  <si>
    <t>intPointsRd7</t>
  </si>
  <si>
    <t>intPointsRd8</t>
  </si>
  <si>
    <t>intPointsRd9</t>
  </si>
  <si>
    <t>intPointsRd10</t>
  </si>
  <si>
    <t>intPointsRd11</t>
  </si>
  <si>
    <t>intPointsRd12</t>
  </si>
  <si>
    <t>intPointsRd13</t>
  </si>
  <si>
    <t>intPointsRd14</t>
  </si>
  <si>
    <t>intPointsRd15</t>
  </si>
  <si>
    <t>intPointsRd16</t>
  </si>
  <si>
    <t>blnShootoffRequired</t>
  </si>
  <si>
    <t>intShootOff</t>
  </si>
  <si>
    <t>intPosition</t>
  </si>
  <si>
    <t>intPositionOverall</t>
  </si>
  <si>
    <t>intMaxScorePossible</t>
  </si>
  <si>
    <t>blnInTeam</t>
  </si>
  <si>
    <t>intDerivedClassNo</t>
  </si>
  <si>
    <t>dblWinHG</t>
  </si>
  <si>
    <t>dblWinClass</t>
  </si>
  <si>
    <t>dblWinTeams</t>
  </si>
  <si>
    <t>dblWinOptions</t>
  </si>
  <si>
    <t>dblWinTotal</t>
  </si>
  <si>
    <t>lngCPSASort</t>
  </si>
  <si>
    <t>FeeDue2</t>
  </si>
  <si>
    <t>FeeDue3</t>
  </si>
  <si>
    <t>FeeDue4</t>
  </si>
  <si>
    <t>ESP</t>
  </si>
  <si>
    <t>EE 98867</t>
  </si>
  <si>
    <t>C Bloxham</t>
  </si>
  <si>
    <t>Bloxham C</t>
  </si>
  <si>
    <t>HAM</t>
  </si>
  <si>
    <t>S</t>
  </si>
  <si>
    <t>EE 133056</t>
  </si>
  <si>
    <t>D Lucas</t>
  </si>
  <si>
    <t>Lucas D</t>
  </si>
  <si>
    <t>EE 123217</t>
  </si>
  <si>
    <t>R Worthington</t>
  </si>
  <si>
    <t>Worthington R</t>
  </si>
  <si>
    <t>SUR</t>
  </si>
  <si>
    <t>In Shoot</t>
  </si>
  <si>
    <t>In League</t>
  </si>
  <si>
    <t>Shoot Score LookUp</t>
  </si>
  <si>
    <t>Scores</t>
  </si>
  <si>
    <t>Total</t>
  </si>
  <si>
    <t>CPSA Premier League 10th June 2017</t>
  </si>
  <si>
    <t>SPORTING TARGETS LTD</t>
  </si>
  <si>
    <t>EE 103289</t>
  </si>
  <si>
    <t>PJ Gray</t>
  </si>
  <si>
    <t>Gray PJ</t>
  </si>
  <si>
    <t>CAM</t>
  </si>
  <si>
    <t>EE 36413</t>
  </si>
  <si>
    <t>K Howland</t>
  </si>
  <si>
    <t>Howland K</t>
  </si>
  <si>
    <t>KEN</t>
  </si>
  <si>
    <t>EE 124370</t>
  </si>
  <si>
    <t>A Easeman</t>
  </si>
  <si>
    <t>Easeman A</t>
  </si>
  <si>
    <t>BUC</t>
  </si>
  <si>
    <t>EE 131815</t>
  </si>
  <si>
    <t>A Cocker</t>
  </si>
  <si>
    <t>Cocker A</t>
  </si>
  <si>
    <t>ESX</t>
  </si>
  <si>
    <t>EE 116789</t>
  </si>
  <si>
    <t>DK Gibbs</t>
  </si>
  <si>
    <t>Gibbs DK</t>
  </si>
  <si>
    <t>BER</t>
  </si>
  <si>
    <t>EE 128781</t>
  </si>
  <si>
    <t>S Amies</t>
  </si>
  <si>
    <t>Amies S</t>
  </si>
  <si>
    <t>NFK</t>
  </si>
  <si>
    <t>EE 109720</t>
  </si>
  <si>
    <t>M Bowes</t>
  </si>
  <si>
    <t>Bowes M</t>
  </si>
  <si>
    <t>EE 96459</t>
  </si>
  <si>
    <t>DV Gooding</t>
  </si>
  <si>
    <t>Gooding DV</t>
  </si>
  <si>
    <t>EE 88361</t>
  </si>
  <si>
    <t>T Leonard</t>
  </si>
  <si>
    <t>Leonard T</t>
  </si>
  <si>
    <t>EE 91579</t>
  </si>
  <si>
    <t>P Easeman</t>
  </si>
  <si>
    <t>Easeman P</t>
  </si>
  <si>
    <t>EE 129151</t>
  </si>
  <si>
    <t>P Finney</t>
  </si>
  <si>
    <t>Finney P</t>
  </si>
  <si>
    <t>EE 120278</t>
  </si>
  <si>
    <t>R Allen</t>
  </si>
  <si>
    <t>Allen R</t>
  </si>
  <si>
    <t>EE 120341</t>
  </si>
  <si>
    <t>N Carter</t>
  </si>
  <si>
    <t>Carter N</t>
  </si>
  <si>
    <t>EE 127228</t>
  </si>
  <si>
    <t>A Smith</t>
  </si>
  <si>
    <t>Smith A</t>
  </si>
  <si>
    <t>SUF</t>
  </si>
  <si>
    <t>EE 35315</t>
  </si>
  <si>
    <t>IJ Spencer</t>
  </si>
  <si>
    <t>Spencer IJ</t>
  </si>
  <si>
    <t>HER</t>
  </si>
  <si>
    <t>EE 73873</t>
  </si>
  <si>
    <t>MC Berry</t>
  </si>
  <si>
    <t>Berry MC</t>
  </si>
  <si>
    <t>LEI</t>
  </si>
  <si>
    <t>N</t>
  </si>
  <si>
    <t>EE 99919</t>
  </si>
  <si>
    <t>M Sheppard</t>
  </si>
  <si>
    <t>Sheppard M</t>
  </si>
  <si>
    <t>NTN</t>
  </si>
  <si>
    <t>EE 7777</t>
  </si>
  <si>
    <t>P Houghton</t>
  </si>
  <si>
    <t>Houghton P</t>
  </si>
  <si>
    <t>WIL</t>
  </si>
  <si>
    <t>EE 90948</t>
  </si>
  <si>
    <t>S Leonard</t>
  </si>
  <si>
    <t>Leonard S</t>
  </si>
  <si>
    <t>BED</t>
  </si>
  <si>
    <t>EE 132642</t>
  </si>
  <si>
    <t>D Stanford</t>
  </si>
  <si>
    <t>Stanford D</t>
  </si>
  <si>
    <t>EE 123128</t>
  </si>
  <si>
    <t>B Woollard</t>
  </si>
  <si>
    <t>Woollard B</t>
  </si>
  <si>
    <t>WAR</t>
  </si>
  <si>
    <t>EE 110543</t>
  </si>
  <si>
    <t>D Cann</t>
  </si>
  <si>
    <t>Cann D</t>
  </si>
  <si>
    <t>EE 115252</t>
  </si>
  <si>
    <t>MJ Parsons</t>
  </si>
  <si>
    <t>Parsons MJ</t>
  </si>
  <si>
    <t>EE 123611</t>
  </si>
  <si>
    <t>TM Boyer</t>
  </si>
  <si>
    <t>Boyer TM</t>
  </si>
  <si>
    <t>OXO</t>
  </si>
  <si>
    <t>EE 116400</t>
  </si>
  <si>
    <t>G Burton</t>
  </si>
  <si>
    <t>Burton G</t>
  </si>
  <si>
    <t>EE 106211</t>
  </si>
  <si>
    <t>A Nixon</t>
  </si>
  <si>
    <t>Nixon A</t>
  </si>
  <si>
    <t>Yes</t>
  </si>
  <si>
    <t>EE 101351</t>
  </si>
  <si>
    <t>A Payne</t>
  </si>
  <si>
    <t>Payne A</t>
  </si>
  <si>
    <t>EE 99093</t>
  </si>
  <si>
    <t>M Bedford</t>
  </si>
  <si>
    <t>Bedford M</t>
  </si>
  <si>
    <t>EE 115650</t>
  </si>
  <si>
    <t>H Carey</t>
  </si>
  <si>
    <t>Carey H</t>
  </si>
  <si>
    <t>EE 131644</t>
  </si>
  <si>
    <t>A Tibbles</t>
  </si>
  <si>
    <t>Tibbles A</t>
  </si>
  <si>
    <t>EE 133095</t>
  </si>
  <si>
    <t>M Fursman</t>
  </si>
  <si>
    <t>Fursman M</t>
  </si>
  <si>
    <t>EE 94887</t>
  </si>
  <si>
    <t>JW Mansfield</t>
  </si>
  <si>
    <t>Mansfield JW</t>
  </si>
  <si>
    <t>EE 113616</t>
  </si>
  <si>
    <t>D Mennie</t>
  </si>
  <si>
    <t>Mennie D</t>
  </si>
  <si>
    <t>EE 127262</t>
  </si>
  <si>
    <t>J Sole</t>
  </si>
  <si>
    <t>Sole J</t>
  </si>
  <si>
    <t>EE 109499</t>
  </si>
  <si>
    <t>R Young</t>
  </si>
  <si>
    <t>Young R</t>
  </si>
  <si>
    <t>EE 125607</t>
  </si>
  <si>
    <t>P Burrows</t>
  </si>
  <si>
    <t>Burrows P</t>
  </si>
  <si>
    <t>EE 101723</t>
  </si>
  <si>
    <t>C Payne</t>
  </si>
  <si>
    <t>Payne C</t>
  </si>
  <si>
    <t>EE 125437</t>
  </si>
  <si>
    <t>G Smith</t>
  </si>
  <si>
    <t>Smith G</t>
  </si>
  <si>
    <t>EE 100237</t>
  </si>
  <si>
    <t>G Springham</t>
  </si>
  <si>
    <t>Springham G</t>
  </si>
  <si>
    <t>EE 133250</t>
  </si>
  <si>
    <t>J Yarrow</t>
  </si>
  <si>
    <t>Yarrow J</t>
  </si>
  <si>
    <t>EE 131905</t>
  </si>
  <si>
    <t>A Bennett</t>
  </si>
  <si>
    <t>Bennett A</t>
  </si>
  <si>
    <t>EE 49768</t>
  </si>
  <si>
    <t>KJ Douglas</t>
  </si>
  <si>
    <t>Douglas KJ</t>
  </si>
  <si>
    <t>GLN</t>
  </si>
  <si>
    <t>EE 131558</t>
  </si>
  <si>
    <t>S Rattley</t>
  </si>
  <si>
    <t>Rattley S</t>
  </si>
  <si>
    <t>EE 136148</t>
  </si>
  <si>
    <t>E Raymond</t>
  </si>
  <si>
    <t>Raymond E</t>
  </si>
  <si>
    <t>EE 130250</t>
  </si>
  <si>
    <t>D Vallis</t>
  </si>
  <si>
    <t>Vallis D</t>
  </si>
  <si>
    <t>EE 128211</t>
  </si>
  <si>
    <t>J Arbon</t>
  </si>
  <si>
    <t>Arbon J</t>
  </si>
  <si>
    <t>EE 121351</t>
  </si>
  <si>
    <t>P Bayley</t>
  </si>
  <si>
    <t>Bayley P</t>
  </si>
  <si>
    <t>EE 135538</t>
  </si>
  <si>
    <t>R Dunne</t>
  </si>
  <si>
    <t>Dunne R</t>
  </si>
  <si>
    <t>EE 130343</t>
  </si>
  <si>
    <t>C Monahan</t>
  </si>
  <si>
    <t>Monahan C</t>
  </si>
  <si>
    <t>EE 112867</t>
  </si>
  <si>
    <t>N Peppiatt</t>
  </si>
  <si>
    <t>Peppiatt N</t>
  </si>
  <si>
    <t>EE 2009</t>
  </si>
  <si>
    <t>DV Pettitt</t>
  </si>
  <si>
    <t>Pettitt DV</t>
  </si>
  <si>
    <t>EE 131286</t>
  </si>
  <si>
    <t>B Pritchett</t>
  </si>
  <si>
    <t>Pritchett B</t>
  </si>
  <si>
    <t>EE 112751</t>
  </si>
  <si>
    <t>EJ Clark</t>
  </si>
  <si>
    <t>Clark EJ</t>
  </si>
  <si>
    <t>EE 124071</t>
  </si>
  <si>
    <t>G Elliott</t>
  </si>
  <si>
    <t>Elliott G</t>
  </si>
  <si>
    <t>EE 89013</t>
  </si>
  <si>
    <t>AJ Hoskins</t>
  </si>
  <si>
    <t>Hoskins AJ</t>
  </si>
  <si>
    <t>EE 135536</t>
  </si>
  <si>
    <t>D King</t>
  </si>
  <si>
    <t>King D</t>
  </si>
  <si>
    <t>EE 110699</t>
  </si>
  <si>
    <t>S Pinchin</t>
  </si>
  <si>
    <t>Pinchin S</t>
  </si>
  <si>
    <t>EE 135400</t>
  </si>
  <si>
    <t>S Porter</t>
  </si>
  <si>
    <t>Porter S</t>
  </si>
  <si>
    <t>EE 132643</t>
  </si>
  <si>
    <t>N Adams</t>
  </si>
  <si>
    <t>Adams N</t>
  </si>
  <si>
    <t>EE 39914</t>
  </si>
  <si>
    <t>RJ Barry</t>
  </si>
  <si>
    <t>Barry RJ</t>
  </si>
  <si>
    <t>EE 101732</t>
  </si>
  <si>
    <t>ALR Chapman</t>
  </si>
  <si>
    <t>Chapman ALR</t>
  </si>
  <si>
    <t>EE 132588</t>
  </si>
  <si>
    <t>SH Crutchfield</t>
  </si>
  <si>
    <t>Crutchfield SH</t>
  </si>
  <si>
    <t>EE 95598</t>
  </si>
  <si>
    <t>ST Francis</t>
  </si>
  <si>
    <t>Francis ST</t>
  </si>
  <si>
    <t>EE 114774</t>
  </si>
  <si>
    <t>SR Gower</t>
  </si>
  <si>
    <t>Gower SR</t>
  </si>
  <si>
    <t>EE 128324</t>
  </si>
  <si>
    <t>J Hufton</t>
  </si>
  <si>
    <t>Hufton J</t>
  </si>
  <si>
    <t>STA</t>
  </si>
  <si>
    <t>EE 132857</t>
  </si>
  <si>
    <t>TJ Johnson</t>
  </si>
  <si>
    <t>Johnson TJ</t>
  </si>
  <si>
    <t>EE 131233</t>
  </si>
  <si>
    <t>G Wright</t>
  </si>
  <si>
    <t>Wright G</t>
  </si>
  <si>
    <t>EE 90096</t>
  </si>
  <si>
    <t>J Bennett</t>
  </si>
  <si>
    <t>Bennett J</t>
  </si>
  <si>
    <t>EE 123331</t>
  </si>
  <si>
    <t>C Brumbley</t>
  </si>
  <si>
    <t>Brumbley C</t>
  </si>
  <si>
    <t>EE 41074</t>
  </si>
  <si>
    <t>CR Howard</t>
  </si>
  <si>
    <t>Howard CR</t>
  </si>
  <si>
    <t>EE 110228</t>
  </si>
  <si>
    <t>J Mitchell</t>
  </si>
  <si>
    <t>Mitchell J</t>
  </si>
  <si>
    <t>EE 89952</t>
  </si>
  <si>
    <t>AJ Stronge</t>
  </si>
  <si>
    <t>Stronge AJ</t>
  </si>
  <si>
    <t>EE 119717</t>
  </si>
  <si>
    <t>MJ Sudds</t>
  </si>
  <si>
    <t>Sudds MJ</t>
  </si>
  <si>
    <t>EE 85349</t>
  </si>
  <si>
    <t>VE Johnson</t>
  </si>
  <si>
    <t>Johnson VE</t>
  </si>
  <si>
    <t>EE 105930</t>
  </si>
  <si>
    <t>R Nabney</t>
  </si>
  <si>
    <t>Nabney R</t>
  </si>
  <si>
    <t>EE 96426</t>
  </si>
  <si>
    <t>AM Robinson</t>
  </si>
  <si>
    <t>Robinson AM</t>
  </si>
  <si>
    <t>EE 129290</t>
  </si>
  <si>
    <t>M Hurrell</t>
  </si>
  <si>
    <t>Hurrell M</t>
  </si>
  <si>
    <t>EE 123826</t>
  </si>
  <si>
    <t>MC Lewis</t>
  </si>
  <si>
    <t>Lewis MC</t>
  </si>
  <si>
    <t>SUX</t>
  </si>
  <si>
    <t>EE 126133</t>
  </si>
  <si>
    <t>C Measday</t>
  </si>
  <si>
    <t>Measday C</t>
  </si>
  <si>
    <t>EE 26633</t>
  </si>
  <si>
    <t>IM Cross</t>
  </si>
  <si>
    <t>Cross IM</t>
  </si>
  <si>
    <t>EE 90499</t>
  </si>
  <si>
    <t>R Francis</t>
  </si>
  <si>
    <t>Francis R</t>
  </si>
  <si>
    <t>EE 110769</t>
  </si>
  <si>
    <t>E Harding</t>
  </si>
  <si>
    <t>Harding E</t>
  </si>
  <si>
    <t>EE 113408</t>
  </si>
  <si>
    <t>L Harris</t>
  </si>
  <si>
    <t>Harris L</t>
  </si>
  <si>
    <t>EE 70096</t>
  </si>
  <si>
    <t>PC Moss</t>
  </si>
  <si>
    <t>Moss PC</t>
  </si>
  <si>
    <t>EE 131224</t>
  </si>
  <si>
    <t>N Warmington</t>
  </si>
  <si>
    <t>Warmington N</t>
  </si>
  <si>
    <t>EE 128931</t>
  </si>
  <si>
    <t>EE 127817</t>
  </si>
  <si>
    <t>D Wright</t>
  </si>
  <si>
    <t>Wright D</t>
  </si>
  <si>
    <t>EE 134106</t>
  </si>
  <si>
    <t>GC Howling</t>
  </si>
  <si>
    <t>Howling GC</t>
  </si>
  <si>
    <t>EE 129282</t>
  </si>
  <si>
    <t>D Leahy</t>
  </si>
  <si>
    <t>Leahy D</t>
  </si>
  <si>
    <t>EE 119137</t>
  </si>
  <si>
    <t>PM Stocks</t>
  </si>
  <si>
    <t>Stocks PM</t>
  </si>
  <si>
    <t>EE 129508</t>
  </si>
  <si>
    <t>B Beach</t>
  </si>
  <si>
    <t>Beach B</t>
  </si>
  <si>
    <t>EE 29170</t>
  </si>
  <si>
    <t>RWH Ratford</t>
  </si>
  <si>
    <t>Ratford RWH</t>
  </si>
  <si>
    <t>EE 56613</t>
  </si>
  <si>
    <t>MR Virgo</t>
  </si>
  <si>
    <t>Virgo MR</t>
  </si>
  <si>
    <t>EE 136992</t>
  </si>
  <si>
    <t>D Armiger</t>
  </si>
  <si>
    <t>Armiger D</t>
  </si>
  <si>
    <t>EE 71767</t>
  </si>
  <si>
    <t>CG Coningsby</t>
  </si>
  <si>
    <t>Coningsby CG</t>
  </si>
  <si>
    <t>EE 133555</t>
  </si>
  <si>
    <t>S Lewis</t>
  </si>
  <si>
    <t>Lewis S</t>
  </si>
  <si>
    <t>EE 120329</t>
  </si>
  <si>
    <t>C Marshall</t>
  </si>
  <si>
    <t>Marshall C</t>
  </si>
  <si>
    <t>EE 130317</t>
  </si>
  <si>
    <t>C Mortimer</t>
  </si>
  <si>
    <t>Mortimer C</t>
  </si>
  <si>
    <t>EE 100283</t>
  </si>
  <si>
    <t>CL Robinson</t>
  </si>
  <si>
    <t>Robinson CL</t>
  </si>
  <si>
    <t>EE 121439</t>
  </si>
  <si>
    <t>T Sizeland</t>
  </si>
  <si>
    <t>Sizeland T</t>
  </si>
  <si>
    <t>EE 130607</t>
  </si>
  <si>
    <t>M Daniel</t>
  </si>
  <si>
    <t>Daniel M</t>
  </si>
  <si>
    <t>EE 48951</t>
  </si>
  <si>
    <t>MP Durling</t>
  </si>
  <si>
    <t>Durling MP</t>
  </si>
  <si>
    <t>EE 119321</t>
  </si>
  <si>
    <t>J English</t>
  </si>
  <si>
    <t>English J</t>
  </si>
  <si>
    <t>EE 24160</t>
  </si>
  <si>
    <t>N Evans</t>
  </si>
  <si>
    <t>Evans N</t>
  </si>
  <si>
    <t>EE 123357</t>
  </si>
  <si>
    <t>W Haupt</t>
  </si>
  <si>
    <t>Haupt W</t>
  </si>
  <si>
    <t>EE 103903</t>
  </si>
  <si>
    <t>T Sharp</t>
  </si>
  <si>
    <t>Sharp T</t>
  </si>
  <si>
    <t>EE 134401</t>
  </si>
  <si>
    <t>S Cole</t>
  </si>
  <si>
    <t>Cole S</t>
  </si>
  <si>
    <t>EE 126098</t>
  </si>
  <si>
    <t>S Hoskins</t>
  </si>
  <si>
    <t>Hoskins S</t>
  </si>
  <si>
    <t>EE 131162</t>
  </si>
  <si>
    <t>D Isaac</t>
  </si>
  <si>
    <t>Isaac D</t>
  </si>
  <si>
    <t>EE 112818</t>
  </si>
  <si>
    <t>J Mcalevey</t>
  </si>
  <si>
    <t>Mcalevey J</t>
  </si>
  <si>
    <t>EE 131735</t>
  </si>
  <si>
    <t>D McDonnell</t>
  </si>
  <si>
    <t>McDonnell D</t>
  </si>
  <si>
    <t>EE 131531</t>
  </si>
  <si>
    <t>D Pinnegar</t>
  </si>
  <si>
    <t>Pinnegar D</t>
  </si>
  <si>
    <t>GLO</t>
  </si>
  <si>
    <t>EE 121289</t>
  </si>
  <si>
    <t>A Sparrow</t>
  </si>
  <si>
    <t>Sparrow A</t>
  </si>
  <si>
    <t>EE 114087</t>
  </si>
  <si>
    <t>J Vines</t>
  </si>
  <si>
    <t>Vines J</t>
  </si>
  <si>
    <t>B*</t>
  </si>
  <si>
    <t>EE 136694</t>
  </si>
  <si>
    <t>A Armiger</t>
  </si>
  <si>
    <t>Armiger A</t>
  </si>
  <si>
    <t>EE 124600</t>
  </si>
  <si>
    <t>RF Brown</t>
  </si>
  <si>
    <t>Brown RF</t>
  </si>
  <si>
    <t>EE 134855</t>
  </si>
  <si>
    <t>J Burgoyne</t>
  </si>
  <si>
    <t>Burgoyne J</t>
  </si>
  <si>
    <t>EE 51057</t>
  </si>
  <si>
    <t>AC Goodes</t>
  </si>
  <si>
    <t>Goodes AC</t>
  </si>
  <si>
    <t>EE 107279</t>
  </si>
  <si>
    <t>AG Anderson</t>
  </si>
  <si>
    <t>Anderson AG</t>
  </si>
  <si>
    <t>EE 133843</t>
  </si>
  <si>
    <t>T Baker</t>
  </si>
  <si>
    <t>Baker T</t>
  </si>
  <si>
    <t>EE 136582</t>
  </si>
  <si>
    <t>M Calvert</t>
  </si>
  <si>
    <t>Calvert M</t>
  </si>
  <si>
    <t>EE 129280</t>
  </si>
  <si>
    <t>R Dumpleton</t>
  </si>
  <si>
    <t>Dumpleton R</t>
  </si>
  <si>
    <t>EE 100740</t>
  </si>
  <si>
    <t>W Fursman</t>
  </si>
  <si>
    <t>Fursman W</t>
  </si>
  <si>
    <t>EE 135851</t>
  </si>
  <si>
    <t>C Ward</t>
  </si>
  <si>
    <t>Ward C</t>
  </si>
  <si>
    <t>C*</t>
  </si>
  <si>
    <t>EE 21500</t>
  </si>
  <si>
    <t>P Bloomfield</t>
  </si>
  <si>
    <t>Bloomfield P</t>
  </si>
  <si>
    <t>EE 14756</t>
  </si>
  <si>
    <t>PJB Butler</t>
  </si>
  <si>
    <t>Butler PJB</t>
  </si>
  <si>
    <t>EE 135800</t>
  </si>
  <si>
    <t>S Charville</t>
  </si>
  <si>
    <t>Charville S</t>
  </si>
  <si>
    <t>EE 27558</t>
  </si>
  <si>
    <t>PG Bridger</t>
  </si>
  <si>
    <t>Bridger PG</t>
  </si>
  <si>
    <t>EE 91917</t>
  </si>
  <si>
    <t>RZ Nosowicz</t>
  </si>
  <si>
    <t>Nosowicz RZ</t>
  </si>
  <si>
    <t>EE 123090</t>
  </si>
  <si>
    <t>SL Baldock</t>
  </si>
  <si>
    <t>Baldock SL</t>
  </si>
  <si>
    <t>EE 66556</t>
  </si>
  <si>
    <t>N Mann</t>
  </si>
  <si>
    <t>Mann N</t>
  </si>
  <si>
    <t>EE 71592</t>
  </si>
  <si>
    <t>SR Palmer</t>
  </si>
  <si>
    <t>Palmer SR</t>
  </si>
  <si>
    <t>EE 133402</t>
  </si>
  <si>
    <t>RP Stoute</t>
  </si>
  <si>
    <t>Stoute RP</t>
  </si>
  <si>
    <t>EE 134289</t>
  </si>
  <si>
    <t>D Amner</t>
  </si>
  <si>
    <t>Amner D</t>
  </si>
  <si>
    <t>EE 136695</t>
  </si>
  <si>
    <t>B Armiger</t>
  </si>
  <si>
    <t>Armiger B</t>
  </si>
  <si>
    <t>EE 81785</t>
  </si>
  <si>
    <t>N Kent</t>
  </si>
  <si>
    <t>Kent N</t>
  </si>
  <si>
    <t>EE 132907</t>
  </si>
  <si>
    <t>D Monahan</t>
  </si>
  <si>
    <t>Monahan D</t>
  </si>
  <si>
    <t>EE 132305</t>
  </si>
  <si>
    <t>G Vyse</t>
  </si>
  <si>
    <t>Vyse G</t>
  </si>
  <si>
    <t>EE 90323</t>
  </si>
  <si>
    <t>A Archer</t>
  </si>
  <si>
    <t>Archer A</t>
  </si>
  <si>
    <t>EE 60441</t>
  </si>
  <si>
    <t>D Bradford</t>
  </si>
  <si>
    <t>Bradford D</t>
  </si>
  <si>
    <t>EE 129680</t>
  </si>
  <si>
    <t>S Page</t>
  </si>
  <si>
    <t>Page S</t>
  </si>
  <si>
    <t>EE 135399</t>
  </si>
  <si>
    <t>J Porter</t>
  </si>
  <si>
    <t>Porter J</t>
  </si>
  <si>
    <t>EE 129718</t>
  </si>
  <si>
    <t>S Brookwell</t>
  </si>
  <si>
    <t>Brookwell S</t>
  </si>
  <si>
    <t>NM_SHA N</t>
  </si>
  <si>
    <t>N SHARMAN</t>
  </si>
  <si>
    <t>SHARMAN N</t>
  </si>
  <si>
    <t>30/12/1899</t>
  </si>
  <si>
    <t>EE 101014</t>
  </si>
  <si>
    <t>JH Spafford</t>
  </si>
  <si>
    <t>Spafford JH</t>
  </si>
  <si>
    <t>EE 128063</t>
  </si>
  <si>
    <t>A Bunce</t>
  </si>
  <si>
    <t>Bunce A</t>
  </si>
  <si>
    <t>EE 129230</t>
  </si>
  <si>
    <t>W Evans</t>
  </si>
  <si>
    <t>Evans W</t>
  </si>
  <si>
    <t>EE 120218</t>
  </si>
  <si>
    <t>D Broughton</t>
  </si>
  <si>
    <t>Broughton D</t>
  </si>
  <si>
    <t>EE 131917</t>
  </si>
  <si>
    <t>B Maley</t>
  </si>
  <si>
    <t>Maley B</t>
  </si>
  <si>
    <t>NM_SHA T</t>
  </si>
  <si>
    <t>T SHARMAN</t>
  </si>
  <si>
    <t>SHARMAN T</t>
  </si>
  <si>
    <t>EE 131287</t>
  </si>
  <si>
    <t>S Pritchett</t>
  </si>
  <si>
    <t>Pritchett S</t>
  </si>
  <si>
    <t>EE 88829</t>
  </si>
  <si>
    <t>D Collard</t>
  </si>
  <si>
    <t>Collard D</t>
  </si>
  <si>
    <t>EE 109360</t>
  </si>
  <si>
    <t>L Steed</t>
  </si>
  <si>
    <t>Steed L</t>
  </si>
  <si>
    <t>EE 12063</t>
  </si>
  <si>
    <t>RD Allen</t>
  </si>
  <si>
    <t>Allen RD</t>
  </si>
  <si>
    <t>nm_coo j</t>
  </si>
  <si>
    <t>J COOPER</t>
  </si>
  <si>
    <t>COOPER J</t>
  </si>
  <si>
    <t>nm_wra a</t>
  </si>
  <si>
    <t>A WRAIGHT</t>
  </si>
  <si>
    <t>WRAIGHT A</t>
  </si>
  <si>
    <t>Attwood J</t>
  </si>
  <si>
    <t>Childerhouse C</t>
  </si>
  <si>
    <t>Piggott IJ</t>
  </si>
  <si>
    <t>Martin W</t>
  </si>
  <si>
    <t>Soanes C</t>
  </si>
  <si>
    <t>Soanes PJ</t>
  </si>
  <si>
    <t>Griffith G</t>
  </si>
  <si>
    <t>Knight D</t>
  </si>
  <si>
    <t>Fairey K</t>
  </si>
  <si>
    <t>Lewis G</t>
  </si>
  <si>
    <t>Pilcher KDA</t>
  </si>
  <si>
    <t>Radley M</t>
  </si>
  <si>
    <t>Myers M</t>
  </si>
  <si>
    <t>Balham AL</t>
  </si>
  <si>
    <t>Broomfield CJ</t>
  </si>
  <si>
    <t>Cherry RP</t>
  </si>
  <si>
    <t>Draper R</t>
  </si>
  <si>
    <t>Hughes Jnr D</t>
  </si>
  <si>
    <t>Young HWJ</t>
  </si>
  <si>
    <t>Freeman J</t>
  </si>
  <si>
    <t>Smith JD</t>
  </si>
  <si>
    <t>Baughan W</t>
  </si>
  <si>
    <t>Clarke S</t>
  </si>
  <si>
    <t>Williamson K</t>
  </si>
  <si>
    <t>Cobb AF</t>
  </si>
  <si>
    <t>Cooper P</t>
  </si>
  <si>
    <t>Hibbert M</t>
  </si>
  <si>
    <t>Warren CR</t>
  </si>
  <si>
    <t>Cox SA</t>
  </si>
  <si>
    <t>Hewland W</t>
  </si>
  <si>
    <t>Claybrook R</t>
  </si>
  <si>
    <t>Heal RD</t>
  </si>
  <si>
    <t>Woodard B</t>
  </si>
  <si>
    <t>Marlow J</t>
  </si>
  <si>
    <t>Freeman JR</t>
  </si>
  <si>
    <t>Brown P</t>
  </si>
  <si>
    <t>Rigby M</t>
  </si>
  <si>
    <t>Butcher M</t>
  </si>
  <si>
    <t>Rees WDP</t>
  </si>
  <si>
    <t>Wright B</t>
  </si>
  <si>
    <t>Jones I</t>
  </si>
  <si>
    <t>Odell R</t>
  </si>
  <si>
    <t>Billinghurst S</t>
  </si>
  <si>
    <t>Hemmings J</t>
  </si>
  <si>
    <t>Bullock AD</t>
  </si>
  <si>
    <t>Clark MG</t>
  </si>
  <si>
    <t>Garner D</t>
  </si>
  <si>
    <t>Thomas M</t>
  </si>
  <si>
    <t>Dyson S</t>
  </si>
  <si>
    <t>Ivetic B</t>
  </si>
  <si>
    <t>Kaye L J</t>
  </si>
  <si>
    <t>Ward RS</t>
  </si>
  <si>
    <t>Elder V</t>
  </si>
  <si>
    <t>Bendall C</t>
  </si>
  <si>
    <t>Brace M</t>
  </si>
  <si>
    <t>Tromans J</t>
  </si>
  <si>
    <t>Moore DL</t>
  </si>
  <si>
    <t>Brenton RJ</t>
  </si>
  <si>
    <t>Taylor MR</t>
  </si>
  <si>
    <t>Tromans G</t>
  </si>
  <si>
    <t>Wells R</t>
  </si>
  <si>
    <t>Osborn C</t>
  </si>
  <si>
    <t>Young D</t>
  </si>
  <si>
    <t>Cambray PJ</t>
  </si>
  <si>
    <t>Holland KJ</t>
  </si>
  <si>
    <t>Lankshear MJ</t>
  </si>
  <si>
    <t>Davis C</t>
  </si>
  <si>
    <t>Lyons E</t>
  </si>
  <si>
    <t>Taylor D</t>
  </si>
  <si>
    <t>Ward D</t>
  </si>
  <si>
    <t>Ward DA</t>
  </si>
  <si>
    <t>Evans P</t>
  </si>
  <si>
    <t>Herbert JL</t>
  </si>
  <si>
    <t>Whitton J</t>
  </si>
  <si>
    <t>Taylor L</t>
  </si>
  <si>
    <t>Grant J</t>
  </si>
  <si>
    <t>Warner W</t>
  </si>
  <si>
    <t>Divito M</t>
  </si>
  <si>
    <t>Lankshear K</t>
  </si>
  <si>
    <t>Cartwright K</t>
  </si>
  <si>
    <t>Amies D</t>
  </si>
  <si>
    <t>Chapman J</t>
  </si>
  <si>
    <t>Stokes P</t>
  </si>
  <si>
    <t>Horton N</t>
  </si>
  <si>
    <t>Stanley P</t>
  </si>
  <si>
    <t>Hallam M</t>
  </si>
  <si>
    <t>Bullock 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</si>
</sst>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CC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3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3" applyNumberFormat="0" applyAlignment="0" applyProtection="0"/>
    <xf numFmtId="0" fontId="14" fillId="3" borderId="8" applyNumberFormat="0" applyAlignment="0" applyProtection="0"/>
    <xf numFmtId="0" fontId="15" fillId="0" borderId="9" applyNumberFormat="0" applyFill="0" applyAlignment="0" applyProtection="0"/>
    <xf numFmtId="0" fontId="16" fillId="10" borderId="10" applyNumberFormat="0" applyAlignment="0" applyProtection="0"/>
    <xf numFmtId="0" fontId="17" fillId="0" borderId="0" applyNumberFormat="0" applyFill="0" applyBorder="0" applyAlignment="0" applyProtection="0"/>
    <xf numFmtId="0" fontId="6" fillId="11" borderId="11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1" applyFill="1"/>
    <xf numFmtId="0" fontId="4" fillId="0" borderId="0" xfId="1" applyFont="1" applyFill="1"/>
    <xf numFmtId="0" fontId="2" fillId="0" borderId="0" xfId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/>
    <xf numFmtId="0" fontId="3" fillId="0" borderId="3" xfId="2" applyFill="1"/>
    <xf numFmtId="0" fontId="3" fillId="0" borderId="0" xfId="2" applyFill="1" applyBorder="1"/>
    <xf numFmtId="0" fontId="2" fillId="4" borderId="0" xfId="1" applyFill="1"/>
    <xf numFmtId="0" fontId="0" fillId="4" borderId="0" xfId="0" applyFill="1"/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5" borderId="0" xfId="1" applyFill="1" applyAlignment="1">
      <alignment horizontal="left"/>
    </xf>
    <xf numFmtId="0" fontId="0" fillId="5" borderId="0" xfId="0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Border="1"/>
    <xf numFmtId="0" fontId="0" fillId="6" borderId="0" xfId="0" applyFill="1"/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2" fillId="4" borderId="0" xfId="1" applyFill="1" applyBorder="1"/>
    <xf numFmtId="0" fontId="4" fillId="0" borderId="0" xfId="1" applyFont="1" applyFill="1" applyBorder="1"/>
    <xf numFmtId="0" fontId="1" fillId="4" borderId="0" xfId="0" applyFont="1" applyFill="1" applyBorder="1" applyAlignment="1">
      <alignment horizontal="left"/>
    </xf>
    <xf numFmtId="0" fontId="2" fillId="5" borderId="0" xfId="1" applyFill="1" applyBorder="1" applyAlignment="1">
      <alignment horizontal="left"/>
    </xf>
    <xf numFmtId="0" fontId="20" fillId="0" borderId="0" xfId="0" applyFont="1" applyFill="1"/>
    <xf numFmtId="0" fontId="0" fillId="0" borderId="0" xfId="0"/>
    <xf numFmtId="0" fontId="0" fillId="0" borderId="0" xfId="0" applyFill="1" applyBorder="1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0" fontId="0" fillId="0" borderId="4" xfId="0" applyFill="1" applyBorder="1"/>
    <xf numFmtId="0" fontId="5" fillId="0" borderId="0" xfId="0" applyFont="1" applyFill="1"/>
    <xf numFmtId="0" fontId="5" fillId="0" borderId="0" xfId="0" applyFont="1" applyFill="1" applyBorder="1"/>
    <xf numFmtId="0" fontId="0" fillId="36" borderId="0" xfId="0" applyFill="1"/>
    <xf numFmtId="0" fontId="0" fillId="4" borderId="0" xfId="0" applyFill="1"/>
    <xf numFmtId="0" fontId="1" fillId="0" borderId="4" xfId="0" applyFont="1" applyFill="1" applyBorder="1"/>
    <xf numFmtId="0" fontId="0" fillId="37" borderId="0" xfId="0" applyFill="1"/>
    <xf numFmtId="0" fontId="21" fillId="0" borderId="0" xfId="0" applyFont="1" applyAlignment="1">
      <alignment horizontal="left"/>
    </xf>
    <xf numFmtId="14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2" builtinId="22" customBuiltin="1"/>
    <cellStyle name="Check Cell" xfId="13" builtinId="23" customBuiltin="1"/>
    <cellStyle name="Explanatory Text" xfId="16" builtinId="53" customBuiltin="1"/>
    <cellStyle name="Good" xfId="1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2" builtinId="24" customBuiltin="1"/>
    <cellStyle name="Neutral" xfId="9" builtinId="28" customBuiltin="1"/>
    <cellStyle name="Normal" xfId="0" builtinId="0"/>
    <cellStyle name="Note" xfId="15" builtinId="10" customBuiltin="1"/>
    <cellStyle name="Output" xfId="11" builtinId="21" customBuiltin="1"/>
    <cellStyle name="Title" xfId="3" builtinId="15" customBuiltin="1"/>
    <cellStyle name="Total" xfId="17" builtinId="25" customBuiltin="1"/>
    <cellStyle name="Warning Text" xfId="14" builtinId="11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405"/>
  <sheetViews>
    <sheetView tabSelected="1" zoomScaleNormal="100" workbookViewId="0">
      <pane ySplit="1" topLeftCell="A2" activePane="bottomLeft" state="frozen"/>
      <selection pane="bottomLeft" activeCell="AL6" sqref="AL6"/>
    </sheetView>
  </sheetViews>
  <sheetFormatPr defaultRowHeight="15" x14ac:dyDescent="0.25"/>
  <cols>
    <col min="1" max="1" width="6.140625" bestFit="1" customWidth="1"/>
    <col min="2" max="2" width="13.28515625" bestFit="1" customWidth="1"/>
    <col min="3" max="3" width="15" bestFit="1" customWidth="1"/>
    <col min="4" max="4" width="9.42578125" bestFit="1" customWidth="1"/>
    <col min="5" max="5" width="6.28515625" bestFit="1" customWidth="1"/>
    <col min="6" max="6" width="8.28515625" bestFit="1" customWidth="1"/>
    <col min="7" max="7" width="10.28515625" customWidth="1"/>
    <col min="8" max="8" width="7.28515625" customWidth="1"/>
    <col min="9" max="9" width="6.42578125" style="19" customWidth="1"/>
    <col min="10" max="10" width="6.85546875" customWidth="1"/>
    <col min="11" max="11" width="6.42578125" style="19" customWidth="1"/>
    <col min="12" max="12" width="6.42578125" customWidth="1"/>
    <col min="13" max="13" width="6.42578125" style="19" customWidth="1"/>
    <col min="14" max="14" width="7.42578125" style="12" customWidth="1"/>
    <col min="15" max="15" width="6.42578125" style="19" customWidth="1"/>
    <col min="16" max="16" width="7.42578125" style="12" customWidth="1"/>
    <col min="17" max="17" width="6.42578125" style="19" customWidth="1"/>
    <col min="18" max="18" width="7.42578125" style="12" customWidth="1"/>
    <col min="19" max="19" width="6.42578125" style="19" customWidth="1"/>
    <col min="20" max="20" width="5.85546875" customWidth="1"/>
    <col min="21" max="21" width="6.42578125" style="19" customWidth="1"/>
    <col min="22" max="22" width="6.28515625" customWidth="1"/>
    <col min="23" max="23" width="6.42578125" style="19" customWidth="1"/>
    <col min="24" max="24" width="2.42578125" style="6" hidden="1" customWidth="1"/>
    <col min="25" max="25" width="3.42578125" style="6" hidden="1" customWidth="1"/>
    <col min="26" max="26" width="15" style="22" customWidth="1"/>
    <col min="27" max="27" width="0.28515625" style="6" customWidth="1"/>
    <col min="28" max="28" width="4.140625" style="6" hidden="1" customWidth="1"/>
    <col min="29" max="30" width="4.28515625" style="6" hidden="1" customWidth="1"/>
    <col min="31" max="31" width="3.85546875" style="6" hidden="1" customWidth="1"/>
    <col min="32" max="32" width="4.140625" style="6" hidden="1" customWidth="1"/>
    <col min="33" max="33" width="4" style="6" hidden="1" customWidth="1"/>
    <col min="34" max="34" width="4.28515625" style="6" hidden="1" customWidth="1"/>
    <col min="35" max="35" width="3.42578125" style="6" hidden="1" customWidth="1"/>
    <col min="36" max="36" width="12.42578125" style="23" bestFit="1" customWidth="1"/>
    <col min="37" max="37" width="9.140625" style="6"/>
  </cols>
  <sheetData>
    <row r="1" spans="1:37" x14ac:dyDescent="0.25">
      <c r="A1" s="1" t="s">
        <v>9</v>
      </c>
      <c r="B1" s="1" t="s">
        <v>33</v>
      </c>
      <c r="C1" s="1" t="s">
        <v>34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48</v>
      </c>
      <c r="I1" s="19" t="s">
        <v>6</v>
      </c>
      <c r="J1" s="1" t="s">
        <v>14</v>
      </c>
      <c r="K1" s="19" t="s">
        <v>6</v>
      </c>
      <c r="L1" s="1" t="s">
        <v>26</v>
      </c>
      <c r="M1" s="19" t="s">
        <v>6</v>
      </c>
      <c r="N1" s="13" t="s">
        <v>29</v>
      </c>
      <c r="O1" s="19" t="s">
        <v>6</v>
      </c>
      <c r="P1" s="13" t="s">
        <v>31</v>
      </c>
      <c r="Q1" s="19" t="s">
        <v>6</v>
      </c>
      <c r="R1" s="13" t="s">
        <v>30</v>
      </c>
      <c r="S1" s="19" t="s">
        <v>6</v>
      </c>
      <c r="T1" s="1" t="s">
        <v>49</v>
      </c>
      <c r="U1" s="19" t="s">
        <v>6</v>
      </c>
      <c r="V1" s="1" t="s">
        <v>5</v>
      </c>
      <c r="W1" s="19" t="s">
        <v>6</v>
      </c>
      <c r="X1" s="5"/>
      <c r="Y1" s="5"/>
      <c r="Z1" s="21" t="s">
        <v>17</v>
      </c>
      <c r="AA1" s="5"/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45</v>
      </c>
      <c r="AH1" s="5" t="s">
        <v>46</v>
      </c>
      <c r="AI1" s="5" t="s">
        <v>47</v>
      </c>
      <c r="AJ1" s="23" t="s">
        <v>32</v>
      </c>
      <c r="AK1" s="5"/>
    </row>
    <row r="2" spans="1:37" s="1" customFormat="1" x14ac:dyDescent="0.25">
      <c r="A2" s="42" t="s">
        <v>48</v>
      </c>
      <c r="B2" s="41" t="s">
        <v>67</v>
      </c>
      <c r="C2" s="40" t="s">
        <v>68</v>
      </c>
      <c r="D2" s="43">
        <v>107759</v>
      </c>
      <c r="E2" s="43" t="s">
        <v>23</v>
      </c>
      <c r="F2" s="43" t="s">
        <v>8</v>
      </c>
      <c r="G2" s="43">
        <v>0</v>
      </c>
      <c r="H2" s="44">
        <v>95</v>
      </c>
      <c r="I2" s="20">
        <f>IF(H2,G2+H2,0)</f>
        <v>95</v>
      </c>
      <c r="J2">
        <v>88</v>
      </c>
      <c r="K2" s="52">
        <f>IF(IF(J2,J2+$G2,0)&lt;=100,IF(J2,J2+$G2,0),100)</f>
        <v>88</v>
      </c>
      <c r="L2">
        <v>93</v>
      </c>
      <c r="M2" s="52">
        <f>IF(IF(L2,L2+$G2,0)&lt;=100,IF(L2,L2+$G2,0),100)</f>
        <v>93</v>
      </c>
      <c r="N2">
        <v>96</v>
      </c>
      <c r="O2" s="52">
        <f>IF(IF(N2,N2+$G2,0)&lt;=100,IF(N2,N2+$G2,0),100)</f>
        <v>96</v>
      </c>
      <c r="P2">
        <v>0</v>
      </c>
      <c r="Q2" s="52">
        <f>IF(IF(P2,P2+$G2,0)&lt;=100,IF(P2,P2+$G2,0),100)</f>
        <v>0</v>
      </c>
      <c r="R2">
        <v>97</v>
      </c>
      <c r="S2" s="52">
        <f>IF(IF(R2,R2+$G2,0)&lt;=100,IF(R2,R2+$G2,0),100)</f>
        <v>97</v>
      </c>
      <c r="T2">
        <v>96</v>
      </c>
      <c r="U2" s="52">
        <f>IF(IF(T2,T2+$G2,0)&lt;=100,IF(T2,T2+$G2,0),100)</f>
        <v>96</v>
      </c>
      <c r="V2"/>
      <c r="W2" s="52">
        <f>IF(IF(V2,V2+$G2,0)&lt;=100,IF(V2,V2+$G2,0),100)</f>
        <v>0</v>
      </c>
      <c r="X2"/>
      <c r="Y2"/>
      <c r="Z2" s="20">
        <f>I2+K2+M2+O2+Q2+S2+U2+W2</f>
        <v>565</v>
      </c>
      <c r="AA2"/>
      <c r="AB2">
        <f>I2</f>
        <v>95</v>
      </c>
      <c r="AC2">
        <f>K2</f>
        <v>88</v>
      </c>
      <c r="AD2">
        <f>M2</f>
        <v>93</v>
      </c>
      <c r="AE2">
        <f>O2</f>
        <v>96</v>
      </c>
      <c r="AF2">
        <f>Q2</f>
        <v>0</v>
      </c>
      <c r="AG2">
        <f>S2</f>
        <v>97</v>
      </c>
      <c r="AH2">
        <f>U2</f>
        <v>96</v>
      </c>
      <c r="AI2">
        <f>W2</f>
        <v>0</v>
      </c>
      <c r="AJ2" s="24">
        <f>SUMPRODUCT(LARGE(AB2:AI2, {1,2,3,4,5}))</f>
        <v>477</v>
      </c>
      <c r="AK2"/>
    </row>
    <row r="3" spans="1:37" s="4" customFormat="1" x14ac:dyDescent="0.25">
      <c r="A3" s="42" t="s">
        <v>48</v>
      </c>
      <c r="B3" s="46" t="s">
        <v>63</v>
      </c>
      <c r="C3" s="40" t="s">
        <v>64</v>
      </c>
      <c r="D3" s="43">
        <v>96439</v>
      </c>
      <c r="E3" s="43" t="s">
        <v>23</v>
      </c>
      <c r="F3" s="43" t="s">
        <v>8</v>
      </c>
      <c r="G3" s="43">
        <v>0</v>
      </c>
      <c r="H3" s="44">
        <v>96</v>
      </c>
      <c r="I3" s="52">
        <f>IF(H3,G3+H3,0)</f>
        <v>96</v>
      </c>
      <c r="J3">
        <v>94</v>
      </c>
      <c r="K3" s="52">
        <f>IF(IF(J3,J3+$G3,0)&lt;=100,IF(J3,J3+$G3,0),100)</f>
        <v>94</v>
      </c>
      <c r="L3">
        <v>94</v>
      </c>
      <c r="M3" s="52">
        <f>IF(IF(L3,L3+$G3,0)&lt;=100,IF(L3,L3+$G3,0),100)</f>
        <v>94</v>
      </c>
      <c r="N3">
        <v>86</v>
      </c>
      <c r="O3" s="52">
        <f>IF(IF(N3,N3+$G3,0)&lt;=100,IF(N3,N3+$G3,0),100)</f>
        <v>86</v>
      </c>
      <c r="P3">
        <v>0</v>
      </c>
      <c r="Q3" s="52">
        <f>IF(IF(P3,P3+$G3,0)&lt;=100,IF(P3,P3+$G3,0),100)</f>
        <v>0</v>
      </c>
      <c r="R3">
        <v>94</v>
      </c>
      <c r="S3" s="52">
        <f>IF(IF(R3,R3+$G3,0)&lt;=100,IF(R3,R3+$G3,0),100)</f>
        <v>94</v>
      </c>
      <c r="T3">
        <v>94</v>
      </c>
      <c r="U3" s="52">
        <f>IF(IF(T3,T3+$G3,0)&lt;=100,IF(T3,T3+$G3,0),100)</f>
        <v>94</v>
      </c>
      <c r="V3"/>
      <c r="W3" s="52">
        <f>IF(IF(V3,V3+$G3,0)&lt;=100,IF(V3,V3+$G3,0),100)</f>
        <v>0</v>
      </c>
      <c r="X3"/>
      <c r="Y3"/>
      <c r="Z3" s="52">
        <f>I3+K3+M3+O3+Q3+S3+U3+W3</f>
        <v>558</v>
      </c>
      <c r="AA3"/>
      <c r="AB3">
        <f>I3</f>
        <v>96</v>
      </c>
      <c r="AC3">
        <f>K3</f>
        <v>94</v>
      </c>
      <c r="AD3">
        <f>M3</f>
        <v>94</v>
      </c>
      <c r="AE3">
        <f>O3</f>
        <v>86</v>
      </c>
      <c r="AF3">
        <f>Q3</f>
        <v>0</v>
      </c>
      <c r="AG3">
        <f>S3</f>
        <v>94</v>
      </c>
      <c r="AH3">
        <f>U3</f>
        <v>94</v>
      </c>
      <c r="AI3">
        <f>W3</f>
        <v>0</v>
      </c>
      <c r="AJ3" s="24">
        <f>SUMPRODUCT(LARGE(AB3:AI3, {1,2,3,4,5}))</f>
        <v>472</v>
      </c>
      <c r="AK3" s="57"/>
    </row>
    <row r="4" spans="1:37" s="4" customFormat="1" x14ac:dyDescent="0.25">
      <c r="A4" s="42" t="s">
        <v>48</v>
      </c>
      <c r="B4" s="46" t="s">
        <v>88</v>
      </c>
      <c r="C4" s="40" t="s">
        <v>89</v>
      </c>
      <c r="D4" s="43">
        <v>36413</v>
      </c>
      <c r="E4" s="43" t="s">
        <v>23</v>
      </c>
      <c r="F4" s="43" t="s">
        <v>8</v>
      </c>
      <c r="G4" s="43">
        <v>0</v>
      </c>
      <c r="H4" s="44">
        <v>85</v>
      </c>
      <c r="I4" s="52">
        <f>IF(H4,G4+H4,0)</f>
        <v>85</v>
      </c>
      <c r="J4">
        <v>93</v>
      </c>
      <c r="K4" s="52">
        <f>IF(IF(J4,J4+$G4,0)&lt;=100,IF(J4,J4+$G4,0),100)</f>
        <v>93</v>
      </c>
      <c r="L4">
        <v>87</v>
      </c>
      <c r="M4" s="52">
        <f>IF(IF(L4,L4+$G4,0)&lt;=100,IF(L4,L4+$G4,0),100)</f>
        <v>87</v>
      </c>
      <c r="N4">
        <v>92</v>
      </c>
      <c r="O4" s="52">
        <f>IF(IF(N4,N4+$G4,0)&lt;=100,IF(N4,N4+$G4,0),100)</f>
        <v>92</v>
      </c>
      <c r="P4">
        <v>91</v>
      </c>
      <c r="Q4" s="52">
        <f>IF(IF(P4,P4+$G4,0)&lt;=100,IF(P4,P4+$G4,0),100)</f>
        <v>91</v>
      </c>
      <c r="R4">
        <v>93</v>
      </c>
      <c r="S4" s="52">
        <f>IF(IF(R4,R4+$G4,0)&lt;=100,IF(R4,R4+$G4,0),100)</f>
        <v>93</v>
      </c>
      <c r="T4">
        <v>90</v>
      </c>
      <c r="U4" s="52">
        <f>IF(IF(T4,T4+$G4,0)&lt;=100,IF(T4,T4+$G4,0),100)</f>
        <v>90</v>
      </c>
      <c r="V4"/>
      <c r="W4" s="52">
        <f>IF(IF(V4,V4+$G4,0)&lt;=100,IF(V4,V4+$G4,0),100)</f>
        <v>0</v>
      </c>
      <c r="X4"/>
      <c r="Y4"/>
      <c r="Z4" s="52">
        <f>I4+K4+M4+O4+Q4+S4+U4+W4</f>
        <v>631</v>
      </c>
      <c r="AA4"/>
      <c r="AB4">
        <f>I4</f>
        <v>85</v>
      </c>
      <c r="AC4">
        <f>K4</f>
        <v>93</v>
      </c>
      <c r="AD4">
        <f>M4</f>
        <v>87</v>
      </c>
      <c r="AE4">
        <f>O4</f>
        <v>92</v>
      </c>
      <c r="AF4">
        <f>Q4</f>
        <v>91</v>
      </c>
      <c r="AG4">
        <f>S4</f>
        <v>93</v>
      </c>
      <c r="AH4">
        <f>U4</f>
        <v>90</v>
      </c>
      <c r="AI4">
        <f>W4</f>
        <v>0</v>
      </c>
      <c r="AJ4" s="24">
        <f>SUMPRODUCT(LARGE(AB4:AI4, {1,2,3,4,5}))</f>
        <v>459</v>
      </c>
      <c r="AK4" s="44"/>
    </row>
    <row r="5" spans="1:37" s="4" customFormat="1" x14ac:dyDescent="0.25">
      <c r="A5" s="42" t="s">
        <v>26</v>
      </c>
      <c r="B5" s="46" t="s">
        <v>86</v>
      </c>
      <c r="C5" s="40" t="s">
        <v>87</v>
      </c>
      <c r="D5" s="43">
        <v>91579</v>
      </c>
      <c r="E5" s="43" t="s">
        <v>23</v>
      </c>
      <c r="F5" s="43" t="s">
        <v>8</v>
      </c>
      <c r="G5" s="43">
        <v>0</v>
      </c>
      <c r="H5" s="44">
        <v>86</v>
      </c>
      <c r="I5" s="52">
        <f>IF(H5,G5+H5,0)</f>
        <v>86</v>
      </c>
      <c r="J5">
        <v>82</v>
      </c>
      <c r="K5" s="52">
        <f>IF(IF(J5,J5+$G5,0)&lt;=100,IF(J5,J5+$G5,0),100)</f>
        <v>82</v>
      </c>
      <c r="L5">
        <v>91</v>
      </c>
      <c r="M5" s="52">
        <f>IF(IF(L5,L5+$G5,0)&lt;=100,IF(L5,L5+$G5,0),100)</f>
        <v>91</v>
      </c>
      <c r="N5">
        <v>94</v>
      </c>
      <c r="O5" s="52">
        <f>IF(IF(N5,N5+$G5,0)&lt;=100,IF(N5,N5+$G5,0),100)</f>
        <v>94</v>
      </c>
      <c r="P5">
        <v>84</v>
      </c>
      <c r="Q5" s="52">
        <f>IF(IF(P5,P5+$G5,0)&lt;=100,IF(P5,P5+$G5,0),100)</f>
        <v>84</v>
      </c>
      <c r="R5">
        <v>94</v>
      </c>
      <c r="S5" s="52">
        <f>IF(IF(R5,R5+$G5,0)&lt;=100,IF(R5,R5+$G5,0),100)</f>
        <v>94</v>
      </c>
      <c r="T5">
        <v>85</v>
      </c>
      <c r="U5" s="52">
        <f>IF(IF(T5,T5+$G5,0)&lt;=100,IF(T5,T5+$G5,0),100)</f>
        <v>85</v>
      </c>
      <c r="V5"/>
      <c r="W5" s="52">
        <f>IF(IF(V5,V5+$G5,0)&lt;=100,IF(V5,V5+$G5,0),100)</f>
        <v>0</v>
      </c>
      <c r="X5"/>
      <c r="Y5"/>
      <c r="Z5" s="52">
        <f>I5+K5+M5+O5+Q5+S5+U5+W5</f>
        <v>616</v>
      </c>
      <c r="AA5"/>
      <c r="AB5">
        <f>I5</f>
        <v>86</v>
      </c>
      <c r="AC5">
        <f>K5</f>
        <v>82</v>
      </c>
      <c r="AD5">
        <f>M5</f>
        <v>91</v>
      </c>
      <c r="AE5">
        <f>O5</f>
        <v>94</v>
      </c>
      <c r="AF5">
        <f>Q5</f>
        <v>84</v>
      </c>
      <c r="AG5">
        <f>S5</f>
        <v>94</v>
      </c>
      <c r="AH5">
        <f>U5</f>
        <v>85</v>
      </c>
      <c r="AI5">
        <f>W5</f>
        <v>0</v>
      </c>
      <c r="AJ5" s="24">
        <f>SUMPRODUCT(LARGE(AB5:AI5, {1,2,3,4,5}))</f>
        <v>450</v>
      </c>
      <c r="AK5" s="44"/>
    </row>
    <row r="6" spans="1:37" x14ac:dyDescent="0.25">
      <c r="A6" s="42" t="s">
        <v>49</v>
      </c>
      <c r="B6" s="46" t="s">
        <v>57</v>
      </c>
      <c r="C6" s="40" t="s">
        <v>58</v>
      </c>
      <c r="D6" s="43">
        <v>88811</v>
      </c>
      <c r="E6" s="43" t="s">
        <v>23</v>
      </c>
      <c r="F6" s="43" t="s">
        <v>8</v>
      </c>
      <c r="G6" s="43">
        <v>0</v>
      </c>
      <c r="H6" s="44">
        <v>98</v>
      </c>
      <c r="I6" s="52">
        <f>IF(H6,G6+H6,0)</f>
        <v>98</v>
      </c>
      <c r="J6">
        <v>67</v>
      </c>
      <c r="K6" s="52">
        <f>IF(IF(J6,J6+$G6,0)&lt;=100,IF(J6,J6+$G6,0),100)</f>
        <v>67</v>
      </c>
      <c r="L6">
        <v>96</v>
      </c>
      <c r="M6" s="52">
        <f>IF(IF(L6,L6+$G6,0)&lt;=100,IF(L6,L6+$G6,0),100)</f>
        <v>96</v>
      </c>
      <c r="N6">
        <v>92</v>
      </c>
      <c r="O6" s="52">
        <f>IF(IF(N6,N6+$G6,0)&lt;=100,IF(N6,N6+$G6,0),100)</f>
        <v>92</v>
      </c>
      <c r="P6">
        <v>0</v>
      </c>
      <c r="Q6" s="52">
        <f>IF(IF(P6,P6+$G6,0)&lt;=100,IF(P6,P6+$G6,0),100)</f>
        <v>0</v>
      </c>
      <c r="R6">
        <v>0</v>
      </c>
      <c r="S6" s="52">
        <f>IF(IF(R6,R6+$G6,0)&lt;=100,IF(R6,R6+$G6,0),100)</f>
        <v>0</v>
      </c>
      <c r="T6">
        <v>95</v>
      </c>
      <c r="U6" s="52">
        <f>IF(IF(T6,T6+$G6,0)&lt;=100,IF(T6,T6+$G6,0),100)</f>
        <v>95</v>
      </c>
      <c r="W6" s="52">
        <f>IF(IF(V6,V6+$G6,0)&lt;=100,IF(V6,V6+$G6,0),100)</f>
        <v>0</v>
      </c>
      <c r="X6" s="44"/>
      <c r="Y6" s="44"/>
      <c r="Z6" s="52">
        <f>I6+K6+M6+O6+Q6+S6+U6+W6</f>
        <v>448</v>
      </c>
      <c r="AA6" s="44"/>
      <c r="AB6">
        <f>I6</f>
        <v>98</v>
      </c>
      <c r="AC6">
        <f>K6</f>
        <v>67</v>
      </c>
      <c r="AD6">
        <f>M6</f>
        <v>96</v>
      </c>
      <c r="AE6">
        <f>O6</f>
        <v>92</v>
      </c>
      <c r="AF6">
        <f>Q6</f>
        <v>0</v>
      </c>
      <c r="AG6">
        <f>S6</f>
        <v>0</v>
      </c>
      <c r="AH6">
        <f>U6</f>
        <v>95</v>
      </c>
      <c r="AI6">
        <f>W6</f>
        <v>0</v>
      </c>
      <c r="AJ6" s="24">
        <f>SUMPRODUCT(LARGE(AB6:AI6, {1,2,3,4,5}))</f>
        <v>448</v>
      </c>
    </row>
    <row r="7" spans="1:37" x14ac:dyDescent="0.25">
      <c r="A7" s="42" t="s">
        <v>29</v>
      </c>
      <c r="B7" s="46" t="s">
        <v>75</v>
      </c>
      <c r="C7" s="40" t="s">
        <v>76</v>
      </c>
      <c r="D7" s="43">
        <v>125785</v>
      </c>
      <c r="E7" s="43" t="s">
        <v>23</v>
      </c>
      <c r="F7" s="43" t="s">
        <v>40</v>
      </c>
      <c r="G7" s="43">
        <v>0</v>
      </c>
      <c r="H7" s="44">
        <v>94</v>
      </c>
      <c r="I7" s="52">
        <f>IF(H7,G7+H7,0)</f>
        <v>94</v>
      </c>
      <c r="J7">
        <v>98</v>
      </c>
      <c r="K7" s="52">
        <f>IF(IF(J7,J7+$G7,0)&lt;=100,IF(J7,J7+$G7,0),100)</f>
        <v>98</v>
      </c>
      <c r="M7" s="52">
        <f>IF(IF(L7,L7+$G7,0)&lt;=100,IF(L7,L7+$G7,0),100)</f>
        <v>0</v>
      </c>
      <c r="N7">
        <v>92</v>
      </c>
      <c r="O7" s="52">
        <f>IF(IF(N7,N7+$G7,0)&lt;=100,IF(N7,N7+$G7,0),100)</f>
        <v>92</v>
      </c>
      <c r="P7">
        <v>0</v>
      </c>
      <c r="Q7" s="52">
        <f>IF(IF(P7,P7+$G7,0)&lt;=100,IF(P7,P7+$G7,0),100)</f>
        <v>0</v>
      </c>
      <c r="R7">
        <v>96</v>
      </c>
      <c r="S7" s="52">
        <f>IF(IF(R7,R7+$G7,0)&lt;=100,IF(R7,R7+$G7,0),100)</f>
        <v>96</v>
      </c>
      <c r="T7">
        <v>0</v>
      </c>
      <c r="U7" s="52">
        <f>IF(IF(T7,T7+$G7,0)&lt;=100,IF(T7,T7+$G7,0),100)</f>
        <v>0</v>
      </c>
      <c r="W7" s="52">
        <f>IF(IF(V7,V7+$G7,0)&lt;=100,IF(V7,V7+$G7,0),100)</f>
        <v>0</v>
      </c>
      <c r="X7" s="7"/>
      <c r="Z7" s="52">
        <f>I7+K7+M7+O7+Q7+S7+U7+W7</f>
        <v>380</v>
      </c>
      <c r="AB7">
        <f>I7</f>
        <v>94</v>
      </c>
      <c r="AC7">
        <f>K7</f>
        <v>98</v>
      </c>
      <c r="AD7">
        <f>M7</f>
        <v>0</v>
      </c>
      <c r="AE7">
        <f>O7</f>
        <v>92</v>
      </c>
      <c r="AF7">
        <f>Q7</f>
        <v>0</v>
      </c>
      <c r="AG7">
        <f>S7</f>
        <v>96</v>
      </c>
      <c r="AH7">
        <f>U7</f>
        <v>0</v>
      </c>
      <c r="AI7">
        <f>W7</f>
        <v>0</v>
      </c>
      <c r="AJ7" s="24">
        <f>SUMPRODUCT(LARGE(AB7:AI7, {1,2,3,4,5}))</f>
        <v>380</v>
      </c>
      <c r="AK7"/>
    </row>
    <row r="8" spans="1:37" s="2" customFormat="1" x14ac:dyDescent="0.25">
      <c r="A8" s="42" t="s">
        <v>48</v>
      </c>
      <c r="B8" s="45" t="s">
        <v>59</v>
      </c>
      <c r="C8" s="40" t="s">
        <v>60</v>
      </c>
      <c r="D8" s="43">
        <v>116789</v>
      </c>
      <c r="E8" s="43" t="s">
        <v>23</v>
      </c>
      <c r="F8" s="43" t="s">
        <v>8</v>
      </c>
      <c r="G8" s="43">
        <v>0</v>
      </c>
      <c r="H8" s="44">
        <v>97</v>
      </c>
      <c r="I8" s="52">
        <f>IF(H8,G8+H8,0)</f>
        <v>97</v>
      </c>
      <c r="J8">
        <v>95</v>
      </c>
      <c r="K8" s="52">
        <f>IF(IF(J8,J8+$G8,0)&lt;=100,IF(J8,J8+$G8,0),100)</f>
        <v>95</v>
      </c>
      <c r="L8">
        <v>89</v>
      </c>
      <c r="M8" s="52">
        <f>IF(IF(L8,L8+$G8,0)&lt;=100,IF(L8,L8+$G8,0),100)</f>
        <v>89</v>
      </c>
      <c r="N8"/>
      <c r="O8" s="52">
        <f>IF(IF(N8,N8+$G8,0)&lt;=100,IF(N8,N8+$G8,0),100)</f>
        <v>0</v>
      </c>
      <c r="P8">
        <v>88</v>
      </c>
      <c r="Q8" s="52">
        <f>IF(IF(P8,P8+$G8,0)&lt;=100,IF(P8,P8+$G8,0),100)</f>
        <v>88</v>
      </c>
      <c r="R8">
        <v>0</v>
      </c>
      <c r="S8" s="52">
        <f>IF(IF(R8,R8+$G8,0)&lt;=100,IF(R8,R8+$G8,0),100)</f>
        <v>0</v>
      </c>
      <c r="T8">
        <v>0</v>
      </c>
      <c r="U8" s="52">
        <f>IF(IF(T8,T8+$G8,0)&lt;=100,IF(T8,T8+$G8,0),100)</f>
        <v>0</v>
      </c>
      <c r="V8"/>
      <c r="W8" s="52">
        <f>IF(IF(V8,V8+$G8,0)&lt;=100,IF(V8,V8+$G8,0),100)</f>
        <v>0</v>
      </c>
      <c r="X8"/>
      <c r="Y8"/>
      <c r="Z8" s="52">
        <f>I8+K8+M8+O8+Q8+S8+U8+W8</f>
        <v>369</v>
      </c>
      <c r="AA8"/>
      <c r="AB8">
        <f>I8</f>
        <v>97</v>
      </c>
      <c r="AC8">
        <f>K8</f>
        <v>95</v>
      </c>
      <c r="AD8">
        <f>M8</f>
        <v>89</v>
      </c>
      <c r="AE8">
        <f>O8</f>
        <v>0</v>
      </c>
      <c r="AF8">
        <f>Q8</f>
        <v>88</v>
      </c>
      <c r="AG8">
        <f>S8</f>
        <v>0</v>
      </c>
      <c r="AH8">
        <f>U8</f>
        <v>0</v>
      </c>
      <c r="AI8">
        <f>W8</f>
        <v>0</v>
      </c>
      <c r="AJ8" s="24">
        <f>SUMPRODUCT(LARGE(AB8:AI8, {1,2,3,4,5}))</f>
        <v>369</v>
      </c>
      <c r="AK8" s="44"/>
    </row>
    <row r="9" spans="1:37" x14ac:dyDescent="0.25">
      <c r="A9" s="42" t="s">
        <v>30</v>
      </c>
      <c r="B9" s="46" t="s">
        <v>86</v>
      </c>
      <c r="C9" s="40" t="s">
        <v>94</v>
      </c>
      <c r="D9" s="43">
        <v>103289</v>
      </c>
      <c r="E9" s="43" t="s">
        <v>23</v>
      </c>
      <c r="F9" s="43" t="s">
        <v>8</v>
      </c>
      <c r="G9" s="43">
        <v>0</v>
      </c>
      <c r="H9" s="44"/>
      <c r="I9" s="52">
        <f>IF(H9,G9+H9,0)</f>
        <v>0</v>
      </c>
      <c r="J9">
        <v>92</v>
      </c>
      <c r="K9" s="52">
        <f>IF(IF(J9,J9+$G9,0)&lt;=100,IF(J9,J9+$G9,0),100)</f>
        <v>92</v>
      </c>
      <c r="L9">
        <v>84</v>
      </c>
      <c r="M9" s="52">
        <f>IF(IF(L9,L9+$G9,0)&lt;=100,IF(L9,L9+$G9,0),100)</f>
        <v>84</v>
      </c>
      <c r="N9"/>
      <c r="O9" s="52">
        <f>IF(IF(N9,N9+$G9,0)&lt;=100,IF(N9,N9+$G9,0),100)</f>
        <v>0</v>
      </c>
      <c r="P9">
        <v>93</v>
      </c>
      <c r="Q9" s="52">
        <f>IF(IF(P9,P9+$G9,0)&lt;=100,IF(P9,P9+$G9,0),100)</f>
        <v>93</v>
      </c>
      <c r="R9">
        <v>96</v>
      </c>
      <c r="S9" s="52">
        <f>IF(IF(R9,R9+$G9,0)&lt;=100,IF(R9,R9+$G9,0),100)</f>
        <v>96</v>
      </c>
      <c r="T9">
        <v>0</v>
      </c>
      <c r="U9" s="52">
        <f>IF(IF(T9,T9+$G9,0)&lt;=100,IF(T9,T9+$G9,0),100)</f>
        <v>0</v>
      </c>
      <c r="W9" s="52">
        <f>IF(IF(V9,V9+$G9,0)&lt;=100,IF(V9,V9+$G9,0),100)</f>
        <v>0</v>
      </c>
      <c r="X9" s="44"/>
      <c r="Y9" s="44"/>
      <c r="Z9" s="52">
        <f>I9+K9+M9+O9+Q9+S9+U9+W9</f>
        <v>365</v>
      </c>
      <c r="AA9" s="44"/>
      <c r="AB9">
        <f>I9</f>
        <v>0</v>
      </c>
      <c r="AC9">
        <f>K9</f>
        <v>92</v>
      </c>
      <c r="AD9">
        <f>M9</f>
        <v>84</v>
      </c>
      <c r="AE9">
        <f>O9</f>
        <v>0</v>
      </c>
      <c r="AF9">
        <f>Q9</f>
        <v>93</v>
      </c>
      <c r="AG9">
        <f>S9</f>
        <v>96</v>
      </c>
      <c r="AH9">
        <f>U9</f>
        <v>0</v>
      </c>
      <c r="AI9">
        <f>W9</f>
        <v>0</v>
      </c>
      <c r="AJ9" s="24">
        <f>SUMPRODUCT(LARGE(AB9:AI9, {1,2,3,4,5}))</f>
        <v>365</v>
      </c>
      <c r="AK9"/>
    </row>
    <row r="10" spans="1:37" x14ac:dyDescent="0.25">
      <c r="A10" s="42" t="s">
        <v>49</v>
      </c>
      <c r="B10" s="46" t="s">
        <v>71</v>
      </c>
      <c r="C10" s="40" t="s">
        <v>72</v>
      </c>
      <c r="D10" s="43">
        <v>86511</v>
      </c>
      <c r="E10" s="43" t="s">
        <v>23</v>
      </c>
      <c r="F10" s="43" t="s">
        <v>8</v>
      </c>
      <c r="G10" s="43">
        <v>0</v>
      </c>
      <c r="H10" s="44">
        <v>95</v>
      </c>
      <c r="I10" s="52">
        <f>IF(H10,G10+H10,0)</f>
        <v>95</v>
      </c>
      <c r="J10">
        <v>91</v>
      </c>
      <c r="K10" s="52">
        <f>IF(IF(J10,J10+$G10,0)&lt;=100,IF(J10,J10+$G10,0),100)</f>
        <v>91</v>
      </c>
      <c r="L10">
        <v>89</v>
      </c>
      <c r="M10" s="52">
        <f>IF(IF(L10,L10+$G10,0)&lt;=100,IF(L10,L10+$G10,0),100)</f>
        <v>89</v>
      </c>
      <c r="N10"/>
      <c r="O10" s="52">
        <f>IF(IF(N10,N10+$G10,0)&lt;=100,IF(N10,N10+$G10,0),100)</f>
        <v>0</v>
      </c>
      <c r="P10">
        <v>0</v>
      </c>
      <c r="Q10" s="52">
        <f>IF(IF(P10,P10+$G10,0)&lt;=100,IF(P10,P10+$G10,0),100)</f>
        <v>0</v>
      </c>
      <c r="R10">
        <v>0</v>
      </c>
      <c r="S10" s="52">
        <f>IF(IF(R10,R10+$G10,0)&lt;=100,IF(R10,R10+$G10,0),100)</f>
        <v>0</v>
      </c>
      <c r="T10">
        <v>89</v>
      </c>
      <c r="U10" s="52">
        <f>IF(IF(T10,T10+$G10,0)&lt;=100,IF(T10,T10+$G10,0),100)</f>
        <v>89</v>
      </c>
      <c r="W10" s="52">
        <f>IF(IF(V10,V10+$G10,0)&lt;=100,IF(V10,V10+$G10,0),100)</f>
        <v>0</v>
      </c>
      <c r="X10" s="57"/>
      <c r="Y10" s="57"/>
      <c r="Z10" s="52">
        <f>I10+K10+M10+O10+Q10+S10+U10+W10</f>
        <v>364</v>
      </c>
      <c r="AA10" s="57"/>
      <c r="AB10">
        <f>I10</f>
        <v>95</v>
      </c>
      <c r="AC10">
        <f>K10</f>
        <v>91</v>
      </c>
      <c r="AD10">
        <f>M10</f>
        <v>89</v>
      </c>
      <c r="AE10">
        <f>O10</f>
        <v>0</v>
      </c>
      <c r="AF10">
        <f>Q10</f>
        <v>0</v>
      </c>
      <c r="AG10">
        <f>S10</f>
        <v>0</v>
      </c>
      <c r="AH10">
        <f>U10</f>
        <v>89</v>
      </c>
      <c r="AI10">
        <f>W10</f>
        <v>0</v>
      </c>
      <c r="AJ10" s="24">
        <f>SUMPRODUCT(LARGE(AB10:AI10, {1,2,3,4,5}))</f>
        <v>364</v>
      </c>
      <c r="AK10"/>
    </row>
    <row r="11" spans="1:37" x14ac:dyDescent="0.25">
      <c r="A11" s="42" t="s">
        <v>10</v>
      </c>
      <c r="B11" s="46" t="s">
        <v>61</v>
      </c>
      <c r="C11" s="40" t="s">
        <v>62</v>
      </c>
      <c r="D11" s="43">
        <v>128828</v>
      </c>
      <c r="E11" s="43" t="s">
        <v>23</v>
      </c>
      <c r="F11" s="43" t="s">
        <v>8</v>
      </c>
      <c r="G11" s="43">
        <v>0</v>
      </c>
      <c r="H11" s="44">
        <v>96</v>
      </c>
      <c r="I11" s="52">
        <f>IF(H11,G11+H11,0)</f>
        <v>96</v>
      </c>
      <c r="J11">
        <v>88</v>
      </c>
      <c r="K11" s="52">
        <f>IF(IF(J11,J11+$G11,0)&lt;=100,IF(J11,J11+$G11,0),100)</f>
        <v>88</v>
      </c>
      <c r="L11">
        <v>91</v>
      </c>
      <c r="M11" s="52">
        <f>IF(IF(L11,L11+$G11,0)&lt;=100,IF(L11,L11+$G11,0),100)</f>
        <v>91</v>
      </c>
      <c r="N11"/>
      <c r="O11" s="52">
        <f>IF(IF(N11,N11+$G11,0)&lt;=100,IF(N11,N11+$G11,0),100)</f>
        <v>0</v>
      </c>
      <c r="P11">
        <v>0</v>
      </c>
      <c r="Q11" s="52">
        <f>IF(IF(P11,P11+$G11,0)&lt;=100,IF(P11,P11+$G11,0),100)</f>
        <v>0</v>
      </c>
      <c r="R11">
        <v>0</v>
      </c>
      <c r="S11" s="52">
        <f>IF(IF(R11,R11+$G11,0)&lt;=100,IF(R11,R11+$G11,0),100)</f>
        <v>0</v>
      </c>
      <c r="T11">
        <v>88</v>
      </c>
      <c r="U11" s="52">
        <f>IF(IF(T11,T11+$G11,0)&lt;=100,IF(T11,T11+$G11,0),100)</f>
        <v>88</v>
      </c>
      <c r="W11" s="52">
        <f>IF(IF(V11,V11+$G11,0)&lt;=100,IF(V11,V11+$G11,0),100)</f>
        <v>0</v>
      </c>
      <c r="X11" s="44"/>
      <c r="Y11" s="44"/>
      <c r="Z11" s="52">
        <f>I11+K11+M11+O11+Q11+S11+U11+W11</f>
        <v>363</v>
      </c>
      <c r="AA11" s="44"/>
      <c r="AB11">
        <f>I11</f>
        <v>96</v>
      </c>
      <c r="AC11">
        <f>K11</f>
        <v>88</v>
      </c>
      <c r="AD11">
        <f>M11</f>
        <v>91</v>
      </c>
      <c r="AE11">
        <f>O11</f>
        <v>0</v>
      </c>
      <c r="AF11">
        <f>Q11</f>
        <v>0</v>
      </c>
      <c r="AG11">
        <f>S11</f>
        <v>0</v>
      </c>
      <c r="AH11">
        <f>U11</f>
        <v>88</v>
      </c>
      <c r="AI11">
        <f>W11</f>
        <v>0</v>
      </c>
      <c r="AJ11" s="24">
        <f>SUMPRODUCT(LARGE(AB11:AI11, {1,2,3,4,5}))</f>
        <v>363</v>
      </c>
      <c r="AK11"/>
    </row>
    <row r="12" spans="1:37" x14ac:dyDescent="0.25">
      <c r="A12" s="42" t="s">
        <v>31</v>
      </c>
      <c r="B12" s="45" t="s">
        <v>90</v>
      </c>
      <c r="C12" s="40" t="s">
        <v>91</v>
      </c>
      <c r="D12" s="43">
        <v>73876</v>
      </c>
      <c r="E12" s="43" t="s">
        <v>23</v>
      </c>
      <c r="F12" s="43" t="s">
        <v>8</v>
      </c>
      <c r="G12" s="43">
        <v>0</v>
      </c>
      <c r="H12" s="44">
        <v>80</v>
      </c>
      <c r="I12" s="52">
        <f>IF(H12,G12+H12,0)</f>
        <v>80</v>
      </c>
      <c r="J12">
        <v>90</v>
      </c>
      <c r="K12" s="52">
        <f>IF(IF(J12,J12+$G12,0)&lt;=100,IF(J12,J12+$G12,0),100)</f>
        <v>90</v>
      </c>
      <c r="L12">
        <v>92</v>
      </c>
      <c r="M12" s="52">
        <f>IF(IF(L12,L12+$G12,0)&lt;=100,IF(L12,L12+$G12,0),100)</f>
        <v>92</v>
      </c>
      <c r="N12"/>
      <c r="O12" s="52">
        <f>IF(IF(N12,N12+$G12,0)&lt;=100,IF(N12,N12+$G12,0),100)</f>
        <v>0</v>
      </c>
      <c r="P12">
        <v>0</v>
      </c>
      <c r="Q12" s="52">
        <f>IF(IF(P12,P12+$G12,0)&lt;=100,IF(P12,P12+$G12,0),100)</f>
        <v>0</v>
      </c>
      <c r="R12">
        <v>91</v>
      </c>
      <c r="S12" s="52">
        <f>IF(IF(R12,R12+$G12,0)&lt;=100,IF(R12,R12+$G12,0),100)</f>
        <v>91</v>
      </c>
      <c r="T12">
        <v>0</v>
      </c>
      <c r="U12" s="52">
        <f>IF(IF(T12,T12+$G12,0)&lt;=100,IF(T12,T12+$G12,0),100)</f>
        <v>0</v>
      </c>
      <c r="W12" s="52">
        <f>IF(IF(V12,V12+$G12,0)&lt;=100,IF(V12,V12+$G12,0),100)</f>
        <v>0</v>
      </c>
      <c r="X12"/>
      <c r="Y12"/>
      <c r="Z12" s="52">
        <f>I12+K12+M12+O12+Q12+S12+U12+W12</f>
        <v>353</v>
      </c>
      <c r="AA12"/>
      <c r="AB12">
        <f>I12</f>
        <v>80</v>
      </c>
      <c r="AC12">
        <f>K12</f>
        <v>90</v>
      </c>
      <c r="AD12">
        <f>M12</f>
        <v>92</v>
      </c>
      <c r="AE12">
        <f>O12</f>
        <v>0</v>
      </c>
      <c r="AF12">
        <f>Q12</f>
        <v>0</v>
      </c>
      <c r="AG12">
        <f>S12</f>
        <v>91</v>
      </c>
      <c r="AH12">
        <f>U12</f>
        <v>0</v>
      </c>
      <c r="AI12">
        <f>W12</f>
        <v>0</v>
      </c>
      <c r="AJ12" s="24">
        <f>SUMPRODUCT(LARGE(AB12:AI12, {1,2,3,4,5}))</f>
        <v>353</v>
      </c>
      <c r="AK12"/>
    </row>
    <row r="13" spans="1:37" x14ac:dyDescent="0.25">
      <c r="A13" s="42" t="s">
        <v>48</v>
      </c>
      <c r="B13" s="45" t="s">
        <v>73</v>
      </c>
      <c r="C13" s="40" t="s">
        <v>74</v>
      </c>
      <c r="D13" s="43">
        <v>99866</v>
      </c>
      <c r="E13" s="43" t="s">
        <v>23</v>
      </c>
      <c r="F13" s="43" t="s">
        <v>8</v>
      </c>
      <c r="G13" s="43">
        <v>0</v>
      </c>
      <c r="H13" s="44">
        <v>94</v>
      </c>
      <c r="I13" s="52">
        <f>IF(H13,G13+H13,0)</f>
        <v>94</v>
      </c>
      <c r="J13">
        <v>97</v>
      </c>
      <c r="K13" s="52">
        <f>IF(IF(J13,J13+$G13,0)&lt;=100,IF(J13,J13+$G13,0),100)</f>
        <v>97</v>
      </c>
      <c r="L13">
        <v>90</v>
      </c>
      <c r="M13" s="52">
        <f>IF(IF(L13,L13+$G13,0)&lt;=100,IF(L13,L13+$G13,0),100)</f>
        <v>90</v>
      </c>
      <c r="N13"/>
      <c r="O13" s="52">
        <f>IF(IF(N13,N13+$G13,0)&lt;=100,IF(N13,N13+$G13,0),100)</f>
        <v>0</v>
      </c>
      <c r="P13">
        <v>0</v>
      </c>
      <c r="Q13" s="52">
        <f>IF(IF(P13,P13+$G13,0)&lt;=100,IF(P13,P13+$G13,0),100)</f>
        <v>0</v>
      </c>
      <c r="R13">
        <v>0</v>
      </c>
      <c r="S13" s="52">
        <f>IF(IF(R13,R13+$G13,0)&lt;=100,IF(R13,R13+$G13,0),100)</f>
        <v>0</v>
      </c>
      <c r="T13">
        <v>0</v>
      </c>
      <c r="U13" s="52">
        <f>IF(IF(T13,T13+$G13,0)&lt;=100,IF(T13,T13+$G13,0),100)</f>
        <v>0</v>
      </c>
      <c r="W13" s="52">
        <f>IF(IF(V13,V13+$G13,0)&lt;=100,IF(V13,V13+$G13,0),100)</f>
        <v>0</v>
      </c>
      <c r="X13"/>
      <c r="Y13"/>
      <c r="Z13" s="52">
        <f>I13+K13+M13+O13+Q13+S13+U13+W13</f>
        <v>281</v>
      </c>
      <c r="AA13"/>
      <c r="AB13">
        <f>I13</f>
        <v>94</v>
      </c>
      <c r="AC13">
        <f>K13</f>
        <v>97</v>
      </c>
      <c r="AD13">
        <f>M13</f>
        <v>90</v>
      </c>
      <c r="AE13">
        <f>O13</f>
        <v>0</v>
      </c>
      <c r="AF13">
        <f>Q13</f>
        <v>0</v>
      </c>
      <c r="AG13">
        <f>S13</f>
        <v>0</v>
      </c>
      <c r="AH13">
        <f>U13</f>
        <v>0</v>
      </c>
      <c r="AI13">
        <f>W13</f>
        <v>0</v>
      </c>
      <c r="AJ13" s="24">
        <f>SUMPRODUCT(LARGE(AB13:AI13, {1,2,3,4,5}))</f>
        <v>281</v>
      </c>
      <c r="AK13"/>
    </row>
    <row r="14" spans="1:37" x14ac:dyDescent="0.25">
      <c r="A14" s="42" t="s">
        <v>10</v>
      </c>
      <c r="B14" s="46" t="s">
        <v>69</v>
      </c>
      <c r="C14" s="40" t="s">
        <v>70</v>
      </c>
      <c r="D14" s="43">
        <v>187</v>
      </c>
      <c r="E14" s="43" t="s">
        <v>23</v>
      </c>
      <c r="F14" s="43" t="s">
        <v>8</v>
      </c>
      <c r="G14" s="43">
        <v>0</v>
      </c>
      <c r="H14" s="44">
        <v>95</v>
      </c>
      <c r="I14" s="52">
        <f>IF(H14,G14+H14,0)</f>
        <v>95</v>
      </c>
      <c r="J14">
        <v>90</v>
      </c>
      <c r="K14" s="52">
        <f>IF(IF(J14,J14+$G14,0)&lt;=100,IF(J14,J14+$G14,0),100)</f>
        <v>90</v>
      </c>
      <c r="L14">
        <v>95</v>
      </c>
      <c r="M14" s="52">
        <f>IF(IF(L14,L14+$G14,0)&lt;=100,IF(L14,L14+$G14,0),100)</f>
        <v>95</v>
      </c>
      <c r="N14"/>
      <c r="O14" s="52">
        <f>IF(IF(N14,N14+$G14,0)&lt;=100,IF(N14,N14+$G14,0),100)</f>
        <v>0</v>
      </c>
      <c r="P14">
        <v>0</v>
      </c>
      <c r="Q14" s="52">
        <f>IF(IF(P14,P14+$G14,0)&lt;=100,IF(P14,P14+$G14,0),100)</f>
        <v>0</v>
      </c>
      <c r="R14">
        <v>0</v>
      </c>
      <c r="S14" s="52">
        <f>IF(IF(R14,R14+$G14,0)&lt;=100,IF(R14,R14+$G14,0),100)</f>
        <v>0</v>
      </c>
      <c r="T14">
        <v>0</v>
      </c>
      <c r="U14" s="52">
        <f>IF(IF(T14,T14+$G14,0)&lt;=100,IF(T14,T14+$G14,0),100)</f>
        <v>0</v>
      </c>
      <c r="W14" s="52">
        <f>IF(IF(V14,V14+$G14,0)&lt;=100,IF(V14,V14+$G14,0),100)</f>
        <v>0</v>
      </c>
      <c r="X14" s="7"/>
      <c r="Z14" s="52">
        <f>I14+K14+M14+O14+Q14+S14+U14+W14</f>
        <v>280</v>
      </c>
      <c r="AB14">
        <f>I14</f>
        <v>95</v>
      </c>
      <c r="AC14">
        <f>K14</f>
        <v>90</v>
      </c>
      <c r="AD14">
        <f>M14</f>
        <v>95</v>
      </c>
      <c r="AE14">
        <f>O14</f>
        <v>0</v>
      </c>
      <c r="AF14">
        <f>Q14</f>
        <v>0</v>
      </c>
      <c r="AG14">
        <f>S14</f>
        <v>0</v>
      </c>
      <c r="AH14">
        <f>U14</f>
        <v>0</v>
      </c>
      <c r="AI14">
        <f>W14</f>
        <v>0</v>
      </c>
      <c r="AJ14" s="24">
        <f>SUMPRODUCT(LARGE(AB14:AI14, {1,2,3,4,5}))</f>
        <v>280</v>
      </c>
      <c r="AK14"/>
    </row>
    <row r="15" spans="1:37" x14ac:dyDescent="0.25">
      <c r="A15" s="42" t="s">
        <v>49</v>
      </c>
      <c r="B15" s="46" t="s">
        <v>79</v>
      </c>
      <c r="C15" s="40" t="s">
        <v>80</v>
      </c>
      <c r="D15" s="43">
        <v>65266</v>
      </c>
      <c r="E15" s="43" t="s">
        <v>23</v>
      </c>
      <c r="F15" s="43" t="s">
        <v>8</v>
      </c>
      <c r="G15" s="43">
        <v>0</v>
      </c>
      <c r="H15" s="44">
        <v>91</v>
      </c>
      <c r="I15" s="52">
        <f>IF(H15,G15+H15,0)</f>
        <v>91</v>
      </c>
      <c r="J15">
        <v>91</v>
      </c>
      <c r="K15" s="52">
        <f>IF(IF(J15,J15+$G15,0)&lt;=100,IF(J15,J15+$G15,0),100)</f>
        <v>91</v>
      </c>
      <c r="M15" s="52">
        <f>IF(IF(L15,L15+$G15,0)&lt;=100,IF(L15,L15+$G15,0),100)</f>
        <v>0</v>
      </c>
      <c r="N15"/>
      <c r="O15" s="52">
        <f>IF(IF(N15,N15+$G15,0)&lt;=100,IF(N15,N15+$G15,0),100)</f>
        <v>0</v>
      </c>
      <c r="P15">
        <v>0</v>
      </c>
      <c r="Q15" s="52">
        <f>IF(IF(P15,P15+$G15,0)&lt;=100,IF(P15,P15+$G15,0),100)</f>
        <v>0</v>
      </c>
      <c r="R15">
        <v>0</v>
      </c>
      <c r="S15" s="52">
        <f>IF(IF(R15,R15+$G15,0)&lt;=100,IF(R15,R15+$G15,0),100)</f>
        <v>0</v>
      </c>
      <c r="T15">
        <v>93</v>
      </c>
      <c r="U15" s="52">
        <f>IF(IF(T15,T15+$G15,0)&lt;=100,IF(T15,T15+$G15,0),100)</f>
        <v>93</v>
      </c>
      <c r="W15" s="52">
        <f>IF(IF(V15,V15+$G15,0)&lt;=100,IF(V15,V15+$G15,0),100)</f>
        <v>0</v>
      </c>
      <c r="X15" s="57"/>
      <c r="Y15" s="57"/>
      <c r="Z15" s="52">
        <f>I15+K15+M15+O15+Q15+S15+U15+W15</f>
        <v>275</v>
      </c>
      <c r="AA15" s="57"/>
      <c r="AB15">
        <f>I15</f>
        <v>91</v>
      </c>
      <c r="AC15">
        <f>K15</f>
        <v>91</v>
      </c>
      <c r="AD15">
        <f>M15</f>
        <v>0</v>
      </c>
      <c r="AE15">
        <f>O15</f>
        <v>0</v>
      </c>
      <c r="AF15">
        <f>Q15</f>
        <v>0</v>
      </c>
      <c r="AG15">
        <f>S15</f>
        <v>0</v>
      </c>
      <c r="AH15">
        <f>U15</f>
        <v>93</v>
      </c>
      <c r="AI15">
        <f>W15</f>
        <v>0</v>
      </c>
      <c r="AJ15" s="24">
        <f>SUMPRODUCT(LARGE(AB15:AI15, {1,2,3,4,5}))</f>
        <v>275</v>
      </c>
      <c r="AK15"/>
    </row>
    <row r="16" spans="1:37" x14ac:dyDescent="0.25">
      <c r="A16" s="42" t="s">
        <v>31</v>
      </c>
      <c r="B16" s="45" t="s">
        <v>38</v>
      </c>
      <c r="C16" s="40" t="s">
        <v>95</v>
      </c>
      <c r="D16" s="43">
        <v>87112</v>
      </c>
      <c r="E16" s="43" t="s">
        <v>23</v>
      </c>
      <c r="F16" s="43" t="s">
        <v>8</v>
      </c>
      <c r="G16" s="43">
        <v>0</v>
      </c>
      <c r="H16" s="44"/>
      <c r="I16" s="52">
        <f>IF(H16,G16+H16,0)</f>
        <v>0</v>
      </c>
      <c r="J16">
        <v>93</v>
      </c>
      <c r="K16" s="52">
        <f>IF(IF(J16,J16+$G16,0)&lt;=100,IF(J16,J16+$G16,0),100)</f>
        <v>93</v>
      </c>
      <c r="L16">
        <v>90</v>
      </c>
      <c r="M16" s="52">
        <f>IF(IF(L16,L16+$G16,0)&lt;=100,IF(L16,L16+$G16,0),100)</f>
        <v>90</v>
      </c>
      <c r="N16"/>
      <c r="O16" s="52">
        <f>IF(IF(N16,N16+$G16,0)&lt;=100,IF(N16,N16+$G16,0),100)</f>
        <v>0</v>
      </c>
      <c r="P16">
        <v>0</v>
      </c>
      <c r="Q16" s="52">
        <f>IF(IF(P16,P16+$G16,0)&lt;=100,IF(P16,P16+$G16,0),100)</f>
        <v>0</v>
      </c>
      <c r="R16">
        <v>0</v>
      </c>
      <c r="S16" s="52">
        <f>IF(IF(R16,R16+$G16,0)&lt;=100,IF(R16,R16+$G16,0),100)</f>
        <v>0</v>
      </c>
      <c r="T16">
        <v>0</v>
      </c>
      <c r="U16" s="52">
        <f>IF(IF(T16,T16+$G16,0)&lt;=100,IF(T16,T16+$G16,0),100)</f>
        <v>0</v>
      </c>
      <c r="W16" s="52">
        <f>IF(IF(V16,V16+$G16,0)&lt;=100,IF(V16,V16+$G16,0),100)</f>
        <v>0</v>
      </c>
      <c r="X16" s="44"/>
      <c r="Y16" s="44"/>
      <c r="Z16" s="52">
        <f>I16+K16+M16+O16+Q16+S16+U16+W16</f>
        <v>183</v>
      </c>
      <c r="AA16" s="44"/>
      <c r="AB16">
        <f>I16</f>
        <v>0</v>
      </c>
      <c r="AC16">
        <f>K16</f>
        <v>93</v>
      </c>
      <c r="AD16">
        <f>M16</f>
        <v>90</v>
      </c>
      <c r="AE16">
        <f>O16</f>
        <v>0</v>
      </c>
      <c r="AF16">
        <f>Q16</f>
        <v>0</v>
      </c>
      <c r="AG16">
        <f>S16</f>
        <v>0</v>
      </c>
      <c r="AH16">
        <f>U16</f>
        <v>0</v>
      </c>
      <c r="AI16">
        <f>W16</f>
        <v>0</v>
      </c>
      <c r="AJ16" s="24">
        <f>SUMPRODUCT(LARGE(AB16:AI16, {1,2,3,4,5}))</f>
        <v>183</v>
      </c>
      <c r="AK16"/>
    </row>
    <row r="17" spans="1:37" x14ac:dyDescent="0.25">
      <c r="A17" s="42" t="s">
        <v>29</v>
      </c>
      <c r="B17" s="41" t="s">
        <v>81</v>
      </c>
      <c r="C17" s="40" t="s">
        <v>82</v>
      </c>
      <c r="D17" s="43">
        <v>43085</v>
      </c>
      <c r="E17" s="43" t="s">
        <v>23</v>
      </c>
      <c r="F17" s="43" t="s">
        <v>8</v>
      </c>
      <c r="G17" s="43">
        <v>0</v>
      </c>
      <c r="H17" s="44">
        <v>90</v>
      </c>
      <c r="I17" s="52">
        <f>IF(H17,G17+H17,0)</f>
        <v>90</v>
      </c>
      <c r="K17" s="52">
        <f>IF(IF(J17,J17+$G17,0)&lt;=100,IF(J17,J17+$G17,0),100)</f>
        <v>0</v>
      </c>
      <c r="M17" s="52">
        <f>IF(IF(L17,L17+$G17,0)&lt;=100,IF(L17,L17+$G17,0),100)</f>
        <v>0</v>
      </c>
      <c r="N17">
        <v>87</v>
      </c>
      <c r="O17" s="52">
        <f>IF(IF(N17,N17+$G17,0)&lt;=100,IF(N17,N17+$G17,0),100)</f>
        <v>87</v>
      </c>
      <c r="P17">
        <v>0</v>
      </c>
      <c r="Q17" s="52">
        <f>IF(IF(P17,P17+$G17,0)&lt;=100,IF(P17,P17+$G17,0),100)</f>
        <v>0</v>
      </c>
      <c r="R17">
        <v>0</v>
      </c>
      <c r="S17" s="52">
        <f>IF(IF(R17,R17+$G17,0)&lt;=100,IF(R17,R17+$G17,0),100)</f>
        <v>0</v>
      </c>
      <c r="T17">
        <v>0</v>
      </c>
      <c r="U17" s="52">
        <f>IF(IF(T17,T17+$G17,0)&lt;=100,IF(T17,T17+$G17,0),100)</f>
        <v>0</v>
      </c>
      <c r="W17" s="52">
        <f>IF(IF(V17,V17+$G17,0)&lt;=100,IF(V17,V17+$G17,0),100)</f>
        <v>0</v>
      </c>
      <c r="X17"/>
      <c r="Y17"/>
      <c r="Z17" s="52">
        <f>I17+K17+M17+O17+Q17+S17+U17+W17</f>
        <v>177</v>
      </c>
      <c r="AA17"/>
      <c r="AB17">
        <f>I17</f>
        <v>90</v>
      </c>
      <c r="AC17">
        <f>K17</f>
        <v>0</v>
      </c>
      <c r="AD17">
        <f>M17</f>
        <v>0</v>
      </c>
      <c r="AE17">
        <f>O17</f>
        <v>87</v>
      </c>
      <c r="AF17">
        <f>Q17</f>
        <v>0</v>
      </c>
      <c r="AG17">
        <f>S17</f>
        <v>0</v>
      </c>
      <c r="AH17">
        <f>U17</f>
        <v>0</v>
      </c>
      <c r="AI17">
        <f>W17</f>
        <v>0</v>
      </c>
      <c r="AJ17" s="24">
        <f>SUMPRODUCT(LARGE(AB17:AI17, {1,2,3,4,5}))</f>
        <v>177</v>
      </c>
    </row>
    <row r="18" spans="1:37" x14ac:dyDescent="0.25">
      <c r="A18" s="42" t="s">
        <v>29</v>
      </c>
      <c r="B18" s="46" t="s">
        <v>65</v>
      </c>
      <c r="C18" s="40" t="s">
        <v>66</v>
      </c>
      <c r="D18" s="43">
        <v>105239</v>
      </c>
      <c r="E18" s="43" t="s">
        <v>23</v>
      </c>
      <c r="F18" s="43" t="s">
        <v>8</v>
      </c>
      <c r="G18" s="43">
        <v>0</v>
      </c>
      <c r="H18" s="44">
        <v>96</v>
      </c>
      <c r="I18" s="52">
        <f>IF(H18,G18+H18,0)</f>
        <v>96</v>
      </c>
      <c r="K18" s="52">
        <f>IF(IF(J18,J18+$G18,0)&lt;=100,IF(J18,J18+$G18,0),100)</f>
        <v>0</v>
      </c>
      <c r="M18" s="52">
        <f>IF(IF(L18,L18+$G18,0)&lt;=100,IF(L18,L18+$G18,0),100)</f>
        <v>0</v>
      </c>
      <c r="N18"/>
      <c r="O18" s="52">
        <f>IF(IF(N18,N18+$G18,0)&lt;=100,IF(N18,N18+$G18,0),100)</f>
        <v>0</v>
      </c>
      <c r="P18">
        <v>0</v>
      </c>
      <c r="Q18" s="52">
        <f>IF(IF(P18,P18+$G18,0)&lt;=100,IF(P18,P18+$G18,0),100)</f>
        <v>0</v>
      </c>
      <c r="R18">
        <v>0</v>
      </c>
      <c r="S18" s="52">
        <f>IF(IF(R18,R18+$G18,0)&lt;=100,IF(R18,R18+$G18,0),100)</f>
        <v>0</v>
      </c>
      <c r="T18">
        <v>0</v>
      </c>
      <c r="U18" s="52">
        <f>IF(IF(T18,T18+$G18,0)&lt;=100,IF(T18,T18+$G18,0),100)</f>
        <v>0</v>
      </c>
      <c r="W18" s="52">
        <f>IF(IF(V18,V18+$G18,0)&lt;=100,IF(V18,V18+$G18,0),100)</f>
        <v>0</v>
      </c>
      <c r="X18"/>
      <c r="Y18"/>
      <c r="Z18" s="52">
        <f>I18+K18+M18+O18+Q18+S18+U18+W18</f>
        <v>96</v>
      </c>
      <c r="AA18"/>
      <c r="AB18">
        <f>I18</f>
        <v>96</v>
      </c>
      <c r="AC18">
        <f>K18</f>
        <v>0</v>
      </c>
      <c r="AD18">
        <f>M18</f>
        <v>0</v>
      </c>
      <c r="AE18">
        <f>O18</f>
        <v>0</v>
      </c>
      <c r="AF18">
        <f>Q18</f>
        <v>0</v>
      </c>
      <c r="AG18">
        <f>S18</f>
        <v>0</v>
      </c>
      <c r="AH18">
        <f>U18</f>
        <v>0</v>
      </c>
      <c r="AI18">
        <f>W18</f>
        <v>0</v>
      </c>
      <c r="AJ18" s="24">
        <f>SUMPRODUCT(LARGE(AB18:AI18, {1,2,3,4,5}))</f>
        <v>96</v>
      </c>
      <c r="AK18" s="44"/>
    </row>
    <row r="19" spans="1:37" x14ac:dyDescent="0.25">
      <c r="A19" s="42" t="s">
        <v>10</v>
      </c>
      <c r="B19" s="45" t="s">
        <v>61</v>
      </c>
      <c r="C19" s="40" t="s">
        <v>405</v>
      </c>
      <c r="D19" s="43">
        <v>91704</v>
      </c>
      <c r="E19" s="43" t="s">
        <v>23</v>
      </c>
      <c r="F19" s="43" t="s">
        <v>8</v>
      </c>
      <c r="G19" s="43">
        <v>0</v>
      </c>
      <c r="H19" s="44"/>
      <c r="I19" s="52">
        <f>IF(H19,G19+H19,0)</f>
        <v>0</v>
      </c>
      <c r="K19" s="52">
        <f>IF(IF(J19,J19+$G19,0)&lt;=100,IF(J19,J19+$G19,0),100)</f>
        <v>0</v>
      </c>
      <c r="M19" s="52">
        <f>IF(IF(L19,L19+$G19,0)&lt;=100,IF(L19,L19+$G19,0),100)</f>
        <v>0</v>
      </c>
      <c r="N19"/>
      <c r="O19" s="52">
        <f>IF(IF(N19,N19+$G19,0)&lt;=100,IF(N19,N19+$G19,0),100)</f>
        <v>0</v>
      </c>
      <c r="P19">
        <v>0</v>
      </c>
      <c r="Q19" s="52">
        <f>IF(IF(P19,P19+$G19,0)&lt;=100,IF(P19,P19+$G19,0),100)</f>
        <v>0</v>
      </c>
      <c r="R19">
        <v>93</v>
      </c>
      <c r="S19" s="52">
        <f>IF(IF(R19,R19+$G19,0)&lt;=100,IF(R19,R19+$G19,0),100)</f>
        <v>93</v>
      </c>
      <c r="T19">
        <v>0</v>
      </c>
      <c r="U19" s="52">
        <f>IF(IF(T19,T19+$G19,0)&lt;=100,IF(T19,T19+$G19,0),100)</f>
        <v>0</v>
      </c>
      <c r="W19" s="52">
        <f>IF(IF(V19,V19+$G19,0)&lt;=100,IF(V19,V19+$G19,0),100)</f>
        <v>0</v>
      </c>
      <c r="X19"/>
      <c r="Y19"/>
      <c r="Z19" s="52">
        <f>I19+K19+M19+O19+Q19+S19+U19+W19</f>
        <v>93</v>
      </c>
      <c r="AA19"/>
      <c r="AB19">
        <f>I19</f>
        <v>0</v>
      </c>
      <c r="AC19">
        <f>K19</f>
        <v>0</v>
      </c>
      <c r="AD19">
        <f>M19</f>
        <v>0</v>
      </c>
      <c r="AE19">
        <f>O19</f>
        <v>0</v>
      </c>
      <c r="AF19">
        <f>Q19</f>
        <v>0</v>
      </c>
      <c r="AG19">
        <f>S19</f>
        <v>93</v>
      </c>
      <c r="AH19">
        <f>U19</f>
        <v>0</v>
      </c>
      <c r="AI19">
        <f>W19</f>
        <v>0</v>
      </c>
      <c r="AJ19" s="24">
        <f>SUMPRODUCT(LARGE(AB19:AI19, {1,2,3,4,5}))</f>
        <v>93</v>
      </c>
      <c r="AK19"/>
    </row>
    <row r="20" spans="1:37" x14ac:dyDescent="0.25">
      <c r="A20" s="42" t="s">
        <v>26</v>
      </c>
      <c r="B20" s="45" t="s">
        <v>77</v>
      </c>
      <c r="C20" s="40" t="s">
        <v>78</v>
      </c>
      <c r="D20" s="43">
        <v>12652</v>
      </c>
      <c r="E20" s="43" t="s">
        <v>23</v>
      </c>
      <c r="F20" s="43" t="s">
        <v>8</v>
      </c>
      <c r="G20" s="43">
        <v>0</v>
      </c>
      <c r="H20" s="44">
        <v>92</v>
      </c>
      <c r="I20" s="52">
        <f>IF(H20,G20+H20,0)</f>
        <v>92</v>
      </c>
      <c r="K20" s="52">
        <f>IF(IF(J20,J20+$G20,0)&lt;=100,IF(J20,J20+$G20,0),100)</f>
        <v>0</v>
      </c>
      <c r="M20" s="52">
        <f>IF(IF(L20,L20+$G20,0)&lt;=100,IF(L20,L20+$G20,0),100)</f>
        <v>0</v>
      </c>
      <c r="N20"/>
      <c r="O20" s="52">
        <f>IF(IF(N20,N20+$G20,0)&lt;=100,IF(N20,N20+$G20,0),100)</f>
        <v>0</v>
      </c>
      <c r="P20">
        <v>0</v>
      </c>
      <c r="Q20" s="52">
        <f>IF(IF(P20,P20+$G20,0)&lt;=100,IF(P20,P20+$G20,0),100)</f>
        <v>0</v>
      </c>
      <c r="R20">
        <v>0</v>
      </c>
      <c r="S20" s="52">
        <f>IF(IF(R20,R20+$G20,0)&lt;=100,IF(R20,R20+$G20,0),100)</f>
        <v>0</v>
      </c>
      <c r="T20">
        <v>0</v>
      </c>
      <c r="U20" s="52">
        <f>IF(IF(T20,T20+$G20,0)&lt;=100,IF(T20,T20+$G20,0),100)</f>
        <v>0</v>
      </c>
      <c r="W20" s="52">
        <f>IF(IF(V20,V20+$G20,0)&lt;=100,IF(V20,V20+$G20,0),100)</f>
        <v>0</v>
      </c>
      <c r="X20"/>
      <c r="Y20"/>
      <c r="Z20" s="52">
        <f>I20+K20+M20+O20+Q20+S20+U20+W20</f>
        <v>92</v>
      </c>
      <c r="AA20"/>
      <c r="AB20">
        <f>I20</f>
        <v>92</v>
      </c>
      <c r="AC20">
        <f>K20</f>
        <v>0</v>
      </c>
      <c r="AD20">
        <f>M20</f>
        <v>0</v>
      </c>
      <c r="AE20">
        <f>O20</f>
        <v>0</v>
      </c>
      <c r="AF20">
        <f>Q20</f>
        <v>0</v>
      </c>
      <c r="AG20">
        <f>S20</f>
        <v>0</v>
      </c>
      <c r="AH20">
        <f>U20</f>
        <v>0</v>
      </c>
      <c r="AI20">
        <f>W20</f>
        <v>0</v>
      </c>
      <c r="AJ20" s="24">
        <f>SUMPRODUCT(LARGE(AB20:AI20, {1,2,3,4,5}))</f>
        <v>92</v>
      </c>
      <c r="AK20"/>
    </row>
    <row r="21" spans="1:37" x14ac:dyDescent="0.25">
      <c r="A21" s="42" t="s">
        <v>49</v>
      </c>
      <c r="B21" s="46" t="s">
        <v>38</v>
      </c>
      <c r="C21" s="40" t="s">
        <v>83</v>
      </c>
      <c r="D21" s="43">
        <v>108791</v>
      </c>
      <c r="E21" s="43" t="s">
        <v>23</v>
      </c>
      <c r="F21" s="43" t="s">
        <v>8</v>
      </c>
      <c r="G21" s="43">
        <v>0</v>
      </c>
      <c r="H21" s="44">
        <v>88</v>
      </c>
      <c r="I21" s="52">
        <f>IF(H21,G21+H21,0)</f>
        <v>88</v>
      </c>
      <c r="K21" s="52">
        <f>IF(IF(J21,J21+$G21,0)&lt;=100,IF(J21,J21+$G21,0),100)</f>
        <v>0</v>
      </c>
      <c r="M21" s="52">
        <f>IF(IF(L21,L21+$G21,0)&lt;=100,IF(L21,L21+$G21,0),100)</f>
        <v>0</v>
      </c>
      <c r="N21"/>
      <c r="O21" s="52">
        <f>IF(IF(N21,N21+$G21,0)&lt;=100,IF(N21,N21+$G21,0),100)</f>
        <v>0</v>
      </c>
      <c r="P21">
        <v>0</v>
      </c>
      <c r="Q21" s="52">
        <f>IF(IF(P21,P21+$G21,0)&lt;=100,IF(P21,P21+$G21,0),100)</f>
        <v>0</v>
      </c>
      <c r="R21">
        <v>0</v>
      </c>
      <c r="S21" s="52">
        <f>IF(IF(R21,R21+$G21,0)&lt;=100,IF(R21,R21+$G21,0),100)</f>
        <v>0</v>
      </c>
      <c r="T21">
        <v>0</v>
      </c>
      <c r="U21" s="52">
        <f>IF(IF(T21,T21+$G21,0)&lt;=100,IF(T21,T21+$G21,0),100)</f>
        <v>0</v>
      </c>
      <c r="W21" s="52">
        <f>IF(IF(V21,V21+$G21,0)&lt;=100,IF(V21,V21+$G21,0),100)</f>
        <v>0</v>
      </c>
      <c r="X21"/>
      <c r="Y21"/>
      <c r="Z21" s="52">
        <f>I21+K21+M21+O21+Q21+S21+U21+W21</f>
        <v>88</v>
      </c>
      <c r="AA21"/>
      <c r="AB21">
        <f>I21</f>
        <v>88</v>
      </c>
      <c r="AC21">
        <f>K21</f>
        <v>0</v>
      </c>
      <c r="AD21">
        <f>M21</f>
        <v>0</v>
      </c>
      <c r="AE21">
        <f>O21</f>
        <v>0</v>
      </c>
      <c r="AF21">
        <f>Q21</f>
        <v>0</v>
      </c>
      <c r="AG21">
        <f>S21</f>
        <v>0</v>
      </c>
      <c r="AH21">
        <f>U21</f>
        <v>0</v>
      </c>
      <c r="AI21">
        <f>W21</f>
        <v>0</v>
      </c>
      <c r="AJ21" s="24">
        <f>SUMPRODUCT(LARGE(AB21:AI21, {1,2,3,4,5}))</f>
        <v>88</v>
      </c>
      <c r="AK21"/>
    </row>
    <row r="22" spans="1:37" x14ac:dyDescent="0.25">
      <c r="A22" s="42" t="s">
        <v>10</v>
      </c>
      <c r="B22" s="46" t="s">
        <v>84</v>
      </c>
      <c r="C22" s="40" t="s">
        <v>85</v>
      </c>
      <c r="D22" s="43">
        <v>98171</v>
      </c>
      <c r="E22" s="43" t="s">
        <v>23</v>
      </c>
      <c r="F22" s="43" t="s">
        <v>8</v>
      </c>
      <c r="G22" s="43">
        <v>0</v>
      </c>
      <c r="H22" s="44">
        <v>88</v>
      </c>
      <c r="I22" s="52">
        <f>IF(H22,G22+H22,0)</f>
        <v>88</v>
      </c>
      <c r="K22" s="52">
        <f>IF(IF(J22,J22+$G22,0)&lt;=100,IF(J22,J22+$G22,0),100)</f>
        <v>0</v>
      </c>
      <c r="M22" s="52">
        <f>IF(IF(L22,L22+$G22,0)&lt;=100,IF(L22,L22+$G22,0),100)</f>
        <v>0</v>
      </c>
      <c r="N22"/>
      <c r="O22" s="52">
        <f>IF(IF(N22,N22+$G22,0)&lt;=100,IF(N22,N22+$G22,0),100)</f>
        <v>0</v>
      </c>
      <c r="P22">
        <v>0</v>
      </c>
      <c r="Q22" s="52">
        <f>IF(IF(P22,P22+$G22,0)&lt;=100,IF(P22,P22+$G22,0),100)</f>
        <v>0</v>
      </c>
      <c r="R22">
        <v>0</v>
      </c>
      <c r="S22" s="52">
        <f>IF(IF(R22,R22+$G22,0)&lt;=100,IF(R22,R22+$G22,0),100)</f>
        <v>0</v>
      </c>
      <c r="T22">
        <v>0</v>
      </c>
      <c r="U22" s="52">
        <f>IF(IF(T22,T22+$G22,0)&lt;=100,IF(T22,T22+$G22,0),100)</f>
        <v>0</v>
      </c>
      <c r="W22" s="52">
        <f>IF(IF(V22,V22+$G22,0)&lt;=100,IF(V22,V22+$G22,0),100)</f>
        <v>0</v>
      </c>
      <c r="X22"/>
      <c r="Y22"/>
      <c r="Z22" s="52">
        <f>I22+K22+M22+O22+Q22+S22+U22+W22</f>
        <v>88</v>
      </c>
      <c r="AA22"/>
      <c r="AB22">
        <f>I22</f>
        <v>88</v>
      </c>
      <c r="AC22">
        <f>K22</f>
        <v>0</v>
      </c>
      <c r="AD22">
        <f>M22</f>
        <v>0</v>
      </c>
      <c r="AE22">
        <f>O22</f>
        <v>0</v>
      </c>
      <c r="AF22">
        <f>Q22</f>
        <v>0</v>
      </c>
      <c r="AG22">
        <f>S22</f>
        <v>0</v>
      </c>
      <c r="AH22">
        <f>U22</f>
        <v>0</v>
      </c>
      <c r="AI22">
        <f>W22</f>
        <v>0</v>
      </c>
      <c r="AJ22" s="24">
        <f>SUMPRODUCT(LARGE(AB22:AI22, {1,2,3,4,5}))</f>
        <v>88</v>
      </c>
      <c r="AK22"/>
    </row>
    <row r="23" spans="1:37" x14ac:dyDescent="0.25">
      <c r="A23" s="42" t="s">
        <v>29</v>
      </c>
      <c r="B23" s="46" t="s">
        <v>92</v>
      </c>
      <c r="C23" s="40" t="s">
        <v>93</v>
      </c>
      <c r="D23" s="43">
        <v>72679</v>
      </c>
      <c r="E23" s="43" t="s">
        <v>23</v>
      </c>
      <c r="F23" s="43" t="s">
        <v>8</v>
      </c>
      <c r="G23" s="43">
        <v>0</v>
      </c>
      <c r="H23" s="44"/>
      <c r="I23" s="52">
        <f>IF(H23,G23+H23,0)</f>
        <v>0</v>
      </c>
      <c r="K23" s="52">
        <f>IF(IF(J23,J23+$G23,0)&lt;=100,IF(J23,J23+$G23,0),100)</f>
        <v>0</v>
      </c>
      <c r="M23" s="52">
        <f>IF(IF(L23,L23+$G23,0)&lt;=100,IF(L23,L23+$G23,0),100)</f>
        <v>0</v>
      </c>
      <c r="N23"/>
      <c r="O23" s="52">
        <f>IF(IF(N23,N23+$G23,0)&lt;=100,IF(N23,N23+$G23,0),100)</f>
        <v>0</v>
      </c>
      <c r="P23">
        <v>0</v>
      </c>
      <c r="Q23" s="52">
        <f>IF(IF(P23,P23+$G23,0)&lt;=100,IF(P23,P23+$G23,0),100)</f>
        <v>0</v>
      </c>
      <c r="R23">
        <v>0</v>
      </c>
      <c r="S23" s="52">
        <f>IF(IF(R23,R23+$G23,0)&lt;=100,IF(R23,R23+$G23,0),100)</f>
        <v>0</v>
      </c>
      <c r="T23">
        <v>0</v>
      </c>
      <c r="U23" s="52">
        <f>IF(IF(T23,T23+$G23,0)&lt;=100,IF(T23,T23+$G23,0),100)</f>
        <v>0</v>
      </c>
      <c r="W23" s="52">
        <f>IF(IF(V23,V23+$G23,0)&lt;=100,IF(V23,V23+$G23,0),100)</f>
        <v>0</v>
      </c>
      <c r="X23"/>
      <c r="Y23"/>
      <c r="Z23" s="52">
        <f>I23+K23+M23+O23+Q23+S23+U23+W23</f>
        <v>0</v>
      </c>
      <c r="AA23"/>
      <c r="AB23">
        <f>I23</f>
        <v>0</v>
      </c>
      <c r="AC23">
        <f>K23</f>
        <v>0</v>
      </c>
      <c r="AD23">
        <f>M23</f>
        <v>0</v>
      </c>
      <c r="AE23">
        <f>O23</f>
        <v>0</v>
      </c>
      <c r="AF23">
        <f>Q23</f>
        <v>0</v>
      </c>
      <c r="AG23">
        <f>S23</f>
        <v>0</v>
      </c>
      <c r="AH23">
        <f>U23</f>
        <v>0</v>
      </c>
      <c r="AI23">
        <f>W23</f>
        <v>0</v>
      </c>
      <c r="AJ23" s="24">
        <f>SUMPRODUCT(LARGE(AB23:AI23, {1,2,3,4,5}))</f>
        <v>0</v>
      </c>
      <c r="AK23"/>
    </row>
    <row r="24" spans="1:37" x14ac:dyDescent="0.25">
      <c r="A24" s="42" t="s">
        <v>31</v>
      </c>
      <c r="B24" s="45" t="s">
        <v>96</v>
      </c>
      <c r="C24" s="40" t="s">
        <v>95</v>
      </c>
      <c r="D24" s="43">
        <v>110965</v>
      </c>
      <c r="E24" s="43" t="s">
        <v>23</v>
      </c>
      <c r="F24" s="43" t="s">
        <v>8</v>
      </c>
      <c r="G24" s="43">
        <v>0</v>
      </c>
      <c r="H24" s="44"/>
      <c r="I24" s="52">
        <f>IF(H24,G24+H24,0)</f>
        <v>0</v>
      </c>
      <c r="K24" s="52">
        <f>IF(IF(J24,J24+$G24,0)&lt;=100,IF(J24,J24+$G24,0),100)</f>
        <v>0</v>
      </c>
      <c r="M24" s="52">
        <f>IF(IF(L24,L24+$G24,0)&lt;=100,IF(L24,L24+$G24,0),100)</f>
        <v>0</v>
      </c>
      <c r="N24"/>
      <c r="O24" s="52">
        <f>IF(IF(N24,N24+$G24,0)&lt;=100,IF(N24,N24+$G24,0),100)</f>
        <v>0</v>
      </c>
      <c r="P24">
        <v>0</v>
      </c>
      <c r="Q24" s="52">
        <f>IF(IF(P24,P24+$G24,0)&lt;=100,IF(P24,P24+$G24,0),100)</f>
        <v>0</v>
      </c>
      <c r="R24">
        <v>0</v>
      </c>
      <c r="S24" s="52">
        <f>IF(IF(R24,R24+$G24,0)&lt;=100,IF(R24,R24+$G24,0),100)</f>
        <v>0</v>
      </c>
      <c r="T24">
        <v>0</v>
      </c>
      <c r="U24" s="52">
        <f>IF(IF(T24,T24+$G24,0)&lt;=100,IF(T24,T24+$G24,0),100)</f>
        <v>0</v>
      </c>
      <c r="W24" s="52">
        <f>IF(IF(V24,V24+$G24,0)&lt;=100,IF(V24,V24+$G24,0),100)</f>
        <v>0</v>
      </c>
      <c r="X24"/>
      <c r="Y24"/>
      <c r="Z24" s="52">
        <f>I24+K24+M24+O24+Q24+S24+U24+W24</f>
        <v>0</v>
      </c>
      <c r="AA24"/>
      <c r="AB24">
        <f>I24</f>
        <v>0</v>
      </c>
      <c r="AC24">
        <f>K24</f>
        <v>0</v>
      </c>
      <c r="AD24">
        <f>M24</f>
        <v>0</v>
      </c>
      <c r="AE24">
        <f>O24</f>
        <v>0</v>
      </c>
      <c r="AF24">
        <f>Q24</f>
        <v>0</v>
      </c>
      <c r="AG24">
        <f>S24</f>
        <v>0</v>
      </c>
      <c r="AH24">
        <f>U24</f>
        <v>0</v>
      </c>
      <c r="AI24">
        <f>W24</f>
        <v>0</v>
      </c>
      <c r="AJ24" s="24">
        <f>SUMPRODUCT(LARGE(AB24:AI24, {1,2,3,4,5}))</f>
        <v>0</v>
      </c>
      <c r="AK24"/>
    </row>
    <row r="25" spans="1:37" x14ac:dyDescent="0.25">
      <c r="A25" s="42" t="s">
        <v>29</v>
      </c>
      <c r="B25" s="46" t="s">
        <v>97</v>
      </c>
      <c r="C25" s="40" t="s">
        <v>98</v>
      </c>
      <c r="D25" s="43">
        <v>103026</v>
      </c>
      <c r="E25" s="43" t="s">
        <v>23</v>
      </c>
      <c r="F25" s="43" t="s">
        <v>8</v>
      </c>
      <c r="G25" s="43">
        <v>0</v>
      </c>
      <c r="H25" s="44"/>
      <c r="I25" s="52">
        <f>IF(H25,G25+H25,0)</f>
        <v>0</v>
      </c>
      <c r="K25" s="52">
        <f>IF(IF(J25,J25+$G25,0)&lt;=100,IF(J25,J25+$G25,0),100)</f>
        <v>0</v>
      </c>
      <c r="M25" s="52">
        <f>IF(IF(L25,L25+$G25,0)&lt;=100,IF(L25,L25+$G25,0),100)</f>
        <v>0</v>
      </c>
      <c r="N25"/>
      <c r="O25" s="52">
        <f>IF(IF(N25,N25+$G25,0)&lt;=100,IF(N25,N25+$G25,0),100)</f>
        <v>0</v>
      </c>
      <c r="P25">
        <v>0</v>
      </c>
      <c r="Q25" s="52">
        <f>IF(IF(P25,P25+$G25,0)&lt;=100,IF(P25,P25+$G25,0),100)</f>
        <v>0</v>
      </c>
      <c r="R25">
        <v>0</v>
      </c>
      <c r="S25" s="52">
        <f>IF(IF(R25,R25+$G25,0)&lt;=100,IF(R25,R25+$G25,0),100)</f>
        <v>0</v>
      </c>
      <c r="T25">
        <v>0</v>
      </c>
      <c r="U25" s="52">
        <f>IF(IF(T25,T25+$G25,0)&lt;=100,IF(T25,T25+$G25,0),100)</f>
        <v>0</v>
      </c>
      <c r="W25" s="52">
        <f>IF(IF(V25,V25+$G25,0)&lt;=100,IF(V25,V25+$G25,0),100)</f>
        <v>0</v>
      </c>
      <c r="X25"/>
      <c r="Y25"/>
      <c r="Z25" s="52">
        <f>I25+K25+M25+O25+Q25+S25+U25+W25</f>
        <v>0</v>
      </c>
      <c r="AA25"/>
      <c r="AB25">
        <f>I25</f>
        <v>0</v>
      </c>
      <c r="AC25">
        <f>K25</f>
        <v>0</v>
      </c>
      <c r="AD25">
        <f>M25</f>
        <v>0</v>
      </c>
      <c r="AE25">
        <f>O25</f>
        <v>0</v>
      </c>
      <c r="AF25">
        <f>Q25</f>
        <v>0</v>
      </c>
      <c r="AG25">
        <f>S25</f>
        <v>0</v>
      </c>
      <c r="AH25">
        <f>U25</f>
        <v>0</v>
      </c>
      <c r="AI25">
        <f>W25</f>
        <v>0</v>
      </c>
      <c r="AJ25" s="24">
        <f>SUMPRODUCT(LARGE(AB25:AI25, {1,2,3,4,5}))</f>
        <v>0</v>
      </c>
      <c r="AK25"/>
    </row>
    <row r="26" spans="1:37" x14ac:dyDescent="0.25">
      <c r="A26" s="42" t="s">
        <v>30</v>
      </c>
      <c r="B26" s="46" t="s">
        <v>143</v>
      </c>
      <c r="C26" s="40" t="s">
        <v>144</v>
      </c>
      <c r="D26" s="43">
        <v>109720</v>
      </c>
      <c r="E26" s="43" t="s">
        <v>7</v>
      </c>
      <c r="F26" s="43" t="s">
        <v>8</v>
      </c>
      <c r="G26" s="43">
        <v>0</v>
      </c>
      <c r="H26" s="44"/>
      <c r="I26" s="52">
        <f>IF(H26,G26+H26,0)</f>
        <v>0</v>
      </c>
      <c r="J26">
        <v>92</v>
      </c>
      <c r="K26" s="52">
        <f>IF(IF(J26,J26+$G26,0)&lt;=100,IF(J26,J26+$G26,0),100)</f>
        <v>92</v>
      </c>
      <c r="L26">
        <v>94</v>
      </c>
      <c r="M26" s="52">
        <f>IF(IF(L26,L26+$G26,0)&lt;=100,IF(L26,L26+$G26,0),100)</f>
        <v>94</v>
      </c>
      <c r="N26">
        <v>89</v>
      </c>
      <c r="O26" s="52">
        <f>IF(IF(N26,N26+$G26,0)&lt;=100,IF(N26,N26+$G26,0),100)</f>
        <v>89</v>
      </c>
      <c r="P26">
        <v>87</v>
      </c>
      <c r="Q26" s="52">
        <f>IF(IF(P26,P26+$G26,0)&lt;=100,IF(P26,P26+$G26,0),100)</f>
        <v>87</v>
      </c>
      <c r="R26">
        <v>96</v>
      </c>
      <c r="S26" s="52">
        <f>IF(IF(R26,R26+$G26,0)&lt;=100,IF(R26,R26+$G26,0),100)</f>
        <v>96</v>
      </c>
      <c r="T26">
        <v>89</v>
      </c>
      <c r="U26" s="52">
        <f>IF(IF(T26,T26+$G26,0)&lt;=100,IF(T26,T26+$G26,0),100)</f>
        <v>89</v>
      </c>
      <c r="W26" s="52">
        <f>IF(IF(V26,V26+$G26,0)&lt;=100,IF(V26,V26+$G26,0),100)</f>
        <v>0</v>
      </c>
      <c r="X26" s="44"/>
      <c r="Y26" s="44"/>
      <c r="Z26" s="52">
        <f>I26+K26+M26+O26+Q26+S26+U26+W26</f>
        <v>547</v>
      </c>
      <c r="AA26" s="57"/>
      <c r="AB26">
        <f>I26</f>
        <v>0</v>
      </c>
      <c r="AC26">
        <f>K26</f>
        <v>92</v>
      </c>
      <c r="AD26">
        <f>M26</f>
        <v>94</v>
      </c>
      <c r="AE26">
        <f>O26</f>
        <v>89</v>
      </c>
      <c r="AF26">
        <f>Q26</f>
        <v>87</v>
      </c>
      <c r="AG26">
        <f>S26</f>
        <v>96</v>
      </c>
      <c r="AH26">
        <f>U26</f>
        <v>89</v>
      </c>
      <c r="AI26">
        <f>W26</f>
        <v>0</v>
      </c>
      <c r="AJ26" s="24">
        <f>SUMPRODUCT(LARGE(AB26:AI26, {1,2,3,4,5}))</f>
        <v>460</v>
      </c>
    </row>
    <row r="27" spans="1:37" x14ac:dyDescent="0.25">
      <c r="A27" s="42" t="s">
        <v>48</v>
      </c>
      <c r="B27" s="45" t="s">
        <v>109</v>
      </c>
      <c r="C27" s="40" t="s">
        <v>57</v>
      </c>
      <c r="D27" s="43">
        <v>124324</v>
      </c>
      <c r="E27" s="43" t="s">
        <v>7</v>
      </c>
      <c r="F27" s="43" t="s">
        <v>8</v>
      </c>
      <c r="G27" s="43">
        <v>0</v>
      </c>
      <c r="H27" s="44">
        <v>92</v>
      </c>
      <c r="I27" s="52">
        <f>IF(H27,G27+H27,0)</f>
        <v>92</v>
      </c>
      <c r="J27">
        <v>97</v>
      </c>
      <c r="K27" s="52">
        <f>IF(IF(J27,J27+$G27,0)&lt;=100,IF(J27,J27+$G27,0),100)</f>
        <v>97</v>
      </c>
      <c r="L27">
        <v>88</v>
      </c>
      <c r="M27" s="52">
        <f>IF(IF(L27,L27+$G27,0)&lt;=100,IF(L27,L27+$G27,0),100)</f>
        <v>88</v>
      </c>
      <c r="N27"/>
      <c r="O27" s="52">
        <f>IF(IF(N27,N27+$G27,0)&lt;=100,IF(N27,N27+$G27,0),100)</f>
        <v>0</v>
      </c>
      <c r="P27">
        <v>0</v>
      </c>
      <c r="Q27" s="52">
        <f>IF(IF(P27,P27+$G27,0)&lt;=100,IF(P27,P27+$G27,0),100)</f>
        <v>0</v>
      </c>
      <c r="R27">
        <v>93</v>
      </c>
      <c r="S27" s="52">
        <f>IF(IF(R27,R27+$G27,0)&lt;=100,IF(R27,R27+$G27,0),100)</f>
        <v>93</v>
      </c>
      <c r="T27">
        <v>85</v>
      </c>
      <c r="U27" s="52">
        <f>IF(IF(T27,T27+$G27,0)&lt;=100,IF(T27,T27+$G27,0),100)</f>
        <v>85</v>
      </c>
      <c r="W27" s="52">
        <f>IF(IF(V27,V27+$G27,0)&lt;=100,IF(V27,V27+$G27,0),100)</f>
        <v>0</v>
      </c>
      <c r="X27" s="44"/>
      <c r="Y27" s="44"/>
      <c r="Z27" s="52">
        <f>I27+K27+M27+O27+Q27+S27+U27+W27</f>
        <v>455</v>
      </c>
      <c r="AA27" s="44"/>
      <c r="AB27">
        <f>I27</f>
        <v>92</v>
      </c>
      <c r="AC27">
        <f>K27</f>
        <v>97</v>
      </c>
      <c r="AD27">
        <f>M27</f>
        <v>88</v>
      </c>
      <c r="AE27">
        <f>O27</f>
        <v>0</v>
      </c>
      <c r="AF27">
        <f>Q27</f>
        <v>0</v>
      </c>
      <c r="AG27">
        <f>S27</f>
        <v>93</v>
      </c>
      <c r="AH27">
        <f>U27</f>
        <v>85</v>
      </c>
      <c r="AI27">
        <f>W27</f>
        <v>0</v>
      </c>
      <c r="AJ27" s="24">
        <f>SUMPRODUCT(LARGE(AB27:AI27, {1,2,3,4,5}))</f>
        <v>455</v>
      </c>
    </row>
    <row r="28" spans="1:37" x14ac:dyDescent="0.25">
      <c r="A28" s="42" t="s">
        <v>29</v>
      </c>
      <c r="B28" s="46" t="s">
        <v>110</v>
      </c>
      <c r="C28" s="40" t="s">
        <v>111</v>
      </c>
      <c r="D28" s="43">
        <v>131815</v>
      </c>
      <c r="E28" s="43" t="s">
        <v>7</v>
      </c>
      <c r="F28" s="43" t="s">
        <v>8</v>
      </c>
      <c r="G28" s="43">
        <v>0</v>
      </c>
      <c r="H28" s="44">
        <v>91</v>
      </c>
      <c r="I28" s="52">
        <f>IF(H28,G28+H28,0)</f>
        <v>91</v>
      </c>
      <c r="J28">
        <v>91</v>
      </c>
      <c r="K28" s="52">
        <f>IF(IF(J28,J28+$G28,0)&lt;=100,IF(J28,J28+$G28,0),100)</f>
        <v>91</v>
      </c>
      <c r="L28">
        <v>91</v>
      </c>
      <c r="M28" s="52">
        <f>IF(IF(L28,L28+$G28,0)&lt;=100,IF(L28,L28+$G28,0),100)</f>
        <v>91</v>
      </c>
      <c r="N28">
        <v>90</v>
      </c>
      <c r="O28" s="52">
        <f>IF(IF(N28,N28+$G28,0)&lt;=100,IF(N28,N28+$G28,0),100)</f>
        <v>90</v>
      </c>
      <c r="P28">
        <v>88</v>
      </c>
      <c r="Q28" s="52">
        <f>IF(IF(P28,P28+$G28,0)&lt;=100,IF(P28,P28+$G28,0),100)</f>
        <v>88</v>
      </c>
      <c r="R28">
        <v>0</v>
      </c>
      <c r="S28" s="52">
        <f>IF(IF(R28,R28+$G28,0)&lt;=100,IF(R28,R28+$G28,0),100)</f>
        <v>0</v>
      </c>
      <c r="T28">
        <v>0</v>
      </c>
      <c r="U28" s="52">
        <f>IF(IF(T28,T28+$G28,0)&lt;=100,IF(T28,T28+$G28,0),100)</f>
        <v>0</v>
      </c>
      <c r="W28" s="52">
        <f>IF(IF(V28,V28+$G28,0)&lt;=100,IF(V28,V28+$G28,0),100)</f>
        <v>0</v>
      </c>
      <c r="X28"/>
      <c r="Y28"/>
      <c r="Z28" s="52">
        <f>I28+K28+M28+O28+Q28+S28+U28+W28</f>
        <v>451</v>
      </c>
      <c r="AA28"/>
      <c r="AB28">
        <f>I28</f>
        <v>91</v>
      </c>
      <c r="AC28">
        <f>K28</f>
        <v>91</v>
      </c>
      <c r="AD28">
        <f>M28</f>
        <v>91</v>
      </c>
      <c r="AE28">
        <f>O28</f>
        <v>90</v>
      </c>
      <c r="AF28">
        <f>Q28</f>
        <v>88</v>
      </c>
      <c r="AG28">
        <f>S28</f>
        <v>0</v>
      </c>
      <c r="AH28">
        <f>U28</f>
        <v>0</v>
      </c>
      <c r="AI28">
        <f>W28</f>
        <v>0</v>
      </c>
      <c r="AJ28" s="24">
        <f>SUMPRODUCT(LARGE(AB28:AI28, {1,2,3,4,5}))</f>
        <v>451</v>
      </c>
    </row>
    <row r="29" spans="1:37" x14ac:dyDescent="0.25">
      <c r="A29" s="42" t="s">
        <v>29</v>
      </c>
      <c r="B29" s="46" t="s">
        <v>105</v>
      </c>
      <c r="C29" s="40" t="s">
        <v>106</v>
      </c>
      <c r="D29" s="43">
        <v>127228</v>
      </c>
      <c r="E29" s="43" t="s">
        <v>7</v>
      </c>
      <c r="F29" s="43" t="s">
        <v>8</v>
      </c>
      <c r="G29" s="43">
        <v>0</v>
      </c>
      <c r="H29" s="44">
        <v>94</v>
      </c>
      <c r="I29" s="52">
        <f>IF(H29,G29+H29,0)</f>
        <v>94</v>
      </c>
      <c r="J29">
        <v>87</v>
      </c>
      <c r="K29" s="52">
        <f>IF(IF(J29,J29+$G29,0)&lt;=100,IF(J29,J29+$G29,0),100)</f>
        <v>87</v>
      </c>
      <c r="L29">
        <v>90</v>
      </c>
      <c r="M29" s="52">
        <f>IF(IF(L29,L29+$G29,0)&lt;=100,IF(L29,L29+$G29,0),100)</f>
        <v>90</v>
      </c>
      <c r="N29">
        <v>81</v>
      </c>
      <c r="O29" s="52">
        <f>IF(IF(N29,N29+$G29,0)&lt;=100,IF(N29,N29+$G29,0),100)</f>
        <v>81</v>
      </c>
      <c r="P29">
        <v>83</v>
      </c>
      <c r="Q29" s="52">
        <f>IF(IF(P29,P29+$G29,0)&lt;=100,IF(P29,P29+$G29,0),100)</f>
        <v>83</v>
      </c>
      <c r="R29">
        <v>91</v>
      </c>
      <c r="S29" s="52">
        <f>IF(IF(R29,R29+$G29,0)&lt;=100,IF(R29,R29+$G29,0),100)</f>
        <v>91</v>
      </c>
      <c r="T29">
        <v>0</v>
      </c>
      <c r="U29" s="52">
        <f>IF(IF(T29,T29+$G29,0)&lt;=100,IF(T29,T29+$G29,0),100)</f>
        <v>0</v>
      </c>
      <c r="W29" s="52">
        <f>IF(IF(V29,V29+$G29,0)&lt;=100,IF(V29,V29+$G29,0),100)</f>
        <v>0</v>
      </c>
      <c r="X29" s="57"/>
      <c r="Y29" s="57"/>
      <c r="Z29" s="52">
        <f>I29+K29+M29+O29+Q29+S29+U29+W29</f>
        <v>526</v>
      </c>
      <c r="AA29" s="57"/>
      <c r="AB29">
        <f>I29</f>
        <v>94</v>
      </c>
      <c r="AC29">
        <f>K29</f>
        <v>87</v>
      </c>
      <c r="AD29">
        <f>M29</f>
        <v>90</v>
      </c>
      <c r="AE29">
        <f>O29</f>
        <v>81</v>
      </c>
      <c r="AF29">
        <f>Q29</f>
        <v>83</v>
      </c>
      <c r="AG29">
        <f>S29</f>
        <v>91</v>
      </c>
      <c r="AH29">
        <f>U29</f>
        <v>0</v>
      </c>
      <c r="AI29">
        <f>W29</f>
        <v>0</v>
      </c>
      <c r="AJ29" s="24">
        <f>SUMPRODUCT(LARGE(AB29:AI29, {1,2,3,4,5}))</f>
        <v>445</v>
      </c>
      <c r="AK29" s="44"/>
    </row>
    <row r="30" spans="1:37" x14ac:dyDescent="0.25">
      <c r="A30" s="42" t="s">
        <v>48</v>
      </c>
      <c r="B30" s="45" t="s">
        <v>131</v>
      </c>
      <c r="C30" s="40" t="s">
        <v>132</v>
      </c>
      <c r="D30" s="43">
        <v>120341</v>
      </c>
      <c r="E30" s="43" t="s">
        <v>7</v>
      </c>
      <c r="F30" s="43" t="s">
        <v>8</v>
      </c>
      <c r="G30" s="43">
        <v>0</v>
      </c>
      <c r="H30" s="44">
        <v>84</v>
      </c>
      <c r="I30" s="52">
        <f>IF(H30,G30+H30,0)</f>
        <v>84</v>
      </c>
      <c r="J30">
        <v>90</v>
      </c>
      <c r="K30" s="52">
        <f>IF(IF(J30,J30+$G30,0)&lt;=100,IF(J30,J30+$G30,0),100)</f>
        <v>90</v>
      </c>
      <c r="L30">
        <v>88</v>
      </c>
      <c r="M30" s="52">
        <f>IF(IF(L30,L30+$G30,0)&lt;=100,IF(L30,L30+$G30,0),100)</f>
        <v>88</v>
      </c>
      <c r="N30">
        <v>84</v>
      </c>
      <c r="O30" s="52">
        <f>IF(IF(N30,N30+$G30,0)&lt;=100,IF(N30,N30+$G30,0),100)</f>
        <v>84</v>
      </c>
      <c r="P30">
        <v>83</v>
      </c>
      <c r="Q30" s="52">
        <f>IF(IF(P30,P30+$G30,0)&lt;=100,IF(P30,P30+$G30,0),100)</f>
        <v>83</v>
      </c>
      <c r="R30">
        <v>89</v>
      </c>
      <c r="S30" s="52">
        <f>IF(IF(R30,R30+$G30,0)&lt;=100,IF(R30,R30+$G30,0),100)</f>
        <v>89</v>
      </c>
      <c r="T30">
        <v>0</v>
      </c>
      <c r="U30" s="52">
        <f>IF(IF(T30,T30+$G30,0)&lt;=100,IF(T30,T30+$G30,0),100)</f>
        <v>0</v>
      </c>
      <c r="W30" s="52">
        <f>IF(IF(V30,V30+$G30,0)&lt;=100,IF(V30,V30+$G30,0),100)</f>
        <v>0</v>
      </c>
      <c r="X30" s="44"/>
      <c r="Y30" s="44"/>
      <c r="Z30" s="52">
        <f>I30+K30+M30+O30+Q30+S30+U30+W30</f>
        <v>518</v>
      </c>
      <c r="AA30" s="44"/>
      <c r="AB30">
        <f>I30</f>
        <v>84</v>
      </c>
      <c r="AC30">
        <f>K30</f>
        <v>90</v>
      </c>
      <c r="AD30">
        <f>M30</f>
        <v>88</v>
      </c>
      <c r="AE30">
        <f>O30</f>
        <v>84</v>
      </c>
      <c r="AF30">
        <f>Q30</f>
        <v>83</v>
      </c>
      <c r="AG30">
        <f>S30</f>
        <v>89</v>
      </c>
      <c r="AH30">
        <f>U30</f>
        <v>0</v>
      </c>
      <c r="AI30">
        <f>W30</f>
        <v>0</v>
      </c>
      <c r="AJ30" s="24">
        <f>SUMPRODUCT(LARGE(AB30:AI30, {1,2,3,4,5}))</f>
        <v>435</v>
      </c>
      <c r="AK30" s="44"/>
    </row>
    <row r="31" spans="1:37" x14ac:dyDescent="0.25">
      <c r="A31" s="42" t="s">
        <v>29</v>
      </c>
      <c r="B31" s="46" t="s">
        <v>59</v>
      </c>
      <c r="C31" s="40" t="s">
        <v>122</v>
      </c>
      <c r="D31" s="43">
        <v>110543</v>
      </c>
      <c r="E31" s="43" t="s">
        <v>7</v>
      </c>
      <c r="F31" s="43" t="s">
        <v>8</v>
      </c>
      <c r="G31" s="43">
        <v>0</v>
      </c>
      <c r="H31" s="44">
        <v>86</v>
      </c>
      <c r="I31" s="52">
        <f>IF(H31,G31+H31,0)</f>
        <v>86</v>
      </c>
      <c r="J31">
        <v>84</v>
      </c>
      <c r="K31" s="52">
        <f>IF(IF(J31,J31+$G31,0)&lt;=100,IF(J31,J31+$G31,0),100)</f>
        <v>84</v>
      </c>
      <c r="L31">
        <v>78</v>
      </c>
      <c r="M31" s="52">
        <f>IF(IF(L31,L31+$G31,0)&lt;=100,IF(L31,L31+$G31,0),100)</f>
        <v>78</v>
      </c>
      <c r="N31"/>
      <c r="O31" s="52">
        <f>IF(IF(N31,N31+$G31,0)&lt;=100,IF(N31,N31+$G31,0),100)</f>
        <v>0</v>
      </c>
      <c r="P31">
        <v>80</v>
      </c>
      <c r="Q31" s="52">
        <f>IF(IF(P31,P31+$G31,0)&lt;=100,IF(P31,P31+$G31,0),100)</f>
        <v>80</v>
      </c>
      <c r="R31">
        <v>92</v>
      </c>
      <c r="S31" s="52">
        <f>IF(IF(R31,R31+$G31,0)&lt;=100,IF(R31,R31+$G31,0),100)</f>
        <v>92</v>
      </c>
      <c r="T31">
        <v>85</v>
      </c>
      <c r="U31" s="52">
        <f>IF(IF(T31,T31+$G31,0)&lt;=100,IF(T31,T31+$G31,0),100)</f>
        <v>85</v>
      </c>
      <c r="W31" s="52">
        <f>IF(IF(V31,V31+$G31,0)&lt;=100,IF(V31,V31+$G31,0),100)</f>
        <v>0</v>
      </c>
      <c r="X31"/>
      <c r="Y31"/>
      <c r="Z31" s="52">
        <f>I31+K31+M31+O31+Q31+S31+U31+W31</f>
        <v>505</v>
      </c>
      <c r="AA31"/>
      <c r="AB31">
        <f>I31</f>
        <v>86</v>
      </c>
      <c r="AC31">
        <f>K31</f>
        <v>84</v>
      </c>
      <c r="AD31">
        <f>M31</f>
        <v>78</v>
      </c>
      <c r="AE31">
        <f>O31</f>
        <v>0</v>
      </c>
      <c r="AF31">
        <f>Q31</f>
        <v>80</v>
      </c>
      <c r="AG31">
        <f>S31</f>
        <v>92</v>
      </c>
      <c r="AH31">
        <f>U31</f>
        <v>85</v>
      </c>
      <c r="AI31">
        <f>W31</f>
        <v>0</v>
      </c>
      <c r="AJ31" s="24">
        <f>SUMPRODUCT(LARGE(AB31:AI31, {1,2,3,4,5}))</f>
        <v>427</v>
      </c>
      <c r="AK31" s="57"/>
    </row>
    <row r="32" spans="1:37" x14ac:dyDescent="0.25">
      <c r="A32" s="42" t="s">
        <v>26</v>
      </c>
      <c r="B32" s="46" t="s">
        <v>120</v>
      </c>
      <c r="C32" s="40" t="s">
        <v>121</v>
      </c>
      <c r="D32" s="43">
        <v>123128</v>
      </c>
      <c r="E32" s="43" t="s">
        <v>7</v>
      </c>
      <c r="F32" s="43" t="s">
        <v>40</v>
      </c>
      <c r="G32" s="43">
        <v>0</v>
      </c>
      <c r="H32" s="44">
        <v>87</v>
      </c>
      <c r="I32" s="52">
        <f>IF(H32,G32+H32,0)</f>
        <v>87</v>
      </c>
      <c r="J32">
        <v>91</v>
      </c>
      <c r="K32" s="52">
        <f>IF(IF(J32,J32+$G32,0)&lt;=100,IF(J32,J32+$G32,0),100)</f>
        <v>91</v>
      </c>
      <c r="L32">
        <v>86</v>
      </c>
      <c r="M32" s="52">
        <f>IF(IF(L32,L32+$G32,0)&lt;=100,IF(L32,L32+$G32,0),100)</f>
        <v>86</v>
      </c>
      <c r="N32"/>
      <c r="O32" s="52">
        <f>IF(IF(N32,N32+$G32,0)&lt;=100,IF(N32,N32+$G32,0),100)</f>
        <v>0</v>
      </c>
      <c r="P32">
        <v>81</v>
      </c>
      <c r="Q32" s="52">
        <f>IF(IF(P32,P32+$G32,0)&lt;=100,IF(P32,P32+$G32,0),100)</f>
        <v>81</v>
      </c>
      <c r="R32">
        <v>0</v>
      </c>
      <c r="S32" s="52">
        <f>IF(IF(R32,R32+$G32,0)&lt;=100,IF(R32,R32+$G32,0),100)</f>
        <v>0</v>
      </c>
      <c r="T32">
        <v>80</v>
      </c>
      <c r="U32" s="52">
        <f>IF(IF(T32,T32+$G32,0)&lt;=100,IF(T32,T32+$G32,0),100)</f>
        <v>80</v>
      </c>
      <c r="W32" s="52">
        <f>IF(IF(V32,V32+$G32,0)&lt;=100,IF(V32,V32+$G32,0),100)</f>
        <v>0</v>
      </c>
      <c r="X32" s="44"/>
      <c r="Y32" s="44"/>
      <c r="Z32" s="52">
        <f>I32+K32+M32+O32+Q32+S32+U32+W32</f>
        <v>425</v>
      </c>
      <c r="AA32" s="44"/>
      <c r="AB32">
        <f>I32</f>
        <v>87</v>
      </c>
      <c r="AC32">
        <f>K32</f>
        <v>91</v>
      </c>
      <c r="AD32">
        <f>M32</f>
        <v>86</v>
      </c>
      <c r="AE32">
        <f>O32</f>
        <v>0</v>
      </c>
      <c r="AF32">
        <f>Q32</f>
        <v>81</v>
      </c>
      <c r="AG32">
        <f>S32</f>
        <v>0</v>
      </c>
      <c r="AH32">
        <f>U32</f>
        <v>80</v>
      </c>
      <c r="AI32">
        <f>W32</f>
        <v>0</v>
      </c>
      <c r="AJ32" s="24">
        <f>SUMPRODUCT(LARGE(AB32:AI32, {1,2,3,4,5}))</f>
        <v>425</v>
      </c>
      <c r="AK32" s="44"/>
    </row>
    <row r="33" spans="1:37" x14ac:dyDescent="0.25">
      <c r="A33" s="42" t="s">
        <v>48</v>
      </c>
      <c r="B33" s="46" t="s">
        <v>38</v>
      </c>
      <c r="C33" s="44" t="s">
        <v>139</v>
      </c>
      <c r="D33" s="44">
        <v>125607</v>
      </c>
      <c r="E33" s="44" t="s">
        <v>7</v>
      </c>
      <c r="F33" s="44" t="s">
        <v>8</v>
      </c>
      <c r="G33" s="43">
        <v>0</v>
      </c>
      <c r="H33" s="44">
        <v>82</v>
      </c>
      <c r="I33" s="52">
        <f>IF(H33,G33+H33,0)</f>
        <v>82</v>
      </c>
      <c r="J33">
        <v>91</v>
      </c>
      <c r="K33" s="52">
        <f>IF(IF(J33,J33+$G33,0)&lt;=100,IF(J33,J33+$G33,0),100)</f>
        <v>91</v>
      </c>
      <c r="M33" s="52">
        <f>IF(IF(L33,L33+$G33,0)&lt;=100,IF(L33,L33+$G33,0),100)</f>
        <v>0</v>
      </c>
      <c r="N33"/>
      <c r="O33" s="52">
        <f>IF(IF(N33,N33+$G33,0)&lt;=100,IF(N33,N33+$G33,0),100)</f>
        <v>0</v>
      </c>
      <c r="P33">
        <v>76</v>
      </c>
      <c r="Q33" s="52">
        <f>IF(IF(P33,P33+$G33,0)&lt;=100,IF(P33,P33+$G33,0),100)</f>
        <v>76</v>
      </c>
      <c r="R33">
        <v>75</v>
      </c>
      <c r="S33" s="52">
        <f>IF(IF(R33,R33+$G33,0)&lt;=100,IF(R33,R33+$G33,0),100)</f>
        <v>75</v>
      </c>
      <c r="T33">
        <v>87</v>
      </c>
      <c r="U33" s="52">
        <f>IF(IF(T33,T33+$G33,0)&lt;=100,IF(T33,T33+$G33,0),100)</f>
        <v>87</v>
      </c>
      <c r="W33" s="52">
        <f>IF(IF(V33,V33+$G33,0)&lt;=100,IF(V33,V33+$G33,0),100)</f>
        <v>0</v>
      </c>
      <c r="X33" s="44"/>
      <c r="Y33" s="44"/>
      <c r="Z33" s="52">
        <f>I33+K33+M33+O33+Q33+S33+U33+W33</f>
        <v>411</v>
      </c>
      <c r="AA33" s="44"/>
      <c r="AB33">
        <f>I33</f>
        <v>82</v>
      </c>
      <c r="AC33">
        <f>K33</f>
        <v>91</v>
      </c>
      <c r="AD33">
        <f>M33</f>
        <v>0</v>
      </c>
      <c r="AE33">
        <f>O33</f>
        <v>0</v>
      </c>
      <c r="AF33">
        <f>Q33</f>
        <v>76</v>
      </c>
      <c r="AG33">
        <f>S33</f>
        <v>75</v>
      </c>
      <c r="AH33">
        <f>U33</f>
        <v>87</v>
      </c>
      <c r="AI33">
        <f>W33</f>
        <v>0</v>
      </c>
      <c r="AJ33" s="24">
        <f>SUMPRODUCT(LARGE(AB33:AI33, {1,2,3,4,5}))</f>
        <v>411</v>
      </c>
      <c r="AK33"/>
    </row>
    <row r="34" spans="1:37" x14ac:dyDescent="0.25">
      <c r="A34" s="42" t="s">
        <v>31</v>
      </c>
      <c r="B34" s="45" t="s">
        <v>65</v>
      </c>
      <c r="C34" s="40" t="s">
        <v>156</v>
      </c>
      <c r="D34" s="43">
        <v>27981</v>
      </c>
      <c r="E34" s="43" t="s">
        <v>7</v>
      </c>
      <c r="F34" s="43" t="s">
        <v>8</v>
      </c>
      <c r="G34" s="43">
        <v>0</v>
      </c>
      <c r="H34" s="44"/>
      <c r="I34" s="52">
        <f>IF(H34,G34+H34,0)</f>
        <v>0</v>
      </c>
      <c r="J34">
        <v>80</v>
      </c>
      <c r="K34" s="52">
        <f>IF(IF(J34,J34+$G34,0)&lt;=100,IF(J34,J34+$G34,0),100)</f>
        <v>80</v>
      </c>
      <c r="L34">
        <v>94</v>
      </c>
      <c r="M34" s="52">
        <f>IF(IF(L34,L34+$G34,0)&lt;=100,IF(L34,L34+$G34,0),100)</f>
        <v>94</v>
      </c>
      <c r="N34">
        <v>90</v>
      </c>
      <c r="O34" s="52">
        <f>IF(IF(N34,N34+$G34,0)&lt;=100,IF(N34,N34+$G34,0),100)</f>
        <v>90</v>
      </c>
      <c r="P34">
        <v>0</v>
      </c>
      <c r="Q34" s="52">
        <f>IF(IF(P34,P34+$G34,0)&lt;=100,IF(P34,P34+$G34,0),100)</f>
        <v>0</v>
      </c>
      <c r="R34">
        <v>97</v>
      </c>
      <c r="S34" s="52">
        <f>IF(IF(R34,R34+$G34,0)&lt;=100,IF(R34,R34+$G34,0),100)</f>
        <v>97</v>
      </c>
      <c r="T34">
        <v>0</v>
      </c>
      <c r="U34" s="52">
        <f>IF(IF(T34,T34+$G34,0)&lt;=100,IF(T34,T34+$G34,0),100)</f>
        <v>0</v>
      </c>
      <c r="W34" s="52">
        <f>IF(IF(V34,V34+$G34,0)&lt;=100,IF(V34,V34+$G34,0),100)</f>
        <v>0</v>
      </c>
      <c r="X34"/>
      <c r="Y34"/>
      <c r="Z34" s="52">
        <f>I34+K34+M34+O34+Q34+S34+U34+W34</f>
        <v>361</v>
      </c>
      <c r="AA34"/>
      <c r="AB34">
        <f>I34</f>
        <v>0</v>
      </c>
      <c r="AC34">
        <f>K34</f>
        <v>80</v>
      </c>
      <c r="AD34">
        <f>M34</f>
        <v>94</v>
      </c>
      <c r="AE34">
        <f>O34</f>
        <v>90</v>
      </c>
      <c r="AF34">
        <f>Q34</f>
        <v>0</v>
      </c>
      <c r="AG34">
        <f>S34</f>
        <v>97</v>
      </c>
      <c r="AH34">
        <f>U34</f>
        <v>0</v>
      </c>
      <c r="AI34">
        <f>W34</f>
        <v>0</v>
      </c>
      <c r="AJ34" s="24">
        <f>SUMPRODUCT(LARGE(AB34:AI34, {1,2,3,4,5}))</f>
        <v>361</v>
      </c>
      <c r="AK34" s="44"/>
    </row>
    <row r="35" spans="1:37" x14ac:dyDescent="0.25">
      <c r="A35" s="42" t="s">
        <v>30</v>
      </c>
      <c r="B35" s="46" t="s">
        <v>112</v>
      </c>
      <c r="C35" s="40" t="s">
        <v>113</v>
      </c>
      <c r="D35" s="43">
        <v>84275</v>
      </c>
      <c r="E35" s="43" t="s">
        <v>7</v>
      </c>
      <c r="F35" s="43" t="s">
        <v>35</v>
      </c>
      <c r="G35" s="43">
        <v>0</v>
      </c>
      <c r="H35" s="44">
        <v>90</v>
      </c>
      <c r="I35" s="52">
        <f>IF(H35,G35+H35,0)</f>
        <v>90</v>
      </c>
      <c r="J35">
        <v>93</v>
      </c>
      <c r="K35" s="52">
        <f>IF(IF(J35,J35+$G35,0)&lt;=100,IF(J35,J35+$G35,0),100)</f>
        <v>93</v>
      </c>
      <c r="M35" s="52">
        <f>IF(IF(L35,L35+$G35,0)&lt;=100,IF(L35,L35+$G35,0),100)</f>
        <v>0</v>
      </c>
      <c r="N35">
        <v>87</v>
      </c>
      <c r="O35" s="52">
        <f>IF(IF(N35,N35+$G35,0)&lt;=100,IF(N35,N35+$G35,0),100)</f>
        <v>87</v>
      </c>
      <c r="P35">
        <v>0</v>
      </c>
      <c r="Q35" s="52">
        <f>IF(IF(P35,P35+$G35,0)&lt;=100,IF(P35,P35+$G35,0),100)</f>
        <v>0</v>
      </c>
      <c r="R35">
        <v>91</v>
      </c>
      <c r="S35" s="52">
        <f>IF(IF(R35,R35+$G35,0)&lt;=100,IF(R35,R35+$G35,0),100)</f>
        <v>91</v>
      </c>
      <c r="T35">
        <v>0</v>
      </c>
      <c r="U35" s="52">
        <f>IF(IF(T35,T35+$G35,0)&lt;=100,IF(T35,T35+$G35,0),100)</f>
        <v>0</v>
      </c>
      <c r="W35" s="52">
        <f>IF(IF(V35,V35+$G35,0)&lt;=100,IF(V35,V35+$G35,0),100)</f>
        <v>0</v>
      </c>
      <c r="X35"/>
      <c r="Y35"/>
      <c r="Z35" s="52">
        <f>I35+K35+M35+O35+Q35+S35+U35+W35</f>
        <v>361</v>
      </c>
      <c r="AA35"/>
      <c r="AB35">
        <f>I35</f>
        <v>90</v>
      </c>
      <c r="AC35">
        <f>K35</f>
        <v>93</v>
      </c>
      <c r="AD35">
        <f>M35</f>
        <v>0</v>
      </c>
      <c r="AE35">
        <f>O35</f>
        <v>87</v>
      </c>
      <c r="AF35">
        <f>Q35</f>
        <v>0</v>
      </c>
      <c r="AG35">
        <f>S35</f>
        <v>91</v>
      </c>
      <c r="AH35">
        <f>U35</f>
        <v>0</v>
      </c>
      <c r="AI35">
        <f>W35</f>
        <v>0</v>
      </c>
      <c r="AJ35" s="24">
        <f>SUMPRODUCT(LARGE(AB35:AI35, {1,2,3,4,5}))</f>
        <v>361</v>
      </c>
      <c r="AK35" s="44"/>
    </row>
    <row r="36" spans="1:37" x14ac:dyDescent="0.25">
      <c r="A36" s="42" t="s">
        <v>31</v>
      </c>
      <c r="B36" s="45" t="s">
        <v>151</v>
      </c>
      <c r="C36" s="40" t="s">
        <v>152</v>
      </c>
      <c r="D36" s="43">
        <v>99919</v>
      </c>
      <c r="E36" s="43" t="s">
        <v>7</v>
      </c>
      <c r="F36" s="43" t="s">
        <v>8</v>
      </c>
      <c r="G36" s="43">
        <v>0</v>
      </c>
      <c r="H36" s="44"/>
      <c r="I36" s="52">
        <f>IF(H36,G36+H36,0)</f>
        <v>0</v>
      </c>
      <c r="K36" s="52">
        <f>IF(IF(J36,J36+$G36,0)&lt;=100,IF(J36,J36+$G36,0),100)</f>
        <v>0</v>
      </c>
      <c r="L36">
        <v>90</v>
      </c>
      <c r="M36" s="52">
        <f>IF(IF(L36,L36+$G36,0)&lt;=100,IF(L36,L36+$G36,0),100)</f>
        <v>90</v>
      </c>
      <c r="N36"/>
      <c r="O36" s="52">
        <f>IF(IF(N36,N36+$G36,0)&lt;=100,IF(N36,N36+$G36,0),100)</f>
        <v>0</v>
      </c>
      <c r="P36">
        <v>82</v>
      </c>
      <c r="Q36" s="52">
        <f>IF(IF(P36,P36+$G36,0)&lt;=100,IF(P36,P36+$G36,0),100)</f>
        <v>82</v>
      </c>
      <c r="R36">
        <v>94</v>
      </c>
      <c r="S36" s="52">
        <f>IF(IF(R36,R36+$G36,0)&lt;=100,IF(R36,R36+$G36,0),100)</f>
        <v>94</v>
      </c>
      <c r="T36">
        <v>83</v>
      </c>
      <c r="U36" s="52">
        <f>IF(IF(T36,T36+$G36,0)&lt;=100,IF(T36,T36+$G36,0),100)</f>
        <v>83</v>
      </c>
      <c r="W36" s="52">
        <f>IF(IF(V36,V36+$G36,0)&lt;=100,IF(V36,V36+$G36,0),100)</f>
        <v>0</v>
      </c>
      <c r="X36"/>
      <c r="Y36"/>
      <c r="Z36" s="52">
        <f>I36+K36+M36+O36+Q36+S36+U36+W36</f>
        <v>349</v>
      </c>
      <c r="AA36"/>
      <c r="AB36">
        <f>I36</f>
        <v>0</v>
      </c>
      <c r="AC36">
        <f>K36</f>
        <v>0</v>
      </c>
      <c r="AD36">
        <f>M36</f>
        <v>90</v>
      </c>
      <c r="AE36">
        <f>O36</f>
        <v>0</v>
      </c>
      <c r="AF36">
        <f>Q36</f>
        <v>82</v>
      </c>
      <c r="AG36">
        <f>S36</f>
        <v>94</v>
      </c>
      <c r="AH36">
        <f>U36</f>
        <v>83</v>
      </c>
      <c r="AI36">
        <f>W36</f>
        <v>0</v>
      </c>
      <c r="AJ36" s="24">
        <f>SUMPRODUCT(LARGE(AB36:AI36, {1,2,3,4,5}))</f>
        <v>349</v>
      </c>
      <c r="AK36" s="44"/>
    </row>
    <row r="37" spans="1:37" x14ac:dyDescent="0.25">
      <c r="A37" s="42" t="s">
        <v>26</v>
      </c>
      <c r="B37" s="46" t="s">
        <v>61</v>
      </c>
      <c r="C37" s="40" t="s">
        <v>117</v>
      </c>
      <c r="D37" s="43">
        <v>111458</v>
      </c>
      <c r="E37" s="43" t="s">
        <v>7</v>
      </c>
      <c r="F37" s="43" t="s">
        <v>8</v>
      </c>
      <c r="G37" s="43">
        <v>0</v>
      </c>
      <c r="H37" s="44">
        <v>89</v>
      </c>
      <c r="I37" s="52">
        <f>IF(H37,G37+H37,0)</f>
        <v>89</v>
      </c>
      <c r="J37">
        <v>89</v>
      </c>
      <c r="K37" s="52">
        <f>IF(IF(J37,J37+$G37,0)&lt;=100,IF(J37,J37+$G37,0),100)</f>
        <v>89</v>
      </c>
      <c r="L37">
        <v>81</v>
      </c>
      <c r="M37" s="52">
        <f>IF(IF(L37,L37+$G37,0)&lt;=100,IF(L37,L37+$G37,0),100)</f>
        <v>81</v>
      </c>
      <c r="N37"/>
      <c r="O37" s="52">
        <f>IF(IF(N37,N37+$G37,0)&lt;=100,IF(N37,N37+$G37,0),100)</f>
        <v>0</v>
      </c>
      <c r="P37">
        <v>0</v>
      </c>
      <c r="Q37" s="52">
        <f>IF(IF(P37,P37+$G37,0)&lt;=100,IF(P37,P37+$G37,0),100)</f>
        <v>0</v>
      </c>
      <c r="R37">
        <v>0</v>
      </c>
      <c r="S37" s="52">
        <f>IF(IF(R37,R37+$G37,0)&lt;=100,IF(R37,R37+$G37,0),100)</f>
        <v>0</v>
      </c>
      <c r="T37">
        <v>83</v>
      </c>
      <c r="U37" s="52">
        <f>IF(IF(T37,T37+$G37,0)&lt;=100,IF(T37,T37+$G37,0),100)</f>
        <v>83</v>
      </c>
      <c r="W37" s="52">
        <f>IF(IF(V37,V37+$G37,0)&lt;=100,IF(V37,V37+$G37,0),100)</f>
        <v>0</v>
      </c>
      <c r="X37"/>
      <c r="Y37"/>
      <c r="Z37" s="52">
        <f>I37+K37+M37+O37+Q37+S37+U37+W37</f>
        <v>342</v>
      </c>
      <c r="AA37"/>
      <c r="AB37">
        <f>I37</f>
        <v>89</v>
      </c>
      <c r="AC37">
        <f>K37</f>
        <v>89</v>
      </c>
      <c r="AD37">
        <f>M37</f>
        <v>81</v>
      </c>
      <c r="AE37">
        <f>O37</f>
        <v>0</v>
      </c>
      <c r="AF37">
        <f>Q37</f>
        <v>0</v>
      </c>
      <c r="AG37">
        <f>S37</f>
        <v>0</v>
      </c>
      <c r="AH37">
        <f>U37</f>
        <v>83</v>
      </c>
      <c r="AI37">
        <f>W37</f>
        <v>0</v>
      </c>
      <c r="AJ37" s="24">
        <f>SUMPRODUCT(LARGE(AB37:AI37, {1,2,3,4,5}))</f>
        <v>342</v>
      </c>
      <c r="AK37" s="57"/>
    </row>
    <row r="38" spans="1:37" x14ac:dyDescent="0.25">
      <c r="A38" s="42" t="s">
        <v>48</v>
      </c>
      <c r="B38" s="45" t="s">
        <v>99</v>
      </c>
      <c r="C38" s="40" t="s">
        <v>100</v>
      </c>
      <c r="D38" s="43">
        <v>131721</v>
      </c>
      <c r="E38" s="43" t="s">
        <v>7</v>
      </c>
      <c r="F38" s="43" t="s">
        <v>8</v>
      </c>
      <c r="G38" s="43">
        <v>0</v>
      </c>
      <c r="H38" s="44">
        <v>98</v>
      </c>
      <c r="I38" s="52">
        <f>IF(H38,G38+H38,0)</f>
        <v>98</v>
      </c>
      <c r="J38">
        <v>94</v>
      </c>
      <c r="K38" s="52">
        <f>IF(IF(J38,J38+$G38,0)&lt;=100,IF(J38,J38+$G38,0),100)</f>
        <v>94</v>
      </c>
      <c r="L38">
        <v>93</v>
      </c>
      <c r="M38" s="52">
        <f>IF(IF(L38,L38+$G38,0)&lt;=100,IF(L38,L38+$G38,0),100)</f>
        <v>93</v>
      </c>
      <c r="N38"/>
      <c r="O38" s="52">
        <f>IF(IF(N38,N38+$G38,0)&lt;=100,IF(N38,N38+$G38,0),100)</f>
        <v>0</v>
      </c>
      <c r="P38">
        <v>0</v>
      </c>
      <c r="Q38" s="52">
        <f>IF(IF(P38,P38+$G38,0)&lt;=100,IF(P38,P38+$G38,0),100)</f>
        <v>0</v>
      </c>
      <c r="R38">
        <v>0</v>
      </c>
      <c r="S38" s="52">
        <f>IF(IF(R38,R38+$G38,0)&lt;=100,IF(R38,R38+$G38,0),100)</f>
        <v>0</v>
      </c>
      <c r="T38">
        <v>0</v>
      </c>
      <c r="U38" s="52">
        <f>IF(IF(T38,T38+$G38,0)&lt;=100,IF(T38,T38+$G38,0),100)</f>
        <v>0</v>
      </c>
      <c r="W38" s="52">
        <f>IF(IF(V38,V38+$G38,0)&lt;=100,IF(V38,V38+$G38,0),100)</f>
        <v>0</v>
      </c>
      <c r="Z38" s="52">
        <f>I38+K38+M38+O38+Q38+S38+U38+W38</f>
        <v>285</v>
      </c>
      <c r="AB38">
        <f>I38</f>
        <v>98</v>
      </c>
      <c r="AC38">
        <f>K38</f>
        <v>94</v>
      </c>
      <c r="AD38">
        <f>M38</f>
        <v>93</v>
      </c>
      <c r="AE38">
        <f>O38</f>
        <v>0</v>
      </c>
      <c r="AF38">
        <f>Q38</f>
        <v>0</v>
      </c>
      <c r="AG38">
        <f>S38</f>
        <v>0</v>
      </c>
      <c r="AH38">
        <f>U38</f>
        <v>0</v>
      </c>
      <c r="AI38">
        <f>W38</f>
        <v>0</v>
      </c>
      <c r="AJ38" s="24">
        <f>SUMPRODUCT(LARGE(AB38:AI38, {1,2,3,4,5}))</f>
        <v>285</v>
      </c>
      <c r="AK38" s="44"/>
    </row>
    <row r="39" spans="1:37" x14ac:dyDescent="0.25">
      <c r="A39" s="42" t="s">
        <v>10</v>
      </c>
      <c r="B39" s="46" t="s">
        <v>107</v>
      </c>
      <c r="C39" s="40" t="s">
        <v>108</v>
      </c>
      <c r="D39" s="43">
        <v>116300</v>
      </c>
      <c r="E39" s="43" t="s">
        <v>7</v>
      </c>
      <c r="F39" s="43" t="s">
        <v>8</v>
      </c>
      <c r="G39" s="43">
        <v>0</v>
      </c>
      <c r="H39" s="44">
        <v>92</v>
      </c>
      <c r="I39" s="52">
        <f>IF(H39,G39+H39,0)</f>
        <v>92</v>
      </c>
      <c r="J39">
        <v>89</v>
      </c>
      <c r="K39" s="52">
        <f>IF(IF(J39,J39+$G39,0)&lt;=100,IF(J39,J39+$G39,0),100)</f>
        <v>89</v>
      </c>
      <c r="L39">
        <v>94</v>
      </c>
      <c r="M39" s="52">
        <f>IF(IF(L39,L39+$G39,0)&lt;=100,IF(L39,L39+$G39,0),100)</f>
        <v>94</v>
      </c>
      <c r="N39"/>
      <c r="O39" s="52">
        <f>IF(IF(N39,N39+$G39,0)&lt;=100,IF(N39,N39+$G39,0),100)</f>
        <v>0</v>
      </c>
      <c r="P39">
        <v>0</v>
      </c>
      <c r="Q39" s="52">
        <f>IF(IF(P39,P39+$G39,0)&lt;=100,IF(P39,P39+$G39,0),100)</f>
        <v>0</v>
      </c>
      <c r="R39">
        <v>0</v>
      </c>
      <c r="S39" s="52">
        <f>IF(IF(R39,R39+$G39,0)&lt;=100,IF(R39,R39+$G39,0),100)</f>
        <v>0</v>
      </c>
      <c r="T39">
        <v>0</v>
      </c>
      <c r="U39" s="52">
        <f>IF(IF(T39,T39+$G39,0)&lt;=100,IF(T39,T39+$G39,0),100)</f>
        <v>0</v>
      </c>
      <c r="W39" s="52">
        <f>IF(IF(V39,V39+$G39,0)&lt;=100,IF(V39,V39+$G39,0),100)</f>
        <v>0</v>
      </c>
      <c r="X39" s="7"/>
      <c r="Z39" s="52">
        <f>I39+K39+M39+O39+Q39+S39+U39+W39</f>
        <v>275</v>
      </c>
      <c r="AB39">
        <f>I39</f>
        <v>92</v>
      </c>
      <c r="AC39">
        <f>K39</f>
        <v>89</v>
      </c>
      <c r="AD39">
        <f>M39</f>
        <v>94</v>
      </c>
      <c r="AE39">
        <f>O39</f>
        <v>0</v>
      </c>
      <c r="AF39">
        <f>Q39</f>
        <v>0</v>
      </c>
      <c r="AG39">
        <f>S39</f>
        <v>0</v>
      </c>
      <c r="AH39">
        <f>U39</f>
        <v>0</v>
      </c>
      <c r="AI39">
        <f>W39</f>
        <v>0</v>
      </c>
      <c r="AJ39" s="24">
        <f>SUMPRODUCT(LARGE(AB39:AI39, {1,2,3,4,5}))</f>
        <v>275</v>
      </c>
      <c r="AK39" s="44"/>
    </row>
    <row r="40" spans="1:37" x14ac:dyDescent="0.25">
      <c r="A40" s="42" t="s">
        <v>29</v>
      </c>
      <c r="B40" s="46" t="s">
        <v>115</v>
      </c>
      <c r="C40" s="40" t="s">
        <v>116</v>
      </c>
      <c r="D40" s="43">
        <v>113633</v>
      </c>
      <c r="E40" s="43" t="s">
        <v>7</v>
      </c>
      <c r="F40" s="43" t="s">
        <v>8</v>
      </c>
      <c r="G40" s="43">
        <v>0</v>
      </c>
      <c r="H40" s="44">
        <v>90</v>
      </c>
      <c r="I40" s="52">
        <f>IF(H40,G40+H40,0)</f>
        <v>90</v>
      </c>
      <c r="J40">
        <v>91</v>
      </c>
      <c r="K40" s="52">
        <f>IF(IF(J40,J40+$G40,0)&lt;=100,IF(J40,J40+$G40,0),100)</f>
        <v>91</v>
      </c>
      <c r="M40" s="52">
        <f>IF(IF(L40,L40+$G40,0)&lt;=100,IF(L40,L40+$G40,0),100)</f>
        <v>0</v>
      </c>
      <c r="N40">
        <v>87</v>
      </c>
      <c r="O40" s="52">
        <f>IF(IF(N40,N40+$G40,0)&lt;=100,IF(N40,N40+$G40,0),100)</f>
        <v>87</v>
      </c>
      <c r="P40">
        <v>0</v>
      </c>
      <c r="Q40" s="52">
        <f>IF(IF(P40,P40+$G40,0)&lt;=100,IF(P40,P40+$G40,0),100)</f>
        <v>0</v>
      </c>
      <c r="R40">
        <v>0</v>
      </c>
      <c r="S40" s="52">
        <f>IF(IF(R40,R40+$G40,0)&lt;=100,IF(R40,R40+$G40,0),100)</f>
        <v>0</v>
      </c>
      <c r="T40">
        <v>0</v>
      </c>
      <c r="U40" s="52">
        <f>IF(IF(T40,T40+$G40,0)&lt;=100,IF(T40,T40+$G40,0),100)</f>
        <v>0</v>
      </c>
      <c r="W40" s="52">
        <f>IF(IF(V40,V40+$G40,0)&lt;=100,IF(V40,V40+$G40,0),100)</f>
        <v>0</v>
      </c>
      <c r="Z40" s="52">
        <f>I40+K40+M40+O40+Q40+S40+U40+W40</f>
        <v>268</v>
      </c>
      <c r="AB40">
        <f>I40</f>
        <v>90</v>
      </c>
      <c r="AC40">
        <f>K40</f>
        <v>91</v>
      </c>
      <c r="AD40">
        <f>M40</f>
        <v>0</v>
      </c>
      <c r="AE40">
        <f>O40</f>
        <v>87</v>
      </c>
      <c r="AF40">
        <f>Q40</f>
        <v>0</v>
      </c>
      <c r="AG40">
        <f>S40</f>
        <v>0</v>
      </c>
      <c r="AH40">
        <f>U40</f>
        <v>0</v>
      </c>
      <c r="AI40">
        <f>W40</f>
        <v>0</v>
      </c>
      <c r="AJ40" s="24">
        <f>SUMPRODUCT(LARGE(AB40:AI40, {1,2,3,4,5}))</f>
        <v>268</v>
      </c>
      <c r="AK40" s="44"/>
    </row>
    <row r="41" spans="1:37" x14ac:dyDescent="0.25">
      <c r="A41" s="42" t="s">
        <v>31</v>
      </c>
      <c r="B41" s="45" t="s">
        <v>127</v>
      </c>
      <c r="C41" s="40" t="s">
        <v>128</v>
      </c>
      <c r="D41" s="43">
        <v>120545</v>
      </c>
      <c r="E41" s="43" t="s">
        <v>7</v>
      </c>
      <c r="F41" s="43" t="s">
        <v>8</v>
      </c>
      <c r="G41" s="43">
        <v>0</v>
      </c>
      <c r="H41" s="44">
        <v>85</v>
      </c>
      <c r="I41" s="52">
        <f>IF(H41,G41+H41,0)</f>
        <v>85</v>
      </c>
      <c r="J41">
        <v>92</v>
      </c>
      <c r="K41" s="52">
        <f>IF(IF(J41,J41+$G41,0)&lt;=100,IF(J41,J41+$G41,0),100)</f>
        <v>92</v>
      </c>
      <c r="L41">
        <v>90</v>
      </c>
      <c r="M41" s="52">
        <f>IF(IF(L41,L41+$G41,0)&lt;=100,IF(L41,L41+$G41,0),100)</f>
        <v>90</v>
      </c>
      <c r="N41"/>
      <c r="O41" s="52">
        <f>IF(IF(N41,N41+$G41,0)&lt;=100,IF(N41,N41+$G41,0),100)</f>
        <v>0</v>
      </c>
      <c r="P41">
        <v>0</v>
      </c>
      <c r="Q41" s="52">
        <f>IF(IF(P41,P41+$G41,0)&lt;=100,IF(P41,P41+$G41,0),100)</f>
        <v>0</v>
      </c>
      <c r="R41">
        <v>0</v>
      </c>
      <c r="S41" s="52">
        <f>IF(IF(R41,R41+$G41,0)&lt;=100,IF(R41,R41+$G41,0),100)</f>
        <v>0</v>
      </c>
      <c r="T41">
        <v>0</v>
      </c>
      <c r="U41" s="52">
        <f>IF(IF(T41,T41+$G41,0)&lt;=100,IF(T41,T41+$G41,0),100)</f>
        <v>0</v>
      </c>
      <c r="W41" s="52">
        <f>IF(IF(V41,V41+$G41,0)&lt;=100,IF(V41,V41+$G41,0),100)</f>
        <v>0</v>
      </c>
      <c r="Z41" s="52">
        <f>I41+K41+M41+O41+Q41+S41+U41+W41</f>
        <v>267</v>
      </c>
      <c r="AB41">
        <f>I41</f>
        <v>85</v>
      </c>
      <c r="AC41">
        <f>K41</f>
        <v>92</v>
      </c>
      <c r="AD41">
        <f>M41</f>
        <v>90</v>
      </c>
      <c r="AE41">
        <f>O41</f>
        <v>0</v>
      </c>
      <c r="AF41">
        <f>Q41</f>
        <v>0</v>
      </c>
      <c r="AG41">
        <f>S41</f>
        <v>0</v>
      </c>
      <c r="AH41">
        <f>U41</f>
        <v>0</v>
      </c>
      <c r="AI41">
        <f>W41</f>
        <v>0</v>
      </c>
      <c r="AJ41" s="24">
        <f>SUMPRODUCT(LARGE(AB41:AI41, {1,2,3,4,5}))</f>
        <v>267</v>
      </c>
    </row>
    <row r="42" spans="1:37" x14ac:dyDescent="0.25">
      <c r="A42" s="42" t="s">
        <v>48</v>
      </c>
      <c r="B42" s="45" t="s">
        <v>118</v>
      </c>
      <c r="C42" s="40" t="s">
        <v>119</v>
      </c>
      <c r="D42" s="43">
        <v>125843</v>
      </c>
      <c r="E42" s="43" t="s">
        <v>7</v>
      </c>
      <c r="F42" s="43" t="s">
        <v>40</v>
      </c>
      <c r="G42" s="43">
        <v>0</v>
      </c>
      <c r="H42" s="44">
        <v>89</v>
      </c>
      <c r="I42" s="52">
        <f>IF(H42,G42+H42,0)</f>
        <v>89</v>
      </c>
      <c r="K42" s="52">
        <f>IF(IF(J42,J42+$G42,0)&lt;=100,IF(J42,J42+$G42,0),100)</f>
        <v>0</v>
      </c>
      <c r="L42">
        <v>95</v>
      </c>
      <c r="M42" s="52">
        <f>IF(IF(L42,L42+$G42,0)&lt;=100,IF(L42,L42+$G42,0),100)</f>
        <v>95</v>
      </c>
      <c r="N42"/>
      <c r="O42" s="52">
        <f>IF(IF(N42,N42+$G42,0)&lt;=100,IF(N42,N42+$G42,0),100)</f>
        <v>0</v>
      </c>
      <c r="P42">
        <v>0</v>
      </c>
      <c r="Q42" s="52">
        <f>IF(IF(P42,P42+$G42,0)&lt;=100,IF(P42,P42+$G42,0),100)</f>
        <v>0</v>
      </c>
      <c r="R42">
        <v>80</v>
      </c>
      <c r="S42" s="52">
        <f>IF(IF(R42,R42+$G42,0)&lt;=100,IF(R42,R42+$G42,0),100)</f>
        <v>80</v>
      </c>
      <c r="T42">
        <v>0</v>
      </c>
      <c r="U42" s="52">
        <f>IF(IF(T42,T42+$G42,0)&lt;=100,IF(T42,T42+$G42,0),100)</f>
        <v>0</v>
      </c>
      <c r="W42" s="52">
        <f>IF(IF(V42,V42+$G42,0)&lt;=100,IF(V42,V42+$G42,0),100)</f>
        <v>0</v>
      </c>
      <c r="X42" s="57"/>
      <c r="Y42" s="57"/>
      <c r="Z42" s="52">
        <f>I42+K42+M42+O42+Q42+S42+U42+W42</f>
        <v>264</v>
      </c>
      <c r="AA42" s="57"/>
      <c r="AB42">
        <f>I42</f>
        <v>89</v>
      </c>
      <c r="AC42">
        <f>K42</f>
        <v>0</v>
      </c>
      <c r="AD42">
        <f>M42</f>
        <v>95</v>
      </c>
      <c r="AE42">
        <f>O42</f>
        <v>0</v>
      </c>
      <c r="AF42">
        <f>Q42</f>
        <v>0</v>
      </c>
      <c r="AG42">
        <f>S42</f>
        <v>80</v>
      </c>
      <c r="AH42">
        <f>U42</f>
        <v>0</v>
      </c>
      <c r="AI42">
        <f>W42</f>
        <v>0</v>
      </c>
      <c r="AJ42" s="24">
        <f>SUMPRODUCT(LARGE(AB42:AI42, {1,2,3,4,5}))</f>
        <v>264</v>
      </c>
      <c r="AK42"/>
    </row>
    <row r="43" spans="1:37" x14ac:dyDescent="0.25">
      <c r="A43" s="42" t="s">
        <v>10</v>
      </c>
      <c r="B43" s="46" t="s">
        <v>138</v>
      </c>
      <c r="C43" s="40" t="s">
        <v>133</v>
      </c>
      <c r="D43" s="43">
        <v>128224</v>
      </c>
      <c r="E43" s="43" t="s">
        <v>7</v>
      </c>
      <c r="F43" s="43" t="s">
        <v>40</v>
      </c>
      <c r="G43" s="43">
        <v>0</v>
      </c>
      <c r="H43" s="44">
        <v>82</v>
      </c>
      <c r="I43" s="52">
        <f>IF(H43,G43+H43,0)</f>
        <v>82</v>
      </c>
      <c r="J43">
        <v>89</v>
      </c>
      <c r="K43" s="52">
        <f>IF(IF(J43,J43+$G43,0)&lt;=100,IF(J43,J43+$G43,0),100)</f>
        <v>89</v>
      </c>
      <c r="L43">
        <v>85</v>
      </c>
      <c r="M43" s="52">
        <f>IF(IF(L43,L43+$G43,0)&lt;=100,IF(L43,L43+$G43,0),100)</f>
        <v>85</v>
      </c>
      <c r="N43"/>
      <c r="O43" s="52">
        <f>IF(IF(N43,N43+$G43,0)&lt;=100,IF(N43,N43+$G43,0),100)</f>
        <v>0</v>
      </c>
      <c r="P43">
        <v>0</v>
      </c>
      <c r="Q43" s="52">
        <f>IF(IF(P43,P43+$G43,0)&lt;=100,IF(P43,P43+$G43,0),100)</f>
        <v>0</v>
      </c>
      <c r="R43">
        <v>0</v>
      </c>
      <c r="S43" s="52">
        <f>IF(IF(R43,R43+$G43,0)&lt;=100,IF(R43,R43+$G43,0),100)</f>
        <v>0</v>
      </c>
      <c r="T43">
        <v>0</v>
      </c>
      <c r="U43" s="52">
        <f>IF(IF(T43,T43+$G43,0)&lt;=100,IF(T43,T43+$G43,0),100)</f>
        <v>0</v>
      </c>
      <c r="W43" s="52">
        <f>IF(IF(V43,V43+$G43,0)&lt;=100,IF(V43,V43+$G43,0),100)</f>
        <v>0</v>
      </c>
      <c r="X43" s="7"/>
      <c r="Z43" s="52">
        <f>I43+K43+M43+O43+Q43+S43+U43+W43</f>
        <v>256</v>
      </c>
      <c r="AB43">
        <f>I43</f>
        <v>82</v>
      </c>
      <c r="AC43">
        <f>K43</f>
        <v>89</v>
      </c>
      <c r="AD43">
        <f>M43</f>
        <v>85</v>
      </c>
      <c r="AE43">
        <f>O43</f>
        <v>0</v>
      </c>
      <c r="AF43">
        <f>Q43</f>
        <v>0</v>
      </c>
      <c r="AG43">
        <f>S43</f>
        <v>0</v>
      </c>
      <c r="AH43">
        <f>U43</f>
        <v>0</v>
      </c>
      <c r="AI43">
        <f>W43</f>
        <v>0</v>
      </c>
      <c r="AJ43" s="24">
        <f>SUMPRODUCT(LARGE(AB43:AI43, {1,2,3,4,5}))</f>
        <v>256</v>
      </c>
      <c r="AK43"/>
    </row>
    <row r="44" spans="1:37" x14ac:dyDescent="0.25">
      <c r="A44" s="42" t="s">
        <v>49</v>
      </c>
      <c r="B44" s="46" t="s">
        <v>38</v>
      </c>
      <c r="C44" s="40" t="s">
        <v>133</v>
      </c>
      <c r="D44" s="43">
        <v>81076</v>
      </c>
      <c r="E44" s="43" t="s">
        <v>7</v>
      </c>
      <c r="F44" s="43" t="s">
        <v>8</v>
      </c>
      <c r="G44" s="43">
        <v>0</v>
      </c>
      <c r="H44" s="44">
        <v>83</v>
      </c>
      <c r="I44" s="52">
        <f>IF(H44,G44+H44,0)</f>
        <v>83</v>
      </c>
      <c r="J44">
        <v>86</v>
      </c>
      <c r="K44" s="52">
        <f>IF(IF(J44,J44+$G44,0)&lt;=100,IF(J44,J44+$G44,0),100)</f>
        <v>86</v>
      </c>
      <c r="M44" s="52">
        <f>IF(IF(L44,L44+$G44,0)&lt;=100,IF(L44,L44+$G44,0),100)</f>
        <v>0</v>
      </c>
      <c r="N44"/>
      <c r="O44" s="52">
        <f>IF(IF(N44,N44+$G44,0)&lt;=100,IF(N44,N44+$G44,0),100)</f>
        <v>0</v>
      </c>
      <c r="P44">
        <v>0</v>
      </c>
      <c r="Q44" s="52">
        <f>IF(IF(P44,P44+$G44,0)&lt;=100,IF(P44,P44+$G44,0),100)</f>
        <v>0</v>
      </c>
      <c r="R44">
        <v>0</v>
      </c>
      <c r="S44" s="52">
        <f>IF(IF(R44,R44+$G44,0)&lt;=100,IF(R44,R44+$G44,0),100)</f>
        <v>0</v>
      </c>
      <c r="T44">
        <v>83</v>
      </c>
      <c r="U44" s="52">
        <f>IF(IF(T44,T44+$G44,0)&lt;=100,IF(T44,T44+$G44,0),100)</f>
        <v>83</v>
      </c>
      <c r="W44" s="52">
        <f>IF(IF(V44,V44+$G44,0)&lt;=100,IF(V44,V44+$G44,0),100)</f>
        <v>0</v>
      </c>
      <c r="X44" s="57"/>
      <c r="Y44" s="57"/>
      <c r="Z44" s="52">
        <f>I44+K44+M44+O44+Q44+S44+U44+W44</f>
        <v>252</v>
      </c>
      <c r="AA44" s="57"/>
      <c r="AB44">
        <f>I44</f>
        <v>83</v>
      </c>
      <c r="AC44">
        <f>K44</f>
        <v>86</v>
      </c>
      <c r="AD44">
        <f>M44</f>
        <v>0</v>
      </c>
      <c r="AE44">
        <f>O44</f>
        <v>0</v>
      </c>
      <c r="AF44">
        <f>Q44</f>
        <v>0</v>
      </c>
      <c r="AG44">
        <f>S44</f>
        <v>0</v>
      </c>
      <c r="AH44">
        <f>U44</f>
        <v>83</v>
      </c>
      <c r="AI44">
        <f>W44</f>
        <v>0</v>
      </c>
      <c r="AJ44" s="24">
        <f>SUMPRODUCT(LARGE(AB44:AI44, {1,2,3,4,5}))</f>
        <v>252</v>
      </c>
      <c r="AK44" s="44"/>
    </row>
    <row r="45" spans="1:37" x14ac:dyDescent="0.25">
      <c r="A45" s="42" t="s">
        <v>49</v>
      </c>
      <c r="B45" s="46" t="s">
        <v>125</v>
      </c>
      <c r="C45" s="40" t="s">
        <v>126</v>
      </c>
      <c r="D45" s="43">
        <v>114845</v>
      </c>
      <c r="E45" s="43" t="s">
        <v>7</v>
      </c>
      <c r="F45" s="43" t="s">
        <v>8</v>
      </c>
      <c r="G45" s="43">
        <v>0</v>
      </c>
      <c r="H45" s="44">
        <v>86</v>
      </c>
      <c r="I45" s="52">
        <f>IF(H45,G45+H45,0)</f>
        <v>86</v>
      </c>
      <c r="K45" s="52">
        <f>IF(IF(J45,J45+$G45,0)&lt;=100,IF(J45,J45+$G45,0),100)</f>
        <v>0</v>
      </c>
      <c r="L45">
        <v>86</v>
      </c>
      <c r="M45" s="52">
        <f>IF(IF(L45,L45+$G45,0)&lt;=100,IF(L45,L45+$G45,0),100)</f>
        <v>86</v>
      </c>
      <c r="N45"/>
      <c r="O45" s="52">
        <f>IF(IF(N45,N45+$G45,0)&lt;=100,IF(N45,N45+$G45,0),100)</f>
        <v>0</v>
      </c>
      <c r="P45">
        <v>0</v>
      </c>
      <c r="Q45" s="52">
        <f>IF(IF(P45,P45+$G45,0)&lt;=100,IF(P45,P45+$G45,0),100)</f>
        <v>0</v>
      </c>
      <c r="R45">
        <v>0</v>
      </c>
      <c r="S45" s="52">
        <f>IF(IF(R45,R45+$G45,0)&lt;=100,IF(R45,R45+$G45,0),100)</f>
        <v>0</v>
      </c>
      <c r="T45">
        <v>0</v>
      </c>
      <c r="U45" s="52">
        <f>IF(IF(T45,T45+$G45,0)&lt;=100,IF(T45,T45+$G45,0),100)</f>
        <v>0</v>
      </c>
      <c r="W45" s="52">
        <f>IF(IF(V45,V45+$G45,0)&lt;=100,IF(V45,V45+$G45,0),100)</f>
        <v>0</v>
      </c>
      <c r="X45" s="57"/>
      <c r="Y45" s="57"/>
      <c r="Z45" s="52">
        <f>I45+K45+M45+O45+Q45+S45+U45+W45</f>
        <v>172</v>
      </c>
      <c r="AA45" s="57"/>
      <c r="AB45">
        <f>I45</f>
        <v>86</v>
      </c>
      <c r="AC45">
        <f>K45</f>
        <v>0</v>
      </c>
      <c r="AD45">
        <f>M45</f>
        <v>86</v>
      </c>
      <c r="AE45">
        <f>O45</f>
        <v>0</v>
      </c>
      <c r="AF45">
        <f>Q45</f>
        <v>0</v>
      </c>
      <c r="AG45">
        <f>S45</f>
        <v>0</v>
      </c>
      <c r="AH45">
        <f>U45</f>
        <v>0</v>
      </c>
      <c r="AI45">
        <f>W45</f>
        <v>0</v>
      </c>
      <c r="AJ45" s="24">
        <f>SUMPRODUCT(LARGE(AB45:AI45, {1,2,3,4,5}))</f>
        <v>172</v>
      </c>
    </row>
    <row r="46" spans="1:37" x14ac:dyDescent="0.25">
      <c r="A46" s="42" t="s">
        <v>29</v>
      </c>
      <c r="B46" s="46" t="s">
        <v>129</v>
      </c>
      <c r="C46" s="40" t="s">
        <v>130</v>
      </c>
      <c r="D46" s="43">
        <v>32847</v>
      </c>
      <c r="E46" s="43" t="s">
        <v>7</v>
      </c>
      <c r="F46" s="43" t="s">
        <v>8</v>
      </c>
      <c r="G46" s="43">
        <v>0</v>
      </c>
      <c r="H46" s="44">
        <v>85</v>
      </c>
      <c r="I46" s="52">
        <f>IF(H46,G46+H46,0)</f>
        <v>85</v>
      </c>
      <c r="K46" s="52">
        <f>IF(IF(J46,J46+$G46,0)&lt;=100,IF(J46,J46+$G46,0),100)</f>
        <v>0</v>
      </c>
      <c r="M46" s="52">
        <f>IF(IF(L46,L46+$G46,0)&lt;=100,IF(L46,L46+$G46,0),100)</f>
        <v>0</v>
      </c>
      <c r="N46"/>
      <c r="O46" s="52">
        <f>IF(IF(N46,N46+$G46,0)&lt;=100,IF(N46,N46+$G46,0),100)</f>
        <v>0</v>
      </c>
      <c r="P46">
        <v>0</v>
      </c>
      <c r="Q46" s="52">
        <f>IF(IF(P46,P46+$G46,0)&lt;=100,IF(P46,P46+$G46,0),100)</f>
        <v>0</v>
      </c>
      <c r="R46">
        <v>0</v>
      </c>
      <c r="S46" s="52">
        <f>IF(IF(R46,R46+$G46,0)&lt;=100,IF(R46,R46+$G46,0),100)</f>
        <v>0</v>
      </c>
      <c r="T46">
        <v>86</v>
      </c>
      <c r="U46" s="52">
        <f>IF(IF(T46,T46+$G46,0)&lt;=100,IF(T46,T46+$G46,0),100)</f>
        <v>86</v>
      </c>
      <c r="W46" s="52">
        <f>IF(IF(V46,V46+$G46,0)&lt;=100,IF(V46,V46+$G46,0),100)</f>
        <v>0</v>
      </c>
      <c r="X46" s="7"/>
      <c r="Z46" s="52">
        <f>I46+K46+M46+O46+Q46+S46+U46+W46</f>
        <v>171</v>
      </c>
      <c r="AB46">
        <f>I46</f>
        <v>85</v>
      </c>
      <c r="AC46">
        <f>K46</f>
        <v>0</v>
      </c>
      <c r="AD46">
        <f>M46</f>
        <v>0</v>
      </c>
      <c r="AE46">
        <f>O46</f>
        <v>0</v>
      </c>
      <c r="AF46">
        <f>Q46</f>
        <v>0</v>
      </c>
      <c r="AG46">
        <f>S46</f>
        <v>0</v>
      </c>
      <c r="AH46">
        <f>U46</f>
        <v>86</v>
      </c>
      <c r="AI46">
        <f>W46</f>
        <v>0</v>
      </c>
      <c r="AJ46" s="24">
        <f>SUMPRODUCT(LARGE(AB46:AI46, {1,2,3,4,5}))</f>
        <v>171</v>
      </c>
      <c r="AK46" s="44"/>
    </row>
    <row r="47" spans="1:37" x14ac:dyDescent="0.25">
      <c r="A47" s="42" t="s">
        <v>49</v>
      </c>
      <c r="B47" s="46" t="s">
        <v>134</v>
      </c>
      <c r="C47" s="40" t="s">
        <v>135</v>
      </c>
      <c r="D47" s="43">
        <v>92592</v>
      </c>
      <c r="E47" s="43" t="s">
        <v>7</v>
      </c>
      <c r="F47" s="43" t="s">
        <v>8</v>
      </c>
      <c r="G47" s="43">
        <v>0</v>
      </c>
      <c r="H47" s="44">
        <v>83</v>
      </c>
      <c r="I47" s="52">
        <f>IF(H47,G47+H47,0)</f>
        <v>83</v>
      </c>
      <c r="J47">
        <v>85</v>
      </c>
      <c r="K47" s="52">
        <f>IF(IF(J47,J47+$G47,0)&lt;=100,IF(J47,J47+$G47,0),100)</f>
        <v>85</v>
      </c>
      <c r="M47" s="52">
        <f>IF(IF(L47,L47+$G47,0)&lt;=100,IF(L47,L47+$G47,0),100)</f>
        <v>0</v>
      </c>
      <c r="N47"/>
      <c r="O47" s="52">
        <f>IF(IF(N47,N47+$G47,0)&lt;=100,IF(N47,N47+$G47,0),100)</f>
        <v>0</v>
      </c>
      <c r="P47">
        <v>0</v>
      </c>
      <c r="Q47" s="52">
        <f>IF(IF(P47,P47+$G47,0)&lt;=100,IF(P47,P47+$G47,0),100)</f>
        <v>0</v>
      </c>
      <c r="R47">
        <v>0</v>
      </c>
      <c r="S47" s="52">
        <f>IF(IF(R47,R47+$G47,0)&lt;=100,IF(R47,R47+$G47,0),100)</f>
        <v>0</v>
      </c>
      <c r="T47">
        <v>0</v>
      </c>
      <c r="U47" s="52">
        <f>IF(IF(T47,T47+$G47,0)&lt;=100,IF(T47,T47+$G47,0),100)</f>
        <v>0</v>
      </c>
      <c r="W47" s="52">
        <f>IF(IF(V47,V47+$G47,0)&lt;=100,IF(V47,V47+$G47,0),100)</f>
        <v>0</v>
      </c>
      <c r="X47" s="57"/>
      <c r="Y47" s="57"/>
      <c r="Z47" s="52">
        <f>I47+K47+M47+O47+Q47+S47+U47+W47</f>
        <v>168</v>
      </c>
      <c r="AA47" s="57"/>
      <c r="AB47">
        <f>I47</f>
        <v>83</v>
      </c>
      <c r="AC47">
        <f>K47</f>
        <v>85</v>
      </c>
      <c r="AD47">
        <f>M47</f>
        <v>0</v>
      </c>
      <c r="AE47">
        <f>O47</f>
        <v>0</v>
      </c>
      <c r="AF47">
        <f>Q47</f>
        <v>0</v>
      </c>
      <c r="AG47">
        <f>S47</f>
        <v>0</v>
      </c>
      <c r="AH47">
        <f>U47</f>
        <v>0</v>
      </c>
      <c r="AI47">
        <f>W47</f>
        <v>0</v>
      </c>
      <c r="AJ47" s="24">
        <f>SUMPRODUCT(LARGE(AB47:AI47, {1,2,3,4,5}))</f>
        <v>168</v>
      </c>
      <c r="AK47" s="44"/>
    </row>
    <row r="48" spans="1:37" x14ac:dyDescent="0.25">
      <c r="A48" s="42" t="s">
        <v>14</v>
      </c>
      <c r="B48" s="45" t="s">
        <v>92</v>
      </c>
      <c r="C48" s="40" t="s">
        <v>417</v>
      </c>
      <c r="D48" s="43">
        <v>115650</v>
      </c>
      <c r="E48" s="43" t="s">
        <v>7</v>
      </c>
      <c r="F48" s="43" t="s">
        <v>8</v>
      </c>
      <c r="G48" s="43">
        <v>0</v>
      </c>
      <c r="H48" s="44"/>
      <c r="I48" s="52">
        <f>IF(H48,G48+H48,0)</f>
        <v>0</v>
      </c>
      <c r="J48">
        <v>86</v>
      </c>
      <c r="K48" s="52">
        <f>IF(IF(J48,J48+$G48,0)&lt;=100,IF(J48,J48+$G48,0),100)</f>
        <v>86</v>
      </c>
      <c r="M48" s="52">
        <f>IF(IF(L48,L48+$G48,0)&lt;=100,IF(L48,L48+$G48,0),100)</f>
        <v>0</v>
      </c>
      <c r="N48"/>
      <c r="O48" s="52">
        <f>IF(IF(N48,N48+$G48,0)&lt;=100,IF(N48,N48+$G48,0),100)</f>
        <v>0</v>
      </c>
      <c r="P48">
        <v>78</v>
      </c>
      <c r="Q48" s="52">
        <f>IF(IF(P48,P48+$G48,0)&lt;=100,IF(P48,P48+$G48,0),100)</f>
        <v>78</v>
      </c>
      <c r="R48">
        <v>0</v>
      </c>
      <c r="S48" s="52">
        <f>IF(IF(R48,R48+$G48,0)&lt;=100,IF(R48,R48+$G48,0),100)</f>
        <v>0</v>
      </c>
      <c r="T48">
        <v>0</v>
      </c>
      <c r="U48" s="52">
        <f>IF(IF(T48,T48+$G48,0)&lt;=100,IF(T48,T48+$G48,0),100)</f>
        <v>0</v>
      </c>
      <c r="W48" s="52">
        <f>IF(IF(V48,V48+$G48,0)&lt;=100,IF(V48,V48+$G48,0),100)</f>
        <v>0</v>
      </c>
      <c r="X48" s="44"/>
      <c r="Y48" s="44"/>
      <c r="Z48" s="52">
        <f>I48+K48+M48+O48+Q48+S48+U48+W48</f>
        <v>164</v>
      </c>
      <c r="AA48" s="44"/>
      <c r="AB48">
        <f>I48</f>
        <v>0</v>
      </c>
      <c r="AC48">
        <f>K48</f>
        <v>86</v>
      </c>
      <c r="AD48">
        <f>M48</f>
        <v>0</v>
      </c>
      <c r="AE48">
        <f>O48</f>
        <v>0</v>
      </c>
      <c r="AF48">
        <f>Q48</f>
        <v>78</v>
      </c>
      <c r="AG48">
        <f>S48</f>
        <v>0</v>
      </c>
      <c r="AH48">
        <f>U48</f>
        <v>0</v>
      </c>
      <c r="AI48">
        <f>W48</f>
        <v>0</v>
      </c>
      <c r="AJ48" s="24">
        <f>SUMPRODUCT(LARGE(AB48:AI48, {1,2,3,4,5}))</f>
        <v>164</v>
      </c>
      <c r="AK48" s="57"/>
    </row>
    <row r="49" spans="1:37" x14ac:dyDescent="0.25">
      <c r="A49" s="42" t="s">
        <v>49</v>
      </c>
      <c r="B49" s="46" t="s">
        <v>90</v>
      </c>
      <c r="C49" s="40" t="s">
        <v>142</v>
      </c>
      <c r="D49" s="43">
        <v>108248</v>
      </c>
      <c r="E49" s="43" t="s">
        <v>7</v>
      </c>
      <c r="F49" s="43" t="s">
        <v>8</v>
      </c>
      <c r="G49" s="43">
        <v>0</v>
      </c>
      <c r="H49" s="44"/>
      <c r="I49" s="52">
        <f>IF(H49,G49+H49,0)</f>
        <v>0</v>
      </c>
      <c r="J49">
        <v>65</v>
      </c>
      <c r="K49" s="52">
        <f>IF(IF(J49,J49+$G49,0)&lt;=100,IF(J49,J49+$G49,0),100)</f>
        <v>65</v>
      </c>
      <c r="M49" s="52">
        <f>IF(IF(L49,L49+$G49,0)&lt;=100,IF(L49,L49+$G49,0),100)</f>
        <v>0</v>
      </c>
      <c r="N49"/>
      <c r="O49" s="52">
        <f>IF(IF(N49,N49+$G49,0)&lt;=100,IF(N49,N49+$G49,0),100)</f>
        <v>0</v>
      </c>
      <c r="P49">
        <v>0</v>
      </c>
      <c r="Q49" s="52">
        <f>IF(IF(P49,P49+$G49,0)&lt;=100,IF(P49,P49+$G49,0),100)</f>
        <v>0</v>
      </c>
      <c r="R49">
        <v>0</v>
      </c>
      <c r="S49" s="52">
        <f>IF(IF(R49,R49+$G49,0)&lt;=100,IF(R49,R49+$G49,0),100)</f>
        <v>0</v>
      </c>
      <c r="T49">
        <v>92</v>
      </c>
      <c r="U49" s="52">
        <f>IF(IF(T49,T49+$G49,0)&lt;=100,IF(T49,T49+$G49,0),100)</f>
        <v>92</v>
      </c>
      <c r="W49" s="52">
        <f>IF(IF(V49,V49+$G49,0)&lt;=100,IF(V49,V49+$G49,0),100)</f>
        <v>0</v>
      </c>
      <c r="X49" s="44"/>
      <c r="Y49" s="44"/>
      <c r="Z49" s="52">
        <f>I49+K49+M49+O49+Q49+S49+U49+W49</f>
        <v>157</v>
      </c>
      <c r="AB49">
        <f>I49</f>
        <v>0</v>
      </c>
      <c r="AC49">
        <f>K49</f>
        <v>65</v>
      </c>
      <c r="AD49">
        <f>M49</f>
        <v>0</v>
      </c>
      <c r="AE49">
        <f>O49</f>
        <v>0</v>
      </c>
      <c r="AF49">
        <f>Q49</f>
        <v>0</v>
      </c>
      <c r="AG49">
        <f>S49</f>
        <v>0</v>
      </c>
      <c r="AH49">
        <f>U49</f>
        <v>92</v>
      </c>
      <c r="AI49">
        <f>W49</f>
        <v>0</v>
      </c>
      <c r="AJ49" s="24">
        <f>SUMPRODUCT(LARGE(AB49:AI49, {1,2,3,4,5}))</f>
        <v>157</v>
      </c>
      <c r="AK49" s="44"/>
    </row>
    <row r="50" spans="1:37" x14ac:dyDescent="0.25">
      <c r="A50" s="42" t="s">
        <v>29</v>
      </c>
      <c r="B50" s="46" t="s">
        <v>101</v>
      </c>
      <c r="C50" s="40" t="s">
        <v>102</v>
      </c>
      <c r="D50" s="43">
        <v>107104</v>
      </c>
      <c r="E50" s="43" t="s">
        <v>7</v>
      </c>
      <c r="F50" s="43" t="s">
        <v>8</v>
      </c>
      <c r="G50" s="43">
        <v>0</v>
      </c>
      <c r="H50" s="44">
        <v>94</v>
      </c>
      <c r="I50" s="52">
        <f>IF(H50,G50+H50,0)</f>
        <v>94</v>
      </c>
      <c r="K50" s="52">
        <f>IF(IF(J50,J50+$G50,0)&lt;=100,IF(J50,J50+$G50,0),100)</f>
        <v>0</v>
      </c>
      <c r="M50" s="52">
        <f>IF(IF(L50,L50+$G50,0)&lt;=100,IF(L50,L50+$G50,0),100)</f>
        <v>0</v>
      </c>
      <c r="N50"/>
      <c r="O50" s="52">
        <f>IF(IF(N50,N50+$G50,0)&lt;=100,IF(N50,N50+$G50,0),100)</f>
        <v>0</v>
      </c>
      <c r="P50">
        <v>0</v>
      </c>
      <c r="Q50" s="52">
        <f>IF(IF(P50,P50+$G50,0)&lt;=100,IF(P50,P50+$G50,0),100)</f>
        <v>0</v>
      </c>
      <c r="R50">
        <v>0</v>
      </c>
      <c r="S50" s="52">
        <f>IF(IF(R50,R50+$G50,0)&lt;=100,IF(R50,R50+$G50,0),100)</f>
        <v>0</v>
      </c>
      <c r="T50">
        <v>0</v>
      </c>
      <c r="U50" s="52">
        <f>IF(IF(T50,T50+$G50,0)&lt;=100,IF(T50,T50+$G50,0),100)</f>
        <v>0</v>
      </c>
      <c r="W50" s="52">
        <f>IF(IF(V50,V50+$G50,0)&lt;=100,IF(V50,V50+$G50,0),100)</f>
        <v>0</v>
      </c>
      <c r="X50" s="7"/>
      <c r="Z50" s="52">
        <f>I50+K50+M50+O50+Q50+S50+U50+W50</f>
        <v>94</v>
      </c>
      <c r="AB50">
        <f>I50</f>
        <v>94</v>
      </c>
      <c r="AC50">
        <f>K50</f>
        <v>0</v>
      </c>
      <c r="AD50">
        <f>M50</f>
        <v>0</v>
      </c>
      <c r="AE50">
        <f>O50</f>
        <v>0</v>
      </c>
      <c r="AF50">
        <f>Q50</f>
        <v>0</v>
      </c>
      <c r="AG50">
        <f>S50</f>
        <v>0</v>
      </c>
      <c r="AH50">
        <f>U50</f>
        <v>0</v>
      </c>
      <c r="AI50">
        <f>W50</f>
        <v>0</v>
      </c>
      <c r="AJ50" s="24">
        <f>SUMPRODUCT(LARGE(AB50:AI50, {1,2,3,4,5}))</f>
        <v>94</v>
      </c>
      <c r="AK50" s="44"/>
    </row>
    <row r="51" spans="1:37" x14ac:dyDescent="0.25">
      <c r="A51" s="42" t="s">
        <v>29</v>
      </c>
      <c r="B51" s="46" t="s">
        <v>103</v>
      </c>
      <c r="C51" s="40" t="s">
        <v>104</v>
      </c>
      <c r="D51" s="43">
        <v>107036</v>
      </c>
      <c r="E51" s="43" t="s">
        <v>7</v>
      </c>
      <c r="F51" s="43" t="s">
        <v>8</v>
      </c>
      <c r="G51" s="43">
        <v>0</v>
      </c>
      <c r="H51" s="44">
        <v>94</v>
      </c>
      <c r="I51" s="52">
        <f>IF(H51,G51+H51,0)</f>
        <v>94</v>
      </c>
      <c r="K51" s="52">
        <f>IF(IF(J51,J51+$G51,0)&lt;=100,IF(J51,J51+$G51,0),100)</f>
        <v>0</v>
      </c>
      <c r="M51" s="52">
        <f>IF(IF(L51,L51+$G51,0)&lt;=100,IF(L51,L51+$G51,0),100)</f>
        <v>0</v>
      </c>
      <c r="N51"/>
      <c r="O51" s="52">
        <f>IF(IF(N51,N51+$G51,0)&lt;=100,IF(N51,N51+$G51,0),100)</f>
        <v>0</v>
      </c>
      <c r="P51">
        <v>0</v>
      </c>
      <c r="Q51" s="52">
        <f>IF(IF(P51,P51+$G51,0)&lt;=100,IF(P51,P51+$G51,0),100)</f>
        <v>0</v>
      </c>
      <c r="R51">
        <v>0</v>
      </c>
      <c r="S51" s="52">
        <f>IF(IF(R51,R51+$G51,0)&lt;=100,IF(R51,R51+$G51,0),100)</f>
        <v>0</v>
      </c>
      <c r="T51">
        <v>0</v>
      </c>
      <c r="U51" s="52">
        <f>IF(IF(T51,T51+$G51,0)&lt;=100,IF(T51,T51+$G51,0),100)</f>
        <v>0</v>
      </c>
      <c r="W51" s="52">
        <f>IF(IF(V51,V51+$G51,0)&lt;=100,IF(V51,V51+$G51,0),100)</f>
        <v>0</v>
      </c>
      <c r="X51" s="57"/>
      <c r="Y51" s="57"/>
      <c r="Z51" s="52">
        <f>I51+K51+M51+O51+Q51+S51+U51+W51</f>
        <v>94</v>
      </c>
      <c r="AA51" s="57"/>
      <c r="AB51">
        <f>I51</f>
        <v>94</v>
      </c>
      <c r="AC51">
        <f>K51</f>
        <v>0</v>
      </c>
      <c r="AD51">
        <f>M51</f>
        <v>0</v>
      </c>
      <c r="AE51">
        <f>O51</f>
        <v>0</v>
      </c>
      <c r="AF51">
        <f>Q51</f>
        <v>0</v>
      </c>
      <c r="AG51">
        <f>S51</f>
        <v>0</v>
      </c>
      <c r="AH51">
        <f>U51</f>
        <v>0</v>
      </c>
      <c r="AI51">
        <f>W51</f>
        <v>0</v>
      </c>
      <c r="AJ51" s="24">
        <f>SUMPRODUCT(LARGE(AB51:AI51, {1,2,3,4,5}))</f>
        <v>94</v>
      </c>
      <c r="AK51"/>
    </row>
    <row r="52" spans="1:37" x14ac:dyDescent="0.25">
      <c r="A52" s="42" t="s">
        <v>26</v>
      </c>
      <c r="B52" s="46" t="s">
        <v>81</v>
      </c>
      <c r="C52" s="40" t="s">
        <v>114</v>
      </c>
      <c r="D52" s="43">
        <v>121559</v>
      </c>
      <c r="E52" s="43" t="s">
        <v>7</v>
      </c>
      <c r="F52" s="43" t="s">
        <v>8</v>
      </c>
      <c r="G52" s="43">
        <v>0</v>
      </c>
      <c r="H52" s="44">
        <v>90</v>
      </c>
      <c r="I52" s="52">
        <f>IF(H52,G52+H52,0)</f>
        <v>90</v>
      </c>
      <c r="K52" s="52">
        <f>IF(IF(J52,J52+$G52,0)&lt;=100,IF(J52,J52+$G52,0),100)</f>
        <v>0</v>
      </c>
      <c r="M52" s="52">
        <f>IF(IF(L52,L52+$G52,0)&lt;=100,IF(L52,L52+$G52,0),100)</f>
        <v>0</v>
      </c>
      <c r="N52"/>
      <c r="O52" s="52">
        <f>IF(IF(N52,N52+$G52,0)&lt;=100,IF(N52,N52+$G52,0),100)</f>
        <v>0</v>
      </c>
      <c r="P52">
        <v>0</v>
      </c>
      <c r="Q52" s="52">
        <f>IF(IF(P52,P52+$G52,0)&lt;=100,IF(P52,P52+$G52,0),100)</f>
        <v>0</v>
      </c>
      <c r="R52">
        <v>0</v>
      </c>
      <c r="S52" s="52">
        <f>IF(IF(R52,R52+$G52,0)&lt;=100,IF(R52,R52+$G52,0),100)</f>
        <v>0</v>
      </c>
      <c r="T52">
        <v>0</v>
      </c>
      <c r="U52" s="52">
        <f>IF(IF(T52,T52+$G52,0)&lt;=100,IF(T52,T52+$G52,0),100)</f>
        <v>0</v>
      </c>
      <c r="W52" s="52">
        <f>IF(IF(V52,V52+$G52,0)&lt;=100,IF(V52,V52+$G52,0),100)</f>
        <v>0</v>
      </c>
      <c r="X52"/>
      <c r="Y52"/>
      <c r="Z52" s="52">
        <f>I52+K52+M52+O52+Q52+S52+U52+W52</f>
        <v>90</v>
      </c>
      <c r="AA52"/>
      <c r="AB52">
        <f>I52</f>
        <v>90</v>
      </c>
      <c r="AC52">
        <f>K52</f>
        <v>0</v>
      </c>
      <c r="AD52">
        <f>M52</f>
        <v>0</v>
      </c>
      <c r="AE52">
        <f>O52</f>
        <v>0</v>
      </c>
      <c r="AF52">
        <f>Q52</f>
        <v>0</v>
      </c>
      <c r="AG52">
        <f>S52</f>
        <v>0</v>
      </c>
      <c r="AH52">
        <f>U52</f>
        <v>0</v>
      </c>
      <c r="AI52">
        <f>W52</f>
        <v>0</v>
      </c>
      <c r="AJ52" s="24">
        <f>SUMPRODUCT(LARGE(AB52:AI52, {1,2,3,4,5}))</f>
        <v>90</v>
      </c>
    </row>
    <row r="53" spans="1:37" x14ac:dyDescent="0.25">
      <c r="A53" s="42" t="s">
        <v>10</v>
      </c>
      <c r="B53" s="46" t="s">
        <v>123</v>
      </c>
      <c r="C53" s="40" t="s">
        <v>124</v>
      </c>
      <c r="D53" s="43">
        <v>111544</v>
      </c>
      <c r="E53" s="43" t="s">
        <v>7</v>
      </c>
      <c r="F53" s="43" t="s">
        <v>8</v>
      </c>
      <c r="G53" s="43">
        <v>0</v>
      </c>
      <c r="H53" s="44">
        <v>86</v>
      </c>
      <c r="I53" s="52">
        <f>IF(H53,G53+H53,0)</f>
        <v>86</v>
      </c>
      <c r="K53" s="52">
        <f>IF(IF(J53,J53+$G53,0)&lt;=100,IF(J53,J53+$G53,0),100)</f>
        <v>0</v>
      </c>
      <c r="M53" s="52">
        <f>IF(IF(L53,L53+$G53,0)&lt;=100,IF(L53,L53+$G53,0),100)</f>
        <v>0</v>
      </c>
      <c r="N53"/>
      <c r="O53" s="52">
        <f>IF(IF(N53,N53+$G53,0)&lt;=100,IF(N53,N53+$G53,0),100)</f>
        <v>0</v>
      </c>
      <c r="P53">
        <v>0</v>
      </c>
      <c r="Q53" s="52">
        <f>IF(IF(P53,P53+$G53,0)&lt;=100,IF(P53,P53+$G53,0),100)</f>
        <v>0</v>
      </c>
      <c r="R53">
        <v>0</v>
      </c>
      <c r="S53" s="52">
        <f>IF(IF(R53,R53+$G53,0)&lt;=100,IF(R53,R53+$G53,0),100)</f>
        <v>0</v>
      </c>
      <c r="T53">
        <v>0</v>
      </c>
      <c r="U53" s="52">
        <f>IF(IF(T53,T53+$G53,0)&lt;=100,IF(T53,T53+$G53,0),100)</f>
        <v>0</v>
      </c>
      <c r="W53" s="52">
        <f>IF(IF(V53,V53+$G53,0)&lt;=100,IF(V53,V53+$G53,0),100)</f>
        <v>0</v>
      </c>
      <c r="X53"/>
      <c r="Y53"/>
      <c r="Z53" s="52">
        <f>I53+K53+M53+O53+Q53+S53+U53+W53</f>
        <v>86</v>
      </c>
      <c r="AA53"/>
      <c r="AB53">
        <f>I53</f>
        <v>86</v>
      </c>
      <c r="AC53">
        <f>K53</f>
        <v>0</v>
      </c>
      <c r="AD53">
        <f>M53</f>
        <v>0</v>
      </c>
      <c r="AE53">
        <f>O53</f>
        <v>0</v>
      </c>
      <c r="AF53">
        <f>Q53</f>
        <v>0</v>
      </c>
      <c r="AG53">
        <f>S53</f>
        <v>0</v>
      </c>
      <c r="AH53">
        <f>U53</f>
        <v>0</v>
      </c>
      <c r="AI53">
        <f>W53</f>
        <v>0</v>
      </c>
      <c r="AJ53" s="24">
        <f>SUMPRODUCT(LARGE(AB53:AI53, {1,2,3,4,5}))</f>
        <v>86</v>
      </c>
      <c r="AK53" s="57"/>
    </row>
    <row r="54" spans="1:37" x14ac:dyDescent="0.25">
      <c r="A54" s="42" t="s">
        <v>49</v>
      </c>
      <c r="B54" s="46" t="s">
        <v>38</v>
      </c>
      <c r="C54" s="40" t="s">
        <v>147</v>
      </c>
      <c r="D54" s="43">
        <v>106295</v>
      </c>
      <c r="E54" s="43" t="s">
        <v>7</v>
      </c>
      <c r="F54" s="43" t="s">
        <v>8</v>
      </c>
      <c r="G54" s="43">
        <v>0</v>
      </c>
      <c r="H54" s="44"/>
      <c r="I54" s="52">
        <f>IF(H54,G54+H54,0)</f>
        <v>0</v>
      </c>
      <c r="K54" s="52">
        <f>IF(IF(J54,J54+$G54,0)&lt;=100,IF(J54,J54+$G54,0),100)</f>
        <v>0</v>
      </c>
      <c r="M54" s="52">
        <f>IF(IF(L54,L54+$G54,0)&lt;=100,IF(L54,L54+$G54,0),100)</f>
        <v>0</v>
      </c>
      <c r="N54"/>
      <c r="O54" s="52">
        <f>IF(IF(N54,N54+$G54,0)&lt;=100,IF(N54,N54+$G54,0),100)</f>
        <v>0</v>
      </c>
      <c r="P54">
        <v>0</v>
      </c>
      <c r="Q54" s="52">
        <f>IF(IF(P54,P54+$G54,0)&lt;=100,IF(P54,P54+$G54,0),100)</f>
        <v>0</v>
      </c>
      <c r="R54">
        <v>0</v>
      </c>
      <c r="S54" s="52">
        <f>IF(IF(R54,R54+$G54,0)&lt;=100,IF(R54,R54+$G54,0),100)</f>
        <v>0</v>
      </c>
      <c r="T54">
        <v>85</v>
      </c>
      <c r="U54" s="52">
        <f>IF(IF(T54,T54+$G54,0)&lt;=100,IF(T54,T54+$G54,0),100)</f>
        <v>85</v>
      </c>
      <c r="W54" s="52">
        <f>IF(IF(V54,V54+$G54,0)&lt;=100,IF(V54,V54+$G54,0),100)</f>
        <v>0</v>
      </c>
      <c r="X54" s="44"/>
      <c r="Y54" s="44"/>
      <c r="Z54" s="52">
        <f>I54+K54+M54+O54+Q54+S54+U54+W54</f>
        <v>85</v>
      </c>
      <c r="AA54" s="44"/>
      <c r="AB54">
        <f>I54</f>
        <v>0</v>
      </c>
      <c r="AC54">
        <f>K54</f>
        <v>0</v>
      </c>
      <c r="AD54">
        <f>M54</f>
        <v>0</v>
      </c>
      <c r="AE54">
        <f>O54</f>
        <v>0</v>
      </c>
      <c r="AF54">
        <f>Q54</f>
        <v>0</v>
      </c>
      <c r="AG54">
        <f>S54</f>
        <v>0</v>
      </c>
      <c r="AH54">
        <f>U54</f>
        <v>85</v>
      </c>
      <c r="AI54">
        <f>W54</f>
        <v>0</v>
      </c>
      <c r="AJ54" s="24">
        <f>SUMPRODUCT(LARGE(AB54:AI54, {1,2,3,4,5}))</f>
        <v>85</v>
      </c>
      <c r="AK54" s="44"/>
    </row>
    <row r="55" spans="1:37" x14ac:dyDescent="0.25">
      <c r="A55" s="42" t="s">
        <v>14</v>
      </c>
      <c r="B55" s="45" t="s">
        <v>415</v>
      </c>
      <c r="C55" s="40" t="s">
        <v>416</v>
      </c>
      <c r="D55" s="43">
        <v>19729</v>
      </c>
      <c r="E55" s="43" t="s">
        <v>7</v>
      </c>
      <c r="F55" s="43" t="s">
        <v>8</v>
      </c>
      <c r="G55" s="43">
        <v>0</v>
      </c>
      <c r="H55" s="44"/>
      <c r="I55" s="52">
        <f>IF(H55,G55+H55,0)</f>
        <v>0</v>
      </c>
      <c r="J55">
        <v>85</v>
      </c>
      <c r="K55" s="52">
        <f>IF(IF(J55,J55+$G55,0)&lt;=100,IF(J55,J55+$G55,0),100)</f>
        <v>85</v>
      </c>
      <c r="M55" s="52">
        <f>IF(IF(L55,L55+$G55,0)&lt;=100,IF(L55,L55+$G55,0),100)</f>
        <v>0</v>
      </c>
      <c r="N55"/>
      <c r="O55" s="52">
        <f>IF(IF(N55,N55+$G55,0)&lt;=100,IF(N55,N55+$G55,0),100)</f>
        <v>0</v>
      </c>
      <c r="P55">
        <v>0</v>
      </c>
      <c r="Q55" s="52">
        <f>IF(IF(P55,P55+$G55,0)&lt;=100,IF(P55,P55+$G55,0),100)</f>
        <v>0</v>
      </c>
      <c r="R55">
        <v>0</v>
      </c>
      <c r="S55" s="52">
        <f>IF(IF(R55,R55+$G55,0)&lt;=100,IF(R55,R55+$G55,0),100)</f>
        <v>0</v>
      </c>
      <c r="T55">
        <v>0</v>
      </c>
      <c r="U55" s="52">
        <f>IF(IF(T55,T55+$G55,0)&lt;=100,IF(T55,T55+$G55,0),100)</f>
        <v>0</v>
      </c>
      <c r="W55" s="52">
        <f>IF(IF(V55,V55+$G55,0)&lt;=100,IF(V55,V55+$G55,0),100)</f>
        <v>0</v>
      </c>
      <c r="X55" s="44"/>
      <c r="Y55" s="44"/>
      <c r="Z55" s="52">
        <f>I55+K55+M55+O55+Q55+S55+U55+W55</f>
        <v>85</v>
      </c>
      <c r="AA55" s="44"/>
      <c r="AB55">
        <f>I55</f>
        <v>0</v>
      </c>
      <c r="AC55">
        <f>K55</f>
        <v>85</v>
      </c>
      <c r="AD55">
        <f>M55</f>
        <v>0</v>
      </c>
      <c r="AE55">
        <f>O55</f>
        <v>0</v>
      </c>
      <c r="AF55">
        <f>Q55</f>
        <v>0</v>
      </c>
      <c r="AG55">
        <f>S55</f>
        <v>0</v>
      </c>
      <c r="AH55">
        <f>U55</f>
        <v>0</v>
      </c>
      <c r="AI55">
        <f>W55</f>
        <v>0</v>
      </c>
      <c r="AJ55" s="24">
        <f>SUMPRODUCT(LARGE(AB55:AI55, {1,2,3,4,5}))</f>
        <v>85</v>
      </c>
      <c r="AK55"/>
    </row>
    <row r="56" spans="1:37" x14ac:dyDescent="0.25">
      <c r="A56" s="42" t="s">
        <v>26</v>
      </c>
      <c r="B56" s="45" t="s">
        <v>38</v>
      </c>
      <c r="C56" s="40" t="s">
        <v>420</v>
      </c>
      <c r="D56" s="43">
        <v>120868</v>
      </c>
      <c r="E56" s="43" t="s">
        <v>7</v>
      </c>
      <c r="F56" s="43" t="s">
        <v>8</v>
      </c>
      <c r="G56" s="43">
        <v>0</v>
      </c>
      <c r="H56" s="44"/>
      <c r="I56" s="52">
        <f>IF(H56,G56+H56,0)</f>
        <v>0</v>
      </c>
      <c r="J56">
        <v>84</v>
      </c>
      <c r="K56" s="52">
        <f>IF(IF(J56,J56+$G56,0)&lt;=100,IF(J56,J56+$G56,0),100)</f>
        <v>84</v>
      </c>
      <c r="M56" s="52">
        <f>IF(IF(L56,L56+$G56,0)&lt;=100,IF(L56,L56+$G56,0),100)</f>
        <v>0</v>
      </c>
      <c r="N56"/>
      <c r="O56" s="52">
        <f>IF(IF(N56,N56+$G56,0)&lt;=100,IF(N56,N56+$G56,0),100)</f>
        <v>0</v>
      </c>
      <c r="P56">
        <v>0</v>
      </c>
      <c r="Q56" s="52">
        <f>IF(IF(P56,P56+$G56,0)&lt;=100,IF(P56,P56+$G56,0),100)</f>
        <v>0</v>
      </c>
      <c r="R56">
        <v>0</v>
      </c>
      <c r="S56" s="52">
        <f>IF(IF(R56,R56+$G56,0)&lt;=100,IF(R56,R56+$G56,0),100)</f>
        <v>0</v>
      </c>
      <c r="T56">
        <v>0</v>
      </c>
      <c r="U56" s="52">
        <f>IF(IF(T56,T56+$G56,0)&lt;=100,IF(T56,T56+$G56,0),100)</f>
        <v>0</v>
      </c>
      <c r="W56" s="52">
        <f>IF(IF(V56,V56+$G56,0)&lt;=100,IF(V56,V56+$G56,0),100)</f>
        <v>0</v>
      </c>
      <c r="X56" s="7"/>
      <c r="Z56" s="52">
        <f>I56+K56+M56+O56+Q56+S56+U56+W56</f>
        <v>84</v>
      </c>
      <c r="AB56">
        <f>I56</f>
        <v>0</v>
      </c>
      <c r="AC56">
        <f>K56</f>
        <v>84</v>
      </c>
      <c r="AD56">
        <f>M56</f>
        <v>0</v>
      </c>
      <c r="AE56">
        <f>O56</f>
        <v>0</v>
      </c>
      <c r="AF56">
        <f>Q56</f>
        <v>0</v>
      </c>
      <c r="AG56">
        <f>S56</f>
        <v>0</v>
      </c>
      <c r="AH56">
        <f>U56</f>
        <v>0</v>
      </c>
      <c r="AI56">
        <f>W56</f>
        <v>0</v>
      </c>
      <c r="AJ56" s="24">
        <f>SUMPRODUCT(LARGE(AB56:AI56, {1,2,3,4,5}))</f>
        <v>84</v>
      </c>
      <c r="AK56"/>
    </row>
    <row r="57" spans="1:37" x14ac:dyDescent="0.25">
      <c r="A57" s="42" t="s">
        <v>10</v>
      </c>
      <c r="B57" s="46" t="s">
        <v>67</v>
      </c>
      <c r="C57" s="40" t="s">
        <v>145</v>
      </c>
      <c r="D57" s="43">
        <v>127052</v>
      </c>
      <c r="E57" s="43" t="s">
        <v>7</v>
      </c>
      <c r="F57" s="43" t="s">
        <v>40</v>
      </c>
      <c r="G57" s="43">
        <v>0</v>
      </c>
      <c r="H57" s="44">
        <v>84</v>
      </c>
      <c r="I57" s="52">
        <f>IF(H57,G57+H57,0)</f>
        <v>84</v>
      </c>
      <c r="K57" s="52">
        <f>IF(IF(J57,J57+$G57,0)&lt;=100,IF(J57,J57+$G57,0),100)</f>
        <v>0</v>
      </c>
      <c r="M57" s="52">
        <f>IF(IF(L57,L57+$G57,0)&lt;=100,IF(L57,L57+$G57,0),100)</f>
        <v>0</v>
      </c>
      <c r="N57"/>
      <c r="O57" s="52">
        <f>IF(IF(N57,N57+$G57,0)&lt;=100,IF(N57,N57+$G57,0),100)</f>
        <v>0</v>
      </c>
      <c r="P57">
        <v>0</v>
      </c>
      <c r="Q57" s="52">
        <f>IF(IF(P57,P57+$G57,0)&lt;=100,IF(P57,P57+$G57,0),100)</f>
        <v>0</v>
      </c>
      <c r="R57">
        <v>0</v>
      </c>
      <c r="S57" s="52">
        <f>IF(IF(R57,R57+$G57,0)&lt;=100,IF(R57,R57+$G57,0),100)</f>
        <v>0</v>
      </c>
      <c r="T57">
        <v>0</v>
      </c>
      <c r="U57" s="52">
        <f>IF(IF(T57,T57+$G57,0)&lt;=100,IF(T57,T57+$G57,0),100)</f>
        <v>0</v>
      </c>
      <c r="W57" s="52">
        <f>IF(IF(V57,V57+$G57,0)&lt;=100,IF(V57,V57+$G57,0),100)</f>
        <v>0</v>
      </c>
      <c r="X57" s="44"/>
      <c r="Y57" s="44"/>
      <c r="Z57" s="52">
        <f>I57+K57+M57+O57+Q57+S57+U57+W57</f>
        <v>84</v>
      </c>
      <c r="AA57" s="44"/>
      <c r="AB57">
        <f>I57</f>
        <v>84</v>
      </c>
      <c r="AC57">
        <f>K57</f>
        <v>0</v>
      </c>
      <c r="AD57">
        <f>M57</f>
        <v>0</v>
      </c>
      <c r="AE57">
        <f>O57</f>
        <v>0</v>
      </c>
      <c r="AF57">
        <f>Q57</f>
        <v>0</v>
      </c>
      <c r="AG57">
        <f>S57</f>
        <v>0</v>
      </c>
      <c r="AH57">
        <f>U57</f>
        <v>0</v>
      </c>
      <c r="AI57">
        <f>W57</f>
        <v>0</v>
      </c>
      <c r="AJ57" s="24">
        <f>SUMPRODUCT(LARGE(AB57:AI57, {1,2,3,4,5}))</f>
        <v>84</v>
      </c>
      <c r="AK57" s="44"/>
    </row>
    <row r="58" spans="1:37" x14ac:dyDescent="0.25">
      <c r="A58" s="42" t="s">
        <v>48</v>
      </c>
      <c r="B58" s="45" t="s">
        <v>136</v>
      </c>
      <c r="C58" s="40" t="s">
        <v>137</v>
      </c>
      <c r="D58" s="43">
        <v>123409</v>
      </c>
      <c r="E58" s="43" t="s">
        <v>7</v>
      </c>
      <c r="F58" s="43" t="s">
        <v>40</v>
      </c>
      <c r="G58" s="43">
        <v>0</v>
      </c>
      <c r="H58" s="44">
        <v>83</v>
      </c>
      <c r="I58" s="52">
        <f>IF(H58,G58+H58,0)</f>
        <v>83</v>
      </c>
      <c r="K58" s="52">
        <f>IF(IF(J58,J58+$G58,0)&lt;=100,IF(J58,J58+$G58,0),100)</f>
        <v>0</v>
      </c>
      <c r="M58" s="52">
        <f>IF(IF(L58,L58+$G58,0)&lt;=100,IF(L58,L58+$G58,0),100)</f>
        <v>0</v>
      </c>
      <c r="N58"/>
      <c r="O58" s="52">
        <f>IF(IF(N58,N58+$G58,0)&lt;=100,IF(N58,N58+$G58,0),100)</f>
        <v>0</v>
      </c>
      <c r="P58">
        <v>0</v>
      </c>
      <c r="Q58" s="52">
        <f>IF(IF(P58,P58+$G58,0)&lt;=100,IF(P58,P58+$G58,0),100)</f>
        <v>0</v>
      </c>
      <c r="R58">
        <v>0</v>
      </c>
      <c r="S58" s="52">
        <f>IF(IF(R58,R58+$G58,0)&lt;=100,IF(R58,R58+$G58,0),100)</f>
        <v>0</v>
      </c>
      <c r="T58">
        <v>0</v>
      </c>
      <c r="U58" s="52">
        <f>IF(IF(T58,T58+$G58,0)&lt;=100,IF(T58,T58+$G58,0),100)</f>
        <v>0</v>
      </c>
      <c r="W58" s="52">
        <f>IF(IF(V58,V58+$G58,0)&lt;=100,IF(V58,V58+$G58,0),100)</f>
        <v>0</v>
      </c>
      <c r="X58" s="7"/>
      <c r="Y58" s="7"/>
      <c r="Z58" s="52">
        <f>I58+K58+M58+O58+Q58+S58+U58+W58</f>
        <v>83</v>
      </c>
      <c r="AB58">
        <f>I58</f>
        <v>83</v>
      </c>
      <c r="AC58">
        <f>K58</f>
        <v>0</v>
      </c>
      <c r="AD58">
        <f>M58</f>
        <v>0</v>
      </c>
      <c r="AE58">
        <f>O58</f>
        <v>0</v>
      </c>
      <c r="AF58">
        <f>Q58</f>
        <v>0</v>
      </c>
      <c r="AG58">
        <f>S58</f>
        <v>0</v>
      </c>
      <c r="AH58">
        <f>U58</f>
        <v>0</v>
      </c>
      <c r="AI58">
        <f>W58</f>
        <v>0</v>
      </c>
      <c r="AJ58" s="24">
        <f>SUMPRODUCT(LARGE(AB58:AI58, {1,2,3,4,5}))</f>
        <v>83</v>
      </c>
    </row>
    <row r="59" spans="1:37" x14ac:dyDescent="0.25">
      <c r="A59" s="42" t="s">
        <v>26</v>
      </c>
      <c r="B59" s="45" t="s">
        <v>97</v>
      </c>
      <c r="C59" s="40" t="s">
        <v>419</v>
      </c>
      <c r="D59" s="43">
        <v>91625</v>
      </c>
      <c r="E59" s="43" t="s">
        <v>7</v>
      </c>
      <c r="F59" s="43" t="s">
        <v>8</v>
      </c>
      <c r="G59" s="43">
        <v>0</v>
      </c>
      <c r="H59" s="44"/>
      <c r="I59" s="52">
        <f>IF(H59,G59+H59,0)</f>
        <v>0</v>
      </c>
      <c r="J59">
        <v>81</v>
      </c>
      <c r="K59" s="52">
        <f>IF(IF(J59,J59+$G59,0)&lt;=100,IF(J59,J59+$G59,0),100)</f>
        <v>81</v>
      </c>
      <c r="M59" s="52">
        <f>IF(IF(L59,L59+$G59,0)&lt;=100,IF(L59,L59+$G59,0),100)</f>
        <v>0</v>
      </c>
      <c r="N59"/>
      <c r="O59" s="52">
        <f>IF(IF(N59,N59+$G59,0)&lt;=100,IF(N59,N59+$G59,0),100)</f>
        <v>0</v>
      </c>
      <c r="P59">
        <v>0</v>
      </c>
      <c r="Q59" s="52">
        <f>IF(IF(P59,P59+$G59,0)&lt;=100,IF(P59,P59+$G59,0),100)</f>
        <v>0</v>
      </c>
      <c r="R59">
        <v>0</v>
      </c>
      <c r="S59" s="52">
        <f>IF(IF(R59,R59+$G59,0)&lt;=100,IF(R59,R59+$G59,0),100)</f>
        <v>0</v>
      </c>
      <c r="T59">
        <v>0</v>
      </c>
      <c r="U59" s="52">
        <f>IF(IF(T59,T59+$G59,0)&lt;=100,IF(T59,T59+$G59,0),100)</f>
        <v>0</v>
      </c>
      <c r="W59" s="52">
        <f>IF(IF(V59,V59+$G59,0)&lt;=100,IF(V59,V59+$G59,0),100)</f>
        <v>0</v>
      </c>
      <c r="X59" s="44"/>
      <c r="Y59" s="44"/>
      <c r="Z59" s="52">
        <f>I59+K59+M59+O59+Q59+S59+U59+W59</f>
        <v>81</v>
      </c>
      <c r="AA59" s="44"/>
      <c r="AB59">
        <f>I59</f>
        <v>0</v>
      </c>
      <c r="AC59">
        <f>K59</f>
        <v>81</v>
      </c>
      <c r="AD59">
        <f>M59</f>
        <v>0</v>
      </c>
      <c r="AE59">
        <f>O59</f>
        <v>0</v>
      </c>
      <c r="AF59">
        <f>Q59</f>
        <v>0</v>
      </c>
      <c r="AG59">
        <f>S59</f>
        <v>0</v>
      </c>
      <c r="AH59">
        <f>U59</f>
        <v>0</v>
      </c>
      <c r="AI59">
        <f>W59</f>
        <v>0</v>
      </c>
      <c r="AJ59" s="24">
        <f>SUMPRODUCT(LARGE(AB59:AI59, {1,2,3,4,5}))</f>
        <v>81</v>
      </c>
    </row>
    <row r="60" spans="1:37" x14ac:dyDescent="0.25">
      <c r="A60" s="42" t="s">
        <v>30</v>
      </c>
      <c r="B60" s="46" t="s">
        <v>153</v>
      </c>
      <c r="C60" s="40" t="s">
        <v>154</v>
      </c>
      <c r="D60" s="43">
        <v>107153</v>
      </c>
      <c r="E60" s="43" t="s">
        <v>7</v>
      </c>
      <c r="F60" s="43" t="s">
        <v>8</v>
      </c>
      <c r="G60" s="43">
        <v>0</v>
      </c>
      <c r="H60" s="44"/>
      <c r="I60" s="52">
        <f>IF(H60,G60+H60,0)</f>
        <v>0</v>
      </c>
      <c r="J60">
        <v>78</v>
      </c>
      <c r="K60" s="52">
        <f>IF(IF(J60,J60+$G60,0)&lt;=100,IF(J60,J60+$G60,0),100)</f>
        <v>78</v>
      </c>
      <c r="M60" s="52">
        <f>IF(IF(L60,L60+$G60,0)&lt;=100,IF(L60,L60+$G60,0),100)</f>
        <v>0</v>
      </c>
      <c r="N60"/>
      <c r="O60" s="52">
        <f>IF(IF(N60,N60+$G60,0)&lt;=100,IF(N60,N60+$G60,0),100)</f>
        <v>0</v>
      </c>
      <c r="P60">
        <v>0</v>
      </c>
      <c r="Q60" s="52">
        <f>IF(IF(P60,P60+$G60,0)&lt;=100,IF(P60,P60+$G60,0),100)</f>
        <v>0</v>
      </c>
      <c r="R60">
        <v>0</v>
      </c>
      <c r="S60" s="52">
        <f>IF(IF(R60,R60+$G60,0)&lt;=100,IF(R60,R60+$G60,0),100)</f>
        <v>0</v>
      </c>
      <c r="T60">
        <v>0</v>
      </c>
      <c r="U60" s="52">
        <f>IF(IF(T60,T60+$G60,0)&lt;=100,IF(T60,T60+$G60,0),100)</f>
        <v>0</v>
      </c>
      <c r="W60" s="52">
        <f>IF(IF(V60,V60+$G60,0)&lt;=100,IF(V60,V60+$G60,0),100)</f>
        <v>0</v>
      </c>
      <c r="X60" s="44"/>
      <c r="Y60" s="44"/>
      <c r="Z60" s="52">
        <f>I60+K60+M60+O60+Q60+S60+U60+W60</f>
        <v>78</v>
      </c>
      <c r="AA60" s="44"/>
      <c r="AB60">
        <f>I60</f>
        <v>0</v>
      </c>
      <c r="AC60">
        <f>K60</f>
        <v>78</v>
      </c>
      <c r="AD60">
        <f>M60</f>
        <v>0</v>
      </c>
      <c r="AE60">
        <f>O60</f>
        <v>0</v>
      </c>
      <c r="AF60">
        <f>Q60</f>
        <v>0</v>
      </c>
      <c r="AG60">
        <f>S60</f>
        <v>0</v>
      </c>
      <c r="AH60">
        <f>U60</f>
        <v>0</v>
      </c>
      <c r="AI60">
        <f>W60</f>
        <v>0</v>
      </c>
      <c r="AJ60" s="24">
        <f>SUMPRODUCT(LARGE(AB60:AI60, {1,2,3,4,5}))</f>
        <v>78</v>
      </c>
    </row>
    <row r="61" spans="1:37" x14ac:dyDescent="0.25">
      <c r="A61" s="42" t="s">
        <v>26</v>
      </c>
      <c r="B61" s="45" t="s">
        <v>65</v>
      </c>
      <c r="C61" s="40" t="s">
        <v>403</v>
      </c>
      <c r="D61" s="43">
        <v>105361</v>
      </c>
      <c r="E61" s="43" t="s">
        <v>7</v>
      </c>
      <c r="F61" s="43" t="s">
        <v>8</v>
      </c>
      <c r="G61" s="43">
        <v>0</v>
      </c>
      <c r="H61" s="44"/>
      <c r="I61" s="52">
        <f>IF(H61,G61+H61,0)</f>
        <v>0</v>
      </c>
      <c r="J61">
        <v>78</v>
      </c>
      <c r="K61" s="52">
        <f>IF(IF(J61,J61+$G61,0)&lt;=100,IF(J61,J61+$G61,0),100)</f>
        <v>78</v>
      </c>
      <c r="M61" s="52">
        <f>IF(IF(L61,L61+$G61,0)&lt;=100,IF(L61,L61+$G61,0),100)</f>
        <v>0</v>
      </c>
      <c r="N61"/>
      <c r="O61" s="52">
        <f>IF(IF(N61,N61+$G61,0)&lt;=100,IF(N61,N61+$G61,0),100)</f>
        <v>0</v>
      </c>
      <c r="P61">
        <v>0</v>
      </c>
      <c r="Q61" s="52">
        <f>IF(IF(P61,P61+$G61,0)&lt;=100,IF(P61,P61+$G61,0),100)</f>
        <v>0</v>
      </c>
      <c r="R61">
        <v>0</v>
      </c>
      <c r="S61" s="52">
        <f>IF(IF(R61,R61+$G61,0)&lt;=100,IF(R61,R61+$G61,0),100)</f>
        <v>0</v>
      </c>
      <c r="T61">
        <v>0</v>
      </c>
      <c r="U61" s="52">
        <f>IF(IF(T61,T61+$G61,0)&lt;=100,IF(T61,T61+$G61,0),100)</f>
        <v>0</v>
      </c>
      <c r="W61" s="52">
        <f>IF(IF(V61,V61+$G61,0)&lt;=100,IF(V61,V61+$G61,0),100)</f>
        <v>0</v>
      </c>
      <c r="X61" s="44"/>
      <c r="Y61" s="44"/>
      <c r="Z61" s="52">
        <f>I61+K61+M61+O61+Q61+S61+U61+W61</f>
        <v>78</v>
      </c>
      <c r="AA61" s="44"/>
      <c r="AB61">
        <f>I61</f>
        <v>0</v>
      </c>
      <c r="AC61">
        <f>K61</f>
        <v>78</v>
      </c>
      <c r="AD61">
        <f>M61</f>
        <v>0</v>
      </c>
      <c r="AE61">
        <f>O61</f>
        <v>0</v>
      </c>
      <c r="AF61">
        <f>Q61</f>
        <v>0</v>
      </c>
      <c r="AG61">
        <f>S61</f>
        <v>0</v>
      </c>
      <c r="AH61">
        <f>U61</f>
        <v>0</v>
      </c>
      <c r="AI61">
        <f>W61</f>
        <v>0</v>
      </c>
      <c r="AJ61" s="24">
        <f>SUMPRODUCT(LARGE(AB61:AI61, {1,2,3,4,5}))</f>
        <v>78</v>
      </c>
      <c r="AK61"/>
    </row>
    <row r="62" spans="1:37" x14ac:dyDescent="0.25">
      <c r="A62" s="42" t="s">
        <v>48</v>
      </c>
      <c r="B62" s="46" t="s">
        <v>140</v>
      </c>
      <c r="C62" s="40" t="s">
        <v>141</v>
      </c>
      <c r="D62" s="43">
        <v>69840</v>
      </c>
      <c r="E62" s="43" t="s">
        <v>7</v>
      </c>
      <c r="F62" s="43" t="s">
        <v>8</v>
      </c>
      <c r="G62" s="43">
        <v>0</v>
      </c>
      <c r="H62" s="44">
        <v>78</v>
      </c>
      <c r="I62" s="52">
        <f>IF(H62,G62+H62,0)</f>
        <v>78</v>
      </c>
      <c r="K62" s="52">
        <f>IF(IF(J62,J62+$G62,0)&lt;=100,IF(J62,J62+$G62,0),100)</f>
        <v>0</v>
      </c>
      <c r="M62" s="52">
        <f>IF(IF(L62,L62+$G62,0)&lt;=100,IF(L62,L62+$G62,0),100)</f>
        <v>0</v>
      </c>
      <c r="N62"/>
      <c r="O62" s="52">
        <f>IF(IF(N62,N62+$G62,0)&lt;=100,IF(N62,N62+$G62,0),100)</f>
        <v>0</v>
      </c>
      <c r="P62">
        <v>0</v>
      </c>
      <c r="Q62" s="52">
        <f>IF(IF(P62,P62+$G62,0)&lt;=100,IF(P62,P62+$G62,0),100)</f>
        <v>0</v>
      </c>
      <c r="R62">
        <v>0</v>
      </c>
      <c r="S62" s="52">
        <f>IF(IF(R62,R62+$G62,0)&lt;=100,IF(R62,R62+$G62,0),100)</f>
        <v>0</v>
      </c>
      <c r="T62">
        <v>0</v>
      </c>
      <c r="U62" s="52">
        <f>IF(IF(T62,T62+$G62,0)&lt;=100,IF(T62,T62+$G62,0),100)</f>
        <v>0</v>
      </c>
      <c r="W62" s="52">
        <f>IF(IF(V62,V62+$G62,0)&lt;=100,IF(V62,V62+$G62,0),100)</f>
        <v>0</v>
      </c>
      <c r="X62" s="44"/>
      <c r="Y62" s="44"/>
      <c r="Z62" s="52">
        <f>I62+K62+M62+O62+Q62+S62+U62+W62</f>
        <v>78</v>
      </c>
      <c r="AA62" s="44"/>
      <c r="AB62">
        <f>I62</f>
        <v>78</v>
      </c>
      <c r="AC62">
        <f>K62</f>
        <v>0</v>
      </c>
      <c r="AD62">
        <f>M62</f>
        <v>0</v>
      </c>
      <c r="AE62">
        <f>O62</f>
        <v>0</v>
      </c>
      <c r="AF62">
        <f>Q62</f>
        <v>0</v>
      </c>
      <c r="AG62">
        <f>S62</f>
        <v>0</v>
      </c>
      <c r="AH62">
        <f>U62</f>
        <v>0</v>
      </c>
      <c r="AI62">
        <f>W62</f>
        <v>0</v>
      </c>
      <c r="AJ62" s="24">
        <f>SUMPRODUCT(LARGE(AB62:AI62, {1,2,3,4,5}))</f>
        <v>78</v>
      </c>
      <c r="AK62"/>
    </row>
    <row r="63" spans="1:37" x14ac:dyDescent="0.25">
      <c r="A63" s="42" t="s">
        <v>49</v>
      </c>
      <c r="B63" s="46" t="s">
        <v>143</v>
      </c>
      <c r="C63" s="40" t="s">
        <v>155</v>
      </c>
      <c r="D63" s="43">
        <v>126536</v>
      </c>
      <c r="E63" s="43" t="s">
        <v>7</v>
      </c>
      <c r="F63" s="43" t="s">
        <v>8</v>
      </c>
      <c r="G63" s="43">
        <v>0</v>
      </c>
      <c r="H63" s="44"/>
      <c r="I63" s="52">
        <f>IF(H63,G63+H63,0)</f>
        <v>0</v>
      </c>
      <c r="K63" s="52">
        <f>IF(IF(J63,J63+$G63,0)&lt;=100,IF(J63,J63+$G63,0),100)</f>
        <v>0</v>
      </c>
      <c r="L63">
        <v>55</v>
      </c>
      <c r="M63" s="52">
        <f>IF(IF(L63,L63+$G63,0)&lt;=100,IF(L63,L63+$G63,0),100)</f>
        <v>55</v>
      </c>
      <c r="N63"/>
      <c r="O63" s="52">
        <f>IF(IF(N63,N63+$G63,0)&lt;=100,IF(N63,N63+$G63,0),100)</f>
        <v>0</v>
      </c>
      <c r="P63">
        <v>0</v>
      </c>
      <c r="Q63" s="52">
        <f>IF(IF(P63,P63+$G63,0)&lt;=100,IF(P63,P63+$G63,0),100)</f>
        <v>0</v>
      </c>
      <c r="R63">
        <v>0</v>
      </c>
      <c r="S63" s="52">
        <f>IF(IF(R63,R63+$G63,0)&lt;=100,IF(R63,R63+$G63,0),100)</f>
        <v>0</v>
      </c>
      <c r="T63">
        <v>0</v>
      </c>
      <c r="U63" s="52">
        <f>IF(IF(T63,T63+$G63,0)&lt;=100,IF(T63,T63+$G63,0),100)</f>
        <v>0</v>
      </c>
      <c r="W63" s="52">
        <f>IF(IF(V63,V63+$G63,0)&lt;=100,IF(V63,V63+$G63,0),100)</f>
        <v>0</v>
      </c>
      <c r="Z63" s="52">
        <f>I63+K63+M63+O63+Q63+S63+U63+W63</f>
        <v>55</v>
      </c>
      <c r="AB63">
        <f>I63</f>
        <v>0</v>
      </c>
      <c r="AC63">
        <f>K63</f>
        <v>0</v>
      </c>
      <c r="AD63">
        <f>M63</f>
        <v>55</v>
      </c>
      <c r="AE63">
        <f>O63</f>
        <v>0</v>
      </c>
      <c r="AF63">
        <f>Q63</f>
        <v>0</v>
      </c>
      <c r="AG63">
        <f>S63</f>
        <v>0</v>
      </c>
      <c r="AH63">
        <f>U63</f>
        <v>0</v>
      </c>
      <c r="AI63">
        <f>W63</f>
        <v>0</v>
      </c>
      <c r="AJ63" s="24">
        <f>SUMPRODUCT(LARGE(AB63:AI63, {1,2,3,4,5}))</f>
        <v>55</v>
      </c>
      <c r="AK63"/>
    </row>
    <row r="64" spans="1:37" x14ac:dyDescent="0.25">
      <c r="A64" s="42" t="s">
        <v>29</v>
      </c>
      <c r="B64" s="46" t="s">
        <v>146</v>
      </c>
      <c r="C64" s="40" t="s">
        <v>66</v>
      </c>
      <c r="D64" s="43">
        <v>106981</v>
      </c>
      <c r="E64" s="43" t="s">
        <v>7</v>
      </c>
      <c r="F64" s="43" t="s">
        <v>8</v>
      </c>
      <c r="G64" s="43">
        <v>0</v>
      </c>
      <c r="H64" s="44"/>
      <c r="I64" s="52">
        <f>IF(H64,G64+H64,0)</f>
        <v>0</v>
      </c>
      <c r="K64" s="52">
        <f>IF(IF(J64,J64+$G64,0)&lt;=100,IF(J64,J64+$G64,0),100)</f>
        <v>0</v>
      </c>
      <c r="M64" s="52">
        <f>IF(IF(L64,L64+$G64,0)&lt;=100,IF(L64,L64+$G64,0),100)</f>
        <v>0</v>
      </c>
      <c r="N64"/>
      <c r="O64" s="52">
        <f>IF(IF(N64,N64+$G64,0)&lt;=100,IF(N64,N64+$G64,0),100)</f>
        <v>0</v>
      </c>
      <c r="P64">
        <v>0</v>
      </c>
      <c r="Q64" s="52">
        <f>IF(IF(P64,P64+$G64,0)&lt;=100,IF(P64,P64+$G64,0),100)</f>
        <v>0</v>
      </c>
      <c r="R64">
        <v>0</v>
      </c>
      <c r="S64" s="52">
        <f>IF(IF(R64,R64+$G64,0)&lt;=100,IF(R64,R64+$G64,0),100)</f>
        <v>0</v>
      </c>
      <c r="T64">
        <v>0</v>
      </c>
      <c r="U64" s="52">
        <f>IF(IF(T64,T64+$G64,0)&lt;=100,IF(T64,T64+$G64,0),100)</f>
        <v>0</v>
      </c>
      <c r="W64" s="52">
        <f>IF(IF(V64,V64+$G64,0)&lt;=100,IF(V64,V64+$G64,0),100)</f>
        <v>0</v>
      </c>
      <c r="X64" s="7"/>
      <c r="Z64" s="52">
        <f>I64+K64+M64+O64+Q64+S64+U64+W64</f>
        <v>0</v>
      </c>
      <c r="AB64">
        <f>I64</f>
        <v>0</v>
      </c>
      <c r="AC64">
        <f>K64</f>
        <v>0</v>
      </c>
      <c r="AD64">
        <f>M64</f>
        <v>0</v>
      </c>
      <c r="AE64">
        <f>O64</f>
        <v>0</v>
      </c>
      <c r="AF64">
        <f>Q64</f>
        <v>0</v>
      </c>
      <c r="AG64">
        <f>S64</f>
        <v>0</v>
      </c>
      <c r="AH64">
        <f>U64</f>
        <v>0</v>
      </c>
      <c r="AI64">
        <f>W64</f>
        <v>0</v>
      </c>
      <c r="AJ64" s="24">
        <f>SUMPRODUCT(LARGE(AB64:AI64, {1,2,3,4,5}))</f>
        <v>0</v>
      </c>
      <c r="AK64"/>
    </row>
    <row r="65" spans="1:37" x14ac:dyDescent="0.25">
      <c r="A65" s="42" t="s">
        <v>49</v>
      </c>
      <c r="B65" s="46" t="s">
        <v>84</v>
      </c>
      <c r="C65" s="40" t="s">
        <v>148</v>
      </c>
      <c r="D65" s="43">
        <v>37127</v>
      </c>
      <c r="E65" s="43" t="s">
        <v>7</v>
      </c>
      <c r="F65" s="43" t="s">
        <v>8</v>
      </c>
      <c r="G65" s="43">
        <v>0</v>
      </c>
      <c r="H65" s="44"/>
      <c r="I65" s="52">
        <f>IF(H65,G65+H65,0)</f>
        <v>0</v>
      </c>
      <c r="K65" s="52">
        <f>IF(IF(J65,J65+$G65,0)&lt;=100,IF(J65,J65+$G65,0),100)</f>
        <v>0</v>
      </c>
      <c r="M65" s="52">
        <f>IF(IF(L65,L65+$G65,0)&lt;=100,IF(L65,L65+$G65,0),100)</f>
        <v>0</v>
      </c>
      <c r="N65"/>
      <c r="O65" s="52">
        <f>IF(IF(N65,N65+$G65,0)&lt;=100,IF(N65,N65+$G65,0),100)</f>
        <v>0</v>
      </c>
      <c r="P65">
        <v>0</v>
      </c>
      <c r="Q65" s="52">
        <f>IF(IF(P65,P65+$G65,0)&lt;=100,IF(P65,P65+$G65,0),100)</f>
        <v>0</v>
      </c>
      <c r="R65">
        <v>0</v>
      </c>
      <c r="S65" s="52">
        <f>IF(IF(R65,R65+$G65,0)&lt;=100,IF(R65,R65+$G65,0),100)</f>
        <v>0</v>
      </c>
      <c r="T65">
        <v>0</v>
      </c>
      <c r="U65" s="52">
        <f>IF(IF(T65,T65+$G65,0)&lt;=100,IF(T65,T65+$G65,0),100)</f>
        <v>0</v>
      </c>
      <c r="W65" s="52">
        <f>IF(IF(V65,V65+$G65,0)&lt;=100,IF(V65,V65+$G65,0),100)</f>
        <v>0</v>
      </c>
      <c r="X65" s="44"/>
      <c r="Y65" s="44"/>
      <c r="Z65" s="52">
        <f>I65+K65+M65+O65+Q65+S65+U65+W65</f>
        <v>0</v>
      </c>
      <c r="AA65" s="44"/>
      <c r="AB65">
        <f>I65</f>
        <v>0</v>
      </c>
      <c r="AC65">
        <f>K65</f>
        <v>0</v>
      </c>
      <c r="AD65">
        <f>M65</f>
        <v>0</v>
      </c>
      <c r="AE65">
        <f>O65</f>
        <v>0</v>
      </c>
      <c r="AF65">
        <f>Q65</f>
        <v>0</v>
      </c>
      <c r="AG65">
        <f>S65</f>
        <v>0</v>
      </c>
      <c r="AH65">
        <f>U65</f>
        <v>0</v>
      </c>
      <c r="AI65">
        <f>W65</f>
        <v>0</v>
      </c>
      <c r="AJ65" s="24">
        <f>SUMPRODUCT(LARGE(AB65:AI65, {1,2,3,4,5}))</f>
        <v>0</v>
      </c>
      <c r="AK65" s="44"/>
    </row>
    <row r="66" spans="1:37" x14ac:dyDescent="0.25">
      <c r="A66" s="42" t="s">
        <v>49</v>
      </c>
      <c r="B66" s="46" t="s">
        <v>149</v>
      </c>
      <c r="C66" s="40" t="s">
        <v>150</v>
      </c>
      <c r="D66" s="43">
        <v>116165</v>
      </c>
      <c r="E66" s="43" t="s">
        <v>7</v>
      </c>
      <c r="F66" s="43" t="s">
        <v>8</v>
      </c>
      <c r="G66" s="43">
        <v>0</v>
      </c>
      <c r="H66" s="44"/>
      <c r="I66" s="52">
        <f>IF(H66,G66+H66,0)</f>
        <v>0</v>
      </c>
      <c r="K66" s="52">
        <f>IF(IF(J66,J66+$G66,0)&lt;=100,IF(J66,J66+$G66,0),100)</f>
        <v>0</v>
      </c>
      <c r="M66" s="52">
        <f>IF(IF(L66,L66+$G66,0)&lt;=100,IF(L66,L66+$G66,0),100)</f>
        <v>0</v>
      </c>
      <c r="N66"/>
      <c r="O66" s="52">
        <f>IF(IF(N66,N66+$G66,0)&lt;=100,IF(N66,N66+$G66,0),100)</f>
        <v>0</v>
      </c>
      <c r="P66">
        <v>0</v>
      </c>
      <c r="Q66" s="52">
        <f>IF(IF(P66,P66+$G66,0)&lt;=100,IF(P66,P66+$G66,0),100)</f>
        <v>0</v>
      </c>
      <c r="R66">
        <v>0</v>
      </c>
      <c r="S66" s="52">
        <f>IF(IF(R66,R66+$G66,0)&lt;=100,IF(R66,R66+$G66,0),100)</f>
        <v>0</v>
      </c>
      <c r="T66">
        <v>0</v>
      </c>
      <c r="U66" s="52">
        <f>IF(IF(T66,T66+$G66,0)&lt;=100,IF(T66,T66+$G66,0),100)</f>
        <v>0</v>
      </c>
      <c r="W66" s="52">
        <f>IF(IF(V66,V66+$G66,0)&lt;=100,IF(V66,V66+$G66,0),100)</f>
        <v>0</v>
      </c>
      <c r="X66" s="44"/>
      <c r="Y66" s="44"/>
      <c r="Z66" s="52">
        <f>I66+K66+M66+O66+Q66+S66+U66+W66</f>
        <v>0</v>
      </c>
      <c r="AA66" s="44"/>
      <c r="AB66">
        <f>I66</f>
        <v>0</v>
      </c>
      <c r="AC66">
        <f>K66</f>
        <v>0</v>
      </c>
      <c r="AD66">
        <f>M66</f>
        <v>0</v>
      </c>
      <c r="AE66">
        <f>O66</f>
        <v>0</v>
      </c>
      <c r="AF66">
        <f>Q66</f>
        <v>0</v>
      </c>
      <c r="AG66">
        <f>S66</f>
        <v>0</v>
      </c>
      <c r="AH66">
        <f>U66</f>
        <v>0</v>
      </c>
      <c r="AI66">
        <f>W66</f>
        <v>0</v>
      </c>
      <c r="AJ66" s="24">
        <f>SUMPRODUCT(LARGE(AB66:AI66, {1,2,3,4,5}))</f>
        <v>0</v>
      </c>
    </row>
    <row r="67" spans="1:37" x14ac:dyDescent="0.25">
      <c r="A67" s="42" t="s">
        <v>30</v>
      </c>
      <c r="B67" s="46" t="s">
        <v>151</v>
      </c>
      <c r="C67" s="40" t="s">
        <v>160</v>
      </c>
      <c r="D67" s="43">
        <v>99093</v>
      </c>
      <c r="E67" s="43" t="s">
        <v>11</v>
      </c>
      <c r="F67" s="43" t="s">
        <v>8</v>
      </c>
      <c r="G67" s="43">
        <v>5</v>
      </c>
      <c r="H67" s="44">
        <v>87</v>
      </c>
      <c r="I67" s="52">
        <f>IF(H67,G67+H67,0)</f>
        <v>92</v>
      </c>
      <c r="J67">
        <v>91</v>
      </c>
      <c r="K67" s="52">
        <f>IF(IF(J67,J67+$G67,0)&lt;=100,IF(J67,J67+$G67,0),100)</f>
        <v>96</v>
      </c>
      <c r="L67">
        <v>87</v>
      </c>
      <c r="M67" s="52">
        <f>IF(IF(L67,L67+$G67,0)&lt;=100,IF(L67,L67+$G67,0),100)</f>
        <v>92</v>
      </c>
      <c r="N67">
        <v>85</v>
      </c>
      <c r="O67" s="52">
        <f>IF(IF(N67,N67+$G67,0)&lt;=100,IF(N67,N67+$G67,0),100)</f>
        <v>90</v>
      </c>
      <c r="P67">
        <v>78</v>
      </c>
      <c r="Q67" s="52">
        <f>IF(IF(P67,P67+$G67,0)&lt;=100,IF(P67,P67+$G67,0),100)</f>
        <v>83</v>
      </c>
      <c r="R67">
        <v>94</v>
      </c>
      <c r="S67" s="52">
        <f>IF(IF(R67,R67+$G67,0)&lt;=100,IF(R67,R67+$G67,0),100)</f>
        <v>99</v>
      </c>
      <c r="T67">
        <v>88</v>
      </c>
      <c r="U67" s="52">
        <f>IF(IF(T67,T67+$G67,0)&lt;=100,IF(T67,T67+$G67,0),100)</f>
        <v>93</v>
      </c>
      <c r="W67" s="52">
        <f>IF(IF(V67,V67+$G67,0)&lt;=100,IF(V67,V67+$G67,0),100)</f>
        <v>0</v>
      </c>
      <c r="X67" s="44"/>
      <c r="Y67" s="44"/>
      <c r="Z67" s="52">
        <f>I67+K67+M67+O67+Q67+S67+U67+W67</f>
        <v>645</v>
      </c>
      <c r="AB67">
        <f>I67</f>
        <v>92</v>
      </c>
      <c r="AC67">
        <f>K67</f>
        <v>96</v>
      </c>
      <c r="AD67">
        <f>M67</f>
        <v>92</v>
      </c>
      <c r="AE67">
        <f>O67</f>
        <v>90</v>
      </c>
      <c r="AF67">
        <f>Q67</f>
        <v>83</v>
      </c>
      <c r="AG67">
        <f>S67</f>
        <v>99</v>
      </c>
      <c r="AH67">
        <f>U67</f>
        <v>93</v>
      </c>
      <c r="AI67">
        <f>W67</f>
        <v>0</v>
      </c>
      <c r="AJ67" s="24">
        <f>SUMPRODUCT(LARGE(AB67:AI67, {1,2,3,4,5}))</f>
        <v>472</v>
      </c>
      <c r="AK67" s="44"/>
    </row>
    <row r="68" spans="1:37" x14ac:dyDescent="0.25">
      <c r="A68" s="42" t="s">
        <v>29</v>
      </c>
      <c r="B68" s="45" t="s">
        <v>146</v>
      </c>
      <c r="C68" s="40" t="s">
        <v>161</v>
      </c>
      <c r="D68" s="43">
        <v>127102</v>
      </c>
      <c r="E68" s="43" t="s">
        <v>11</v>
      </c>
      <c r="F68" s="43" t="s">
        <v>42</v>
      </c>
      <c r="G68" s="43">
        <v>5</v>
      </c>
      <c r="H68" s="44">
        <v>87</v>
      </c>
      <c r="I68" s="52">
        <f>IF(H68,G68+H68,0)</f>
        <v>92</v>
      </c>
      <c r="J68">
        <v>90</v>
      </c>
      <c r="K68" s="52">
        <f>IF(IF(J68,J68+$G68,0)&lt;=100,IF(J68,J68+$G68,0),100)</f>
        <v>95</v>
      </c>
      <c r="L68">
        <v>81</v>
      </c>
      <c r="M68" s="52">
        <f>IF(IF(L68,L68+$G68,0)&lt;=100,IF(L68,L68+$G68,0),100)</f>
        <v>86</v>
      </c>
      <c r="N68">
        <v>75</v>
      </c>
      <c r="O68" s="52">
        <f>IF(IF(N68,N68+$G68,0)&lt;=100,IF(N68,N68+$G68,0),100)</f>
        <v>80</v>
      </c>
      <c r="P68">
        <v>0</v>
      </c>
      <c r="Q68" s="52">
        <f>IF(IF(P68,P68+$G68,0)&lt;=100,IF(P68,P68+$G68,0),100)</f>
        <v>0</v>
      </c>
      <c r="R68">
        <v>92</v>
      </c>
      <c r="S68" s="52">
        <f>IF(IF(R68,R68+$G68,0)&lt;=100,IF(R68,R68+$G68,0),100)</f>
        <v>97</v>
      </c>
      <c r="T68">
        <v>81</v>
      </c>
      <c r="U68" s="52">
        <f>IF(IF(T68,T68+$G68,0)&lt;=100,IF(T68,T68+$G68,0),100)</f>
        <v>86</v>
      </c>
      <c r="W68" s="52">
        <f>IF(IF(V68,V68+$G68,0)&lt;=100,IF(V68,V68+$G68,0),100)</f>
        <v>0</v>
      </c>
      <c r="Z68" s="52">
        <f>I68+K68+M68+O68+Q68+S68+U68+W68</f>
        <v>536</v>
      </c>
      <c r="AB68">
        <f>I68</f>
        <v>92</v>
      </c>
      <c r="AC68">
        <f>K68</f>
        <v>95</v>
      </c>
      <c r="AD68">
        <f>M68</f>
        <v>86</v>
      </c>
      <c r="AE68">
        <f>O68</f>
        <v>80</v>
      </c>
      <c r="AF68">
        <f>Q68</f>
        <v>0</v>
      </c>
      <c r="AG68">
        <f>S68</f>
        <v>97</v>
      </c>
      <c r="AH68">
        <f>U68</f>
        <v>86</v>
      </c>
      <c r="AI68">
        <f>W68</f>
        <v>0</v>
      </c>
      <c r="AJ68" s="24">
        <f>SUMPRODUCT(LARGE(AB68:AI68, {1,2,3,4,5}))</f>
        <v>456</v>
      </c>
      <c r="AK68" s="44"/>
    </row>
    <row r="69" spans="1:37" x14ac:dyDescent="0.25">
      <c r="A69" s="42" t="s">
        <v>29</v>
      </c>
      <c r="B69" s="46" t="s">
        <v>169</v>
      </c>
      <c r="C69" s="40" t="s">
        <v>161</v>
      </c>
      <c r="D69" s="43">
        <v>13695</v>
      </c>
      <c r="E69" s="43" t="s">
        <v>11</v>
      </c>
      <c r="F69" s="43" t="s">
        <v>8</v>
      </c>
      <c r="G69" s="43">
        <v>5</v>
      </c>
      <c r="H69" s="44">
        <v>75</v>
      </c>
      <c r="I69" s="52">
        <f>IF(H69,G69+H69,0)</f>
        <v>80</v>
      </c>
      <c r="J69">
        <v>93</v>
      </c>
      <c r="K69" s="52">
        <f>IF(IF(J69,J69+$G69,0)&lt;=100,IF(J69,J69+$G69,0),100)</f>
        <v>98</v>
      </c>
      <c r="L69">
        <v>91</v>
      </c>
      <c r="M69" s="52">
        <f>IF(IF(L69,L69+$G69,0)&lt;=100,IF(L69,L69+$G69,0),100)</f>
        <v>96</v>
      </c>
      <c r="N69">
        <v>78</v>
      </c>
      <c r="O69" s="52">
        <f>IF(IF(N69,N69+$G69,0)&lt;=100,IF(N69,N69+$G69,0),100)</f>
        <v>83</v>
      </c>
      <c r="P69">
        <v>0</v>
      </c>
      <c r="Q69" s="52">
        <f>IF(IF(P69,P69+$G69,0)&lt;=100,IF(P69,P69+$G69,0),100)</f>
        <v>0</v>
      </c>
      <c r="R69">
        <v>89</v>
      </c>
      <c r="S69" s="52">
        <f>IF(IF(R69,R69+$G69,0)&lt;=100,IF(R69,R69+$G69,0),100)</f>
        <v>94</v>
      </c>
      <c r="T69">
        <v>80</v>
      </c>
      <c r="U69" s="52">
        <f>IF(IF(T69,T69+$G69,0)&lt;=100,IF(T69,T69+$G69,0),100)</f>
        <v>85</v>
      </c>
      <c r="W69" s="52">
        <f>IF(IF(V69,V69+$G69,0)&lt;=100,IF(V69,V69+$G69,0),100)</f>
        <v>0</v>
      </c>
      <c r="X69" s="57"/>
      <c r="Y69" s="57"/>
      <c r="Z69" s="52">
        <f>I69+K69+M69+O69+Q69+S69+U69+W69</f>
        <v>536</v>
      </c>
      <c r="AA69" s="44"/>
      <c r="AB69">
        <f>I69</f>
        <v>80</v>
      </c>
      <c r="AC69">
        <f>K69</f>
        <v>98</v>
      </c>
      <c r="AD69">
        <f>M69</f>
        <v>96</v>
      </c>
      <c r="AE69">
        <f>O69</f>
        <v>83</v>
      </c>
      <c r="AF69">
        <f>Q69</f>
        <v>0</v>
      </c>
      <c r="AG69">
        <f>S69</f>
        <v>94</v>
      </c>
      <c r="AH69">
        <f>U69</f>
        <v>85</v>
      </c>
      <c r="AI69">
        <f>W69</f>
        <v>0</v>
      </c>
      <c r="AJ69" s="24">
        <f>SUMPRODUCT(LARGE(AB69:AI69, {1,2,3,4,5}))</f>
        <v>456</v>
      </c>
      <c r="AK69" s="57"/>
    </row>
    <row r="70" spans="1:37" x14ac:dyDescent="0.25">
      <c r="A70" s="42" t="s">
        <v>31</v>
      </c>
      <c r="B70" s="45" t="s">
        <v>103</v>
      </c>
      <c r="C70" s="40" t="s">
        <v>222</v>
      </c>
      <c r="D70" s="43">
        <v>88361</v>
      </c>
      <c r="E70" s="43" t="s">
        <v>11</v>
      </c>
      <c r="F70" s="43" t="s">
        <v>35</v>
      </c>
      <c r="G70" s="43">
        <v>5</v>
      </c>
      <c r="H70" s="44"/>
      <c r="I70" s="52">
        <f>IF(H70,G70+H70,0)</f>
        <v>0</v>
      </c>
      <c r="J70">
        <v>90</v>
      </c>
      <c r="K70" s="52">
        <f>IF(IF(J70,J70+$G70,0)&lt;=100,IF(J70,J70+$G70,0),100)</f>
        <v>95</v>
      </c>
      <c r="M70" s="52">
        <f>IF(IF(L70,L70+$G70,0)&lt;=100,IF(L70,L70+$G70,0),100)</f>
        <v>0</v>
      </c>
      <c r="N70">
        <v>87</v>
      </c>
      <c r="O70" s="52">
        <f>IF(IF(N70,N70+$G70,0)&lt;=100,IF(N70,N70+$G70,0),100)</f>
        <v>92</v>
      </c>
      <c r="P70">
        <v>85</v>
      </c>
      <c r="Q70" s="52">
        <f>IF(IF(P70,P70+$G70,0)&lt;=100,IF(P70,P70+$G70,0),100)</f>
        <v>90</v>
      </c>
      <c r="R70">
        <v>88</v>
      </c>
      <c r="S70" s="52">
        <f>IF(IF(R70,R70+$G70,0)&lt;=100,IF(R70,R70+$G70,0),100)</f>
        <v>93</v>
      </c>
      <c r="T70">
        <v>80</v>
      </c>
      <c r="U70" s="52">
        <f>IF(IF(T70,T70+$G70,0)&lt;=100,IF(T70,T70+$G70,0),100)</f>
        <v>85</v>
      </c>
      <c r="W70" s="52">
        <f>IF(IF(V70,V70+$G70,0)&lt;=100,IF(V70,V70+$G70,0),100)</f>
        <v>0</v>
      </c>
      <c r="Z70" s="52">
        <f>I70+K70+M70+O70+Q70+S70+U70+W70</f>
        <v>455</v>
      </c>
      <c r="AB70">
        <f>I70</f>
        <v>0</v>
      </c>
      <c r="AC70">
        <f>K70</f>
        <v>95</v>
      </c>
      <c r="AD70">
        <f>M70</f>
        <v>0</v>
      </c>
      <c r="AE70">
        <f>O70</f>
        <v>92</v>
      </c>
      <c r="AF70">
        <f>Q70</f>
        <v>90</v>
      </c>
      <c r="AG70">
        <f>S70</f>
        <v>93</v>
      </c>
      <c r="AH70">
        <f>U70</f>
        <v>85</v>
      </c>
      <c r="AI70">
        <f>W70</f>
        <v>0</v>
      </c>
      <c r="AJ70" s="24">
        <f>SUMPRODUCT(LARGE(AB70:AI70, {1,2,3,4,5}))</f>
        <v>455</v>
      </c>
    </row>
    <row r="71" spans="1:37" x14ac:dyDescent="0.25">
      <c r="A71" s="42" t="s">
        <v>30</v>
      </c>
      <c r="B71" s="46" t="s">
        <v>169</v>
      </c>
      <c r="C71" s="40" t="s">
        <v>170</v>
      </c>
      <c r="D71" s="43">
        <v>23089</v>
      </c>
      <c r="E71" s="43" t="s">
        <v>11</v>
      </c>
      <c r="F71" s="43" t="s">
        <v>35</v>
      </c>
      <c r="G71" s="43">
        <v>5</v>
      </c>
      <c r="H71" s="44">
        <v>85</v>
      </c>
      <c r="I71" s="52">
        <f>IF(H71,G71+H71,0)</f>
        <v>90</v>
      </c>
      <c r="J71">
        <v>88</v>
      </c>
      <c r="K71" s="52">
        <f>IF(IF(J71,J71+$G71,0)&lt;=100,IF(J71,J71+$G71,0),100)</f>
        <v>93</v>
      </c>
      <c r="L71">
        <v>88</v>
      </c>
      <c r="M71" s="52">
        <f>IF(IF(L71,L71+$G71,0)&lt;=100,IF(L71,L71+$G71,0),100)</f>
        <v>93</v>
      </c>
      <c r="N71">
        <v>87</v>
      </c>
      <c r="O71" s="52">
        <f>IF(IF(N71,N71+$G71,0)&lt;=100,IF(N71,N71+$G71,0),100)</f>
        <v>92</v>
      </c>
      <c r="P71">
        <v>0</v>
      </c>
      <c r="Q71" s="52">
        <f>IF(IF(P71,P71+$G71,0)&lt;=100,IF(P71,P71+$G71,0),100)</f>
        <v>0</v>
      </c>
      <c r="R71">
        <v>81</v>
      </c>
      <c r="S71" s="52">
        <f>IF(IF(R71,R71+$G71,0)&lt;=100,IF(R71,R71+$G71,0),100)</f>
        <v>86</v>
      </c>
      <c r="T71">
        <v>0</v>
      </c>
      <c r="U71" s="52">
        <f>IF(IF(T71,T71+$G71,0)&lt;=100,IF(T71,T71+$G71,0),100)</f>
        <v>0</v>
      </c>
      <c r="W71" s="52">
        <f>IF(IF(V71,V71+$G71,0)&lt;=100,IF(V71,V71+$G71,0),100)</f>
        <v>0</v>
      </c>
      <c r="X71" s="44"/>
      <c r="Y71" s="44"/>
      <c r="Z71" s="52">
        <f>I71+K71+M71+O71+Q71+S71+U71+W71</f>
        <v>454</v>
      </c>
      <c r="AA71"/>
      <c r="AB71">
        <f>I71</f>
        <v>90</v>
      </c>
      <c r="AC71">
        <f>K71</f>
        <v>93</v>
      </c>
      <c r="AD71">
        <f>M71</f>
        <v>93</v>
      </c>
      <c r="AE71">
        <f>O71</f>
        <v>92</v>
      </c>
      <c r="AF71">
        <f>Q71</f>
        <v>0</v>
      </c>
      <c r="AG71">
        <f>S71</f>
        <v>86</v>
      </c>
      <c r="AH71">
        <f>U71</f>
        <v>0</v>
      </c>
      <c r="AI71">
        <f>W71</f>
        <v>0</v>
      </c>
      <c r="AJ71" s="24">
        <f>SUMPRODUCT(LARGE(AB71:AI71, {1,2,3,4,5}))</f>
        <v>454</v>
      </c>
    </row>
    <row r="72" spans="1:37" x14ac:dyDescent="0.25">
      <c r="A72" s="42" t="s">
        <v>26</v>
      </c>
      <c r="B72" s="46" t="s">
        <v>183</v>
      </c>
      <c r="C72" s="40" t="s">
        <v>184</v>
      </c>
      <c r="D72" s="43">
        <v>130250</v>
      </c>
      <c r="E72" s="43" t="s">
        <v>11</v>
      </c>
      <c r="F72" s="43" t="s">
        <v>8</v>
      </c>
      <c r="G72" s="43">
        <v>5</v>
      </c>
      <c r="H72" s="44">
        <v>82</v>
      </c>
      <c r="I72" s="52">
        <f>IF(H72,G72+H72,0)</f>
        <v>87</v>
      </c>
      <c r="J72">
        <v>91</v>
      </c>
      <c r="K72" s="52">
        <f>IF(IF(J72,J72+$G72,0)&lt;=100,IF(J72,J72+$G72,0),100)</f>
        <v>96</v>
      </c>
      <c r="L72">
        <v>85</v>
      </c>
      <c r="M72" s="52">
        <f>IF(IF(L72,L72+$G72,0)&lt;=100,IF(L72,L72+$G72,0),100)</f>
        <v>90</v>
      </c>
      <c r="N72">
        <v>81</v>
      </c>
      <c r="O72" s="52">
        <f>IF(IF(N72,N72+$G72,0)&lt;=100,IF(N72,N72+$G72,0),100)</f>
        <v>86</v>
      </c>
      <c r="P72">
        <v>75</v>
      </c>
      <c r="Q72" s="52">
        <f>IF(IF(P72,P72+$G72,0)&lt;=100,IF(P72,P72+$G72,0),100)</f>
        <v>80</v>
      </c>
      <c r="R72">
        <v>86</v>
      </c>
      <c r="S72" s="52">
        <f>IF(IF(R72,R72+$G72,0)&lt;=100,IF(R72,R72+$G72,0),100)</f>
        <v>91</v>
      </c>
      <c r="T72">
        <v>83</v>
      </c>
      <c r="U72" s="52">
        <f>IF(IF(T72,T72+$G72,0)&lt;=100,IF(T72,T72+$G72,0),100)</f>
        <v>88</v>
      </c>
      <c r="W72" s="52">
        <f>IF(IF(V72,V72+$G72,0)&lt;=100,IF(V72,V72+$G72,0),100)</f>
        <v>0</v>
      </c>
      <c r="X72" s="57"/>
      <c r="Y72" s="57"/>
      <c r="Z72" s="52">
        <f>I72+K72+M72+O72+Q72+S72+U72+W72</f>
        <v>618</v>
      </c>
      <c r="AA72" s="57"/>
      <c r="AB72">
        <f>I72</f>
        <v>87</v>
      </c>
      <c r="AC72">
        <f>K72</f>
        <v>96</v>
      </c>
      <c r="AD72">
        <f>M72</f>
        <v>90</v>
      </c>
      <c r="AE72">
        <f>O72</f>
        <v>86</v>
      </c>
      <c r="AF72">
        <f>Q72</f>
        <v>80</v>
      </c>
      <c r="AG72">
        <f>S72</f>
        <v>91</v>
      </c>
      <c r="AH72">
        <f>U72</f>
        <v>88</v>
      </c>
      <c r="AI72">
        <f>W72</f>
        <v>0</v>
      </c>
      <c r="AJ72" s="24">
        <f>SUMPRODUCT(LARGE(AB72:AI72, {1,2,3,4,5}))</f>
        <v>452</v>
      </c>
    </row>
    <row r="73" spans="1:37" x14ac:dyDescent="0.25">
      <c r="A73" s="42" t="s">
        <v>26</v>
      </c>
      <c r="B73" s="46" t="s">
        <v>182</v>
      </c>
      <c r="C73" s="40" t="s">
        <v>87</v>
      </c>
      <c r="D73" s="43">
        <v>124370</v>
      </c>
      <c r="E73" s="43" t="s">
        <v>11</v>
      </c>
      <c r="F73" s="43" t="s">
        <v>44</v>
      </c>
      <c r="G73" s="43">
        <v>5</v>
      </c>
      <c r="H73" s="44">
        <v>82</v>
      </c>
      <c r="I73" s="52">
        <f>IF(H73,G73+H73,0)</f>
        <v>87</v>
      </c>
      <c r="J73">
        <v>89</v>
      </c>
      <c r="K73" s="52">
        <f>IF(IF(J73,J73+$G73,0)&lt;=100,IF(J73,J73+$G73,0),100)</f>
        <v>94</v>
      </c>
      <c r="L73">
        <v>88</v>
      </c>
      <c r="M73" s="52">
        <f>IF(IF(L73,L73+$G73,0)&lt;=100,IF(L73,L73+$G73,0),100)</f>
        <v>93</v>
      </c>
      <c r="N73">
        <v>77</v>
      </c>
      <c r="O73" s="52">
        <f>IF(IF(N73,N73+$G73,0)&lt;=100,IF(N73,N73+$G73,0),100)</f>
        <v>82</v>
      </c>
      <c r="P73">
        <v>89</v>
      </c>
      <c r="Q73" s="52">
        <f>IF(IF(P73,P73+$G73,0)&lt;=100,IF(P73,P73+$G73,0),100)</f>
        <v>94</v>
      </c>
      <c r="R73">
        <v>75</v>
      </c>
      <c r="S73" s="52">
        <f>IF(IF(R73,R73+$G73,0)&lt;=100,IF(R73,R73+$G73,0),100)</f>
        <v>80</v>
      </c>
      <c r="T73">
        <v>74</v>
      </c>
      <c r="U73" s="52">
        <f>IF(IF(T73,T73+$G73,0)&lt;=100,IF(T73,T73+$G73,0),100)</f>
        <v>79</v>
      </c>
      <c r="W73" s="52">
        <f>IF(IF(V73,V73+$G73,0)&lt;=100,IF(V73,V73+$G73,0),100)</f>
        <v>0</v>
      </c>
      <c r="X73" s="44"/>
      <c r="Y73" s="44"/>
      <c r="Z73" s="52">
        <f>I73+K73+M73+O73+Q73+S73+U73+W73</f>
        <v>609</v>
      </c>
      <c r="AA73" s="44"/>
      <c r="AB73">
        <f>I73</f>
        <v>87</v>
      </c>
      <c r="AC73">
        <f>K73</f>
        <v>94</v>
      </c>
      <c r="AD73">
        <f>M73</f>
        <v>93</v>
      </c>
      <c r="AE73">
        <f>O73</f>
        <v>82</v>
      </c>
      <c r="AF73">
        <f>Q73</f>
        <v>94</v>
      </c>
      <c r="AG73">
        <f>S73</f>
        <v>80</v>
      </c>
      <c r="AH73">
        <f>U73</f>
        <v>79</v>
      </c>
      <c r="AI73">
        <f>W73</f>
        <v>0</v>
      </c>
      <c r="AJ73" s="24">
        <f>SUMPRODUCT(LARGE(AB73:AI73, {1,2,3,4,5}))</f>
        <v>450</v>
      </c>
      <c r="AK73" s="44"/>
    </row>
    <row r="74" spans="1:37" x14ac:dyDescent="0.25">
      <c r="A74" s="42" t="s">
        <v>29</v>
      </c>
      <c r="B74" s="46" t="s">
        <v>162</v>
      </c>
      <c r="C74" s="40" t="s">
        <v>163</v>
      </c>
      <c r="D74" s="43">
        <v>128781</v>
      </c>
      <c r="E74" s="43" t="s">
        <v>11</v>
      </c>
      <c r="F74" s="43" t="s">
        <v>8</v>
      </c>
      <c r="G74" s="43">
        <v>5</v>
      </c>
      <c r="H74" s="44">
        <v>86</v>
      </c>
      <c r="I74" s="52">
        <f>IF(H74,G74+H74,0)</f>
        <v>91</v>
      </c>
      <c r="J74">
        <v>89</v>
      </c>
      <c r="K74" s="52">
        <f>IF(IF(J74,J74+$G74,0)&lt;=100,IF(J74,J74+$G74,0),100)</f>
        <v>94</v>
      </c>
      <c r="M74" s="52">
        <f>IF(IF(L74,L74+$G74,0)&lt;=100,IF(L74,L74+$G74,0),100)</f>
        <v>0</v>
      </c>
      <c r="N74">
        <v>82</v>
      </c>
      <c r="O74" s="52">
        <f>IF(IF(N74,N74+$G74,0)&lt;=100,IF(N74,N74+$G74,0),100)</f>
        <v>87</v>
      </c>
      <c r="P74">
        <v>87</v>
      </c>
      <c r="Q74" s="52">
        <f>IF(IF(P74,P74+$G74,0)&lt;=100,IF(P74,P74+$G74,0),100)</f>
        <v>92</v>
      </c>
      <c r="R74">
        <v>0</v>
      </c>
      <c r="S74" s="52">
        <f>IF(IF(R74,R74+$G74,0)&lt;=100,IF(R74,R74+$G74,0),100)</f>
        <v>0</v>
      </c>
      <c r="T74">
        <v>79</v>
      </c>
      <c r="U74" s="52">
        <f>IF(IF(T74,T74+$G74,0)&lt;=100,IF(T74,T74+$G74,0),100)</f>
        <v>84</v>
      </c>
      <c r="W74" s="52">
        <f>IF(IF(V74,V74+$G74,0)&lt;=100,IF(V74,V74+$G74,0),100)</f>
        <v>0</v>
      </c>
      <c r="X74" s="57"/>
      <c r="Y74" s="57"/>
      <c r="Z74" s="52">
        <f>I74+K74+M74+O74+Q74+S74+U74+W74</f>
        <v>448</v>
      </c>
      <c r="AA74" s="57"/>
      <c r="AB74">
        <f>I74</f>
        <v>91</v>
      </c>
      <c r="AC74">
        <f>K74</f>
        <v>94</v>
      </c>
      <c r="AD74">
        <f>M74</f>
        <v>0</v>
      </c>
      <c r="AE74">
        <f>O74</f>
        <v>87</v>
      </c>
      <c r="AF74">
        <f>Q74</f>
        <v>92</v>
      </c>
      <c r="AG74">
        <f>S74</f>
        <v>0</v>
      </c>
      <c r="AH74">
        <f>U74</f>
        <v>84</v>
      </c>
      <c r="AI74">
        <f>W74</f>
        <v>0</v>
      </c>
      <c r="AJ74" s="24">
        <f>SUMPRODUCT(LARGE(AB74:AI74, {1,2,3,4,5}))</f>
        <v>448</v>
      </c>
      <c r="AK74" s="57"/>
    </row>
    <row r="75" spans="1:37" x14ac:dyDescent="0.25">
      <c r="A75" s="42" t="s">
        <v>30</v>
      </c>
      <c r="B75" s="46" t="s">
        <v>90</v>
      </c>
      <c r="C75" s="40" t="s">
        <v>164</v>
      </c>
      <c r="D75" s="43">
        <v>101351</v>
      </c>
      <c r="E75" s="43" t="s">
        <v>11</v>
      </c>
      <c r="F75" s="43" t="s">
        <v>8</v>
      </c>
      <c r="G75" s="43">
        <v>5</v>
      </c>
      <c r="H75" s="44">
        <v>86</v>
      </c>
      <c r="I75" s="52">
        <f>IF(H75,G75+H75,0)</f>
        <v>91</v>
      </c>
      <c r="J75">
        <v>89</v>
      </c>
      <c r="K75" s="52">
        <f>IF(IF(J75,J75+$G75,0)&lt;=100,IF(J75,J75+$G75,0),100)</f>
        <v>94</v>
      </c>
      <c r="L75">
        <v>82</v>
      </c>
      <c r="M75" s="52">
        <f>IF(IF(L75,L75+$G75,0)&lt;=100,IF(L75,L75+$G75,0),100)</f>
        <v>87</v>
      </c>
      <c r="N75">
        <v>76</v>
      </c>
      <c r="O75" s="52">
        <f>IF(IF(N75,N75+$G75,0)&lt;=100,IF(N75,N75+$G75,0),100)</f>
        <v>81</v>
      </c>
      <c r="P75">
        <v>79</v>
      </c>
      <c r="Q75" s="52">
        <f>IF(IF(P75,P75+$G75,0)&lt;=100,IF(P75,P75+$G75,0),100)</f>
        <v>84</v>
      </c>
      <c r="R75">
        <v>85</v>
      </c>
      <c r="S75" s="52">
        <f>IF(IF(R75,R75+$G75,0)&lt;=100,IF(R75,R75+$G75,0),100)</f>
        <v>90</v>
      </c>
      <c r="T75">
        <v>75</v>
      </c>
      <c r="U75" s="52">
        <f>IF(IF(T75,T75+$G75,0)&lt;=100,IF(T75,T75+$G75,0),100)</f>
        <v>80</v>
      </c>
      <c r="W75" s="52">
        <f>IF(IF(V75,V75+$G75,0)&lt;=100,IF(V75,V75+$G75,0),100)</f>
        <v>0</v>
      </c>
      <c r="X75" s="44"/>
      <c r="Y75" s="44"/>
      <c r="Z75" s="52">
        <f>I75+K75+M75+O75+Q75+S75+U75+W75</f>
        <v>607</v>
      </c>
      <c r="AA75" s="44"/>
      <c r="AB75">
        <f>I75</f>
        <v>91</v>
      </c>
      <c r="AC75">
        <f>K75</f>
        <v>94</v>
      </c>
      <c r="AD75">
        <f>M75</f>
        <v>87</v>
      </c>
      <c r="AE75">
        <f>O75</f>
        <v>81</v>
      </c>
      <c r="AF75">
        <f>Q75</f>
        <v>84</v>
      </c>
      <c r="AG75">
        <f>S75</f>
        <v>90</v>
      </c>
      <c r="AH75">
        <f>U75</f>
        <v>80</v>
      </c>
      <c r="AI75">
        <f>W75</f>
        <v>0</v>
      </c>
      <c r="AJ75" s="24">
        <f>SUMPRODUCT(LARGE(AB75:AI75, {1,2,3,4,5}))</f>
        <v>446</v>
      </c>
      <c r="AK75" s="44"/>
    </row>
    <row r="76" spans="1:37" x14ac:dyDescent="0.25">
      <c r="A76" s="42" t="s">
        <v>10</v>
      </c>
      <c r="B76" s="46" t="s">
        <v>143</v>
      </c>
      <c r="C76" s="40" t="s">
        <v>165</v>
      </c>
      <c r="D76" s="43">
        <v>133095</v>
      </c>
      <c r="E76" s="43" t="s">
        <v>11</v>
      </c>
      <c r="F76" s="43" t="s">
        <v>8</v>
      </c>
      <c r="G76" s="43">
        <v>5</v>
      </c>
      <c r="H76" s="44">
        <v>85</v>
      </c>
      <c r="I76" s="52">
        <f>IF(H76,G76+H76,0)</f>
        <v>90</v>
      </c>
      <c r="J76">
        <v>89</v>
      </c>
      <c r="K76" s="52">
        <f>IF(IF(J76,J76+$G76,0)&lt;=100,IF(J76,J76+$G76,0),100)</f>
        <v>94</v>
      </c>
      <c r="L76">
        <v>84</v>
      </c>
      <c r="M76" s="52">
        <f>IF(IF(L76,L76+$G76,0)&lt;=100,IF(L76,L76+$G76,0),100)</f>
        <v>89</v>
      </c>
      <c r="N76"/>
      <c r="O76" s="52">
        <f>IF(IF(N76,N76+$G76,0)&lt;=100,IF(N76,N76+$G76,0),100)</f>
        <v>0</v>
      </c>
      <c r="P76">
        <v>77</v>
      </c>
      <c r="Q76" s="52">
        <f>IF(IF(P76,P76+$G76,0)&lt;=100,IF(P76,P76+$G76,0),100)</f>
        <v>82</v>
      </c>
      <c r="R76">
        <v>0</v>
      </c>
      <c r="S76" s="52">
        <f>IF(IF(R76,R76+$G76,0)&lt;=100,IF(R76,R76+$G76,0),100)</f>
        <v>0</v>
      </c>
      <c r="T76">
        <v>83</v>
      </c>
      <c r="U76" s="52">
        <f>IF(IF(T76,T76+$G76,0)&lt;=100,IF(T76,T76+$G76,0),100)</f>
        <v>88</v>
      </c>
      <c r="W76" s="52">
        <f>IF(IF(V76,V76+$G76,0)&lt;=100,IF(V76,V76+$G76,0),100)</f>
        <v>0</v>
      </c>
      <c r="X76" s="44"/>
      <c r="Y76" s="44"/>
      <c r="Z76" s="52">
        <f>I76+K76+M76+O76+Q76+S76+U76+W76</f>
        <v>443</v>
      </c>
      <c r="AA76" s="44"/>
      <c r="AB76">
        <f>I76</f>
        <v>90</v>
      </c>
      <c r="AC76">
        <f>K76</f>
        <v>94</v>
      </c>
      <c r="AD76">
        <f>M76</f>
        <v>89</v>
      </c>
      <c r="AE76">
        <f>O76</f>
        <v>0</v>
      </c>
      <c r="AF76">
        <f>Q76</f>
        <v>82</v>
      </c>
      <c r="AG76">
        <f>S76</f>
        <v>0</v>
      </c>
      <c r="AH76">
        <f>U76</f>
        <v>88</v>
      </c>
      <c r="AI76">
        <f>W76</f>
        <v>0</v>
      </c>
      <c r="AJ76" s="24">
        <f>SUMPRODUCT(LARGE(AB76:AI76, {1,2,3,4,5}))</f>
        <v>443</v>
      </c>
      <c r="AK76" s="44"/>
    </row>
    <row r="77" spans="1:37" x14ac:dyDescent="0.25">
      <c r="A77" s="42" t="s">
        <v>29</v>
      </c>
      <c r="B77" s="46" t="s">
        <v>237</v>
      </c>
      <c r="C77" s="40" t="s">
        <v>238</v>
      </c>
      <c r="D77" s="43">
        <v>100237</v>
      </c>
      <c r="E77" s="43" t="s">
        <v>11</v>
      </c>
      <c r="F77" s="43" t="s">
        <v>8</v>
      </c>
      <c r="G77" s="43">
        <v>5</v>
      </c>
      <c r="H77" s="44"/>
      <c r="I77" s="52">
        <f>IF(H77,G77+H77,0)</f>
        <v>0</v>
      </c>
      <c r="K77" s="52">
        <f>IF(IF(J77,J77+$G77,0)&lt;=100,IF(J77,J77+$G77,0),100)</f>
        <v>0</v>
      </c>
      <c r="L77">
        <v>86</v>
      </c>
      <c r="M77" s="52">
        <f>IF(IF(L77,L77+$G77,0)&lt;=100,IF(L77,L77+$G77,0),100)</f>
        <v>91</v>
      </c>
      <c r="N77">
        <v>93</v>
      </c>
      <c r="O77" s="52">
        <f>IF(IF(N77,N77+$G77,0)&lt;=100,IF(N77,N77+$G77,0),100)</f>
        <v>98</v>
      </c>
      <c r="P77">
        <v>76</v>
      </c>
      <c r="Q77" s="52">
        <f>IF(IF(P77,P77+$G77,0)&lt;=100,IF(P77,P77+$G77,0),100)</f>
        <v>81</v>
      </c>
      <c r="R77">
        <v>90</v>
      </c>
      <c r="S77" s="52">
        <f>IF(IF(R77,R77+$G77,0)&lt;=100,IF(R77,R77+$G77,0),100)</f>
        <v>95</v>
      </c>
      <c r="T77">
        <v>72</v>
      </c>
      <c r="U77" s="52">
        <f>IF(IF(T77,T77+$G77,0)&lt;=100,IF(T77,T77+$G77,0),100)</f>
        <v>77</v>
      </c>
      <c r="W77" s="52">
        <f>IF(IF(V77,V77+$G77,0)&lt;=100,IF(V77,V77+$G77,0),100)</f>
        <v>0</v>
      </c>
      <c r="X77" s="7"/>
      <c r="Z77" s="52">
        <f>I77+K77+M77+O77+Q77+S77+U77+W77</f>
        <v>442</v>
      </c>
      <c r="AB77">
        <f>I77</f>
        <v>0</v>
      </c>
      <c r="AC77">
        <f>K77</f>
        <v>0</v>
      </c>
      <c r="AD77">
        <f>M77</f>
        <v>91</v>
      </c>
      <c r="AE77">
        <f>O77</f>
        <v>98</v>
      </c>
      <c r="AF77">
        <f>Q77</f>
        <v>81</v>
      </c>
      <c r="AG77">
        <f>S77</f>
        <v>95</v>
      </c>
      <c r="AH77">
        <f>U77</f>
        <v>77</v>
      </c>
      <c r="AI77">
        <f>W77</f>
        <v>0</v>
      </c>
      <c r="AJ77" s="24">
        <f>SUMPRODUCT(LARGE(AB77:AI77, {1,2,3,4,5}))</f>
        <v>442</v>
      </c>
      <c r="AK77" s="44"/>
    </row>
    <row r="78" spans="1:37" x14ac:dyDescent="0.25">
      <c r="A78" s="42" t="s">
        <v>48</v>
      </c>
      <c r="B78" s="46" t="s">
        <v>38</v>
      </c>
      <c r="C78" s="40" t="s">
        <v>174</v>
      </c>
      <c r="D78" s="43">
        <v>129151</v>
      </c>
      <c r="E78" s="43" t="s">
        <v>11</v>
      </c>
      <c r="F78" s="43" t="s">
        <v>8</v>
      </c>
      <c r="G78" s="43">
        <v>5</v>
      </c>
      <c r="H78" s="44">
        <v>84</v>
      </c>
      <c r="I78" s="52">
        <f>IF(H78,G78+H78,0)</f>
        <v>89</v>
      </c>
      <c r="J78">
        <v>90</v>
      </c>
      <c r="K78" s="52">
        <f>IF(IF(J78,J78+$G78,0)&lt;=100,IF(J78,J78+$G78,0),100)</f>
        <v>95</v>
      </c>
      <c r="L78">
        <v>76</v>
      </c>
      <c r="M78" s="52">
        <f>IF(IF(L78,L78+$G78,0)&lt;=100,IF(L78,L78+$G78,0),100)</f>
        <v>81</v>
      </c>
      <c r="N78"/>
      <c r="O78" s="52">
        <f>IF(IF(N78,N78+$G78,0)&lt;=100,IF(N78,N78+$G78,0),100)</f>
        <v>0</v>
      </c>
      <c r="P78">
        <v>84</v>
      </c>
      <c r="Q78" s="52">
        <f>IF(IF(P78,P78+$G78,0)&lt;=100,IF(P78,P78+$G78,0),100)</f>
        <v>89</v>
      </c>
      <c r="R78">
        <v>79</v>
      </c>
      <c r="S78" s="52">
        <f>IF(IF(R78,R78+$G78,0)&lt;=100,IF(R78,R78+$G78,0),100)</f>
        <v>84</v>
      </c>
      <c r="T78">
        <v>0</v>
      </c>
      <c r="U78" s="52">
        <f>IF(IF(T78,T78+$G78,0)&lt;=100,IF(T78,T78+$G78,0),100)</f>
        <v>0</v>
      </c>
      <c r="W78" s="52">
        <f>IF(IF(V78,V78+$G78,0)&lt;=100,IF(V78,V78+$G78,0),100)</f>
        <v>0</v>
      </c>
      <c r="X78" s="44"/>
      <c r="Y78" s="44"/>
      <c r="Z78" s="52">
        <f>I78+K78+M78+O78+Q78+S78+U78+W78</f>
        <v>438</v>
      </c>
      <c r="AA78" s="44"/>
      <c r="AB78">
        <f>I78</f>
        <v>89</v>
      </c>
      <c r="AC78">
        <f>K78</f>
        <v>95</v>
      </c>
      <c r="AD78">
        <f>M78</f>
        <v>81</v>
      </c>
      <c r="AE78">
        <f>O78</f>
        <v>0</v>
      </c>
      <c r="AF78">
        <f>Q78</f>
        <v>89</v>
      </c>
      <c r="AG78">
        <f>S78</f>
        <v>84</v>
      </c>
      <c r="AH78">
        <f>U78</f>
        <v>0</v>
      </c>
      <c r="AI78">
        <f>W78</f>
        <v>0</v>
      </c>
      <c r="AJ78" s="24">
        <f>SUMPRODUCT(LARGE(AB78:AI78, {1,2,3,4,5}))</f>
        <v>438</v>
      </c>
      <c r="AK78" s="44"/>
    </row>
    <row r="79" spans="1:37" x14ac:dyDescent="0.25">
      <c r="A79" s="42" t="s">
        <v>30</v>
      </c>
      <c r="B79" s="45" t="s">
        <v>127</v>
      </c>
      <c r="C79" s="40" t="s">
        <v>413</v>
      </c>
      <c r="D79" s="43">
        <v>113616</v>
      </c>
      <c r="E79" s="43" t="s">
        <v>11</v>
      </c>
      <c r="F79" s="43" t="s">
        <v>8</v>
      </c>
      <c r="G79" s="43">
        <v>5</v>
      </c>
      <c r="H79" s="44"/>
      <c r="I79" s="52">
        <f>IF(H79,G79+H79,0)</f>
        <v>0</v>
      </c>
      <c r="J79">
        <v>89</v>
      </c>
      <c r="K79" s="52">
        <f>IF(IF(J79,J79+$G79,0)&lt;=100,IF(J79,J79+$G79,0),100)</f>
        <v>94</v>
      </c>
      <c r="M79" s="52">
        <f>IF(IF(L79,L79+$G79,0)&lt;=100,IF(L79,L79+$G79,0),100)</f>
        <v>0</v>
      </c>
      <c r="N79">
        <v>83</v>
      </c>
      <c r="O79" s="52">
        <f>IF(IF(N79,N79+$G79,0)&lt;=100,IF(N79,N79+$G79,0),100)</f>
        <v>88</v>
      </c>
      <c r="P79">
        <v>77</v>
      </c>
      <c r="Q79" s="52">
        <f>IF(IF(P79,P79+$G79,0)&lt;=100,IF(P79,P79+$G79,0),100)</f>
        <v>82</v>
      </c>
      <c r="R79">
        <v>86</v>
      </c>
      <c r="S79" s="52">
        <f>IF(IF(R79,R79+$G79,0)&lt;=100,IF(R79,R79+$G79,0),100)</f>
        <v>91</v>
      </c>
      <c r="T79">
        <v>75</v>
      </c>
      <c r="U79" s="52">
        <f>IF(IF(T79,T79+$G79,0)&lt;=100,IF(T79,T79+$G79,0),100)</f>
        <v>80</v>
      </c>
      <c r="W79" s="52">
        <f>IF(IF(V79,V79+$G79,0)&lt;=100,IF(V79,V79+$G79,0),100)</f>
        <v>0</v>
      </c>
      <c r="X79" s="44"/>
      <c r="Y79" s="44"/>
      <c r="Z79" s="52">
        <f>I79+K79+M79+O79+Q79+S79+U79+W79</f>
        <v>435</v>
      </c>
      <c r="AA79" s="44"/>
      <c r="AB79">
        <f>I79</f>
        <v>0</v>
      </c>
      <c r="AC79">
        <f>K79</f>
        <v>94</v>
      </c>
      <c r="AD79">
        <f>M79</f>
        <v>0</v>
      </c>
      <c r="AE79">
        <f>O79</f>
        <v>88</v>
      </c>
      <c r="AF79">
        <f>Q79</f>
        <v>82</v>
      </c>
      <c r="AG79">
        <f>S79</f>
        <v>91</v>
      </c>
      <c r="AH79">
        <f>U79</f>
        <v>80</v>
      </c>
      <c r="AI79">
        <f>W79</f>
        <v>0</v>
      </c>
      <c r="AJ79" s="24">
        <f>SUMPRODUCT(LARGE(AB79:AI79, {1,2,3,4,5}))</f>
        <v>435</v>
      </c>
      <c r="AK79" s="44"/>
    </row>
    <row r="80" spans="1:37" x14ac:dyDescent="0.25">
      <c r="A80" s="42" t="s">
        <v>30</v>
      </c>
      <c r="B80" s="45" t="s">
        <v>285</v>
      </c>
      <c r="C80" s="40" t="s">
        <v>407</v>
      </c>
      <c r="D80" s="43">
        <v>89952</v>
      </c>
      <c r="E80" s="43" t="s">
        <v>11</v>
      </c>
      <c r="F80" s="43" t="s">
        <v>35</v>
      </c>
      <c r="G80" s="43">
        <v>5</v>
      </c>
      <c r="H80" s="44">
        <v>80</v>
      </c>
      <c r="I80" s="52">
        <f>IF(H80,G80+H80,0)</f>
        <v>85</v>
      </c>
      <c r="J80">
        <v>83</v>
      </c>
      <c r="K80" s="52">
        <f>IF(IF(J80,J80+$G80,0)&lt;=100,IF(J80,J80+$G80,0),100)</f>
        <v>88</v>
      </c>
      <c r="L80">
        <v>85</v>
      </c>
      <c r="M80" s="52">
        <f>IF(IF(L80,L80+$G80,0)&lt;=100,IF(L80,L80+$G80,0),100)</f>
        <v>90</v>
      </c>
      <c r="N80">
        <v>79</v>
      </c>
      <c r="O80" s="52">
        <f>IF(IF(N80,N80+$G80,0)&lt;=100,IF(N80,N80+$G80,0),100)</f>
        <v>84</v>
      </c>
      <c r="P80">
        <v>71</v>
      </c>
      <c r="Q80" s="52">
        <f>IF(IF(P80,P80+$G80,0)&lt;=100,IF(P80,P80+$G80,0),100)</f>
        <v>76</v>
      </c>
      <c r="R80">
        <v>79</v>
      </c>
      <c r="S80" s="52">
        <f>IF(IF(R80,R80+$G80,0)&lt;=100,IF(R80,R80+$G80,0),100)</f>
        <v>84</v>
      </c>
      <c r="T80">
        <v>71</v>
      </c>
      <c r="U80" s="52">
        <f>IF(IF(T80,T80+$G80,0)&lt;=100,IF(T80,T80+$G80,0),100)</f>
        <v>76</v>
      </c>
      <c r="W80" s="52">
        <f>IF(IF(V80,V80+$G80,0)&lt;=100,IF(V80,V80+$G80,0),100)</f>
        <v>0</v>
      </c>
      <c r="X80" s="44"/>
      <c r="Y80" s="44"/>
      <c r="Z80" s="52">
        <f>I80+K80+M80+O80+Q80+S80+U80+W80</f>
        <v>583</v>
      </c>
      <c r="AA80" s="44"/>
      <c r="AB80">
        <f>I80</f>
        <v>85</v>
      </c>
      <c r="AC80">
        <f>K80</f>
        <v>88</v>
      </c>
      <c r="AD80">
        <f>M80</f>
        <v>90</v>
      </c>
      <c r="AE80">
        <f>O80</f>
        <v>84</v>
      </c>
      <c r="AF80">
        <f>Q80</f>
        <v>76</v>
      </c>
      <c r="AG80">
        <f>S80</f>
        <v>84</v>
      </c>
      <c r="AH80">
        <f>U80</f>
        <v>76</v>
      </c>
      <c r="AI80">
        <f>W80</f>
        <v>0</v>
      </c>
      <c r="AJ80" s="24">
        <f>SUMPRODUCT(LARGE(AB80:AI80, {1,2,3,4,5}))</f>
        <v>431</v>
      </c>
      <c r="AK80"/>
    </row>
    <row r="81" spans="1:37" x14ac:dyDescent="0.25">
      <c r="A81" s="42" t="s">
        <v>29</v>
      </c>
      <c r="B81" s="46" t="s">
        <v>209</v>
      </c>
      <c r="C81" s="40" t="s">
        <v>210</v>
      </c>
      <c r="D81" s="43">
        <v>39914</v>
      </c>
      <c r="E81" s="43" t="s">
        <v>11</v>
      </c>
      <c r="F81" s="43" t="s">
        <v>35</v>
      </c>
      <c r="G81" s="43">
        <v>5</v>
      </c>
      <c r="H81" s="44"/>
      <c r="I81" s="52">
        <f>IF(H81,G81+H81,0)</f>
        <v>0</v>
      </c>
      <c r="J81">
        <v>79</v>
      </c>
      <c r="K81" s="52">
        <f>IF(IF(J81,J81+$G81,0)&lt;=100,IF(J81,J81+$G81,0),100)</f>
        <v>84</v>
      </c>
      <c r="L81">
        <v>78</v>
      </c>
      <c r="M81" s="52">
        <f>IF(IF(L81,L81+$G81,0)&lt;=100,IF(L81,L81+$G81,0),100)</f>
        <v>83</v>
      </c>
      <c r="N81">
        <v>80</v>
      </c>
      <c r="O81" s="52">
        <f>IF(IF(N81,N81+$G81,0)&lt;=100,IF(N81,N81+$G81,0),100)</f>
        <v>85</v>
      </c>
      <c r="P81">
        <v>72</v>
      </c>
      <c r="Q81" s="52">
        <f>IF(IF(P81,P81+$G81,0)&lt;=100,IF(P81,P81+$G81,0),100)</f>
        <v>77</v>
      </c>
      <c r="R81">
        <v>86</v>
      </c>
      <c r="S81" s="52">
        <f>IF(IF(R81,R81+$G81,0)&lt;=100,IF(R81,R81+$G81,0),100)</f>
        <v>91</v>
      </c>
      <c r="T81">
        <v>77</v>
      </c>
      <c r="U81" s="52">
        <f>IF(IF(T81,T81+$G81,0)&lt;=100,IF(T81,T81+$G81,0),100)</f>
        <v>82</v>
      </c>
      <c r="W81" s="52">
        <f>IF(IF(V81,V81+$G81,0)&lt;=100,IF(V81,V81+$G81,0),100)</f>
        <v>0</v>
      </c>
      <c r="X81" s="7"/>
      <c r="Z81" s="52">
        <f>I81+K81+M81+O81+Q81+S81+U81+W81</f>
        <v>502</v>
      </c>
      <c r="AA81" s="44"/>
      <c r="AB81">
        <f>I81</f>
        <v>0</v>
      </c>
      <c r="AC81">
        <f>K81</f>
        <v>84</v>
      </c>
      <c r="AD81">
        <f>M81</f>
        <v>83</v>
      </c>
      <c r="AE81">
        <f>O81</f>
        <v>85</v>
      </c>
      <c r="AF81">
        <f>Q81</f>
        <v>77</v>
      </c>
      <c r="AG81">
        <f>S81</f>
        <v>91</v>
      </c>
      <c r="AH81">
        <f>U81</f>
        <v>82</v>
      </c>
      <c r="AI81">
        <f>W81</f>
        <v>0</v>
      </c>
      <c r="AJ81" s="24">
        <f>SUMPRODUCT(LARGE(AB81:AI81, {1,2,3,4,5}))</f>
        <v>425</v>
      </c>
      <c r="AK81"/>
    </row>
    <row r="82" spans="1:37" x14ac:dyDescent="0.25">
      <c r="A82" s="42" t="s">
        <v>48</v>
      </c>
      <c r="B82" s="46" t="s">
        <v>195</v>
      </c>
      <c r="C82" s="40" t="s">
        <v>196</v>
      </c>
      <c r="D82" s="43">
        <v>89013</v>
      </c>
      <c r="E82" s="43" t="s">
        <v>11</v>
      </c>
      <c r="F82" s="43" t="s">
        <v>8</v>
      </c>
      <c r="G82" s="43">
        <v>5</v>
      </c>
      <c r="H82" s="44">
        <v>77</v>
      </c>
      <c r="I82" s="52">
        <f>IF(H82,G82+H82,0)</f>
        <v>82</v>
      </c>
      <c r="J82">
        <v>85</v>
      </c>
      <c r="K82" s="52">
        <f>IF(IF(J82,J82+$G82,0)&lt;=100,IF(J82,J82+$G82,0),100)</f>
        <v>90</v>
      </c>
      <c r="L82">
        <v>79</v>
      </c>
      <c r="M82" s="52">
        <f>IF(IF(L82,L82+$G82,0)&lt;=100,IF(L82,L82+$G82,0),100)</f>
        <v>84</v>
      </c>
      <c r="N82"/>
      <c r="O82" s="52">
        <f>IF(IF(N82,N82+$G82,0)&lt;=100,IF(N82,N82+$G82,0),100)</f>
        <v>0</v>
      </c>
      <c r="P82">
        <v>73</v>
      </c>
      <c r="Q82" s="52">
        <f>IF(IF(P82,P82+$G82,0)&lt;=100,IF(P82,P82+$G82,0),100)</f>
        <v>78</v>
      </c>
      <c r="R82">
        <v>0</v>
      </c>
      <c r="S82" s="52">
        <f>IF(IF(R82,R82+$G82,0)&lt;=100,IF(R82,R82+$G82,0),100)</f>
        <v>0</v>
      </c>
      <c r="T82">
        <v>84</v>
      </c>
      <c r="U82" s="52">
        <f>IF(IF(T82,T82+$G82,0)&lt;=100,IF(T82,T82+$G82,0),100)</f>
        <v>89</v>
      </c>
      <c r="W82" s="52">
        <f>IF(IF(V82,V82+$G82,0)&lt;=100,IF(V82,V82+$G82,0),100)</f>
        <v>0</v>
      </c>
      <c r="X82" s="44"/>
      <c r="Y82" s="44"/>
      <c r="Z82" s="52">
        <f>I82+K82+M82+O82+Q82+S82+U82+W82</f>
        <v>423</v>
      </c>
      <c r="AA82" s="44"/>
      <c r="AB82">
        <f>I82</f>
        <v>82</v>
      </c>
      <c r="AC82">
        <f>K82</f>
        <v>90</v>
      </c>
      <c r="AD82">
        <f>M82</f>
        <v>84</v>
      </c>
      <c r="AE82">
        <f>O82</f>
        <v>0</v>
      </c>
      <c r="AF82">
        <f>Q82</f>
        <v>78</v>
      </c>
      <c r="AG82">
        <f>S82</f>
        <v>0</v>
      </c>
      <c r="AH82">
        <f>U82</f>
        <v>89</v>
      </c>
      <c r="AI82">
        <f>W82</f>
        <v>0</v>
      </c>
      <c r="AJ82" s="24">
        <f>SUMPRODUCT(LARGE(AB82:AI82, {1,2,3,4,5}))</f>
        <v>423</v>
      </c>
      <c r="AK82" s="57"/>
    </row>
    <row r="83" spans="1:37" x14ac:dyDescent="0.25">
      <c r="A83" s="42" t="s">
        <v>48</v>
      </c>
      <c r="B83" s="46" t="s">
        <v>204</v>
      </c>
      <c r="C83" s="40" t="s">
        <v>205</v>
      </c>
      <c r="D83" s="43">
        <v>81785</v>
      </c>
      <c r="E83" s="43" t="s">
        <v>11</v>
      </c>
      <c r="F83" s="43" t="s">
        <v>35</v>
      </c>
      <c r="G83" s="43">
        <v>5</v>
      </c>
      <c r="H83" s="44">
        <v>75</v>
      </c>
      <c r="I83" s="52">
        <f>IF(H83,G83+H83,0)</f>
        <v>80</v>
      </c>
      <c r="J83">
        <v>86</v>
      </c>
      <c r="K83" s="52">
        <f>IF(IF(J83,J83+$G83,0)&lt;=100,IF(J83,J83+$G83,0),100)</f>
        <v>91</v>
      </c>
      <c r="L83">
        <v>77</v>
      </c>
      <c r="M83" s="52">
        <f>IF(IF(L83,L83+$G83,0)&lt;=100,IF(L83,L83+$G83,0),100)</f>
        <v>82</v>
      </c>
      <c r="N83">
        <v>80</v>
      </c>
      <c r="O83" s="52">
        <f>IF(IF(N83,N83+$G83,0)&lt;=100,IF(N83,N83+$G83,0),100)</f>
        <v>85</v>
      </c>
      <c r="P83">
        <v>55</v>
      </c>
      <c r="Q83" s="52">
        <f>IF(IF(P83,P83+$G83,0)&lt;=100,IF(P83,P83+$G83,0),100)</f>
        <v>60</v>
      </c>
      <c r="R83">
        <v>78</v>
      </c>
      <c r="S83" s="52">
        <f>IF(IF(R83,R83+$G83,0)&lt;=100,IF(R83,R83+$G83,0),100)</f>
        <v>83</v>
      </c>
      <c r="T83">
        <v>73</v>
      </c>
      <c r="U83" s="52">
        <f>IF(IF(T83,T83+$G83,0)&lt;=100,IF(T83,T83+$G83,0),100)</f>
        <v>78</v>
      </c>
      <c r="W83" s="52">
        <f>IF(IF(V83,V83+$G83,0)&lt;=100,IF(V83,V83+$G83,0),100)</f>
        <v>0</v>
      </c>
      <c r="X83" s="57"/>
      <c r="Y83" s="57"/>
      <c r="Z83" s="52">
        <f>I83+K83+M83+O83+Q83+S83+U83+W83</f>
        <v>559</v>
      </c>
      <c r="AA83" s="57"/>
      <c r="AB83">
        <f>I83</f>
        <v>80</v>
      </c>
      <c r="AC83">
        <f>K83</f>
        <v>91</v>
      </c>
      <c r="AD83">
        <f>M83</f>
        <v>82</v>
      </c>
      <c r="AE83">
        <f>O83</f>
        <v>85</v>
      </c>
      <c r="AF83">
        <f>Q83</f>
        <v>60</v>
      </c>
      <c r="AG83">
        <f>S83</f>
        <v>83</v>
      </c>
      <c r="AH83">
        <f>U83</f>
        <v>78</v>
      </c>
      <c r="AI83">
        <f>W83</f>
        <v>0</v>
      </c>
      <c r="AJ83" s="24">
        <f>SUMPRODUCT(LARGE(AB83:AI83, {1,2,3,4,5}))</f>
        <v>421</v>
      </c>
    </row>
    <row r="84" spans="1:37" x14ac:dyDescent="0.25">
      <c r="A84" s="42" t="s">
        <v>30</v>
      </c>
      <c r="B84" s="45" t="s">
        <v>175</v>
      </c>
      <c r="C84" s="40" t="s">
        <v>159</v>
      </c>
      <c r="D84" s="43">
        <v>120278</v>
      </c>
      <c r="E84" s="43" t="s">
        <v>11</v>
      </c>
      <c r="F84" s="43" t="s">
        <v>8</v>
      </c>
      <c r="G84" s="43">
        <v>5</v>
      </c>
      <c r="H84" s="44"/>
      <c r="I84" s="52">
        <f>IF(H84,G84+H84,0)</f>
        <v>0</v>
      </c>
      <c r="J84">
        <v>69</v>
      </c>
      <c r="K84" s="52">
        <f>IF(IF(J84,J84+$G84,0)&lt;=100,IF(J84,J84+$G84,0),100)</f>
        <v>74</v>
      </c>
      <c r="M84" s="52">
        <f>IF(IF(L84,L84+$G84,0)&lt;=100,IF(L84,L84+$G84,0),100)</f>
        <v>0</v>
      </c>
      <c r="N84">
        <v>83</v>
      </c>
      <c r="O84" s="52">
        <f>IF(IF(N84,N84+$G84,0)&lt;=100,IF(N84,N84+$G84,0),100)</f>
        <v>88</v>
      </c>
      <c r="P84">
        <v>83</v>
      </c>
      <c r="Q84" s="52">
        <f>IF(IF(P84,P84+$G84,0)&lt;=100,IF(P84,P84+$G84,0),100)</f>
        <v>88</v>
      </c>
      <c r="R84">
        <v>80</v>
      </c>
      <c r="S84" s="52">
        <f>IF(IF(R84,R84+$G84,0)&lt;=100,IF(R84,R84+$G84,0),100)</f>
        <v>85</v>
      </c>
      <c r="T84">
        <v>79</v>
      </c>
      <c r="U84" s="52">
        <f>IF(IF(T84,T84+$G84,0)&lt;=100,IF(T84,T84+$G84,0),100)</f>
        <v>84</v>
      </c>
      <c r="W84" s="52">
        <f>IF(IF(V84,V84+$G84,0)&lt;=100,IF(V84,V84+$G84,0),100)</f>
        <v>0</v>
      </c>
      <c r="X84" s="44"/>
      <c r="Y84" s="44"/>
      <c r="Z84" s="52">
        <f>I84+K84+M84+O84+Q84+S84+U84+W84</f>
        <v>419</v>
      </c>
      <c r="AA84" s="44"/>
      <c r="AB84">
        <f>I84</f>
        <v>0</v>
      </c>
      <c r="AC84">
        <f>K84</f>
        <v>74</v>
      </c>
      <c r="AD84">
        <f>M84</f>
        <v>0</v>
      </c>
      <c r="AE84">
        <f>O84</f>
        <v>88</v>
      </c>
      <c r="AF84">
        <f>Q84</f>
        <v>88</v>
      </c>
      <c r="AG84">
        <f>S84</f>
        <v>85</v>
      </c>
      <c r="AH84">
        <f>U84</f>
        <v>84</v>
      </c>
      <c r="AI84">
        <f>W84</f>
        <v>0</v>
      </c>
      <c r="AJ84" s="24">
        <f>SUMPRODUCT(LARGE(AB84:AI84, {1,2,3,4,5}))</f>
        <v>419</v>
      </c>
      <c r="AK84" s="44"/>
    </row>
    <row r="85" spans="1:37" x14ac:dyDescent="0.25">
      <c r="A85" s="42" t="s">
        <v>14</v>
      </c>
      <c r="B85" s="45" t="s">
        <v>202</v>
      </c>
      <c r="C85" s="40" t="s">
        <v>203</v>
      </c>
      <c r="D85" s="43">
        <v>85349</v>
      </c>
      <c r="E85" s="43" t="s">
        <v>11</v>
      </c>
      <c r="F85" s="43" t="s">
        <v>35</v>
      </c>
      <c r="G85" s="43">
        <v>5</v>
      </c>
      <c r="H85" s="44">
        <v>75</v>
      </c>
      <c r="I85" s="52">
        <f>IF(H85,G85+H85,0)</f>
        <v>80</v>
      </c>
      <c r="J85">
        <v>82</v>
      </c>
      <c r="K85" s="52">
        <f>IF(IF(J85,J85+$G85,0)&lt;=100,IF(J85,J85+$G85,0),100)</f>
        <v>87</v>
      </c>
      <c r="L85">
        <v>87</v>
      </c>
      <c r="M85" s="52">
        <f>IF(IF(L85,L85+$G85,0)&lt;=100,IF(L85,L85+$G85,0),100)</f>
        <v>92</v>
      </c>
      <c r="N85">
        <v>75</v>
      </c>
      <c r="O85" s="52">
        <f>IF(IF(N85,N85+$G85,0)&lt;=100,IF(N85,N85+$G85,0),100)</f>
        <v>80</v>
      </c>
      <c r="P85">
        <v>70</v>
      </c>
      <c r="Q85" s="52">
        <f>IF(IF(P85,P85+$G85,0)&lt;=100,IF(P85,P85+$G85,0),100)</f>
        <v>75</v>
      </c>
      <c r="R85">
        <v>0</v>
      </c>
      <c r="S85" s="52">
        <f>IF(IF(R85,R85+$G85,0)&lt;=100,IF(R85,R85+$G85,0),100)</f>
        <v>0</v>
      </c>
      <c r="T85">
        <v>0</v>
      </c>
      <c r="U85" s="52">
        <f>IF(IF(T85,T85+$G85,0)&lt;=100,IF(T85,T85+$G85,0),100)</f>
        <v>0</v>
      </c>
      <c r="W85" s="52">
        <f>IF(IF(V85,V85+$G85,0)&lt;=100,IF(V85,V85+$G85,0),100)</f>
        <v>0</v>
      </c>
      <c r="X85" s="44"/>
      <c r="Y85" s="44"/>
      <c r="Z85" s="52">
        <f>I85+K85+M85+O85+Q85+S85+U85+W85</f>
        <v>414</v>
      </c>
      <c r="AA85" s="44"/>
      <c r="AB85">
        <f>I85</f>
        <v>80</v>
      </c>
      <c r="AC85">
        <f>K85</f>
        <v>87</v>
      </c>
      <c r="AD85">
        <f>M85</f>
        <v>92</v>
      </c>
      <c r="AE85">
        <f>O85</f>
        <v>80</v>
      </c>
      <c r="AF85">
        <f>Q85</f>
        <v>75</v>
      </c>
      <c r="AG85">
        <f>S85</f>
        <v>0</v>
      </c>
      <c r="AH85">
        <f>U85</f>
        <v>0</v>
      </c>
      <c r="AI85">
        <f>W85</f>
        <v>0</v>
      </c>
      <c r="AJ85" s="24">
        <f>SUMPRODUCT(LARGE(AB85:AI85, {1,2,3,4,5}))</f>
        <v>414</v>
      </c>
      <c r="AK85" s="44"/>
    </row>
    <row r="86" spans="1:37" x14ac:dyDescent="0.25">
      <c r="A86" s="42" t="s">
        <v>29</v>
      </c>
      <c r="B86" s="46" t="s">
        <v>169</v>
      </c>
      <c r="C86" s="40" t="s">
        <v>207</v>
      </c>
      <c r="D86" s="43">
        <v>70096</v>
      </c>
      <c r="E86" s="43" t="s">
        <v>11</v>
      </c>
      <c r="F86" s="43" t="s">
        <v>8</v>
      </c>
      <c r="G86" s="43">
        <v>5</v>
      </c>
      <c r="H86" s="44">
        <v>74</v>
      </c>
      <c r="I86" s="52">
        <f>IF(H86,G86+H86,0)</f>
        <v>79</v>
      </c>
      <c r="K86" s="52">
        <f>IF(IF(J86,J86+$G86,0)&lt;=100,IF(J86,J86+$G86,0),100)</f>
        <v>0</v>
      </c>
      <c r="L86">
        <v>73</v>
      </c>
      <c r="M86" s="52">
        <f>IF(IF(L86,L86+$G86,0)&lt;=100,IF(L86,L86+$G86,0),100)</f>
        <v>78</v>
      </c>
      <c r="N86">
        <v>86</v>
      </c>
      <c r="O86" s="52">
        <f>IF(IF(N86,N86+$G86,0)&lt;=100,IF(N86,N86+$G86,0),100)</f>
        <v>91</v>
      </c>
      <c r="P86">
        <v>68</v>
      </c>
      <c r="Q86" s="52">
        <f>IF(IF(P86,P86+$G86,0)&lt;=100,IF(P86,P86+$G86,0),100)</f>
        <v>73</v>
      </c>
      <c r="R86">
        <v>80</v>
      </c>
      <c r="S86" s="52">
        <f>IF(IF(R86,R86+$G86,0)&lt;=100,IF(R86,R86+$G86,0),100)</f>
        <v>85</v>
      </c>
      <c r="T86">
        <v>71</v>
      </c>
      <c r="U86" s="52">
        <f>IF(IF(T86,T86+$G86,0)&lt;=100,IF(T86,T86+$G86,0),100)</f>
        <v>76</v>
      </c>
      <c r="W86" s="52">
        <f>IF(IF(V86,V86+$G86,0)&lt;=100,IF(V86,V86+$G86,0),100)</f>
        <v>0</v>
      </c>
      <c r="X86" s="44"/>
      <c r="Y86" s="44"/>
      <c r="Z86" s="52">
        <f>I86+K86+M86+O86+Q86+S86+U86+W86</f>
        <v>482</v>
      </c>
      <c r="AA86" s="44"/>
      <c r="AB86">
        <f>I86</f>
        <v>79</v>
      </c>
      <c r="AC86">
        <f>K86</f>
        <v>0</v>
      </c>
      <c r="AD86">
        <f>M86</f>
        <v>78</v>
      </c>
      <c r="AE86">
        <f>O86</f>
        <v>91</v>
      </c>
      <c r="AF86">
        <f>Q86</f>
        <v>73</v>
      </c>
      <c r="AG86">
        <f>S86</f>
        <v>85</v>
      </c>
      <c r="AH86">
        <f>U86</f>
        <v>76</v>
      </c>
      <c r="AI86">
        <f>W86</f>
        <v>0</v>
      </c>
      <c r="AJ86" s="24">
        <f>SUMPRODUCT(LARGE(AB86:AI86, {1,2,3,4,5}))</f>
        <v>409</v>
      </c>
      <c r="AK86" s="57"/>
    </row>
    <row r="87" spans="1:37" x14ac:dyDescent="0.25">
      <c r="A87" s="42" t="s">
        <v>14</v>
      </c>
      <c r="B87" s="45" t="s">
        <v>127</v>
      </c>
      <c r="C87" s="40" t="s">
        <v>199</v>
      </c>
      <c r="D87" s="43">
        <v>133056</v>
      </c>
      <c r="E87" s="43" t="s">
        <v>11</v>
      </c>
      <c r="F87" s="43" t="s">
        <v>8</v>
      </c>
      <c r="G87" s="43">
        <v>5</v>
      </c>
      <c r="H87" s="44">
        <v>76</v>
      </c>
      <c r="I87" s="52">
        <f>IF(H87,G87+H87,0)</f>
        <v>81</v>
      </c>
      <c r="J87">
        <v>77</v>
      </c>
      <c r="K87" s="52">
        <f>IF(IF(J87,J87+$G87,0)&lt;=100,IF(J87,J87+$G87,0),100)</f>
        <v>82</v>
      </c>
      <c r="L87">
        <v>74</v>
      </c>
      <c r="M87" s="52">
        <f>IF(IF(L87,L87+$G87,0)&lt;=100,IF(L87,L87+$G87,0),100)</f>
        <v>79</v>
      </c>
      <c r="N87"/>
      <c r="O87" s="52">
        <f>IF(IF(N87,N87+$G87,0)&lt;=100,IF(N87,N87+$G87,0),100)</f>
        <v>0</v>
      </c>
      <c r="P87">
        <v>76</v>
      </c>
      <c r="Q87" s="52">
        <f>IF(IF(P87,P87+$G87,0)&lt;=100,IF(P87,P87+$G87,0),100)</f>
        <v>81</v>
      </c>
      <c r="R87">
        <v>80</v>
      </c>
      <c r="S87" s="52">
        <f>IF(IF(R87,R87+$G87,0)&lt;=100,IF(R87,R87+$G87,0),100)</f>
        <v>85</v>
      </c>
      <c r="T87">
        <v>0</v>
      </c>
      <c r="U87" s="52">
        <f>IF(IF(T87,T87+$G87,0)&lt;=100,IF(T87,T87+$G87,0),100)</f>
        <v>0</v>
      </c>
      <c r="W87" s="52">
        <f>IF(IF(V87,V87+$G87,0)&lt;=100,IF(V87,V87+$G87,0),100)</f>
        <v>0</v>
      </c>
      <c r="X87" s="44"/>
      <c r="Y87" s="44"/>
      <c r="Z87" s="52">
        <f>I87+K87+M87+O87+Q87+S87+U87+W87</f>
        <v>408</v>
      </c>
      <c r="AA87" s="44"/>
      <c r="AB87">
        <f>I87</f>
        <v>81</v>
      </c>
      <c r="AC87">
        <f>K87</f>
        <v>82</v>
      </c>
      <c r="AD87">
        <f>M87</f>
        <v>79</v>
      </c>
      <c r="AE87">
        <f>O87</f>
        <v>0</v>
      </c>
      <c r="AF87">
        <f>Q87</f>
        <v>81</v>
      </c>
      <c r="AG87">
        <f>S87</f>
        <v>85</v>
      </c>
      <c r="AH87">
        <f>U87</f>
        <v>0</v>
      </c>
      <c r="AI87">
        <f>W87</f>
        <v>0</v>
      </c>
      <c r="AJ87" s="24">
        <f>SUMPRODUCT(LARGE(AB87:AI87, {1,2,3,4,5}))</f>
        <v>408</v>
      </c>
      <c r="AK87"/>
    </row>
    <row r="88" spans="1:37" x14ac:dyDescent="0.25">
      <c r="A88" s="42" t="s">
        <v>31</v>
      </c>
      <c r="B88" s="45" t="s">
        <v>162</v>
      </c>
      <c r="C88" s="40" t="s">
        <v>220</v>
      </c>
      <c r="D88" s="43">
        <v>95598</v>
      </c>
      <c r="E88" s="43" t="s">
        <v>11</v>
      </c>
      <c r="F88" s="43" t="s">
        <v>35</v>
      </c>
      <c r="G88" s="43">
        <v>5</v>
      </c>
      <c r="H88" s="44"/>
      <c r="I88" s="52">
        <f>IF(H88,G88+H88,0)</f>
        <v>0</v>
      </c>
      <c r="J88">
        <v>88</v>
      </c>
      <c r="K88" s="52">
        <f>IF(IF(J88,J88+$G88,0)&lt;=100,IF(J88,J88+$G88,0),100)</f>
        <v>93</v>
      </c>
      <c r="L88">
        <v>73</v>
      </c>
      <c r="M88" s="52">
        <f>IF(IF(L88,L88+$G88,0)&lt;=100,IF(L88,L88+$G88,0),100)</f>
        <v>78</v>
      </c>
      <c r="N88">
        <v>71</v>
      </c>
      <c r="O88" s="52">
        <f>IF(IF(N88,N88+$G88,0)&lt;=100,IF(N88,N88+$G88,0),100)</f>
        <v>76</v>
      </c>
      <c r="P88">
        <v>72</v>
      </c>
      <c r="Q88" s="52">
        <f>IF(IF(P88,P88+$G88,0)&lt;=100,IF(P88,P88+$G88,0),100)</f>
        <v>77</v>
      </c>
      <c r="R88">
        <v>74</v>
      </c>
      <c r="S88" s="52">
        <f>IF(IF(R88,R88+$G88,0)&lt;=100,IF(R88,R88+$G88,0),100)</f>
        <v>79</v>
      </c>
      <c r="T88">
        <v>0</v>
      </c>
      <c r="U88" s="52">
        <f>IF(IF(T88,T88+$G88,0)&lt;=100,IF(T88,T88+$G88,0),100)</f>
        <v>0</v>
      </c>
      <c r="W88" s="52">
        <f>IF(IF(V88,V88+$G88,0)&lt;=100,IF(V88,V88+$G88,0),100)</f>
        <v>0</v>
      </c>
      <c r="X88" s="7"/>
      <c r="Z88" s="52">
        <f>I88+K88+M88+O88+Q88+S88+U88+W88</f>
        <v>403</v>
      </c>
      <c r="AB88">
        <f>I88</f>
        <v>0</v>
      </c>
      <c r="AC88">
        <f>K88</f>
        <v>93</v>
      </c>
      <c r="AD88">
        <f>M88</f>
        <v>78</v>
      </c>
      <c r="AE88">
        <f>O88</f>
        <v>76</v>
      </c>
      <c r="AF88">
        <f>Q88</f>
        <v>77</v>
      </c>
      <c r="AG88">
        <f>S88</f>
        <v>79</v>
      </c>
      <c r="AH88">
        <f>U88</f>
        <v>0</v>
      </c>
      <c r="AI88">
        <f>W88</f>
        <v>0</v>
      </c>
      <c r="AJ88" s="24">
        <f>SUMPRODUCT(LARGE(AB88:AI88, {1,2,3,4,5}))</f>
        <v>403</v>
      </c>
      <c r="AK88"/>
    </row>
    <row r="89" spans="1:37" x14ac:dyDescent="0.25">
      <c r="A89" s="42" t="s">
        <v>29</v>
      </c>
      <c r="B89" s="46" t="s">
        <v>227</v>
      </c>
      <c r="C89" s="40" t="s">
        <v>228</v>
      </c>
      <c r="D89" s="43">
        <v>123850</v>
      </c>
      <c r="E89" s="43" t="s">
        <v>11</v>
      </c>
      <c r="F89" s="43" t="s">
        <v>40</v>
      </c>
      <c r="G89" s="43">
        <v>5</v>
      </c>
      <c r="H89" s="44"/>
      <c r="I89" s="52">
        <f>IF(H89,G89+H89,0)</f>
        <v>0</v>
      </c>
      <c r="J89">
        <v>89</v>
      </c>
      <c r="K89" s="52">
        <f>IF(IF(J89,J89+$G89,0)&lt;=100,IF(J89,J89+$G89,0),100)</f>
        <v>94</v>
      </c>
      <c r="L89">
        <v>88</v>
      </c>
      <c r="M89" s="52">
        <f>IF(IF(L89,L89+$G89,0)&lt;=100,IF(L89,L89+$G89,0),100)</f>
        <v>93</v>
      </c>
      <c r="N89">
        <v>84</v>
      </c>
      <c r="O89" s="52">
        <f>IF(IF(N89,N89+$G89,0)&lt;=100,IF(N89,N89+$G89,0),100)</f>
        <v>89</v>
      </c>
      <c r="P89">
        <v>0</v>
      </c>
      <c r="Q89" s="52">
        <f>IF(IF(P89,P89+$G89,0)&lt;=100,IF(P89,P89+$G89,0),100)</f>
        <v>0</v>
      </c>
      <c r="R89">
        <v>92</v>
      </c>
      <c r="S89" s="52">
        <f>IF(IF(R89,R89+$G89,0)&lt;=100,IF(R89,R89+$G89,0),100)</f>
        <v>97</v>
      </c>
      <c r="T89">
        <v>0</v>
      </c>
      <c r="U89" s="52">
        <f>IF(IF(T89,T89+$G89,0)&lt;=100,IF(T89,T89+$G89,0),100)</f>
        <v>0</v>
      </c>
      <c r="W89" s="52">
        <f>IF(IF(V89,V89+$G89,0)&lt;=100,IF(V89,V89+$G89,0),100)</f>
        <v>0</v>
      </c>
      <c r="X89" s="44"/>
      <c r="Y89" s="44"/>
      <c r="Z89" s="52">
        <f>I89+K89+M89+O89+Q89+S89+U89+W89</f>
        <v>373</v>
      </c>
      <c r="AA89" s="44"/>
      <c r="AB89">
        <f>I89</f>
        <v>0</v>
      </c>
      <c r="AC89">
        <f>K89</f>
        <v>94</v>
      </c>
      <c r="AD89">
        <f>M89</f>
        <v>93</v>
      </c>
      <c r="AE89">
        <f>O89</f>
        <v>89</v>
      </c>
      <c r="AF89">
        <f>Q89</f>
        <v>0</v>
      </c>
      <c r="AG89">
        <f>S89</f>
        <v>97</v>
      </c>
      <c r="AH89">
        <f>U89</f>
        <v>0</v>
      </c>
      <c r="AI89">
        <f>W89</f>
        <v>0</v>
      </c>
      <c r="AJ89" s="24">
        <f>SUMPRODUCT(LARGE(AB89:AI89, {1,2,3,4,5}))</f>
        <v>373</v>
      </c>
      <c r="AK89"/>
    </row>
    <row r="90" spans="1:37" x14ac:dyDescent="0.25">
      <c r="A90" s="42" t="s">
        <v>49</v>
      </c>
      <c r="B90" s="46" t="s">
        <v>157</v>
      </c>
      <c r="C90" s="40" t="s">
        <v>72</v>
      </c>
      <c r="D90" s="43">
        <v>121513</v>
      </c>
      <c r="E90" s="43" t="s">
        <v>11</v>
      </c>
      <c r="F90" s="43" t="s">
        <v>40</v>
      </c>
      <c r="G90" s="43">
        <v>5</v>
      </c>
      <c r="H90" s="44">
        <v>90</v>
      </c>
      <c r="I90" s="52">
        <f>IF(H90,G90+H90,0)</f>
        <v>95</v>
      </c>
      <c r="J90">
        <v>83</v>
      </c>
      <c r="K90" s="52">
        <f>IF(IF(J90,J90+$G90,0)&lt;=100,IF(J90,J90+$G90,0),100)</f>
        <v>88</v>
      </c>
      <c r="L90">
        <v>86</v>
      </c>
      <c r="M90" s="52">
        <f>IF(IF(L90,L90+$G90,0)&lt;=100,IF(L90,L90+$G90,0),100)</f>
        <v>91</v>
      </c>
      <c r="N90"/>
      <c r="O90" s="52">
        <f>IF(IF(N90,N90+$G90,0)&lt;=100,IF(N90,N90+$G90,0),100)</f>
        <v>0</v>
      </c>
      <c r="P90">
        <v>0</v>
      </c>
      <c r="Q90" s="52">
        <f>IF(IF(P90,P90+$G90,0)&lt;=100,IF(P90,P90+$G90,0),100)</f>
        <v>0</v>
      </c>
      <c r="R90">
        <v>0</v>
      </c>
      <c r="S90" s="52">
        <f>IF(IF(R90,R90+$G90,0)&lt;=100,IF(R90,R90+$G90,0),100)</f>
        <v>0</v>
      </c>
      <c r="T90">
        <v>84</v>
      </c>
      <c r="U90" s="52">
        <f>IF(IF(T90,T90+$G90,0)&lt;=100,IF(T90,T90+$G90,0),100)</f>
        <v>89</v>
      </c>
      <c r="W90" s="52">
        <f>IF(IF(V90,V90+$G90,0)&lt;=100,IF(V90,V90+$G90,0),100)</f>
        <v>0</v>
      </c>
      <c r="X90" s="7"/>
      <c r="Z90" s="52">
        <f>I90+K90+M90+O90+Q90+S90+U90+W90</f>
        <v>363</v>
      </c>
      <c r="AA90" s="57"/>
      <c r="AB90">
        <f>I90</f>
        <v>95</v>
      </c>
      <c r="AC90">
        <f>K90</f>
        <v>88</v>
      </c>
      <c r="AD90">
        <f>M90</f>
        <v>91</v>
      </c>
      <c r="AE90">
        <f>O90</f>
        <v>0</v>
      </c>
      <c r="AF90">
        <f>Q90</f>
        <v>0</v>
      </c>
      <c r="AG90">
        <f>S90</f>
        <v>0</v>
      </c>
      <c r="AH90">
        <f>U90</f>
        <v>89</v>
      </c>
      <c r="AI90">
        <f>W90</f>
        <v>0</v>
      </c>
      <c r="AJ90" s="24">
        <f>SUMPRODUCT(LARGE(AB90:AI90, {1,2,3,4,5}))</f>
        <v>363</v>
      </c>
    </row>
    <row r="91" spans="1:37" s="44" customFormat="1" x14ac:dyDescent="0.25">
      <c r="A91" s="47" t="s">
        <v>48</v>
      </c>
      <c r="B91" s="46" t="s">
        <v>211</v>
      </c>
      <c r="C91" s="44" t="s">
        <v>106</v>
      </c>
      <c r="D91" s="44">
        <v>124651</v>
      </c>
      <c r="E91" s="44" t="s">
        <v>11</v>
      </c>
      <c r="F91" s="44" t="s">
        <v>8</v>
      </c>
      <c r="G91" s="44">
        <v>5</v>
      </c>
      <c r="H91" s="44">
        <v>91</v>
      </c>
      <c r="I91" s="52">
        <f>IF(H91,G91+H91,0)</f>
        <v>96</v>
      </c>
      <c r="J91" s="44">
        <v>84</v>
      </c>
      <c r="K91" s="52">
        <f>IF(IF(J91,J91+$G91,0)&lt;=100,IF(J91,J91+$G91,0),100)</f>
        <v>89</v>
      </c>
      <c r="L91" s="44">
        <v>81</v>
      </c>
      <c r="M91" s="52">
        <f>IF(IF(L91,L91+$G91,0)&lt;=100,IF(L91,L91+$G91,0),100)</f>
        <v>86</v>
      </c>
      <c r="O91" s="52">
        <f>IF(IF(N91,N91+$G91,0)&lt;=100,IF(N91,N91+$G91,0),100)</f>
        <v>0</v>
      </c>
      <c r="P91" s="44">
        <v>0</v>
      </c>
      <c r="Q91" s="52">
        <f>IF(IF(P91,P91+$G91,0)&lt;=100,IF(P91,P91+$G91,0),100)</f>
        <v>0</v>
      </c>
      <c r="R91" s="44">
        <v>76</v>
      </c>
      <c r="S91" s="52">
        <f>IF(IF(R91,R91+$G91,0)&lt;=100,IF(R91,R91+$G91,0),100)</f>
        <v>81</v>
      </c>
      <c r="T91" s="44">
        <v>0</v>
      </c>
      <c r="U91" s="52">
        <f>IF(IF(T91,T91+$G91,0)&lt;=100,IF(T91,T91+$G91,0),100)</f>
        <v>0</v>
      </c>
      <c r="W91" s="52">
        <f>IF(IF(V91,V91+$G91,0)&lt;=100,IF(V91,V91+$G91,0),100)</f>
        <v>0</v>
      </c>
      <c r="Z91" s="52">
        <f>I91+K91+M91+O91+Q91+S91+U91+W91</f>
        <v>352</v>
      </c>
      <c r="AB91" s="44">
        <f>I91</f>
        <v>96</v>
      </c>
      <c r="AC91" s="44">
        <f>K91</f>
        <v>89</v>
      </c>
      <c r="AD91" s="44">
        <f>M91</f>
        <v>86</v>
      </c>
      <c r="AE91" s="44">
        <f>O91</f>
        <v>0</v>
      </c>
      <c r="AF91" s="44">
        <f>Q91</f>
        <v>0</v>
      </c>
      <c r="AG91" s="44">
        <f>S91</f>
        <v>81</v>
      </c>
      <c r="AH91" s="44">
        <f>U91</f>
        <v>0</v>
      </c>
      <c r="AI91" s="44">
        <f>W91</f>
        <v>0</v>
      </c>
      <c r="AJ91" s="24">
        <f>SUMPRODUCT(LARGE(AB91:AI91, {1,2,3,4,5}))</f>
        <v>352</v>
      </c>
    </row>
    <row r="92" spans="1:37" x14ac:dyDescent="0.25">
      <c r="A92" s="42" t="s">
        <v>10</v>
      </c>
      <c r="B92" s="46" t="s">
        <v>99</v>
      </c>
      <c r="C92" s="40" t="s">
        <v>166</v>
      </c>
      <c r="D92" s="43">
        <v>7777</v>
      </c>
      <c r="E92" s="43" t="s">
        <v>11</v>
      </c>
      <c r="F92" s="43" t="s">
        <v>8</v>
      </c>
      <c r="G92" s="43">
        <v>5</v>
      </c>
      <c r="H92" s="44">
        <v>85</v>
      </c>
      <c r="I92" s="52">
        <f>IF(H92,G92+H92,0)</f>
        <v>90</v>
      </c>
      <c r="J92">
        <v>85</v>
      </c>
      <c r="K92" s="52">
        <f>IF(IF(J92,J92+$G92,0)&lt;=100,IF(J92,J92+$G92,0),100)</f>
        <v>90</v>
      </c>
      <c r="L92">
        <v>81</v>
      </c>
      <c r="M92" s="52">
        <f>IF(IF(L92,L92+$G92,0)&lt;=100,IF(L92,L92+$G92,0),100)</f>
        <v>86</v>
      </c>
      <c r="N92"/>
      <c r="O92" s="52">
        <f>IF(IF(N92,N92+$G92,0)&lt;=100,IF(N92,N92+$G92,0),100)</f>
        <v>0</v>
      </c>
      <c r="P92">
        <v>81</v>
      </c>
      <c r="Q92" s="52">
        <f>IF(IF(P92,P92+$G92,0)&lt;=100,IF(P92,P92+$G92,0),100)</f>
        <v>86</v>
      </c>
      <c r="R92">
        <v>0</v>
      </c>
      <c r="S92" s="52">
        <f>IF(IF(R92,R92+$G92,0)&lt;=100,IF(R92,R92+$G92,0),100)</f>
        <v>0</v>
      </c>
      <c r="T92">
        <v>0</v>
      </c>
      <c r="U92" s="52">
        <f>IF(IF(T92,T92+$G92,0)&lt;=100,IF(T92,T92+$G92,0),100)</f>
        <v>0</v>
      </c>
      <c r="W92" s="52">
        <f>IF(IF(V92,V92+$G92,0)&lt;=100,IF(V92,V92+$G92,0),100)</f>
        <v>0</v>
      </c>
      <c r="X92"/>
      <c r="Y92"/>
      <c r="Z92" s="52">
        <f>I92+K92+M92+O92+Q92+S92+U92+W92</f>
        <v>352</v>
      </c>
      <c r="AA92"/>
      <c r="AB92">
        <f>I92</f>
        <v>90</v>
      </c>
      <c r="AC92">
        <f>K92</f>
        <v>90</v>
      </c>
      <c r="AD92">
        <f>M92</f>
        <v>86</v>
      </c>
      <c r="AE92">
        <f>O92</f>
        <v>0</v>
      </c>
      <c r="AF92">
        <f>Q92</f>
        <v>86</v>
      </c>
      <c r="AG92">
        <f>S92</f>
        <v>0</v>
      </c>
      <c r="AH92">
        <f>U92</f>
        <v>0</v>
      </c>
      <c r="AI92">
        <f>W92</f>
        <v>0</v>
      </c>
      <c r="AJ92" s="24">
        <f>SUMPRODUCT(LARGE(AB92:AI92, {1,2,3,4,5}))</f>
        <v>352</v>
      </c>
      <c r="AK92"/>
    </row>
    <row r="93" spans="1:37" x14ac:dyDescent="0.25">
      <c r="A93" s="42" t="s">
        <v>31</v>
      </c>
      <c r="B93" s="45" t="s">
        <v>191</v>
      </c>
      <c r="C93" s="44" t="s">
        <v>192</v>
      </c>
      <c r="D93" s="44">
        <v>115252</v>
      </c>
      <c r="E93" s="44" t="s">
        <v>11</v>
      </c>
      <c r="F93" s="44" t="s">
        <v>8</v>
      </c>
      <c r="G93" s="43">
        <v>5</v>
      </c>
      <c r="H93" s="44">
        <v>79</v>
      </c>
      <c r="I93" s="52">
        <f>IF(H93,G93+H93,0)</f>
        <v>84</v>
      </c>
      <c r="K93" s="52">
        <f>IF(IF(J93,J93+$G93,0)&lt;=100,IF(J93,J93+$G93,0),100)</f>
        <v>0</v>
      </c>
      <c r="M93" s="52">
        <f>IF(IF(L93,L93+$G93,0)&lt;=100,IF(L93,L93+$G93,0),100)</f>
        <v>0</v>
      </c>
      <c r="N93">
        <v>77</v>
      </c>
      <c r="O93" s="52">
        <f>IF(IF(N93,N93+$G93,0)&lt;=100,IF(N93,N93+$G93,0),100)</f>
        <v>82</v>
      </c>
      <c r="P93">
        <v>80</v>
      </c>
      <c r="Q93" s="52">
        <f>IF(IF(P93,P93+$G93,0)&lt;=100,IF(P93,P93+$G93,0),100)</f>
        <v>85</v>
      </c>
      <c r="R93">
        <v>92</v>
      </c>
      <c r="S93" s="52">
        <f>IF(IF(R93,R93+$G93,0)&lt;=100,IF(R93,R93+$G93,0),100)</f>
        <v>97</v>
      </c>
      <c r="T93">
        <v>0</v>
      </c>
      <c r="U93" s="52">
        <f>IF(IF(T93,T93+$G93,0)&lt;=100,IF(T93,T93+$G93,0),100)</f>
        <v>0</v>
      </c>
      <c r="W93" s="52">
        <f>IF(IF(V93,V93+$G93,0)&lt;=100,IF(V93,V93+$G93,0),100)</f>
        <v>0</v>
      </c>
      <c r="Z93" s="52">
        <f>I93+K93+M93+O93+Q93+S93+U93+W93</f>
        <v>348</v>
      </c>
      <c r="AB93">
        <f>I93</f>
        <v>84</v>
      </c>
      <c r="AC93">
        <f>K93</f>
        <v>0</v>
      </c>
      <c r="AD93">
        <f>M93</f>
        <v>0</v>
      </c>
      <c r="AE93">
        <f>O93</f>
        <v>82</v>
      </c>
      <c r="AF93">
        <f>Q93</f>
        <v>85</v>
      </c>
      <c r="AG93">
        <f>S93</f>
        <v>97</v>
      </c>
      <c r="AH93">
        <f>U93</f>
        <v>0</v>
      </c>
      <c r="AI93">
        <f>W93</f>
        <v>0</v>
      </c>
      <c r="AJ93" s="24">
        <f>SUMPRODUCT(LARGE(AB93:AI93, {1,2,3,4,5}))</f>
        <v>348</v>
      </c>
    </row>
    <row r="94" spans="1:37" x14ac:dyDescent="0.25">
      <c r="A94" s="42" t="s">
        <v>10</v>
      </c>
      <c r="B94" s="46" t="s">
        <v>180</v>
      </c>
      <c r="C94" s="44" t="s">
        <v>181</v>
      </c>
      <c r="D94" s="44">
        <v>127262</v>
      </c>
      <c r="E94" s="44" t="s">
        <v>11</v>
      </c>
      <c r="F94" s="44" t="s">
        <v>8</v>
      </c>
      <c r="G94" s="43">
        <v>5</v>
      </c>
      <c r="H94" s="44">
        <v>83</v>
      </c>
      <c r="I94" s="52">
        <f>IF(H94,G94+H94,0)</f>
        <v>88</v>
      </c>
      <c r="J94">
        <v>84</v>
      </c>
      <c r="K94" s="52">
        <f>IF(IF(J94,J94+$G94,0)&lt;=100,IF(J94,J94+$G94,0),100)</f>
        <v>89</v>
      </c>
      <c r="L94">
        <v>84</v>
      </c>
      <c r="M94" s="52">
        <f>IF(IF(L94,L94+$G94,0)&lt;=100,IF(L94,L94+$G94,0),100)</f>
        <v>89</v>
      </c>
      <c r="N94"/>
      <c r="O94" s="52">
        <f>IF(IF(N94,N94+$G94,0)&lt;=100,IF(N94,N94+$G94,0),100)</f>
        <v>0</v>
      </c>
      <c r="P94">
        <v>77</v>
      </c>
      <c r="Q94" s="52">
        <f>IF(IF(P94,P94+$G94,0)&lt;=100,IF(P94,P94+$G94,0),100)</f>
        <v>82</v>
      </c>
      <c r="R94">
        <v>0</v>
      </c>
      <c r="S94" s="52">
        <f>IF(IF(R94,R94+$G94,0)&lt;=100,IF(R94,R94+$G94,0),100)</f>
        <v>0</v>
      </c>
      <c r="T94">
        <v>0</v>
      </c>
      <c r="U94" s="52">
        <f>IF(IF(T94,T94+$G94,0)&lt;=100,IF(T94,T94+$G94,0),100)</f>
        <v>0</v>
      </c>
      <c r="W94" s="52">
        <f>IF(IF(V94,V94+$G94,0)&lt;=100,IF(V94,V94+$G94,0),100)</f>
        <v>0</v>
      </c>
      <c r="Z94" s="52">
        <f>I94+K94+M94+O94+Q94+S94+U94+W94</f>
        <v>348</v>
      </c>
      <c r="AB94">
        <f>I94</f>
        <v>88</v>
      </c>
      <c r="AC94">
        <f>K94</f>
        <v>89</v>
      </c>
      <c r="AD94">
        <f>M94</f>
        <v>89</v>
      </c>
      <c r="AE94">
        <f>O94</f>
        <v>0</v>
      </c>
      <c r="AF94">
        <f>Q94</f>
        <v>82</v>
      </c>
      <c r="AG94">
        <f>S94</f>
        <v>0</v>
      </c>
      <c r="AH94">
        <f>U94</f>
        <v>0</v>
      </c>
      <c r="AI94">
        <f>W94</f>
        <v>0</v>
      </c>
      <c r="AJ94" s="24">
        <f>SUMPRODUCT(LARGE(AB94:AI94, {1,2,3,4,5}))</f>
        <v>348</v>
      </c>
      <c r="AK94" s="57"/>
    </row>
    <row r="95" spans="1:37" x14ac:dyDescent="0.25">
      <c r="A95" s="42" t="s">
        <v>48</v>
      </c>
      <c r="B95" s="45" t="s">
        <v>190</v>
      </c>
      <c r="C95" s="44" t="s">
        <v>106</v>
      </c>
      <c r="D95" s="44">
        <v>128931</v>
      </c>
      <c r="E95" s="44" t="s">
        <v>11</v>
      </c>
      <c r="F95" s="44" t="s">
        <v>8</v>
      </c>
      <c r="G95" s="43">
        <v>5</v>
      </c>
      <c r="H95" s="44">
        <v>80</v>
      </c>
      <c r="I95" s="52">
        <f>IF(H95,G95+H95,0)</f>
        <v>85</v>
      </c>
      <c r="J95">
        <v>82</v>
      </c>
      <c r="K95" s="52">
        <f>IF(IF(J95,J95+$G95,0)&lt;=100,IF(J95,J95+$G95,0),100)</f>
        <v>87</v>
      </c>
      <c r="L95">
        <v>87</v>
      </c>
      <c r="M95" s="52">
        <f>IF(IF(L95,L95+$G95,0)&lt;=100,IF(L95,L95+$G95,0),100)</f>
        <v>92</v>
      </c>
      <c r="N95"/>
      <c r="O95" s="52">
        <f>IF(IF(N95,N95+$G95,0)&lt;=100,IF(N95,N95+$G95,0),100)</f>
        <v>0</v>
      </c>
      <c r="P95">
        <v>67</v>
      </c>
      <c r="Q95" s="52">
        <f>IF(IF(P95,P95+$G95,0)&lt;=100,IF(P95,P95+$G95,0),100)</f>
        <v>72</v>
      </c>
      <c r="R95">
        <v>0</v>
      </c>
      <c r="S95" s="52">
        <f>IF(IF(R95,R95+$G95,0)&lt;=100,IF(R95,R95+$G95,0),100)</f>
        <v>0</v>
      </c>
      <c r="T95">
        <v>0</v>
      </c>
      <c r="U95" s="52">
        <f>IF(IF(T95,T95+$G95,0)&lt;=100,IF(T95,T95+$G95,0),100)</f>
        <v>0</v>
      </c>
      <c r="W95" s="52">
        <f>IF(IF(V95,V95+$G95,0)&lt;=100,IF(V95,V95+$G95,0),100)</f>
        <v>0</v>
      </c>
      <c r="X95" s="57"/>
      <c r="Y95" s="57"/>
      <c r="Z95" s="52">
        <f>I95+K95+M95+O95+Q95+S95+U95+W95</f>
        <v>336</v>
      </c>
      <c r="AA95" s="57"/>
      <c r="AB95">
        <f>I95</f>
        <v>85</v>
      </c>
      <c r="AC95">
        <f>K95</f>
        <v>87</v>
      </c>
      <c r="AD95">
        <f>M95</f>
        <v>92</v>
      </c>
      <c r="AE95">
        <f>O95</f>
        <v>0</v>
      </c>
      <c r="AF95">
        <f>Q95</f>
        <v>72</v>
      </c>
      <c r="AG95">
        <f>S95</f>
        <v>0</v>
      </c>
      <c r="AH95">
        <f>U95</f>
        <v>0</v>
      </c>
      <c r="AI95">
        <f>W95</f>
        <v>0</v>
      </c>
      <c r="AJ95" s="24">
        <f>SUMPRODUCT(LARGE(AB95:AI95, {1,2,3,4,5}))</f>
        <v>336</v>
      </c>
      <c r="AK95" s="44"/>
    </row>
    <row r="96" spans="1:37" x14ac:dyDescent="0.25">
      <c r="A96" s="42" t="s">
        <v>29</v>
      </c>
      <c r="B96" s="46" t="s">
        <v>171</v>
      </c>
      <c r="C96" s="44" t="s">
        <v>172</v>
      </c>
      <c r="D96" s="44">
        <v>109360</v>
      </c>
      <c r="E96" s="44" t="s">
        <v>11</v>
      </c>
      <c r="F96" s="44" t="s">
        <v>8</v>
      </c>
      <c r="G96" s="43">
        <v>5</v>
      </c>
      <c r="H96" s="44">
        <v>85</v>
      </c>
      <c r="I96" s="52">
        <f>IF(H96,G96+H96,0)</f>
        <v>90</v>
      </c>
      <c r="J96">
        <v>89</v>
      </c>
      <c r="K96" s="52">
        <f>IF(IF(J96,J96+$G96,0)&lt;=100,IF(J96,J96+$G96,0),100)</f>
        <v>94</v>
      </c>
      <c r="M96" s="52">
        <f>IF(IF(L96,L96+$G96,0)&lt;=100,IF(L96,L96+$G96,0),100)</f>
        <v>0</v>
      </c>
      <c r="N96">
        <v>84</v>
      </c>
      <c r="O96" s="52">
        <f>IF(IF(N96,N96+$G96,0)&lt;=100,IF(N96,N96+$G96,0),100)</f>
        <v>89</v>
      </c>
      <c r="P96">
        <v>34</v>
      </c>
      <c r="Q96" s="52">
        <f>IF(IF(P96,P96+$G96,0)&lt;=100,IF(P96,P96+$G96,0),100)</f>
        <v>39</v>
      </c>
      <c r="R96">
        <v>0</v>
      </c>
      <c r="S96" s="52">
        <f>IF(IF(R96,R96+$G96,0)&lt;=100,IF(R96,R96+$G96,0),100)</f>
        <v>0</v>
      </c>
      <c r="T96">
        <v>0</v>
      </c>
      <c r="U96" s="52">
        <f>IF(IF(T96,T96+$G96,0)&lt;=100,IF(T96,T96+$G96,0),100)</f>
        <v>0</v>
      </c>
      <c r="W96" s="52">
        <f>IF(IF(V96,V96+$G96,0)&lt;=100,IF(V96,V96+$G96,0),100)</f>
        <v>0</v>
      </c>
      <c r="X96" s="7"/>
      <c r="Z96" s="52">
        <f>I96+K96+M96+O96+Q96+S96+U96+W96</f>
        <v>312</v>
      </c>
      <c r="AB96">
        <f>I96</f>
        <v>90</v>
      </c>
      <c r="AC96">
        <f>K96</f>
        <v>94</v>
      </c>
      <c r="AD96">
        <f>M96</f>
        <v>0</v>
      </c>
      <c r="AE96">
        <f>O96</f>
        <v>89</v>
      </c>
      <c r="AF96">
        <f>Q96</f>
        <v>39</v>
      </c>
      <c r="AG96">
        <f>S96</f>
        <v>0</v>
      </c>
      <c r="AH96">
        <f>U96</f>
        <v>0</v>
      </c>
      <c r="AI96">
        <f>W96</f>
        <v>0</v>
      </c>
      <c r="AJ96" s="24">
        <f>SUMPRODUCT(LARGE(AB96:AI96, {1,2,3,4,5}))</f>
        <v>312</v>
      </c>
      <c r="AK96" s="44"/>
    </row>
    <row r="97" spans="1:37" x14ac:dyDescent="0.25">
      <c r="A97" s="42" t="s">
        <v>10</v>
      </c>
      <c r="B97" s="46" t="s">
        <v>167</v>
      </c>
      <c r="C97" s="40" t="s">
        <v>168</v>
      </c>
      <c r="D97" s="43">
        <v>130298</v>
      </c>
      <c r="E97" s="43" t="s">
        <v>11</v>
      </c>
      <c r="F97" s="43" t="s">
        <v>8</v>
      </c>
      <c r="G97" s="43">
        <v>5</v>
      </c>
      <c r="H97" s="44">
        <v>85</v>
      </c>
      <c r="I97" s="52">
        <f>IF(H97,G97+H97,0)</f>
        <v>90</v>
      </c>
      <c r="J97">
        <v>85</v>
      </c>
      <c r="K97" s="52">
        <f>IF(IF(J97,J97+$G97,0)&lt;=100,IF(J97,J97+$G97,0),100)</f>
        <v>90</v>
      </c>
      <c r="L97">
        <v>86</v>
      </c>
      <c r="M97" s="52">
        <f>IF(IF(L97,L97+$G97,0)&lt;=100,IF(L97,L97+$G97,0),100)</f>
        <v>91</v>
      </c>
      <c r="N97"/>
      <c r="O97" s="52">
        <f>IF(IF(N97,N97+$G97,0)&lt;=100,IF(N97,N97+$G97,0),100)</f>
        <v>0</v>
      </c>
      <c r="P97">
        <v>0</v>
      </c>
      <c r="Q97" s="52">
        <f>IF(IF(P97,P97+$G97,0)&lt;=100,IF(P97,P97+$G97,0),100)</f>
        <v>0</v>
      </c>
      <c r="R97">
        <v>0</v>
      </c>
      <c r="S97" s="52">
        <f>IF(IF(R97,R97+$G97,0)&lt;=100,IF(R97,R97+$G97,0),100)</f>
        <v>0</v>
      </c>
      <c r="T97">
        <v>0</v>
      </c>
      <c r="U97" s="52">
        <f>IF(IF(T97,T97+$G97,0)&lt;=100,IF(T97,T97+$G97,0),100)</f>
        <v>0</v>
      </c>
      <c r="W97" s="52">
        <f>IF(IF(V97,V97+$G97,0)&lt;=100,IF(V97,V97+$G97,0),100)</f>
        <v>0</v>
      </c>
      <c r="X97" s="57"/>
      <c r="Y97" s="57"/>
      <c r="Z97" s="52">
        <f>I97+K97+M97+O97+Q97+S97+U97+W97</f>
        <v>271</v>
      </c>
      <c r="AA97" s="57"/>
      <c r="AB97">
        <f>I97</f>
        <v>90</v>
      </c>
      <c r="AC97">
        <f>K97</f>
        <v>90</v>
      </c>
      <c r="AD97">
        <f>M97</f>
        <v>91</v>
      </c>
      <c r="AE97">
        <f>O97</f>
        <v>0</v>
      </c>
      <c r="AF97">
        <f>Q97</f>
        <v>0</v>
      </c>
      <c r="AG97">
        <f>S97</f>
        <v>0</v>
      </c>
      <c r="AH97">
        <f>U97</f>
        <v>0</v>
      </c>
      <c r="AI97">
        <f>W97</f>
        <v>0</v>
      </c>
      <c r="AJ97" s="24">
        <f>SUMPRODUCT(LARGE(AB97:AI97, {1,2,3,4,5}))</f>
        <v>271</v>
      </c>
      <c r="AK97" s="44"/>
    </row>
    <row r="98" spans="1:37" x14ac:dyDescent="0.25">
      <c r="A98" s="42" t="s">
        <v>49</v>
      </c>
      <c r="B98" s="46" t="s">
        <v>143</v>
      </c>
      <c r="C98" s="40" t="s">
        <v>239</v>
      </c>
      <c r="D98" s="43">
        <v>125114</v>
      </c>
      <c r="E98" s="43" t="s">
        <v>11</v>
      </c>
      <c r="F98" s="43" t="s">
        <v>8</v>
      </c>
      <c r="G98" s="43">
        <v>5</v>
      </c>
      <c r="H98" s="44"/>
      <c r="I98" s="52">
        <f>IF(H98,G98+H98,0)</f>
        <v>0</v>
      </c>
      <c r="J98">
        <v>93</v>
      </c>
      <c r="K98" s="52">
        <f>IF(IF(J98,J98+$G98,0)&lt;=100,IF(J98,J98+$G98,0),100)</f>
        <v>98</v>
      </c>
      <c r="L98">
        <v>84</v>
      </c>
      <c r="M98" s="52">
        <f>IF(IF(L98,L98+$G98,0)&lt;=100,IF(L98,L98+$G98,0),100)</f>
        <v>89</v>
      </c>
      <c r="N98"/>
      <c r="O98" s="52">
        <f>IF(IF(N98,N98+$G98,0)&lt;=100,IF(N98,N98+$G98,0),100)</f>
        <v>0</v>
      </c>
      <c r="P98">
        <v>0</v>
      </c>
      <c r="Q98" s="52">
        <f>IF(IF(P98,P98+$G98,0)&lt;=100,IF(P98,P98+$G98,0),100)</f>
        <v>0</v>
      </c>
      <c r="R98">
        <v>0</v>
      </c>
      <c r="S98" s="52">
        <f>IF(IF(R98,R98+$G98,0)&lt;=100,IF(R98,R98+$G98,0),100)</f>
        <v>0</v>
      </c>
      <c r="T98">
        <v>74</v>
      </c>
      <c r="U98" s="52">
        <f>IF(IF(T98,T98+$G98,0)&lt;=100,IF(T98,T98+$G98,0),100)</f>
        <v>79</v>
      </c>
      <c r="W98" s="52">
        <f>IF(IF(V98,V98+$G98,0)&lt;=100,IF(V98,V98+$G98,0),100)</f>
        <v>0</v>
      </c>
      <c r="X98" s="44"/>
      <c r="Y98" s="44"/>
      <c r="Z98" s="52">
        <f>I98+K98+M98+O98+Q98+S98+U98+W98</f>
        <v>266</v>
      </c>
      <c r="AA98" s="44"/>
      <c r="AB98">
        <f>I98</f>
        <v>0</v>
      </c>
      <c r="AC98">
        <f>K98</f>
        <v>98</v>
      </c>
      <c r="AD98">
        <f>M98</f>
        <v>89</v>
      </c>
      <c r="AE98">
        <f>O98</f>
        <v>0</v>
      </c>
      <c r="AF98">
        <f>Q98</f>
        <v>0</v>
      </c>
      <c r="AG98">
        <f>S98</f>
        <v>0</v>
      </c>
      <c r="AH98">
        <f>U98</f>
        <v>79</v>
      </c>
      <c r="AI98">
        <f>W98</f>
        <v>0</v>
      </c>
      <c r="AJ98" s="24">
        <f>SUMPRODUCT(LARGE(AB98:AI98, {1,2,3,4,5}))</f>
        <v>266</v>
      </c>
      <c r="AK98"/>
    </row>
    <row r="99" spans="1:37" x14ac:dyDescent="0.25">
      <c r="A99" s="42" t="s">
        <v>48</v>
      </c>
      <c r="B99" s="46" t="s">
        <v>69</v>
      </c>
      <c r="C99" s="40" t="s">
        <v>159</v>
      </c>
      <c r="D99" s="43">
        <v>12063</v>
      </c>
      <c r="E99" s="43" t="s">
        <v>11</v>
      </c>
      <c r="F99" s="43" t="s">
        <v>35</v>
      </c>
      <c r="G99" s="43">
        <v>5</v>
      </c>
      <c r="H99" s="44">
        <v>87</v>
      </c>
      <c r="I99" s="52">
        <f>IF(H99,G99+H99,0)</f>
        <v>92</v>
      </c>
      <c r="J99">
        <v>86</v>
      </c>
      <c r="K99" s="52">
        <f>IF(IF(J99,J99+$G99,0)&lt;=100,IF(J99,J99+$G99,0),100)</f>
        <v>91</v>
      </c>
      <c r="L99">
        <v>78</v>
      </c>
      <c r="M99" s="52">
        <f>IF(IF(L99,L99+$G99,0)&lt;=100,IF(L99,L99+$G99,0),100)</f>
        <v>83</v>
      </c>
      <c r="N99"/>
      <c r="O99" s="52">
        <f>IF(IF(N99,N99+$G99,0)&lt;=100,IF(N99,N99+$G99,0),100)</f>
        <v>0</v>
      </c>
      <c r="P99">
        <v>0</v>
      </c>
      <c r="Q99" s="52">
        <f>IF(IF(P99,P99+$G99,0)&lt;=100,IF(P99,P99+$G99,0),100)</f>
        <v>0</v>
      </c>
      <c r="R99">
        <v>0</v>
      </c>
      <c r="S99" s="52">
        <f>IF(IF(R99,R99+$G99,0)&lt;=100,IF(R99,R99+$G99,0),100)</f>
        <v>0</v>
      </c>
      <c r="T99">
        <v>0</v>
      </c>
      <c r="U99" s="52">
        <f>IF(IF(T99,T99+$G99,0)&lt;=100,IF(T99,T99+$G99,0),100)</f>
        <v>0</v>
      </c>
      <c r="W99" s="52">
        <f>IF(IF(V99,V99+$G99,0)&lt;=100,IF(V99,V99+$G99,0),100)</f>
        <v>0</v>
      </c>
      <c r="X99" s="44"/>
      <c r="Y99" s="44"/>
      <c r="Z99" s="52">
        <f>I99+K99+M99+O99+Q99+S99+U99+W99</f>
        <v>266</v>
      </c>
      <c r="AA99" s="44"/>
      <c r="AB99">
        <f>I99</f>
        <v>92</v>
      </c>
      <c r="AC99">
        <f>K99</f>
        <v>91</v>
      </c>
      <c r="AD99">
        <f>M99</f>
        <v>83</v>
      </c>
      <c r="AE99">
        <f>O99</f>
        <v>0</v>
      </c>
      <c r="AF99">
        <f>Q99</f>
        <v>0</v>
      </c>
      <c r="AG99">
        <f>S99</f>
        <v>0</v>
      </c>
      <c r="AH99">
        <f>U99</f>
        <v>0</v>
      </c>
      <c r="AI99">
        <f>W99</f>
        <v>0</v>
      </c>
      <c r="AJ99" s="24">
        <f>SUMPRODUCT(LARGE(AB99:AI99, {1,2,3,4,5}))</f>
        <v>266</v>
      </c>
      <c r="AK99"/>
    </row>
    <row r="100" spans="1:37" x14ac:dyDescent="0.25">
      <c r="A100" s="42" t="s">
        <v>48</v>
      </c>
      <c r="B100" s="46" t="s">
        <v>193</v>
      </c>
      <c r="C100" s="44" t="s">
        <v>194</v>
      </c>
      <c r="D100" s="44">
        <v>117242</v>
      </c>
      <c r="E100" s="44" t="s">
        <v>11</v>
      </c>
      <c r="F100" s="44" t="s">
        <v>8</v>
      </c>
      <c r="G100" s="43">
        <v>5</v>
      </c>
      <c r="H100" s="44">
        <v>78</v>
      </c>
      <c r="I100" s="52">
        <f>IF(H100,G100+H100,0)</f>
        <v>83</v>
      </c>
      <c r="J100">
        <v>88</v>
      </c>
      <c r="K100" s="52">
        <f>IF(IF(J100,J100+$G100,0)&lt;=100,IF(J100,J100+$G100,0),100)</f>
        <v>93</v>
      </c>
      <c r="M100" s="52">
        <f>IF(IF(L100,L100+$G100,0)&lt;=100,IF(L100,L100+$G100,0),100)</f>
        <v>0</v>
      </c>
      <c r="N100">
        <v>77</v>
      </c>
      <c r="O100" s="52">
        <f>IF(IF(N100,N100+$G100,0)&lt;=100,IF(N100,N100+$G100,0),100)</f>
        <v>82</v>
      </c>
      <c r="P100">
        <v>0</v>
      </c>
      <c r="Q100" s="52">
        <f>IF(IF(P100,P100+$G100,0)&lt;=100,IF(P100,P100+$G100,0),100)</f>
        <v>0</v>
      </c>
      <c r="R100">
        <v>0</v>
      </c>
      <c r="S100" s="52">
        <f>IF(IF(R100,R100+$G100,0)&lt;=100,IF(R100,R100+$G100,0),100)</f>
        <v>0</v>
      </c>
      <c r="T100">
        <v>0</v>
      </c>
      <c r="U100" s="52">
        <f>IF(IF(T100,T100+$G100,0)&lt;=100,IF(T100,T100+$G100,0),100)</f>
        <v>0</v>
      </c>
      <c r="W100" s="52">
        <f>IF(IF(V100,V100+$G100,0)&lt;=100,IF(V100,V100+$G100,0),100)</f>
        <v>0</v>
      </c>
      <c r="X100" s="44"/>
      <c r="Y100" s="44"/>
      <c r="Z100" s="52">
        <f>I100+K100+M100+O100+Q100+S100+U100+W100</f>
        <v>258</v>
      </c>
      <c r="AA100" s="44"/>
      <c r="AB100">
        <f>I100</f>
        <v>83</v>
      </c>
      <c r="AC100">
        <f>K100</f>
        <v>93</v>
      </c>
      <c r="AD100">
        <f>M100</f>
        <v>0</v>
      </c>
      <c r="AE100">
        <f>O100</f>
        <v>82</v>
      </c>
      <c r="AF100">
        <f>Q100</f>
        <v>0</v>
      </c>
      <c r="AG100">
        <f>S100</f>
        <v>0</v>
      </c>
      <c r="AH100">
        <f>U100</f>
        <v>0</v>
      </c>
      <c r="AI100">
        <f>W100</f>
        <v>0</v>
      </c>
      <c r="AJ100" s="24">
        <f>SUMPRODUCT(LARGE(AB100:AI100, {1,2,3,4,5}))</f>
        <v>258</v>
      </c>
      <c r="AK100" s="44"/>
    </row>
    <row r="101" spans="1:37" x14ac:dyDescent="0.25">
      <c r="A101" s="42" t="s">
        <v>31</v>
      </c>
      <c r="B101" s="45" t="s">
        <v>186</v>
      </c>
      <c r="C101" s="40" t="s">
        <v>106</v>
      </c>
      <c r="D101" s="43">
        <v>125437</v>
      </c>
      <c r="E101" s="43" t="s">
        <v>11</v>
      </c>
      <c r="F101" s="43" t="s">
        <v>8</v>
      </c>
      <c r="G101" s="43">
        <v>5</v>
      </c>
      <c r="H101" s="44">
        <v>81</v>
      </c>
      <c r="I101" s="52">
        <f>IF(H101,G101+H101,0)</f>
        <v>86</v>
      </c>
      <c r="K101" s="52">
        <f>IF(IF(J101,J101+$G101,0)&lt;=100,IF(J101,J101+$G101,0),100)</f>
        <v>0</v>
      </c>
      <c r="L101">
        <v>81</v>
      </c>
      <c r="M101" s="52">
        <f>IF(IF(L101,L101+$G101,0)&lt;=100,IF(L101,L101+$G101,0),100)</f>
        <v>86</v>
      </c>
      <c r="N101"/>
      <c r="O101" s="52">
        <f>IF(IF(N101,N101+$G101,0)&lt;=100,IF(N101,N101+$G101,0),100)</f>
        <v>0</v>
      </c>
      <c r="P101">
        <v>76</v>
      </c>
      <c r="Q101" s="52">
        <f>IF(IF(P101,P101+$G101,0)&lt;=100,IF(P101,P101+$G101,0),100)</f>
        <v>81</v>
      </c>
      <c r="R101">
        <v>0</v>
      </c>
      <c r="S101" s="52">
        <f>IF(IF(R101,R101+$G101,0)&lt;=100,IF(R101,R101+$G101,0),100)</f>
        <v>0</v>
      </c>
      <c r="T101">
        <v>0</v>
      </c>
      <c r="U101" s="52">
        <f>IF(IF(T101,T101+$G101,0)&lt;=100,IF(T101,T101+$G101,0),100)</f>
        <v>0</v>
      </c>
      <c r="W101" s="52">
        <f>IF(IF(V101,V101+$G101,0)&lt;=100,IF(V101,V101+$G101,0),100)</f>
        <v>0</v>
      </c>
      <c r="X101" s="44"/>
      <c r="Y101" s="44"/>
      <c r="Z101" s="52">
        <f>I101+K101+M101+O101+Q101+S101+U101+W101</f>
        <v>253</v>
      </c>
      <c r="AA101" s="44"/>
      <c r="AB101">
        <f>I101</f>
        <v>86</v>
      </c>
      <c r="AC101">
        <f>K101</f>
        <v>0</v>
      </c>
      <c r="AD101">
        <f>M101</f>
        <v>86</v>
      </c>
      <c r="AE101">
        <f>O101</f>
        <v>0</v>
      </c>
      <c r="AF101">
        <f>Q101</f>
        <v>81</v>
      </c>
      <c r="AG101">
        <f>S101</f>
        <v>0</v>
      </c>
      <c r="AH101">
        <f>U101</f>
        <v>0</v>
      </c>
      <c r="AI101">
        <f>W101</f>
        <v>0</v>
      </c>
      <c r="AJ101" s="24">
        <f>SUMPRODUCT(LARGE(AB101:AI101, {1,2,3,4,5}))</f>
        <v>253</v>
      </c>
      <c r="AK101"/>
    </row>
    <row r="102" spans="1:37" x14ac:dyDescent="0.25">
      <c r="A102" s="42" t="s">
        <v>10</v>
      </c>
      <c r="B102" s="46" t="s">
        <v>63</v>
      </c>
      <c r="C102" s="40" t="s">
        <v>177</v>
      </c>
      <c r="D102" s="43">
        <v>61</v>
      </c>
      <c r="E102" s="43" t="s">
        <v>11</v>
      </c>
      <c r="F102" s="43" t="s">
        <v>8</v>
      </c>
      <c r="G102" s="43">
        <v>5</v>
      </c>
      <c r="H102" s="44">
        <v>84</v>
      </c>
      <c r="I102" s="52">
        <f>IF(H102,G102+H102,0)</f>
        <v>89</v>
      </c>
      <c r="J102">
        <v>74</v>
      </c>
      <c r="K102" s="52">
        <f>IF(IF(J102,J102+$G102,0)&lt;=100,IF(J102,J102+$G102,0),100)</f>
        <v>79</v>
      </c>
      <c r="L102">
        <v>77</v>
      </c>
      <c r="M102" s="52">
        <f>IF(IF(L102,L102+$G102,0)&lt;=100,IF(L102,L102+$G102,0),100)</f>
        <v>82</v>
      </c>
      <c r="N102"/>
      <c r="O102" s="52">
        <f>IF(IF(N102,N102+$G102,0)&lt;=100,IF(N102,N102+$G102,0),100)</f>
        <v>0</v>
      </c>
      <c r="P102">
        <v>0</v>
      </c>
      <c r="Q102" s="52">
        <f>IF(IF(P102,P102+$G102,0)&lt;=100,IF(P102,P102+$G102,0),100)</f>
        <v>0</v>
      </c>
      <c r="R102">
        <v>0</v>
      </c>
      <c r="S102" s="52">
        <f>IF(IF(R102,R102+$G102,0)&lt;=100,IF(R102,R102+$G102,0),100)</f>
        <v>0</v>
      </c>
      <c r="T102">
        <v>0</v>
      </c>
      <c r="U102" s="52">
        <f>IF(IF(T102,T102+$G102,0)&lt;=100,IF(T102,T102+$G102,0),100)</f>
        <v>0</v>
      </c>
      <c r="W102" s="52">
        <f>IF(IF(V102,V102+$G102,0)&lt;=100,IF(V102,V102+$G102,0),100)</f>
        <v>0</v>
      </c>
      <c r="X102" s="44"/>
      <c r="Y102" s="44"/>
      <c r="Z102" s="52">
        <f>I102+K102+M102+O102+Q102+S102+U102+W102</f>
        <v>250</v>
      </c>
      <c r="AA102" s="44"/>
      <c r="AB102">
        <f>I102</f>
        <v>89</v>
      </c>
      <c r="AC102">
        <f>K102</f>
        <v>79</v>
      </c>
      <c r="AD102">
        <f>M102</f>
        <v>82</v>
      </c>
      <c r="AE102">
        <f>O102</f>
        <v>0</v>
      </c>
      <c r="AF102">
        <f>Q102</f>
        <v>0</v>
      </c>
      <c r="AG102">
        <f>S102</f>
        <v>0</v>
      </c>
      <c r="AH102">
        <f>U102</f>
        <v>0</v>
      </c>
      <c r="AI102">
        <f>W102</f>
        <v>0</v>
      </c>
      <c r="AJ102" s="24">
        <f>SUMPRODUCT(LARGE(AB102:AI102, {1,2,3,4,5}))</f>
        <v>250</v>
      </c>
      <c r="AK102" s="44"/>
    </row>
    <row r="103" spans="1:37" x14ac:dyDescent="0.25">
      <c r="A103" s="42" t="s">
        <v>48</v>
      </c>
      <c r="B103" s="45" t="s">
        <v>200</v>
      </c>
      <c r="C103" s="40" t="s">
        <v>201</v>
      </c>
      <c r="D103" s="43">
        <v>89342</v>
      </c>
      <c r="E103" s="43" t="s">
        <v>11</v>
      </c>
      <c r="F103" s="43" t="s">
        <v>8</v>
      </c>
      <c r="G103" s="43">
        <v>5</v>
      </c>
      <c r="H103" s="44">
        <v>76</v>
      </c>
      <c r="I103" s="52">
        <f>IF(H103,G103+H103,0)</f>
        <v>81</v>
      </c>
      <c r="J103">
        <v>77</v>
      </c>
      <c r="K103" s="52">
        <f>IF(IF(J103,J103+$G103,0)&lt;=100,IF(J103,J103+$G103,0),100)</f>
        <v>82</v>
      </c>
      <c r="L103">
        <v>80</v>
      </c>
      <c r="M103" s="52">
        <f>IF(IF(L103,L103+$G103,0)&lt;=100,IF(L103,L103+$G103,0),100)</f>
        <v>85</v>
      </c>
      <c r="N103"/>
      <c r="O103" s="52">
        <f>IF(IF(N103,N103+$G103,0)&lt;=100,IF(N103,N103+$G103,0),100)</f>
        <v>0</v>
      </c>
      <c r="P103">
        <v>0</v>
      </c>
      <c r="Q103" s="52">
        <f>IF(IF(P103,P103+$G103,0)&lt;=100,IF(P103,P103+$G103,0),100)</f>
        <v>0</v>
      </c>
      <c r="R103">
        <v>0</v>
      </c>
      <c r="S103" s="52">
        <f>IF(IF(R103,R103+$G103,0)&lt;=100,IF(R103,R103+$G103,0),100)</f>
        <v>0</v>
      </c>
      <c r="T103">
        <v>0</v>
      </c>
      <c r="U103" s="52">
        <f>IF(IF(T103,T103+$G103,0)&lt;=100,IF(T103,T103+$G103,0),100)</f>
        <v>0</v>
      </c>
      <c r="W103" s="52">
        <f>IF(IF(V103,V103+$G103,0)&lt;=100,IF(V103,V103+$G103,0),100)</f>
        <v>0</v>
      </c>
      <c r="X103" s="44"/>
      <c r="Y103" s="44"/>
      <c r="Z103" s="52">
        <f>I103+K103+M103+O103+Q103+S103+U103+W103</f>
        <v>248</v>
      </c>
      <c r="AA103" s="44"/>
      <c r="AB103">
        <f>I103</f>
        <v>81</v>
      </c>
      <c r="AC103">
        <f>K103</f>
        <v>82</v>
      </c>
      <c r="AD103">
        <f>M103</f>
        <v>85</v>
      </c>
      <c r="AE103">
        <f>O103</f>
        <v>0</v>
      </c>
      <c r="AF103">
        <f>Q103</f>
        <v>0</v>
      </c>
      <c r="AG103">
        <f>S103</f>
        <v>0</v>
      </c>
      <c r="AH103">
        <f>U103</f>
        <v>0</v>
      </c>
      <c r="AI103">
        <f>W103</f>
        <v>0</v>
      </c>
      <c r="AJ103" s="24">
        <f>SUMPRODUCT(LARGE(AB103:AI103, {1,2,3,4,5}))</f>
        <v>248</v>
      </c>
      <c r="AK103"/>
    </row>
    <row r="104" spans="1:37" x14ac:dyDescent="0.25">
      <c r="A104" s="42" t="s">
        <v>48</v>
      </c>
      <c r="B104" s="46" t="s">
        <v>143</v>
      </c>
      <c r="C104" s="40" t="s">
        <v>185</v>
      </c>
      <c r="D104" s="43">
        <v>129268</v>
      </c>
      <c r="E104" s="43" t="s">
        <v>11</v>
      </c>
      <c r="F104" s="43" t="s">
        <v>8</v>
      </c>
      <c r="G104" s="43">
        <v>5</v>
      </c>
      <c r="H104" s="44">
        <v>81</v>
      </c>
      <c r="I104" s="52">
        <f>IF(H104,G104+H104,0)</f>
        <v>86</v>
      </c>
      <c r="J104">
        <v>70</v>
      </c>
      <c r="K104" s="52">
        <f>IF(IF(J104,J104+$G104,0)&lt;=100,IF(J104,J104+$G104,0),100)</f>
        <v>75</v>
      </c>
      <c r="L104">
        <v>73</v>
      </c>
      <c r="M104" s="52">
        <f>IF(IF(L104,L104+$G104,0)&lt;=100,IF(L104,L104+$G104,0),100)</f>
        <v>78</v>
      </c>
      <c r="N104"/>
      <c r="O104" s="52">
        <f>IF(IF(N104,N104+$G104,0)&lt;=100,IF(N104,N104+$G104,0),100)</f>
        <v>0</v>
      </c>
      <c r="P104">
        <v>0</v>
      </c>
      <c r="Q104" s="52">
        <f>IF(IF(P104,P104+$G104,0)&lt;=100,IF(P104,P104+$G104,0),100)</f>
        <v>0</v>
      </c>
      <c r="R104">
        <v>0</v>
      </c>
      <c r="S104" s="52">
        <f>IF(IF(R104,R104+$G104,0)&lt;=100,IF(R104,R104+$G104,0),100)</f>
        <v>0</v>
      </c>
      <c r="T104">
        <v>0</v>
      </c>
      <c r="U104" s="52">
        <f>IF(IF(T104,T104+$G104,0)&lt;=100,IF(T104,T104+$G104,0),100)</f>
        <v>0</v>
      </c>
      <c r="W104" s="52">
        <f>IF(IF(V104,V104+$G104,0)&lt;=100,IF(V104,V104+$G104,0),100)</f>
        <v>0</v>
      </c>
      <c r="X104" s="7"/>
      <c r="Y104" s="8"/>
      <c r="Z104" s="52">
        <f>I104+K104+M104+O104+Q104+S104+U104+W104</f>
        <v>239</v>
      </c>
      <c r="AB104">
        <f>I104</f>
        <v>86</v>
      </c>
      <c r="AC104">
        <f>K104</f>
        <v>75</v>
      </c>
      <c r="AD104">
        <f>M104</f>
        <v>78</v>
      </c>
      <c r="AE104">
        <f>O104</f>
        <v>0</v>
      </c>
      <c r="AF104">
        <f>Q104</f>
        <v>0</v>
      </c>
      <c r="AG104">
        <f>S104</f>
        <v>0</v>
      </c>
      <c r="AH104">
        <f>U104</f>
        <v>0</v>
      </c>
      <c r="AI104">
        <f>W104</f>
        <v>0</v>
      </c>
      <c r="AJ104" s="24">
        <f>SUMPRODUCT(LARGE(AB104:AI104, {1,2,3,4,5}))</f>
        <v>239</v>
      </c>
      <c r="AK104"/>
    </row>
    <row r="105" spans="1:37" x14ac:dyDescent="0.25">
      <c r="A105" s="42" t="s">
        <v>29</v>
      </c>
      <c r="B105" s="45" t="s">
        <v>210</v>
      </c>
      <c r="C105" s="40" t="s">
        <v>225</v>
      </c>
      <c r="D105" s="43">
        <v>105787</v>
      </c>
      <c r="E105" s="43" t="s">
        <v>11</v>
      </c>
      <c r="F105" s="43" t="s">
        <v>8</v>
      </c>
      <c r="G105" s="43">
        <v>5</v>
      </c>
      <c r="H105" s="44"/>
      <c r="I105" s="52">
        <f>IF(H105,G105+H105,0)</f>
        <v>0</v>
      </c>
      <c r="J105">
        <v>87</v>
      </c>
      <c r="K105" s="52">
        <f>IF(IF(J105,J105+$G105,0)&lt;=100,IF(J105,J105+$G105,0),100)</f>
        <v>92</v>
      </c>
      <c r="M105" s="52">
        <f>IF(IF(L105,L105+$G105,0)&lt;=100,IF(L105,L105+$G105,0),100)</f>
        <v>0</v>
      </c>
      <c r="N105">
        <v>86</v>
      </c>
      <c r="O105" s="52">
        <f>IF(IF(N105,N105+$G105,0)&lt;=100,IF(N105,N105+$G105,0),100)</f>
        <v>91</v>
      </c>
      <c r="P105">
        <v>0</v>
      </c>
      <c r="Q105" s="52">
        <f>IF(IF(P105,P105+$G105,0)&lt;=100,IF(P105,P105+$G105,0),100)</f>
        <v>0</v>
      </c>
      <c r="R105">
        <v>0</v>
      </c>
      <c r="S105" s="52">
        <f>IF(IF(R105,R105+$G105,0)&lt;=100,IF(R105,R105+$G105,0),100)</f>
        <v>0</v>
      </c>
      <c r="T105">
        <v>0</v>
      </c>
      <c r="U105" s="52">
        <f>IF(IF(T105,T105+$G105,0)&lt;=100,IF(T105,T105+$G105,0),100)</f>
        <v>0</v>
      </c>
      <c r="W105" s="52">
        <f>IF(IF(V105,V105+$G105,0)&lt;=100,IF(V105,V105+$G105,0),100)</f>
        <v>0</v>
      </c>
      <c r="X105" s="44"/>
      <c r="Y105" s="44"/>
      <c r="Z105" s="52">
        <f>I105+K105+M105+O105+Q105+S105+U105+W105</f>
        <v>183</v>
      </c>
      <c r="AA105" s="44"/>
      <c r="AB105">
        <f>I105</f>
        <v>0</v>
      </c>
      <c r="AC105">
        <f>K105</f>
        <v>92</v>
      </c>
      <c r="AD105">
        <f>M105</f>
        <v>0</v>
      </c>
      <c r="AE105">
        <f>O105</f>
        <v>91</v>
      </c>
      <c r="AF105">
        <f>Q105</f>
        <v>0</v>
      </c>
      <c r="AG105">
        <f>S105</f>
        <v>0</v>
      </c>
      <c r="AH105">
        <f>U105</f>
        <v>0</v>
      </c>
      <c r="AI105">
        <f>W105</f>
        <v>0</v>
      </c>
      <c r="AJ105" s="24">
        <f>SUMPRODUCT(LARGE(AB105:AI105, {1,2,3,4,5}))</f>
        <v>183</v>
      </c>
      <c r="AK105" s="44"/>
    </row>
    <row r="106" spans="1:37" x14ac:dyDescent="0.25">
      <c r="A106" s="42" t="s">
        <v>30</v>
      </c>
      <c r="B106" s="46" t="s">
        <v>99</v>
      </c>
      <c r="C106" s="40" t="s">
        <v>170</v>
      </c>
      <c r="D106" s="43">
        <v>8574</v>
      </c>
      <c r="E106" s="43" t="s">
        <v>11</v>
      </c>
      <c r="F106" s="43" t="s">
        <v>35</v>
      </c>
      <c r="G106" s="43">
        <v>5</v>
      </c>
      <c r="H106" s="44"/>
      <c r="I106" s="52">
        <f>IF(H106,G106+H106,0)</f>
        <v>0</v>
      </c>
      <c r="K106" s="52">
        <f>IF(IF(J106,J106+$G106,0)&lt;=100,IF(J106,J106+$G106,0),100)</f>
        <v>0</v>
      </c>
      <c r="M106" s="52">
        <f>IF(IF(L106,L106+$G106,0)&lt;=100,IF(L106,L106+$G106,0),100)</f>
        <v>0</v>
      </c>
      <c r="N106">
        <v>87</v>
      </c>
      <c r="O106" s="52">
        <f>IF(IF(N106,N106+$G106,0)&lt;=100,IF(N106,N106+$G106,0),100)</f>
        <v>92</v>
      </c>
      <c r="P106">
        <v>0</v>
      </c>
      <c r="Q106" s="52">
        <f>IF(IF(P106,P106+$G106,0)&lt;=100,IF(P106,P106+$G106,0),100)</f>
        <v>0</v>
      </c>
      <c r="R106">
        <v>83</v>
      </c>
      <c r="S106" s="52">
        <f>IF(IF(R106,R106+$G106,0)&lt;=100,IF(R106,R106+$G106,0),100)</f>
        <v>88</v>
      </c>
      <c r="T106">
        <v>0</v>
      </c>
      <c r="U106" s="52">
        <f>IF(IF(T106,T106+$G106,0)&lt;=100,IF(T106,T106+$G106,0),100)</f>
        <v>0</v>
      </c>
      <c r="W106" s="52">
        <f>IF(IF(V106,V106+$G106,0)&lt;=100,IF(V106,V106+$G106,0),100)</f>
        <v>0</v>
      </c>
      <c r="X106" s="44"/>
      <c r="Y106" s="44"/>
      <c r="Z106" s="52">
        <f>I106+K106+M106+O106+Q106+S106+U106+W106</f>
        <v>180</v>
      </c>
      <c r="AA106" s="44"/>
      <c r="AB106">
        <f>I106</f>
        <v>0</v>
      </c>
      <c r="AC106">
        <f>K106</f>
        <v>0</v>
      </c>
      <c r="AD106">
        <f>M106</f>
        <v>0</v>
      </c>
      <c r="AE106">
        <f>O106</f>
        <v>92</v>
      </c>
      <c r="AF106">
        <f>Q106</f>
        <v>0</v>
      </c>
      <c r="AG106">
        <f>S106</f>
        <v>88</v>
      </c>
      <c r="AH106">
        <f>U106</f>
        <v>0</v>
      </c>
      <c r="AI106">
        <f>W106</f>
        <v>0</v>
      </c>
      <c r="AJ106" s="24">
        <f>SUMPRODUCT(LARGE(AB106:AI106, {1,2,3,4,5}))</f>
        <v>180</v>
      </c>
    </row>
    <row r="107" spans="1:37" x14ac:dyDescent="0.25">
      <c r="A107" s="42" t="s">
        <v>29</v>
      </c>
      <c r="B107" s="46" t="s">
        <v>38</v>
      </c>
      <c r="C107" s="40" t="s">
        <v>158</v>
      </c>
      <c r="D107" s="43">
        <v>108833</v>
      </c>
      <c r="E107" s="43" t="s">
        <v>11</v>
      </c>
      <c r="F107" s="43" t="s">
        <v>8</v>
      </c>
      <c r="G107" s="43">
        <v>5</v>
      </c>
      <c r="H107" s="44">
        <v>89</v>
      </c>
      <c r="I107" s="52">
        <f>IF(H107,G107+H107,0)</f>
        <v>94</v>
      </c>
      <c r="J107">
        <v>81</v>
      </c>
      <c r="K107" s="52">
        <f>IF(IF(J107,J107+$G107,0)&lt;=100,IF(J107,J107+$G107,0),100)</f>
        <v>86</v>
      </c>
      <c r="M107" s="52">
        <f>IF(IF(L107,L107+$G107,0)&lt;=100,IF(L107,L107+$G107,0),100)</f>
        <v>0</v>
      </c>
      <c r="N107"/>
      <c r="O107" s="52">
        <f>IF(IF(N107,N107+$G107,0)&lt;=100,IF(N107,N107+$G107,0),100)</f>
        <v>0</v>
      </c>
      <c r="P107">
        <v>0</v>
      </c>
      <c r="Q107" s="52">
        <f>IF(IF(P107,P107+$G107,0)&lt;=100,IF(P107,P107+$G107,0),100)</f>
        <v>0</v>
      </c>
      <c r="R107">
        <v>0</v>
      </c>
      <c r="S107" s="52">
        <f>IF(IF(R107,R107+$G107,0)&lt;=100,IF(R107,R107+$G107,0),100)</f>
        <v>0</v>
      </c>
      <c r="T107">
        <v>0</v>
      </c>
      <c r="U107" s="52">
        <f>IF(IF(T107,T107+$G107,0)&lt;=100,IF(T107,T107+$G107,0),100)</f>
        <v>0</v>
      </c>
      <c r="W107" s="52">
        <f>IF(IF(V107,V107+$G107,0)&lt;=100,IF(V107,V107+$G107,0),100)</f>
        <v>0</v>
      </c>
      <c r="X107"/>
      <c r="Y107"/>
      <c r="Z107" s="52">
        <f>I107+K107+M107+O107+Q107+S107+U107+W107</f>
        <v>180</v>
      </c>
      <c r="AA107"/>
      <c r="AB107">
        <f>I107</f>
        <v>94</v>
      </c>
      <c r="AC107">
        <f>K107</f>
        <v>86</v>
      </c>
      <c r="AD107">
        <f>M107</f>
        <v>0</v>
      </c>
      <c r="AE107">
        <f>O107</f>
        <v>0</v>
      </c>
      <c r="AF107">
        <f>Q107</f>
        <v>0</v>
      </c>
      <c r="AG107">
        <f>S107</f>
        <v>0</v>
      </c>
      <c r="AH107">
        <f>U107</f>
        <v>0</v>
      </c>
      <c r="AI107">
        <f>W107</f>
        <v>0</v>
      </c>
      <c r="AJ107" s="24">
        <f>SUMPRODUCT(LARGE(AB107:AI107, {1,2,3,4,5}))</f>
        <v>180</v>
      </c>
    </row>
    <row r="108" spans="1:37" x14ac:dyDescent="0.25">
      <c r="A108" s="42" t="s">
        <v>10</v>
      </c>
      <c r="B108" s="46" t="s">
        <v>229</v>
      </c>
      <c r="C108" s="40" t="s">
        <v>230</v>
      </c>
      <c r="D108" s="43">
        <v>119703</v>
      </c>
      <c r="E108" s="43" t="s">
        <v>11</v>
      </c>
      <c r="F108" s="43" t="s">
        <v>8</v>
      </c>
      <c r="G108" s="43">
        <v>5</v>
      </c>
      <c r="H108" s="44"/>
      <c r="I108" s="52">
        <f>IF(H108,G108+H108,0)</f>
        <v>0</v>
      </c>
      <c r="J108">
        <v>90</v>
      </c>
      <c r="K108" s="52">
        <f>IF(IF(J108,J108+$G108,0)&lt;=100,IF(J108,J108+$G108,0),100)</f>
        <v>95</v>
      </c>
      <c r="L108">
        <v>79</v>
      </c>
      <c r="M108" s="52">
        <f>IF(IF(L108,L108+$G108,0)&lt;=100,IF(L108,L108+$G108,0),100)</f>
        <v>84</v>
      </c>
      <c r="N108"/>
      <c r="O108" s="52">
        <f>IF(IF(N108,N108+$G108,0)&lt;=100,IF(N108,N108+$G108,0),100)</f>
        <v>0</v>
      </c>
      <c r="P108">
        <v>0</v>
      </c>
      <c r="Q108" s="52">
        <f>IF(IF(P108,P108+$G108,0)&lt;=100,IF(P108,P108+$G108,0),100)</f>
        <v>0</v>
      </c>
      <c r="R108">
        <v>0</v>
      </c>
      <c r="S108" s="52">
        <f>IF(IF(R108,R108+$G108,0)&lt;=100,IF(R108,R108+$G108,0),100)</f>
        <v>0</v>
      </c>
      <c r="T108">
        <v>0</v>
      </c>
      <c r="U108" s="52">
        <f>IF(IF(T108,T108+$G108,0)&lt;=100,IF(T108,T108+$G108,0),100)</f>
        <v>0</v>
      </c>
      <c r="W108" s="52">
        <f>IF(IF(V108,V108+$G108,0)&lt;=100,IF(V108,V108+$G108,0),100)</f>
        <v>0</v>
      </c>
      <c r="X108" s="44"/>
      <c r="Y108" s="44"/>
      <c r="Z108" s="52">
        <f>I108+K108+M108+O108+Q108+S108+U108+W108</f>
        <v>179</v>
      </c>
      <c r="AA108" s="44"/>
      <c r="AB108">
        <f>I108</f>
        <v>0</v>
      </c>
      <c r="AC108">
        <f>K108</f>
        <v>95</v>
      </c>
      <c r="AD108">
        <f>M108</f>
        <v>84</v>
      </c>
      <c r="AE108">
        <f>O108</f>
        <v>0</v>
      </c>
      <c r="AF108">
        <f>Q108</f>
        <v>0</v>
      </c>
      <c r="AG108">
        <f>S108</f>
        <v>0</v>
      </c>
      <c r="AH108">
        <f>U108</f>
        <v>0</v>
      </c>
      <c r="AI108">
        <f>W108</f>
        <v>0</v>
      </c>
      <c r="AJ108" s="24">
        <f>SUMPRODUCT(LARGE(AB108:AI108, {1,2,3,4,5}))</f>
        <v>179</v>
      </c>
    </row>
    <row r="109" spans="1:37" x14ac:dyDescent="0.25">
      <c r="A109" s="42" t="s">
        <v>49</v>
      </c>
      <c r="B109" s="46" t="s">
        <v>88</v>
      </c>
      <c r="C109" s="40" t="s">
        <v>173</v>
      </c>
      <c r="D109" s="43">
        <v>112239</v>
      </c>
      <c r="E109" s="43" t="s">
        <v>11</v>
      </c>
      <c r="F109" s="43" t="s">
        <v>8</v>
      </c>
      <c r="G109" s="43">
        <v>5</v>
      </c>
      <c r="H109" s="44">
        <v>85</v>
      </c>
      <c r="I109" s="52">
        <f>IF(H109,G109+H109,0)</f>
        <v>90</v>
      </c>
      <c r="J109">
        <v>83</v>
      </c>
      <c r="K109" s="52">
        <f>IF(IF(J109,J109+$G109,0)&lt;=100,IF(J109,J109+$G109,0),100)</f>
        <v>88</v>
      </c>
      <c r="M109" s="52">
        <f>IF(IF(L109,L109+$G109,0)&lt;=100,IF(L109,L109+$G109,0),100)</f>
        <v>0</v>
      </c>
      <c r="N109"/>
      <c r="O109" s="52">
        <f>IF(IF(N109,N109+$G109,0)&lt;=100,IF(N109,N109+$G109,0),100)</f>
        <v>0</v>
      </c>
      <c r="P109">
        <v>0</v>
      </c>
      <c r="Q109" s="52">
        <f>IF(IF(P109,P109+$G109,0)&lt;=100,IF(P109,P109+$G109,0),100)</f>
        <v>0</v>
      </c>
      <c r="R109">
        <v>0</v>
      </c>
      <c r="S109" s="52">
        <f>IF(IF(R109,R109+$G109,0)&lt;=100,IF(R109,R109+$G109,0),100)</f>
        <v>0</v>
      </c>
      <c r="T109">
        <v>0</v>
      </c>
      <c r="U109" s="52">
        <f>IF(IF(T109,T109+$G109,0)&lt;=100,IF(T109,T109+$G109,0),100)</f>
        <v>0</v>
      </c>
      <c r="W109" s="52">
        <f>IF(IF(V109,V109+$G109,0)&lt;=100,IF(V109,V109+$G109,0),100)</f>
        <v>0</v>
      </c>
      <c r="X109"/>
      <c r="Y109"/>
      <c r="Z109" s="52">
        <f>I109+K109+M109+O109+Q109+S109+U109+W109</f>
        <v>178</v>
      </c>
      <c r="AA109"/>
      <c r="AB109">
        <f>I109</f>
        <v>90</v>
      </c>
      <c r="AC109">
        <f>K109</f>
        <v>88</v>
      </c>
      <c r="AD109">
        <f>M109</f>
        <v>0</v>
      </c>
      <c r="AE109">
        <f>O109</f>
        <v>0</v>
      </c>
      <c r="AF109">
        <f>Q109</f>
        <v>0</v>
      </c>
      <c r="AG109">
        <f>S109</f>
        <v>0</v>
      </c>
      <c r="AH109">
        <f>U109</f>
        <v>0</v>
      </c>
      <c r="AI109">
        <f>W109</f>
        <v>0</v>
      </c>
      <c r="AJ109" s="24">
        <f>SUMPRODUCT(LARGE(AB109:AI109, {1,2,3,4,5}))</f>
        <v>178</v>
      </c>
      <c r="AK109" s="44"/>
    </row>
    <row r="110" spans="1:37" x14ac:dyDescent="0.25">
      <c r="A110" s="42" t="s">
        <v>29</v>
      </c>
      <c r="B110" s="46" t="s">
        <v>69</v>
      </c>
      <c r="C110" s="57" t="s">
        <v>208</v>
      </c>
      <c r="D110" s="57">
        <v>108393</v>
      </c>
      <c r="E110" s="57" t="s">
        <v>11</v>
      </c>
      <c r="F110" s="57" t="s">
        <v>8</v>
      </c>
      <c r="G110" s="43">
        <v>5</v>
      </c>
      <c r="H110" s="44"/>
      <c r="I110" s="52">
        <f>IF(H110,G110+H110,0)</f>
        <v>0</v>
      </c>
      <c r="K110" s="52">
        <f>IF(IF(J110,J110+$G110,0)&lt;=100,IF(J110,J110+$G110,0),100)</f>
        <v>0</v>
      </c>
      <c r="M110" s="52">
        <f>IF(IF(L110,L110+$G110,0)&lt;=100,IF(L110,L110+$G110,0),100)</f>
        <v>0</v>
      </c>
      <c r="N110">
        <v>72</v>
      </c>
      <c r="O110" s="52">
        <f>IF(IF(N110,N110+$G110,0)&lt;=100,IF(N110,N110+$G110,0),100)</f>
        <v>77</v>
      </c>
      <c r="P110">
        <v>0</v>
      </c>
      <c r="Q110" s="52">
        <f>IF(IF(P110,P110+$G110,0)&lt;=100,IF(P110,P110+$G110,0),100)</f>
        <v>0</v>
      </c>
      <c r="R110">
        <v>91</v>
      </c>
      <c r="S110" s="52">
        <f>IF(IF(R110,R110+$G110,0)&lt;=100,IF(R110,R110+$G110,0),100)</f>
        <v>96</v>
      </c>
      <c r="T110">
        <v>0</v>
      </c>
      <c r="U110" s="52">
        <f>IF(IF(T110,T110+$G110,0)&lt;=100,IF(T110,T110+$G110,0),100)</f>
        <v>0</v>
      </c>
      <c r="W110" s="52">
        <f>IF(IF(V110,V110+$G110,0)&lt;=100,IF(V110,V110+$G110,0),100)</f>
        <v>0</v>
      </c>
      <c r="X110" s="44"/>
      <c r="Y110" s="44"/>
      <c r="Z110" s="52">
        <f>I110+K110+M110+O110+Q110+S110+U110+W110</f>
        <v>173</v>
      </c>
      <c r="AA110" s="44"/>
      <c r="AB110">
        <f>I110</f>
        <v>0</v>
      </c>
      <c r="AC110">
        <f>K110</f>
        <v>0</v>
      </c>
      <c r="AD110">
        <f>M110</f>
        <v>0</v>
      </c>
      <c r="AE110">
        <f>O110</f>
        <v>77</v>
      </c>
      <c r="AF110">
        <f>Q110</f>
        <v>0</v>
      </c>
      <c r="AG110">
        <f>S110</f>
        <v>96</v>
      </c>
      <c r="AH110">
        <f>U110</f>
        <v>0</v>
      </c>
      <c r="AI110">
        <f>W110</f>
        <v>0</v>
      </c>
      <c r="AJ110" s="24">
        <f>SUMPRODUCT(LARGE(AB110:AI110, {1,2,3,4,5}))</f>
        <v>173</v>
      </c>
    </row>
    <row r="111" spans="1:37" x14ac:dyDescent="0.25">
      <c r="A111" s="42" t="s">
        <v>31</v>
      </c>
      <c r="B111" s="45" t="s">
        <v>90</v>
      </c>
      <c r="C111" s="40" t="s">
        <v>179</v>
      </c>
      <c r="D111" s="43">
        <v>106211</v>
      </c>
      <c r="E111" s="43" t="s">
        <v>11</v>
      </c>
      <c r="F111" s="43" t="s">
        <v>8</v>
      </c>
      <c r="G111" s="43">
        <v>5</v>
      </c>
      <c r="H111" s="44">
        <v>83</v>
      </c>
      <c r="I111" s="52">
        <f>IF(H111,G111+H111,0)</f>
        <v>88</v>
      </c>
      <c r="K111" s="52">
        <f>IF(IF(J111,J111+$G111,0)&lt;=100,IF(J111,J111+$G111,0),100)</f>
        <v>0</v>
      </c>
      <c r="M111" s="52">
        <f>IF(IF(L111,L111+$G111,0)&lt;=100,IF(L111,L111+$G111,0),100)</f>
        <v>0</v>
      </c>
      <c r="N111"/>
      <c r="O111" s="52">
        <f>IF(IF(N111,N111+$G111,0)&lt;=100,IF(N111,N111+$G111,0),100)</f>
        <v>0</v>
      </c>
      <c r="P111">
        <v>79</v>
      </c>
      <c r="Q111" s="52">
        <f>IF(IF(P111,P111+$G111,0)&lt;=100,IF(P111,P111+$G111,0),100)</f>
        <v>84</v>
      </c>
      <c r="R111">
        <v>0</v>
      </c>
      <c r="S111" s="52">
        <f>IF(IF(R111,R111+$G111,0)&lt;=100,IF(R111,R111+$G111,0),100)</f>
        <v>0</v>
      </c>
      <c r="T111">
        <v>0</v>
      </c>
      <c r="U111" s="52">
        <f>IF(IF(T111,T111+$G111,0)&lt;=100,IF(T111,T111+$G111,0),100)</f>
        <v>0</v>
      </c>
      <c r="W111" s="52">
        <f>IF(IF(V111,V111+$G111,0)&lt;=100,IF(V111,V111+$G111,0),100)</f>
        <v>0</v>
      </c>
      <c r="X111" s="7"/>
      <c r="Z111" s="52">
        <f>I111+K111+M111+O111+Q111+S111+U111+W111</f>
        <v>172</v>
      </c>
      <c r="AB111">
        <f>I111</f>
        <v>88</v>
      </c>
      <c r="AC111">
        <f>K111</f>
        <v>0</v>
      </c>
      <c r="AD111">
        <f>M111</f>
        <v>0</v>
      </c>
      <c r="AE111">
        <f>O111</f>
        <v>0</v>
      </c>
      <c r="AF111">
        <f>Q111</f>
        <v>84</v>
      </c>
      <c r="AG111">
        <f>S111</f>
        <v>0</v>
      </c>
      <c r="AH111">
        <f>U111</f>
        <v>0</v>
      </c>
      <c r="AI111">
        <f>W111</f>
        <v>0</v>
      </c>
      <c r="AJ111" s="24">
        <f>SUMPRODUCT(LARGE(AB111:AI111, {1,2,3,4,5}))</f>
        <v>172</v>
      </c>
      <c r="AK111" s="44"/>
    </row>
    <row r="112" spans="1:37" x14ac:dyDescent="0.25">
      <c r="A112" s="42" t="s">
        <v>31</v>
      </c>
      <c r="B112" s="45" t="s">
        <v>129</v>
      </c>
      <c r="C112" s="40" t="s">
        <v>106</v>
      </c>
      <c r="D112" s="43">
        <v>16608</v>
      </c>
      <c r="E112" s="43" t="s">
        <v>11</v>
      </c>
      <c r="F112" s="43" t="s">
        <v>8</v>
      </c>
      <c r="G112" s="43">
        <v>5</v>
      </c>
      <c r="H112" s="44"/>
      <c r="I112" s="52">
        <f>IF(H112,G112+H112,0)</f>
        <v>0</v>
      </c>
      <c r="J112">
        <v>77</v>
      </c>
      <c r="K112" s="52">
        <f>IF(IF(J112,J112+$G112,0)&lt;=100,IF(J112,J112+$G112,0),100)</f>
        <v>82</v>
      </c>
      <c r="L112">
        <v>83</v>
      </c>
      <c r="M112" s="52">
        <f>IF(IF(L112,L112+$G112,0)&lt;=100,IF(L112,L112+$G112,0),100)</f>
        <v>88</v>
      </c>
      <c r="N112"/>
      <c r="O112" s="52">
        <f>IF(IF(N112,N112+$G112,0)&lt;=100,IF(N112,N112+$G112,0),100)</f>
        <v>0</v>
      </c>
      <c r="P112">
        <v>0</v>
      </c>
      <c r="Q112" s="52">
        <f>IF(IF(P112,P112+$G112,0)&lt;=100,IF(P112,P112+$G112,0),100)</f>
        <v>0</v>
      </c>
      <c r="R112">
        <v>0</v>
      </c>
      <c r="S112" s="52">
        <f>IF(IF(R112,R112+$G112,0)&lt;=100,IF(R112,R112+$G112,0),100)</f>
        <v>0</v>
      </c>
      <c r="T112">
        <v>0</v>
      </c>
      <c r="U112" s="52">
        <f>IF(IF(T112,T112+$G112,0)&lt;=100,IF(T112,T112+$G112,0),100)</f>
        <v>0</v>
      </c>
      <c r="W112" s="52">
        <f>IF(IF(V112,V112+$G112,0)&lt;=100,IF(V112,V112+$G112,0),100)</f>
        <v>0</v>
      </c>
      <c r="X112" s="44"/>
      <c r="Y112" s="44"/>
      <c r="Z112" s="52">
        <f>I112+K112+M112+O112+Q112+S112+U112+W112</f>
        <v>170</v>
      </c>
      <c r="AA112" s="44"/>
      <c r="AB112">
        <f>I112</f>
        <v>0</v>
      </c>
      <c r="AC112">
        <f>K112</f>
        <v>82</v>
      </c>
      <c r="AD112">
        <f>M112</f>
        <v>88</v>
      </c>
      <c r="AE112">
        <f>O112</f>
        <v>0</v>
      </c>
      <c r="AF112">
        <f>Q112</f>
        <v>0</v>
      </c>
      <c r="AG112">
        <f>S112</f>
        <v>0</v>
      </c>
      <c r="AH112">
        <f>U112</f>
        <v>0</v>
      </c>
      <c r="AI112">
        <f>W112</f>
        <v>0</v>
      </c>
      <c r="AJ112" s="24">
        <f>SUMPRODUCT(LARGE(AB112:AI112, {1,2,3,4,5}))</f>
        <v>170</v>
      </c>
      <c r="AK112" s="44"/>
    </row>
    <row r="113" spans="1:37" x14ac:dyDescent="0.25">
      <c r="A113" s="42" t="s">
        <v>14</v>
      </c>
      <c r="B113" s="45" t="s">
        <v>88</v>
      </c>
      <c r="C113" s="40" t="s">
        <v>218</v>
      </c>
      <c r="D113" s="43">
        <v>49768</v>
      </c>
      <c r="E113" s="43" t="s">
        <v>11</v>
      </c>
      <c r="F113" s="43" t="s">
        <v>35</v>
      </c>
      <c r="G113" s="43">
        <v>5</v>
      </c>
      <c r="H113" s="44"/>
      <c r="I113" s="52">
        <f>IF(H113,G113+H113,0)</f>
        <v>0</v>
      </c>
      <c r="J113">
        <v>80</v>
      </c>
      <c r="K113" s="52">
        <f>IF(IF(J113,J113+$G113,0)&lt;=100,IF(J113,J113+$G113,0),100)</f>
        <v>85</v>
      </c>
      <c r="M113" s="52">
        <f>IF(IF(L113,L113+$G113,0)&lt;=100,IF(L113,L113+$G113,0),100)</f>
        <v>0</v>
      </c>
      <c r="N113"/>
      <c r="O113" s="52">
        <f>IF(IF(N113,N113+$G113,0)&lt;=100,IF(N113,N113+$G113,0),100)</f>
        <v>0</v>
      </c>
      <c r="P113">
        <v>75</v>
      </c>
      <c r="Q113" s="52">
        <f>IF(IF(P113,P113+$G113,0)&lt;=100,IF(P113,P113+$G113,0),100)</f>
        <v>80</v>
      </c>
      <c r="R113">
        <v>0</v>
      </c>
      <c r="S113" s="52">
        <f>IF(IF(R113,R113+$G113,0)&lt;=100,IF(R113,R113+$G113,0),100)</f>
        <v>0</v>
      </c>
      <c r="T113">
        <v>0</v>
      </c>
      <c r="U113" s="52">
        <f>IF(IF(T113,T113+$G113,0)&lt;=100,IF(T113,T113+$G113,0),100)</f>
        <v>0</v>
      </c>
      <c r="W113" s="52">
        <f>IF(IF(V113,V113+$G113,0)&lt;=100,IF(V113,V113+$G113,0),100)</f>
        <v>0</v>
      </c>
      <c r="X113" s="44"/>
      <c r="Y113" s="44"/>
      <c r="Z113" s="52">
        <f>I113+K113+M113+O113+Q113+S113+U113+W113</f>
        <v>165</v>
      </c>
      <c r="AA113" s="44"/>
      <c r="AB113">
        <f>I113</f>
        <v>0</v>
      </c>
      <c r="AC113">
        <f>K113</f>
        <v>85</v>
      </c>
      <c r="AD113">
        <f>M113</f>
        <v>0</v>
      </c>
      <c r="AE113">
        <f>O113</f>
        <v>0</v>
      </c>
      <c r="AF113">
        <f>Q113</f>
        <v>80</v>
      </c>
      <c r="AG113">
        <f>S113</f>
        <v>0</v>
      </c>
      <c r="AH113">
        <f>U113</f>
        <v>0</v>
      </c>
      <c r="AI113">
        <f>W113</f>
        <v>0</v>
      </c>
      <c r="AJ113" s="24">
        <f>SUMPRODUCT(LARGE(AB113:AI113, {1,2,3,4,5}))</f>
        <v>165</v>
      </c>
      <c r="AK113" s="44"/>
    </row>
    <row r="114" spans="1:37" x14ac:dyDescent="0.25">
      <c r="A114" s="42" t="s">
        <v>48</v>
      </c>
      <c r="B114" s="46" t="s">
        <v>86</v>
      </c>
      <c r="C114" s="40" t="s">
        <v>206</v>
      </c>
      <c r="D114" s="43">
        <v>59109</v>
      </c>
      <c r="E114" s="43" t="s">
        <v>11</v>
      </c>
      <c r="F114" s="43" t="s">
        <v>8</v>
      </c>
      <c r="G114" s="43">
        <v>5</v>
      </c>
      <c r="H114" s="44">
        <v>74</v>
      </c>
      <c r="I114" s="52">
        <f>IF(H114,G114+H114,0)</f>
        <v>79</v>
      </c>
      <c r="J114">
        <v>78</v>
      </c>
      <c r="K114" s="52">
        <f>IF(IF(J114,J114+$G114,0)&lt;=100,IF(J114,J114+$G114,0),100)</f>
        <v>83</v>
      </c>
      <c r="M114" s="52">
        <f>IF(IF(L114,L114+$G114,0)&lt;=100,IF(L114,L114+$G114,0),100)</f>
        <v>0</v>
      </c>
      <c r="N114"/>
      <c r="O114" s="52">
        <f>IF(IF(N114,N114+$G114,0)&lt;=100,IF(N114,N114+$G114,0),100)</f>
        <v>0</v>
      </c>
      <c r="P114">
        <v>0</v>
      </c>
      <c r="Q114" s="52">
        <f>IF(IF(P114,P114+$G114,0)&lt;=100,IF(P114,P114+$G114,0),100)</f>
        <v>0</v>
      </c>
      <c r="R114">
        <v>0</v>
      </c>
      <c r="S114" s="52">
        <f>IF(IF(R114,R114+$G114,0)&lt;=100,IF(R114,R114+$G114,0),100)</f>
        <v>0</v>
      </c>
      <c r="T114">
        <v>0</v>
      </c>
      <c r="U114" s="52">
        <f>IF(IF(T114,T114+$G114,0)&lt;=100,IF(T114,T114+$G114,0),100)</f>
        <v>0</v>
      </c>
      <c r="W114" s="52">
        <f>IF(IF(V114,V114+$G114,0)&lt;=100,IF(V114,V114+$G114,0),100)</f>
        <v>0</v>
      </c>
      <c r="X114" s="7"/>
      <c r="Z114" s="52">
        <f>I114+K114+M114+O114+Q114+S114+U114+W114</f>
        <v>162</v>
      </c>
      <c r="AB114">
        <f>I114</f>
        <v>79</v>
      </c>
      <c r="AC114">
        <f>K114</f>
        <v>83</v>
      </c>
      <c r="AD114">
        <f>M114</f>
        <v>0</v>
      </c>
      <c r="AE114">
        <f>O114</f>
        <v>0</v>
      </c>
      <c r="AF114">
        <f>Q114</f>
        <v>0</v>
      </c>
      <c r="AG114">
        <f>S114</f>
        <v>0</v>
      </c>
      <c r="AH114">
        <f>U114</f>
        <v>0</v>
      </c>
      <c r="AI114">
        <f>W114</f>
        <v>0</v>
      </c>
      <c r="AJ114" s="24">
        <f>SUMPRODUCT(LARGE(AB114:AI114, {1,2,3,4,5}))</f>
        <v>162</v>
      </c>
    </row>
    <row r="115" spans="1:37" x14ac:dyDescent="0.25">
      <c r="A115" s="42" t="s">
        <v>48</v>
      </c>
      <c r="B115" s="45" t="s">
        <v>127</v>
      </c>
      <c r="C115" s="40" t="s">
        <v>201</v>
      </c>
      <c r="D115" s="43">
        <v>90668</v>
      </c>
      <c r="E115" s="43" t="s">
        <v>11</v>
      </c>
      <c r="F115" s="43" t="s">
        <v>8</v>
      </c>
      <c r="G115" s="43">
        <v>5</v>
      </c>
      <c r="H115" s="44">
        <v>74</v>
      </c>
      <c r="I115" s="52">
        <f>IF(H115,G115+H115,0)</f>
        <v>79</v>
      </c>
      <c r="K115" s="52">
        <f>IF(IF(J115,J115+$G115,0)&lt;=100,IF(J115,J115+$G115,0),100)</f>
        <v>0</v>
      </c>
      <c r="L115">
        <v>74</v>
      </c>
      <c r="M115" s="52">
        <f>IF(IF(L115,L115+$G115,0)&lt;=100,IF(L115,L115+$G115,0),100)</f>
        <v>79</v>
      </c>
      <c r="N115"/>
      <c r="O115" s="52">
        <f>IF(IF(N115,N115+$G115,0)&lt;=100,IF(N115,N115+$G115,0),100)</f>
        <v>0</v>
      </c>
      <c r="P115">
        <v>0</v>
      </c>
      <c r="Q115" s="52">
        <f>IF(IF(P115,P115+$G115,0)&lt;=100,IF(P115,P115+$G115,0),100)</f>
        <v>0</v>
      </c>
      <c r="R115">
        <v>0</v>
      </c>
      <c r="S115" s="52">
        <f>IF(IF(R115,R115+$G115,0)&lt;=100,IF(R115,R115+$G115,0),100)</f>
        <v>0</v>
      </c>
      <c r="T115">
        <v>0</v>
      </c>
      <c r="U115" s="52">
        <f>IF(IF(T115,T115+$G115,0)&lt;=100,IF(T115,T115+$G115,0),100)</f>
        <v>0</v>
      </c>
      <c r="W115" s="52">
        <f>IF(IF(V115,V115+$G115,0)&lt;=100,IF(V115,V115+$G115,0),100)</f>
        <v>0</v>
      </c>
      <c r="X115"/>
      <c r="Y115"/>
      <c r="Z115" s="52">
        <f>I115+K115+M115+O115+Q115+S115+U115+W115</f>
        <v>158</v>
      </c>
      <c r="AA115"/>
      <c r="AB115">
        <f>I115</f>
        <v>79</v>
      </c>
      <c r="AC115">
        <f>K115</f>
        <v>0</v>
      </c>
      <c r="AD115">
        <f>M115</f>
        <v>79</v>
      </c>
      <c r="AE115">
        <f>O115</f>
        <v>0</v>
      </c>
      <c r="AF115">
        <f>Q115</f>
        <v>0</v>
      </c>
      <c r="AG115">
        <f>S115</f>
        <v>0</v>
      </c>
      <c r="AH115">
        <f>U115</f>
        <v>0</v>
      </c>
      <c r="AI115">
        <f>W115</f>
        <v>0</v>
      </c>
      <c r="AJ115" s="24">
        <f>SUMPRODUCT(LARGE(AB115:AI115, {1,2,3,4,5}))</f>
        <v>158</v>
      </c>
      <c r="AK115" s="44"/>
    </row>
    <row r="116" spans="1:37" x14ac:dyDescent="0.25">
      <c r="A116" s="42" t="s">
        <v>29</v>
      </c>
      <c r="B116" s="46" t="s">
        <v>233</v>
      </c>
      <c r="C116" s="40" t="s">
        <v>192</v>
      </c>
      <c r="D116" s="43">
        <v>47836</v>
      </c>
      <c r="E116" s="43" t="s">
        <v>11</v>
      </c>
      <c r="F116" s="43" t="s">
        <v>8</v>
      </c>
      <c r="G116" s="43">
        <v>5</v>
      </c>
      <c r="H116" s="44"/>
      <c r="I116" s="52">
        <f>IF(H116,G116+H116,0)</f>
        <v>0</v>
      </c>
      <c r="J116">
        <v>73</v>
      </c>
      <c r="K116" s="52">
        <f>IF(IF(J116,J116+$G116,0)&lt;=100,IF(J116,J116+$G116,0),100)</f>
        <v>78</v>
      </c>
      <c r="M116" s="52">
        <f>IF(IF(L116,L116+$G116,0)&lt;=100,IF(L116,L116+$G116,0),100)</f>
        <v>0</v>
      </c>
      <c r="N116">
        <v>73</v>
      </c>
      <c r="O116" s="52">
        <f>IF(IF(N116,N116+$G116,0)&lt;=100,IF(N116,N116+$G116,0),100)</f>
        <v>78</v>
      </c>
      <c r="P116">
        <v>0</v>
      </c>
      <c r="Q116" s="52">
        <f>IF(IF(P116,P116+$G116,0)&lt;=100,IF(P116,P116+$G116,0),100)</f>
        <v>0</v>
      </c>
      <c r="R116">
        <v>0</v>
      </c>
      <c r="S116" s="52">
        <f>IF(IF(R116,R116+$G116,0)&lt;=100,IF(R116,R116+$G116,0),100)</f>
        <v>0</v>
      </c>
      <c r="T116">
        <v>0</v>
      </c>
      <c r="U116" s="52">
        <f>IF(IF(T116,T116+$G116,0)&lt;=100,IF(T116,T116+$G116,0),100)</f>
        <v>0</v>
      </c>
      <c r="W116" s="52">
        <f>IF(IF(V116,V116+$G116,0)&lt;=100,IF(V116,V116+$G116,0),100)</f>
        <v>0</v>
      </c>
      <c r="X116"/>
      <c r="Y116"/>
      <c r="Z116" s="52">
        <f>I116+K116+M116+O116+Q116+S116+U116+W116</f>
        <v>156</v>
      </c>
      <c r="AA116"/>
      <c r="AB116">
        <f>I116</f>
        <v>0</v>
      </c>
      <c r="AC116">
        <f>K116</f>
        <v>78</v>
      </c>
      <c r="AD116">
        <f>M116</f>
        <v>0</v>
      </c>
      <c r="AE116">
        <f>O116</f>
        <v>78</v>
      </c>
      <c r="AF116">
        <f>Q116</f>
        <v>0</v>
      </c>
      <c r="AG116">
        <f>S116</f>
        <v>0</v>
      </c>
      <c r="AH116">
        <f>U116</f>
        <v>0</v>
      </c>
      <c r="AI116">
        <f>W116</f>
        <v>0</v>
      </c>
      <c r="AJ116" s="24">
        <f>SUMPRODUCT(LARGE(AB116:AI116, {1,2,3,4,5}))</f>
        <v>156</v>
      </c>
    </row>
    <row r="117" spans="1:37" x14ac:dyDescent="0.25">
      <c r="A117" s="42" t="s">
        <v>29</v>
      </c>
      <c r="B117" s="45" t="s">
        <v>211</v>
      </c>
      <c r="C117" s="40" t="s">
        <v>212</v>
      </c>
      <c r="D117" s="43">
        <v>4730</v>
      </c>
      <c r="E117" s="43" t="s">
        <v>11</v>
      </c>
      <c r="F117" s="43" t="s">
        <v>8</v>
      </c>
      <c r="G117" s="43">
        <v>5</v>
      </c>
      <c r="H117" s="44"/>
      <c r="I117" s="52">
        <f>IF(H117,G117+H117,0)</f>
        <v>0</v>
      </c>
      <c r="J117">
        <v>90</v>
      </c>
      <c r="K117" s="52">
        <f>IF(IF(J117,J117+$G117,0)&lt;=100,IF(J117,J117+$G117,0),100)</f>
        <v>95</v>
      </c>
      <c r="M117" s="52">
        <f>IF(IF(L117,L117+$G117,0)&lt;=100,IF(L117,L117+$G117,0),100)</f>
        <v>0</v>
      </c>
      <c r="N117"/>
      <c r="O117" s="52">
        <f>IF(IF(N117,N117+$G117,0)&lt;=100,IF(N117,N117+$G117,0),100)</f>
        <v>0</v>
      </c>
      <c r="P117">
        <v>0</v>
      </c>
      <c r="Q117" s="52">
        <f>IF(IF(P117,P117+$G117,0)&lt;=100,IF(P117,P117+$G117,0),100)</f>
        <v>0</v>
      </c>
      <c r="R117">
        <v>0</v>
      </c>
      <c r="S117" s="52">
        <f>IF(IF(R117,R117+$G117,0)&lt;=100,IF(R117,R117+$G117,0),100)</f>
        <v>0</v>
      </c>
      <c r="T117">
        <v>0</v>
      </c>
      <c r="U117" s="52">
        <f>IF(IF(T117,T117+$G117,0)&lt;=100,IF(T117,T117+$G117,0),100)</f>
        <v>0</v>
      </c>
      <c r="W117" s="52">
        <f>IF(IF(V117,V117+$G117,0)&lt;=100,IF(V117,V117+$G117,0),100)</f>
        <v>0</v>
      </c>
      <c r="X117"/>
      <c r="Y117"/>
      <c r="Z117" s="52">
        <f>I117+K117+M117+O117+Q117+S117+U117+W117</f>
        <v>95</v>
      </c>
      <c r="AA117"/>
      <c r="AB117">
        <f>I117</f>
        <v>0</v>
      </c>
      <c r="AC117">
        <f>K117</f>
        <v>95</v>
      </c>
      <c r="AD117">
        <f>M117</f>
        <v>0</v>
      </c>
      <c r="AE117">
        <f>O117</f>
        <v>0</v>
      </c>
      <c r="AF117">
        <f>Q117</f>
        <v>0</v>
      </c>
      <c r="AG117">
        <f>S117</f>
        <v>0</v>
      </c>
      <c r="AH117">
        <f>U117</f>
        <v>0</v>
      </c>
      <c r="AI117">
        <f>W117</f>
        <v>0</v>
      </c>
      <c r="AJ117" s="24">
        <f>SUMPRODUCT(LARGE(AB117:AI117, {1,2,3,4,5}))</f>
        <v>95</v>
      </c>
      <c r="AK117" s="44"/>
    </row>
    <row r="118" spans="1:37" x14ac:dyDescent="0.25">
      <c r="A118" s="42" t="s">
        <v>29</v>
      </c>
      <c r="B118" s="46" t="s">
        <v>67</v>
      </c>
      <c r="C118" s="40" t="s">
        <v>37</v>
      </c>
      <c r="D118" s="43">
        <v>129298</v>
      </c>
      <c r="E118" s="43" t="s">
        <v>11</v>
      </c>
      <c r="F118" s="43" t="s">
        <v>8</v>
      </c>
      <c r="G118" s="43">
        <v>5</v>
      </c>
      <c r="H118" s="44">
        <v>87</v>
      </c>
      <c r="I118" s="52">
        <f>IF(H118,G118+H118,0)</f>
        <v>92</v>
      </c>
      <c r="K118" s="52">
        <f>IF(IF(J118,J118+$G118,0)&lt;=100,IF(J118,J118+$G118,0),100)</f>
        <v>0</v>
      </c>
      <c r="M118" s="52">
        <f>IF(IF(L118,L118+$G118,0)&lt;=100,IF(L118,L118+$G118,0),100)</f>
        <v>0</v>
      </c>
      <c r="N118"/>
      <c r="O118" s="52">
        <f>IF(IF(N118,N118+$G118,0)&lt;=100,IF(N118,N118+$G118,0),100)</f>
        <v>0</v>
      </c>
      <c r="P118">
        <v>0</v>
      </c>
      <c r="Q118" s="52">
        <f>IF(IF(P118,P118+$G118,0)&lt;=100,IF(P118,P118+$G118,0),100)</f>
        <v>0</v>
      </c>
      <c r="R118">
        <v>0</v>
      </c>
      <c r="S118" s="52">
        <f>IF(IF(R118,R118+$G118,0)&lt;=100,IF(R118,R118+$G118,0),100)</f>
        <v>0</v>
      </c>
      <c r="T118">
        <v>0</v>
      </c>
      <c r="U118" s="52">
        <f>IF(IF(T118,T118+$G118,0)&lt;=100,IF(T118,T118+$G118,0),100)</f>
        <v>0</v>
      </c>
      <c r="W118" s="52">
        <f>IF(IF(V118,V118+$G118,0)&lt;=100,IF(V118,V118+$G118,0),100)</f>
        <v>0</v>
      </c>
      <c r="X118" s="44"/>
      <c r="Y118" s="44"/>
      <c r="Z118" s="52">
        <f>I118+K118+M118+O118+Q118+S118+U118+W118</f>
        <v>92</v>
      </c>
      <c r="AA118" s="44"/>
      <c r="AB118">
        <f>I118</f>
        <v>92</v>
      </c>
      <c r="AC118">
        <f>K118</f>
        <v>0</v>
      </c>
      <c r="AD118">
        <f>M118</f>
        <v>0</v>
      </c>
      <c r="AE118">
        <f>O118</f>
        <v>0</v>
      </c>
      <c r="AF118">
        <f>Q118</f>
        <v>0</v>
      </c>
      <c r="AG118">
        <f>S118</f>
        <v>0</v>
      </c>
      <c r="AH118">
        <f>U118</f>
        <v>0</v>
      </c>
      <c r="AI118">
        <f>W118</f>
        <v>0</v>
      </c>
      <c r="AJ118" s="24">
        <f>SUMPRODUCT(LARGE(AB118:AI118, {1,2,3,4,5}))</f>
        <v>92</v>
      </c>
      <c r="AK118"/>
    </row>
    <row r="119" spans="1:37" x14ac:dyDescent="0.25">
      <c r="A119" s="42" t="s">
        <v>29</v>
      </c>
      <c r="B119" s="46" t="s">
        <v>175</v>
      </c>
      <c r="C119" s="40" t="s">
        <v>176</v>
      </c>
      <c r="D119" s="43">
        <v>108719</v>
      </c>
      <c r="E119" s="43" t="s">
        <v>11</v>
      </c>
      <c r="F119" s="43" t="s">
        <v>8</v>
      </c>
      <c r="G119" s="43">
        <v>5</v>
      </c>
      <c r="H119" s="44">
        <v>84</v>
      </c>
      <c r="I119" s="52">
        <f>IF(H119,G119+H119,0)</f>
        <v>89</v>
      </c>
      <c r="K119" s="52">
        <f>IF(IF(J119,J119+$G119,0)&lt;=100,IF(J119,J119+$G119,0),100)</f>
        <v>0</v>
      </c>
      <c r="M119" s="52">
        <f>IF(IF(L119,L119+$G119,0)&lt;=100,IF(L119,L119+$G119,0),100)</f>
        <v>0</v>
      </c>
      <c r="N119"/>
      <c r="O119" s="52">
        <f>IF(IF(N119,N119+$G119,0)&lt;=100,IF(N119,N119+$G119,0),100)</f>
        <v>0</v>
      </c>
      <c r="P119">
        <v>0</v>
      </c>
      <c r="Q119" s="52">
        <f>IF(IF(P119,P119+$G119,0)&lt;=100,IF(P119,P119+$G119,0),100)</f>
        <v>0</v>
      </c>
      <c r="R119">
        <v>0</v>
      </c>
      <c r="S119" s="52">
        <f>IF(IF(R119,R119+$G119,0)&lt;=100,IF(R119,R119+$G119,0),100)</f>
        <v>0</v>
      </c>
      <c r="T119">
        <v>0</v>
      </c>
      <c r="U119" s="52">
        <f>IF(IF(T119,T119+$G119,0)&lt;=100,IF(T119,T119+$G119,0),100)</f>
        <v>0</v>
      </c>
      <c r="W119" s="52">
        <f>IF(IF(V119,V119+$G119,0)&lt;=100,IF(V119,V119+$G119,0),100)</f>
        <v>0</v>
      </c>
      <c r="X119" s="44"/>
      <c r="Y119" s="44"/>
      <c r="Z119" s="52">
        <f>I119+K119+M119+O119+Q119+S119+U119+W119</f>
        <v>89</v>
      </c>
      <c r="AA119" s="44"/>
      <c r="AB119">
        <f>I119</f>
        <v>89</v>
      </c>
      <c r="AC119">
        <f>K119</f>
        <v>0</v>
      </c>
      <c r="AD119">
        <f>M119</f>
        <v>0</v>
      </c>
      <c r="AE119">
        <f>O119</f>
        <v>0</v>
      </c>
      <c r="AF119">
        <f>Q119</f>
        <v>0</v>
      </c>
      <c r="AG119">
        <f>S119</f>
        <v>0</v>
      </c>
      <c r="AH119">
        <f>U119</f>
        <v>0</v>
      </c>
      <c r="AI119">
        <f>W119</f>
        <v>0</v>
      </c>
      <c r="AJ119" s="24">
        <f>SUMPRODUCT(LARGE(AB119:AI119, {1,2,3,4,5}))</f>
        <v>89</v>
      </c>
      <c r="AK119"/>
    </row>
    <row r="120" spans="1:37" x14ac:dyDescent="0.25">
      <c r="A120" s="42" t="s">
        <v>48</v>
      </c>
      <c r="B120" s="45" t="s">
        <v>157</v>
      </c>
      <c r="C120" s="40" t="s">
        <v>178</v>
      </c>
      <c r="D120" s="43">
        <v>67225</v>
      </c>
      <c r="E120" s="43" t="s">
        <v>11</v>
      </c>
      <c r="F120" s="43" t="s">
        <v>8</v>
      </c>
      <c r="G120" s="43">
        <v>5</v>
      </c>
      <c r="H120" s="44">
        <v>84</v>
      </c>
      <c r="I120" s="52">
        <f>IF(H120,G120+H120,0)</f>
        <v>89</v>
      </c>
      <c r="K120" s="52">
        <f>IF(IF(J120,J120+$G120,0)&lt;=100,IF(J120,J120+$G120,0),100)</f>
        <v>0</v>
      </c>
      <c r="M120" s="52">
        <f>IF(IF(L120,L120+$G120,0)&lt;=100,IF(L120,L120+$G120,0),100)</f>
        <v>0</v>
      </c>
      <c r="N120"/>
      <c r="O120" s="52">
        <f>IF(IF(N120,N120+$G120,0)&lt;=100,IF(N120,N120+$G120,0),100)</f>
        <v>0</v>
      </c>
      <c r="P120">
        <v>0</v>
      </c>
      <c r="Q120" s="52">
        <f>IF(IF(P120,P120+$G120,0)&lt;=100,IF(P120,P120+$G120,0),100)</f>
        <v>0</v>
      </c>
      <c r="R120">
        <v>0</v>
      </c>
      <c r="S120" s="52">
        <f>IF(IF(R120,R120+$G120,0)&lt;=100,IF(R120,R120+$G120,0),100)</f>
        <v>0</v>
      </c>
      <c r="T120">
        <v>0</v>
      </c>
      <c r="U120" s="52">
        <f>IF(IF(T120,T120+$G120,0)&lt;=100,IF(T120,T120+$G120,0),100)</f>
        <v>0</v>
      </c>
      <c r="W120" s="52">
        <f>IF(IF(V120,V120+$G120,0)&lt;=100,IF(V120,V120+$G120,0),100)</f>
        <v>0</v>
      </c>
      <c r="X120" s="44"/>
      <c r="Y120" s="44"/>
      <c r="Z120" s="52">
        <f>I120+K120+M120+O120+Q120+S120+U120+W120</f>
        <v>89</v>
      </c>
      <c r="AA120" s="44"/>
      <c r="AB120">
        <f>I120</f>
        <v>89</v>
      </c>
      <c r="AC120">
        <f>K120</f>
        <v>0</v>
      </c>
      <c r="AD120">
        <f>M120</f>
        <v>0</v>
      </c>
      <c r="AE120">
        <f>O120</f>
        <v>0</v>
      </c>
      <c r="AF120">
        <f>Q120</f>
        <v>0</v>
      </c>
      <c r="AG120">
        <f>S120</f>
        <v>0</v>
      </c>
      <c r="AH120">
        <f>U120</f>
        <v>0</v>
      </c>
      <c r="AI120">
        <f>W120</f>
        <v>0</v>
      </c>
      <c r="AJ120" s="24">
        <f>SUMPRODUCT(LARGE(AB120:AI120, {1,2,3,4,5}))</f>
        <v>89</v>
      </c>
      <c r="AK120" s="44"/>
    </row>
    <row r="121" spans="1:37" x14ac:dyDescent="0.25">
      <c r="A121" s="42" t="s">
        <v>49</v>
      </c>
      <c r="B121" s="46" t="s">
        <v>216</v>
      </c>
      <c r="C121" s="44" t="s">
        <v>217</v>
      </c>
      <c r="D121" s="44">
        <v>109562</v>
      </c>
      <c r="E121" s="44" t="s">
        <v>11</v>
      </c>
      <c r="F121" s="44" t="s">
        <v>8</v>
      </c>
      <c r="G121" s="43">
        <v>5</v>
      </c>
      <c r="H121" s="44"/>
      <c r="I121" s="52">
        <f>IF(H121,G121+H121,0)</f>
        <v>0</v>
      </c>
      <c r="J121">
        <v>83</v>
      </c>
      <c r="K121" s="52">
        <f>IF(IF(J121,J121+$G121,0)&lt;=100,IF(J121,J121+$G121,0),100)</f>
        <v>88</v>
      </c>
      <c r="M121" s="52">
        <f>IF(IF(L121,L121+$G121,0)&lt;=100,IF(L121,L121+$G121,0),100)</f>
        <v>0</v>
      </c>
      <c r="N121"/>
      <c r="O121" s="52">
        <f>IF(IF(N121,N121+$G121,0)&lt;=100,IF(N121,N121+$G121,0),100)</f>
        <v>0</v>
      </c>
      <c r="P121">
        <v>0</v>
      </c>
      <c r="Q121" s="52">
        <f>IF(IF(P121,P121+$G121,0)&lt;=100,IF(P121,P121+$G121,0),100)</f>
        <v>0</v>
      </c>
      <c r="R121">
        <v>0</v>
      </c>
      <c r="S121" s="52">
        <f>IF(IF(R121,R121+$G121,0)&lt;=100,IF(R121,R121+$G121,0),100)</f>
        <v>0</v>
      </c>
      <c r="T121">
        <v>0</v>
      </c>
      <c r="U121" s="52">
        <f>IF(IF(T121,T121+$G121,0)&lt;=100,IF(T121,T121+$G121,0),100)</f>
        <v>0</v>
      </c>
      <c r="W121" s="52">
        <f>IF(IF(V121,V121+$G121,0)&lt;=100,IF(V121,V121+$G121,0),100)</f>
        <v>0</v>
      </c>
      <c r="X121" s="44"/>
      <c r="Y121" s="44"/>
      <c r="Z121" s="52">
        <f>I121+K121+M121+O121+Q121+S121+U121+W121</f>
        <v>88</v>
      </c>
      <c r="AA121" s="44"/>
      <c r="AB121">
        <f>I121</f>
        <v>0</v>
      </c>
      <c r="AC121">
        <f>K121</f>
        <v>88</v>
      </c>
      <c r="AD121">
        <f>M121</f>
        <v>0</v>
      </c>
      <c r="AE121">
        <f>O121</f>
        <v>0</v>
      </c>
      <c r="AF121">
        <f>Q121</f>
        <v>0</v>
      </c>
      <c r="AG121">
        <f>S121</f>
        <v>0</v>
      </c>
      <c r="AH121">
        <f>U121</f>
        <v>0</v>
      </c>
      <c r="AI121">
        <f>W121</f>
        <v>0</v>
      </c>
      <c r="AJ121" s="24">
        <f>SUMPRODUCT(LARGE(AB121:AI121, {1,2,3,4,5}))</f>
        <v>88</v>
      </c>
      <c r="AK121" s="44"/>
    </row>
    <row r="122" spans="1:37" x14ac:dyDescent="0.25">
      <c r="A122" s="42" t="s">
        <v>10</v>
      </c>
      <c r="B122" s="45" t="s">
        <v>88</v>
      </c>
      <c r="C122" s="40" t="s">
        <v>422</v>
      </c>
      <c r="D122" s="43">
        <v>83496</v>
      </c>
      <c r="E122" s="43" t="s">
        <v>11</v>
      </c>
      <c r="F122" s="43" t="s">
        <v>35</v>
      </c>
      <c r="G122" s="43">
        <v>5</v>
      </c>
      <c r="H122" s="44"/>
      <c r="I122" s="52">
        <f>IF(H122,G122+H122,0)</f>
        <v>0</v>
      </c>
      <c r="J122">
        <v>83</v>
      </c>
      <c r="K122" s="52">
        <f>IF(IF(J122,J122+$G122,0)&lt;=100,IF(J122,J122+$G122,0),100)</f>
        <v>88</v>
      </c>
      <c r="M122" s="52">
        <f>IF(IF(L122,L122+$G122,0)&lt;=100,IF(L122,L122+$G122,0),100)</f>
        <v>0</v>
      </c>
      <c r="N122"/>
      <c r="O122" s="52">
        <f>IF(IF(N122,N122+$G122,0)&lt;=100,IF(N122,N122+$G122,0),100)</f>
        <v>0</v>
      </c>
      <c r="P122">
        <v>0</v>
      </c>
      <c r="Q122" s="52">
        <f>IF(IF(P122,P122+$G122,0)&lt;=100,IF(P122,P122+$G122,0),100)</f>
        <v>0</v>
      </c>
      <c r="R122">
        <v>0</v>
      </c>
      <c r="S122" s="52">
        <f>IF(IF(R122,R122+$G122,0)&lt;=100,IF(R122,R122+$G122,0),100)</f>
        <v>0</v>
      </c>
      <c r="T122">
        <v>0</v>
      </c>
      <c r="U122" s="52">
        <f>IF(IF(T122,T122+$G122,0)&lt;=100,IF(T122,T122+$G122,0),100)</f>
        <v>0</v>
      </c>
      <c r="W122" s="52">
        <f>IF(IF(V122,V122+$G122,0)&lt;=100,IF(V122,V122+$G122,0),100)</f>
        <v>0</v>
      </c>
      <c r="X122" s="44"/>
      <c r="Y122" s="44"/>
      <c r="Z122" s="52">
        <f>I122+K122+M122+O122+Q122+S122+U122+W122</f>
        <v>88</v>
      </c>
      <c r="AA122" s="44"/>
      <c r="AB122">
        <f>I122</f>
        <v>0</v>
      </c>
      <c r="AC122">
        <f>K122</f>
        <v>88</v>
      </c>
      <c r="AD122">
        <f>M122</f>
        <v>0</v>
      </c>
      <c r="AE122">
        <f>O122</f>
        <v>0</v>
      </c>
      <c r="AF122">
        <f>Q122</f>
        <v>0</v>
      </c>
      <c r="AG122">
        <f>S122</f>
        <v>0</v>
      </c>
      <c r="AH122">
        <f>U122</f>
        <v>0</v>
      </c>
      <c r="AI122">
        <f>W122</f>
        <v>0</v>
      </c>
      <c r="AJ122" s="24">
        <f>SUMPRODUCT(LARGE(AB122:AI122, {1,2,3,4,5}))</f>
        <v>88</v>
      </c>
      <c r="AK122"/>
    </row>
    <row r="123" spans="1:37" x14ac:dyDescent="0.25">
      <c r="A123" s="42" t="s">
        <v>31</v>
      </c>
      <c r="B123" s="45" t="s">
        <v>162</v>
      </c>
      <c r="C123" s="44" t="s">
        <v>106</v>
      </c>
      <c r="D123" s="44">
        <v>125436</v>
      </c>
      <c r="E123" s="44" t="s">
        <v>11</v>
      </c>
      <c r="F123" s="44" t="s">
        <v>8</v>
      </c>
      <c r="G123" s="43">
        <v>5</v>
      </c>
      <c r="H123" s="44">
        <v>83</v>
      </c>
      <c r="I123" s="52">
        <f>IF(H123,G123+H123,0)</f>
        <v>88</v>
      </c>
      <c r="K123" s="52">
        <f>IF(IF(J123,J123+$G123,0)&lt;=100,IF(J123,J123+$G123,0),100)</f>
        <v>0</v>
      </c>
      <c r="M123" s="52">
        <f>IF(IF(L123,L123+$G123,0)&lt;=100,IF(L123,L123+$G123,0),100)</f>
        <v>0</v>
      </c>
      <c r="N123"/>
      <c r="O123" s="52">
        <f>IF(IF(N123,N123+$G123,0)&lt;=100,IF(N123,N123+$G123,0),100)</f>
        <v>0</v>
      </c>
      <c r="P123">
        <v>0</v>
      </c>
      <c r="Q123" s="52">
        <f>IF(IF(P123,P123+$G123,0)&lt;=100,IF(P123,P123+$G123,0),100)</f>
        <v>0</v>
      </c>
      <c r="R123">
        <v>0</v>
      </c>
      <c r="S123" s="52">
        <f>IF(IF(R123,R123+$G123,0)&lt;=100,IF(R123,R123+$G123,0),100)</f>
        <v>0</v>
      </c>
      <c r="T123">
        <v>0</v>
      </c>
      <c r="U123" s="52">
        <f>IF(IF(T123,T123+$G123,0)&lt;=100,IF(T123,T123+$G123,0),100)</f>
        <v>0</v>
      </c>
      <c r="W123" s="52">
        <f>IF(IF(V123,V123+$G123,0)&lt;=100,IF(V123,V123+$G123,0),100)</f>
        <v>0</v>
      </c>
      <c r="X123" s="44"/>
      <c r="Y123" s="44"/>
      <c r="Z123" s="52">
        <f>I123+K123+M123+O123+Q123+S123+U123+W123</f>
        <v>88</v>
      </c>
      <c r="AA123" s="44"/>
      <c r="AB123">
        <f>I123</f>
        <v>88</v>
      </c>
      <c r="AC123">
        <f>K123</f>
        <v>0</v>
      </c>
      <c r="AD123">
        <f>M123</f>
        <v>0</v>
      </c>
      <c r="AE123">
        <f>O123</f>
        <v>0</v>
      </c>
      <c r="AF123">
        <f>Q123</f>
        <v>0</v>
      </c>
      <c r="AG123">
        <f>S123</f>
        <v>0</v>
      </c>
      <c r="AH123">
        <f>U123</f>
        <v>0</v>
      </c>
      <c r="AI123">
        <f>W123</f>
        <v>0</v>
      </c>
      <c r="AJ123" s="24">
        <f>SUMPRODUCT(LARGE(AB123:AI123, {1,2,3,4,5}))</f>
        <v>88</v>
      </c>
      <c r="AK123"/>
    </row>
    <row r="124" spans="1:37" x14ac:dyDescent="0.25">
      <c r="A124" s="42" t="s">
        <v>31</v>
      </c>
      <c r="B124" s="45" t="s">
        <v>235</v>
      </c>
      <c r="C124" s="40" t="s">
        <v>236</v>
      </c>
      <c r="D124" s="43">
        <v>24389</v>
      </c>
      <c r="E124" s="43" t="s">
        <v>11</v>
      </c>
      <c r="F124" s="43" t="s">
        <v>35</v>
      </c>
      <c r="G124" s="43">
        <v>5</v>
      </c>
      <c r="H124" s="44"/>
      <c r="I124" s="52">
        <f>IF(H124,G124+H124,0)</f>
        <v>0</v>
      </c>
      <c r="J124">
        <v>82</v>
      </c>
      <c r="K124" s="52">
        <f>IF(IF(J124,J124+$G124,0)&lt;=100,IF(J124,J124+$G124,0),100)</f>
        <v>87</v>
      </c>
      <c r="M124" s="52">
        <f>IF(IF(L124,L124+$G124,0)&lt;=100,IF(L124,L124+$G124,0),100)</f>
        <v>0</v>
      </c>
      <c r="N124"/>
      <c r="O124" s="52">
        <f>IF(IF(N124,N124+$G124,0)&lt;=100,IF(N124,N124+$G124,0),100)</f>
        <v>0</v>
      </c>
      <c r="P124">
        <v>0</v>
      </c>
      <c r="Q124" s="52">
        <f>IF(IF(P124,P124+$G124,0)&lt;=100,IF(P124,P124+$G124,0),100)</f>
        <v>0</v>
      </c>
      <c r="R124">
        <v>0</v>
      </c>
      <c r="S124" s="52">
        <f>IF(IF(R124,R124+$G124,0)&lt;=100,IF(R124,R124+$G124,0),100)</f>
        <v>0</v>
      </c>
      <c r="T124">
        <v>0</v>
      </c>
      <c r="U124" s="52">
        <f>IF(IF(T124,T124+$G124,0)&lt;=100,IF(T124,T124+$G124,0),100)</f>
        <v>0</v>
      </c>
      <c r="W124" s="52">
        <f>IF(IF(V124,V124+$G124,0)&lt;=100,IF(V124,V124+$G124,0),100)</f>
        <v>0</v>
      </c>
      <c r="X124" s="7"/>
      <c r="Y124" s="7"/>
      <c r="Z124" s="52">
        <f>I124+K124+M124+O124+Q124+S124+U124+W124</f>
        <v>87</v>
      </c>
      <c r="AB124">
        <f>I124</f>
        <v>0</v>
      </c>
      <c r="AC124">
        <f>K124</f>
        <v>87</v>
      </c>
      <c r="AD124">
        <f>M124</f>
        <v>0</v>
      </c>
      <c r="AE124">
        <f>O124</f>
        <v>0</v>
      </c>
      <c r="AF124">
        <f>Q124</f>
        <v>0</v>
      </c>
      <c r="AG124">
        <f>S124</f>
        <v>0</v>
      </c>
      <c r="AH124">
        <f>U124</f>
        <v>0</v>
      </c>
      <c r="AI124">
        <f>W124</f>
        <v>0</v>
      </c>
      <c r="AJ124" s="24">
        <f>SUMPRODUCT(LARGE(AB124:AI124, {1,2,3,4,5}))</f>
        <v>87</v>
      </c>
      <c r="AK124" s="44"/>
    </row>
    <row r="125" spans="1:37" x14ac:dyDescent="0.25">
      <c r="A125" s="42" t="s">
        <v>10</v>
      </c>
      <c r="B125" s="46" t="s">
        <v>219</v>
      </c>
      <c r="C125" s="44" t="s">
        <v>70</v>
      </c>
      <c r="D125" s="44">
        <v>1436</v>
      </c>
      <c r="E125" s="44" t="s">
        <v>11</v>
      </c>
      <c r="F125" s="44" t="s">
        <v>36</v>
      </c>
      <c r="G125" s="43">
        <v>5</v>
      </c>
      <c r="H125" s="44"/>
      <c r="I125" s="52">
        <f>IF(H125,G125+H125,0)</f>
        <v>0</v>
      </c>
      <c r="K125" s="52">
        <f>IF(IF(J125,J125+$G125,0)&lt;=100,IF(J125,J125+$G125,0),100)</f>
        <v>0</v>
      </c>
      <c r="L125">
        <v>82</v>
      </c>
      <c r="M125" s="52">
        <f>IF(IF(L125,L125+$G125,0)&lt;=100,IF(L125,L125+$G125,0),100)</f>
        <v>87</v>
      </c>
      <c r="N125"/>
      <c r="O125" s="52">
        <f>IF(IF(N125,N125+$G125,0)&lt;=100,IF(N125,N125+$G125,0),100)</f>
        <v>0</v>
      </c>
      <c r="P125">
        <v>0</v>
      </c>
      <c r="Q125" s="52">
        <f>IF(IF(P125,P125+$G125,0)&lt;=100,IF(P125,P125+$G125,0),100)</f>
        <v>0</v>
      </c>
      <c r="R125">
        <v>0</v>
      </c>
      <c r="S125" s="52">
        <f>IF(IF(R125,R125+$G125,0)&lt;=100,IF(R125,R125+$G125,0),100)</f>
        <v>0</v>
      </c>
      <c r="T125">
        <v>0</v>
      </c>
      <c r="U125" s="52">
        <f>IF(IF(T125,T125+$G125,0)&lt;=100,IF(T125,T125+$G125,0),100)</f>
        <v>0</v>
      </c>
      <c r="W125" s="52">
        <f>IF(IF(V125,V125+$G125,0)&lt;=100,IF(V125,V125+$G125,0),100)</f>
        <v>0</v>
      </c>
      <c r="X125" s="44"/>
      <c r="Y125" s="44"/>
      <c r="Z125" s="52">
        <f>I125+K125+M125+O125+Q125+S125+U125+W125</f>
        <v>87</v>
      </c>
      <c r="AA125" s="44"/>
      <c r="AB125">
        <f>I125</f>
        <v>0</v>
      </c>
      <c r="AC125">
        <f>K125</f>
        <v>0</v>
      </c>
      <c r="AD125">
        <f>M125</f>
        <v>87</v>
      </c>
      <c r="AE125">
        <f>O125</f>
        <v>0</v>
      </c>
      <c r="AF125">
        <f>Q125</f>
        <v>0</v>
      </c>
      <c r="AG125">
        <f>S125</f>
        <v>0</v>
      </c>
      <c r="AH125">
        <f>U125</f>
        <v>0</v>
      </c>
      <c r="AI125">
        <f>W125</f>
        <v>0</v>
      </c>
      <c r="AJ125" s="24">
        <f>SUMPRODUCT(LARGE(AB125:AI125, {1,2,3,4,5}))</f>
        <v>87</v>
      </c>
      <c r="AK125" s="44"/>
    </row>
    <row r="126" spans="1:37" x14ac:dyDescent="0.25">
      <c r="A126" s="42" t="s">
        <v>10</v>
      </c>
      <c r="B126" s="46" t="s">
        <v>175</v>
      </c>
      <c r="C126" s="40" t="s">
        <v>187</v>
      </c>
      <c r="D126" s="43">
        <v>124977</v>
      </c>
      <c r="E126" s="43" t="s">
        <v>11</v>
      </c>
      <c r="F126" s="43" t="s">
        <v>8</v>
      </c>
      <c r="G126" s="43">
        <v>5</v>
      </c>
      <c r="H126" s="44">
        <v>80</v>
      </c>
      <c r="I126" s="52">
        <f>IF(H126,G126+H126,0)</f>
        <v>85</v>
      </c>
      <c r="K126" s="52">
        <f>IF(IF(J126,J126+$G126,0)&lt;=100,IF(J126,J126+$G126,0),100)</f>
        <v>0</v>
      </c>
      <c r="M126" s="52">
        <f>IF(IF(L126,L126+$G126,0)&lt;=100,IF(L126,L126+$G126,0),100)</f>
        <v>0</v>
      </c>
      <c r="N126"/>
      <c r="O126" s="52">
        <f>IF(IF(N126,N126+$G126,0)&lt;=100,IF(N126,N126+$G126,0),100)</f>
        <v>0</v>
      </c>
      <c r="P126">
        <v>0</v>
      </c>
      <c r="Q126" s="52">
        <f>IF(IF(P126,P126+$G126,0)&lt;=100,IF(P126,P126+$G126,0),100)</f>
        <v>0</v>
      </c>
      <c r="R126">
        <v>0</v>
      </c>
      <c r="S126" s="52">
        <f>IF(IF(R126,R126+$G126,0)&lt;=100,IF(R126,R126+$G126,0),100)</f>
        <v>0</v>
      </c>
      <c r="T126">
        <v>0</v>
      </c>
      <c r="U126" s="52">
        <f>IF(IF(T126,T126+$G126,0)&lt;=100,IF(T126,T126+$G126,0),100)</f>
        <v>0</v>
      </c>
      <c r="W126" s="52">
        <f>IF(IF(V126,V126+$G126,0)&lt;=100,IF(V126,V126+$G126,0),100)</f>
        <v>0</v>
      </c>
      <c r="X126" s="44"/>
      <c r="Y126" s="44"/>
      <c r="Z126" s="52">
        <f>I126+K126+M126+O126+Q126+S126+U126+W126</f>
        <v>85</v>
      </c>
      <c r="AA126" s="44"/>
      <c r="AB126">
        <f>I126</f>
        <v>85</v>
      </c>
      <c r="AC126">
        <f>K126</f>
        <v>0</v>
      </c>
      <c r="AD126">
        <f>M126</f>
        <v>0</v>
      </c>
      <c r="AE126">
        <f>O126</f>
        <v>0</v>
      </c>
      <c r="AF126">
        <f>Q126</f>
        <v>0</v>
      </c>
      <c r="AG126">
        <f>S126</f>
        <v>0</v>
      </c>
      <c r="AH126">
        <f>U126</f>
        <v>0</v>
      </c>
      <c r="AI126">
        <f>W126</f>
        <v>0</v>
      </c>
      <c r="AJ126" s="24">
        <f>SUMPRODUCT(LARGE(AB126:AI126, {1,2,3,4,5}))</f>
        <v>85</v>
      </c>
      <c r="AK126" s="44"/>
    </row>
    <row r="127" spans="1:37" x14ac:dyDescent="0.25">
      <c r="A127" s="42" t="s">
        <v>48</v>
      </c>
      <c r="B127" s="46" t="s">
        <v>188</v>
      </c>
      <c r="C127" s="44" t="s">
        <v>189</v>
      </c>
      <c r="D127" s="44">
        <v>64712</v>
      </c>
      <c r="E127" s="44" t="s">
        <v>11</v>
      </c>
      <c r="F127" s="44" t="s">
        <v>8</v>
      </c>
      <c r="G127" s="43">
        <v>5</v>
      </c>
      <c r="H127" s="44">
        <v>80</v>
      </c>
      <c r="I127" s="52">
        <f>IF(H127,G127+H127,0)</f>
        <v>85</v>
      </c>
      <c r="K127" s="52">
        <f>IF(IF(J127,J127+$G127,0)&lt;=100,IF(J127,J127+$G127,0),100)</f>
        <v>0</v>
      </c>
      <c r="M127" s="52">
        <f>IF(IF(L127,L127+$G127,0)&lt;=100,IF(L127,L127+$G127,0),100)</f>
        <v>0</v>
      </c>
      <c r="N127"/>
      <c r="O127" s="52">
        <f>IF(IF(N127,N127+$G127,0)&lt;=100,IF(N127,N127+$G127,0),100)</f>
        <v>0</v>
      </c>
      <c r="P127">
        <v>0</v>
      </c>
      <c r="Q127" s="52">
        <f>IF(IF(P127,P127+$G127,0)&lt;=100,IF(P127,P127+$G127,0),100)</f>
        <v>0</v>
      </c>
      <c r="R127">
        <v>0</v>
      </c>
      <c r="S127" s="52">
        <f>IF(IF(R127,R127+$G127,0)&lt;=100,IF(R127,R127+$G127,0),100)</f>
        <v>0</v>
      </c>
      <c r="T127">
        <v>0</v>
      </c>
      <c r="U127" s="52">
        <f>IF(IF(T127,T127+$G127,0)&lt;=100,IF(T127,T127+$G127,0),100)</f>
        <v>0</v>
      </c>
      <c r="W127" s="52">
        <f>IF(IF(V127,V127+$G127,0)&lt;=100,IF(V127,V127+$G127,0),100)</f>
        <v>0</v>
      </c>
      <c r="X127" s="44"/>
      <c r="Y127" s="44"/>
      <c r="Z127" s="52">
        <f>I127+K127+M127+O127+Q127+S127+U127+W127</f>
        <v>85</v>
      </c>
      <c r="AA127" s="44"/>
      <c r="AB127">
        <f>I127</f>
        <v>85</v>
      </c>
      <c r="AC127">
        <f>K127</f>
        <v>0</v>
      </c>
      <c r="AD127">
        <f>M127</f>
        <v>0</v>
      </c>
      <c r="AE127">
        <f>O127</f>
        <v>0</v>
      </c>
      <c r="AF127">
        <f>Q127</f>
        <v>0</v>
      </c>
      <c r="AG127">
        <f>S127</f>
        <v>0</v>
      </c>
      <c r="AH127">
        <f>U127</f>
        <v>0</v>
      </c>
      <c r="AI127">
        <f>W127</f>
        <v>0</v>
      </c>
      <c r="AJ127" s="24">
        <f>SUMPRODUCT(LARGE(AB127:AI127, {1,2,3,4,5}))</f>
        <v>85</v>
      </c>
    </row>
    <row r="128" spans="1:37" x14ac:dyDescent="0.25">
      <c r="A128" s="42" t="s">
        <v>31</v>
      </c>
      <c r="B128" s="45" t="s">
        <v>231</v>
      </c>
      <c r="C128" s="44" t="s">
        <v>232</v>
      </c>
      <c r="D128" s="44">
        <v>11003</v>
      </c>
      <c r="E128" s="44" t="s">
        <v>11</v>
      </c>
      <c r="F128" s="44" t="s">
        <v>8</v>
      </c>
      <c r="G128" s="43">
        <v>5</v>
      </c>
      <c r="H128" s="44"/>
      <c r="I128" s="52">
        <f>IF(H128,G128+H128,0)</f>
        <v>0</v>
      </c>
      <c r="J128">
        <v>76</v>
      </c>
      <c r="K128" s="52">
        <f>IF(IF(J128,J128+$G128,0)&lt;=100,IF(J128,J128+$G128,0),100)</f>
        <v>81</v>
      </c>
      <c r="M128" s="52">
        <f>IF(IF(L128,L128+$G128,0)&lt;=100,IF(L128,L128+$G128,0),100)</f>
        <v>0</v>
      </c>
      <c r="N128"/>
      <c r="O128" s="52">
        <f>IF(IF(N128,N128+$G128,0)&lt;=100,IF(N128,N128+$G128,0),100)</f>
        <v>0</v>
      </c>
      <c r="P128">
        <v>0</v>
      </c>
      <c r="Q128" s="52">
        <f>IF(IF(P128,P128+$G128,0)&lt;=100,IF(P128,P128+$G128,0),100)</f>
        <v>0</v>
      </c>
      <c r="R128">
        <v>0</v>
      </c>
      <c r="S128" s="52">
        <f>IF(IF(R128,R128+$G128,0)&lt;=100,IF(R128,R128+$G128,0),100)</f>
        <v>0</v>
      </c>
      <c r="T128">
        <v>0</v>
      </c>
      <c r="U128" s="52">
        <f>IF(IF(T128,T128+$G128,0)&lt;=100,IF(T128,T128+$G128,0),100)</f>
        <v>0</v>
      </c>
      <c r="W128" s="52">
        <f>IF(IF(V128,V128+$G128,0)&lt;=100,IF(V128,V128+$G128,0),100)</f>
        <v>0</v>
      </c>
      <c r="X128" s="44"/>
      <c r="Y128" s="44"/>
      <c r="Z128" s="52">
        <f>I128+K128+M128+O128+Q128+S128+U128+W128</f>
        <v>81</v>
      </c>
      <c r="AA128" s="44"/>
      <c r="AB128">
        <f>I128</f>
        <v>0</v>
      </c>
      <c r="AC128">
        <f>K128</f>
        <v>81</v>
      </c>
      <c r="AD128">
        <f>M128</f>
        <v>0</v>
      </c>
      <c r="AE128">
        <f>O128</f>
        <v>0</v>
      </c>
      <c r="AF128">
        <f>Q128</f>
        <v>0</v>
      </c>
      <c r="AG128">
        <f>S128</f>
        <v>0</v>
      </c>
      <c r="AH128">
        <f>U128</f>
        <v>0</v>
      </c>
      <c r="AI128">
        <f>W128</f>
        <v>0</v>
      </c>
      <c r="AJ128" s="24">
        <f>SUMPRODUCT(LARGE(AB128:AI128, {1,2,3,4,5}))</f>
        <v>81</v>
      </c>
    </row>
    <row r="129" spans="1:37" x14ac:dyDescent="0.25">
      <c r="A129" s="42" t="s">
        <v>48</v>
      </c>
      <c r="B129" s="45" t="s">
        <v>143</v>
      </c>
      <c r="C129" s="45" t="s">
        <v>197</v>
      </c>
      <c r="D129" s="45">
        <v>81168</v>
      </c>
      <c r="E129" s="45" t="s">
        <v>11</v>
      </c>
      <c r="F129" s="45" t="s">
        <v>8</v>
      </c>
      <c r="G129" s="43">
        <v>5</v>
      </c>
      <c r="H129" s="44">
        <v>76</v>
      </c>
      <c r="I129" s="52">
        <f>IF(H129,G129+H129,0)</f>
        <v>81</v>
      </c>
      <c r="K129" s="52">
        <f>IF(IF(J129,J129+$G129,0)&lt;=100,IF(J129,J129+$G129,0),100)</f>
        <v>0</v>
      </c>
      <c r="M129" s="52">
        <f>IF(IF(L129,L129+$G129,0)&lt;=100,IF(L129,L129+$G129,0),100)</f>
        <v>0</v>
      </c>
      <c r="N129"/>
      <c r="O129" s="52">
        <f>IF(IF(N129,N129+$G129,0)&lt;=100,IF(N129,N129+$G129,0),100)</f>
        <v>0</v>
      </c>
      <c r="P129">
        <v>0</v>
      </c>
      <c r="Q129" s="52">
        <f>IF(IF(P129,P129+$G129,0)&lt;=100,IF(P129,P129+$G129,0),100)</f>
        <v>0</v>
      </c>
      <c r="R129">
        <v>0</v>
      </c>
      <c r="S129" s="52">
        <f>IF(IF(R129,R129+$G129,0)&lt;=100,IF(R129,R129+$G129,0),100)</f>
        <v>0</v>
      </c>
      <c r="T129">
        <v>0</v>
      </c>
      <c r="U129" s="52">
        <f>IF(IF(T129,T129+$G129,0)&lt;=100,IF(T129,T129+$G129,0),100)</f>
        <v>0</v>
      </c>
      <c r="W129" s="52">
        <f>IF(IF(V129,V129+$G129,0)&lt;=100,IF(V129,V129+$G129,0),100)</f>
        <v>0</v>
      </c>
      <c r="X129" s="44"/>
      <c r="Y129" s="44"/>
      <c r="Z129" s="52">
        <f>I129+K129+M129+O129+Q129+S129+U129+W129</f>
        <v>81</v>
      </c>
      <c r="AA129" s="44"/>
      <c r="AB129">
        <f>I129</f>
        <v>81</v>
      </c>
      <c r="AC129">
        <f>K129</f>
        <v>0</v>
      </c>
      <c r="AD129">
        <f>M129</f>
        <v>0</v>
      </c>
      <c r="AE129">
        <f>O129</f>
        <v>0</v>
      </c>
      <c r="AF129">
        <f>Q129</f>
        <v>0</v>
      </c>
      <c r="AG129">
        <f>S129</f>
        <v>0</v>
      </c>
      <c r="AH129">
        <f>U129</f>
        <v>0</v>
      </c>
      <c r="AI129">
        <f>W129</f>
        <v>0</v>
      </c>
      <c r="AJ129" s="24">
        <f>SUMPRODUCT(LARGE(AB129:AI129, {1,2,3,4,5}))</f>
        <v>81</v>
      </c>
      <c r="AK129"/>
    </row>
    <row r="130" spans="1:37" x14ac:dyDescent="0.25">
      <c r="A130" s="42" t="s">
        <v>48</v>
      </c>
      <c r="B130" s="45" t="s">
        <v>88</v>
      </c>
      <c r="C130" s="40" t="s">
        <v>198</v>
      </c>
      <c r="D130" s="43">
        <v>128615</v>
      </c>
      <c r="E130" s="43" t="s">
        <v>11</v>
      </c>
      <c r="F130" s="43" t="s">
        <v>8</v>
      </c>
      <c r="G130" s="43">
        <v>5</v>
      </c>
      <c r="H130" s="44">
        <v>76</v>
      </c>
      <c r="I130" s="52">
        <f>IF(H130,G130+H130,0)</f>
        <v>81</v>
      </c>
      <c r="K130" s="52">
        <f>IF(IF(J130,J130+$G130,0)&lt;=100,IF(J130,J130+$G130,0),100)</f>
        <v>0</v>
      </c>
      <c r="M130" s="52">
        <f>IF(IF(L130,L130+$G130,0)&lt;=100,IF(L130,L130+$G130,0),100)</f>
        <v>0</v>
      </c>
      <c r="N130"/>
      <c r="O130" s="52">
        <f>IF(IF(N130,N130+$G130,0)&lt;=100,IF(N130,N130+$G130,0),100)</f>
        <v>0</v>
      </c>
      <c r="P130">
        <v>0</v>
      </c>
      <c r="Q130" s="52">
        <f>IF(IF(P130,P130+$G130,0)&lt;=100,IF(P130,P130+$G130,0),100)</f>
        <v>0</v>
      </c>
      <c r="R130">
        <v>0</v>
      </c>
      <c r="S130" s="52">
        <f>IF(IF(R130,R130+$G130,0)&lt;=100,IF(R130,R130+$G130,0),100)</f>
        <v>0</v>
      </c>
      <c r="T130">
        <v>0</v>
      </c>
      <c r="U130" s="52">
        <f>IF(IF(T130,T130+$G130,0)&lt;=100,IF(T130,T130+$G130,0),100)</f>
        <v>0</v>
      </c>
      <c r="W130" s="52">
        <f>IF(IF(V130,V130+$G130,0)&lt;=100,IF(V130,V130+$G130,0),100)</f>
        <v>0</v>
      </c>
      <c r="X130" s="44"/>
      <c r="Y130" s="44"/>
      <c r="Z130" s="52">
        <f>I130+K130+M130+O130+Q130+S130+U130+W130</f>
        <v>81</v>
      </c>
      <c r="AA130" s="44"/>
      <c r="AB130">
        <f>I130</f>
        <v>81</v>
      </c>
      <c r="AC130">
        <f>K130</f>
        <v>0</v>
      </c>
      <c r="AD130">
        <f>M130</f>
        <v>0</v>
      </c>
      <c r="AE130">
        <f>O130</f>
        <v>0</v>
      </c>
      <c r="AF130">
        <f>Q130</f>
        <v>0</v>
      </c>
      <c r="AG130">
        <f>S130</f>
        <v>0</v>
      </c>
      <c r="AH130">
        <f>U130</f>
        <v>0</v>
      </c>
      <c r="AI130">
        <f>W130</f>
        <v>0</v>
      </c>
      <c r="AJ130" s="24">
        <f>SUMPRODUCT(LARGE(AB130:AI130, {1,2,3,4,5}))</f>
        <v>81</v>
      </c>
      <c r="AK130"/>
    </row>
    <row r="131" spans="1:37" x14ac:dyDescent="0.25">
      <c r="A131" s="42" t="s">
        <v>49</v>
      </c>
      <c r="B131" s="46" t="s">
        <v>131</v>
      </c>
      <c r="C131" s="40" t="s">
        <v>221</v>
      </c>
      <c r="D131" s="43">
        <v>71373</v>
      </c>
      <c r="E131" s="43" t="s">
        <v>11</v>
      </c>
      <c r="F131" s="43" t="s">
        <v>8</v>
      </c>
      <c r="G131" s="43">
        <v>5</v>
      </c>
      <c r="H131" s="44"/>
      <c r="I131" s="52">
        <f>IF(H131,G131+H131,0)</f>
        <v>0</v>
      </c>
      <c r="K131" s="52">
        <f>IF(IF(J131,J131+$G131,0)&lt;=100,IF(J131,J131+$G131,0),100)</f>
        <v>0</v>
      </c>
      <c r="L131">
        <v>73</v>
      </c>
      <c r="M131" s="52">
        <f>IF(IF(L131,L131+$G131,0)&lt;=100,IF(L131,L131+$G131,0),100)</f>
        <v>78</v>
      </c>
      <c r="N131"/>
      <c r="O131" s="52">
        <f>IF(IF(N131,N131+$G131,0)&lt;=100,IF(N131,N131+$G131,0),100)</f>
        <v>0</v>
      </c>
      <c r="P131">
        <v>0</v>
      </c>
      <c r="Q131" s="52">
        <f>IF(IF(P131,P131+$G131,0)&lt;=100,IF(P131,P131+$G131,0),100)</f>
        <v>0</v>
      </c>
      <c r="R131">
        <v>0</v>
      </c>
      <c r="S131" s="52">
        <f>IF(IF(R131,R131+$G131,0)&lt;=100,IF(R131,R131+$G131,0),100)</f>
        <v>0</v>
      </c>
      <c r="T131">
        <v>0</v>
      </c>
      <c r="U131" s="52">
        <f>IF(IF(T131,T131+$G131,0)&lt;=100,IF(T131,T131+$G131,0),100)</f>
        <v>0</v>
      </c>
      <c r="W131" s="52">
        <f>IF(IF(V131,V131+$G131,0)&lt;=100,IF(V131,V131+$G131,0),100)</f>
        <v>0</v>
      </c>
      <c r="X131" s="7"/>
      <c r="Z131" s="52">
        <f>I131+K131+M131+O131+Q131+S131+U131+W131</f>
        <v>78</v>
      </c>
      <c r="AB131">
        <f>I131</f>
        <v>0</v>
      </c>
      <c r="AC131">
        <f>K131</f>
        <v>0</v>
      </c>
      <c r="AD131">
        <f>M131</f>
        <v>78</v>
      </c>
      <c r="AE131">
        <f>O131</f>
        <v>0</v>
      </c>
      <c r="AF131">
        <f>Q131</f>
        <v>0</v>
      </c>
      <c r="AG131">
        <f>S131</f>
        <v>0</v>
      </c>
      <c r="AH131">
        <f>U131</f>
        <v>0</v>
      </c>
      <c r="AI131">
        <f>W131</f>
        <v>0</v>
      </c>
      <c r="AJ131" s="24">
        <f>SUMPRODUCT(LARGE(AB131:AI131, {1,2,3,4,5}))</f>
        <v>78</v>
      </c>
      <c r="AK131"/>
    </row>
    <row r="132" spans="1:37" x14ac:dyDescent="0.25">
      <c r="A132" s="42" t="s">
        <v>30</v>
      </c>
      <c r="B132" s="46" t="s">
        <v>67</v>
      </c>
      <c r="C132" s="40" t="s">
        <v>226</v>
      </c>
      <c r="D132" s="43">
        <v>112818</v>
      </c>
      <c r="E132" s="43" t="s">
        <v>11</v>
      </c>
      <c r="F132" s="43" t="s">
        <v>35</v>
      </c>
      <c r="G132" s="43">
        <v>5</v>
      </c>
      <c r="H132" s="44"/>
      <c r="I132" s="52">
        <f>IF(H132,G132+H132,0)</f>
        <v>0</v>
      </c>
      <c r="K132" s="52">
        <f>IF(IF(J132,J132+$G132,0)&lt;=100,IF(J132,J132+$G132,0),100)</f>
        <v>0</v>
      </c>
      <c r="M132" s="52">
        <f>IF(IF(L132,L132+$G132,0)&lt;=100,IF(L132,L132+$G132,0),100)</f>
        <v>0</v>
      </c>
      <c r="N132"/>
      <c r="O132" s="52">
        <f>IF(IF(N132,N132+$G132,0)&lt;=100,IF(N132,N132+$G132,0),100)</f>
        <v>0</v>
      </c>
      <c r="P132">
        <v>62</v>
      </c>
      <c r="Q132" s="52">
        <f>IF(IF(P132,P132+$G132,0)&lt;=100,IF(P132,P132+$G132,0),100)</f>
        <v>67</v>
      </c>
      <c r="R132">
        <v>0</v>
      </c>
      <c r="S132" s="52">
        <f>IF(IF(R132,R132+$G132,0)&lt;=100,IF(R132,R132+$G132,0),100)</f>
        <v>0</v>
      </c>
      <c r="T132">
        <v>0</v>
      </c>
      <c r="U132" s="52">
        <f>IF(IF(T132,T132+$G132,0)&lt;=100,IF(T132,T132+$G132,0),100)</f>
        <v>0</v>
      </c>
      <c r="W132" s="52">
        <f>IF(IF(V132,V132+$G132,0)&lt;=100,IF(V132,V132+$G132,0),100)</f>
        <v>0</v>
      </c>
      <c r="X132" s="44"/>
      <c r="Y132" s="44"/>
      <c r="Z132" s="52">
        <f>I132+K132+M132+O132+Q132+S132+U132+W132</f>
        <v>67</v>
      </c>
      <c r="AA132" s="44"/>
      <c r="AB132">
        <f>I132</f>
        <v>0</v>
      </c>
      <c r="AC132">
        <f>K132</f>
        <v>0</v>
      </c>
      <c r="AD132">
        <f>M132</f>
        <v>0</v>
      </c>
      <c r="AE132">
        <f>O132</f>
        <v>0</v>
      </c>
      <c r="AF132">
        <f>Q132</f>
        <v>67</v>
      </c>
      <c r="AG132">
        <f>S132</f>
        <v>0</v>
      </c>
      <c r="AH132">
        <f>U132</f>
        <v>0</v>
      </c>
      <c r="AI132">
        <f>W132</f>
        <v>0</v>
      </c>
      <c r="AJ132" s="24">
        <f>SUMPRODUCT(LARGE(AB132:AI132, {1,2,3,4,5}))</f>
        <v>67</v>
      </c>
      <c r="AK132" s="44"/>
    </row>
    <row r="133" spans="1:37" x14ac:dyDescent="0.25">
      <c r="A133" s="42" t="s">
        <v>31</v>
      </c>
      <c r="B133" s="45" t="s">
        <v>151</v>
      </c>
      <c r="C133" s="40" t="s">
        <v>213</v>
      </c>
      <c r="D133" s="43">
        <v>134080</v>
      </c>
      <c r="E133" s="43" t="s">
        <v>11</v>
      </c>
      <c r="F133" s="43" t="s">
        <v>8</v>
      </c>
      <c r="G133" s="43">
        <v>5</v>
      </c>
      <c r="H133" s="44"/>
      <c r="I133" s="52">
        <f>IF(H133,G133+H133,0)</f>
        <v>0</v>
      </c>
      <c r="K133" s="52">
        <f>IF(IF(J133,J133+$G133,0)&lt;=100,IF(J133,J133+$G133,0),100)</f>
        <v>0</v>
      </c>
      <c r="M133" s="52">
        <f>IF(IF(L133,L133+$G133,0)&lt;=100,IF(L133,L133+$G133,0),100)</f>
        <v>0</v>
      </c>
      <c r="N133"/>
      <c r="O133" s="52">
        <f>IF(IF(N133,N133+$G133,0)&lt;=100,IF(N133,N133+$G133,0),100)</f>
        <v>0</v>
      </c>
      <c r="P133">
        <v>0</v>
      </c>
      <c r="Q133" s="52">
        <f>IF(IF(P133,P133+$G133,0)&lt;=100,IF(P133,P133+$G133,0),100)</f>
        <v>0</v>
      </c>
      <c r="R133">
        <v>0</v>
      </c>
      <c r="S133" s="52">
        <f>IF(IF(R133,R133+$G133,0)&lt;=100,IF(R133,R133+$G133,0),100)</f>
        <v>0</v>
      </c>
      <c r="T133">
        <v>0</v>
      </c>
      <c r="U133" s="52">
        <f>IF(IF(T133,T133+$G133,0)&lt;=100,IF(T133,T133+$G133,0),100)</f>
        <v>0</v>
      </c>
      <c r="W133" s="52">
        <f>IF(IF(V133,V133+$G133,0)&lt;=100,IF(V133,V133+$G133,0),100)</f>
        <v>0</v>
      </c>
      <c r="X133" s="44"/>
      <c r="Y133" s="44"/>
      <c r="Z133" s="52">
        <f>I133+K133+M133+O133+Q133+S133+U133+W133</f>
        <v>0</v>
      </c>
      <c r="AA133" s="44"/>
      <c r="AB133">
        <f>I133</f>
        <v>0</v>
      </c>
      <c r="AC133">
        <f>K133</f>
        <v>0</v>
      </c>
      <c r="AD133">
        <f>M133</f>
        <v>0</v>
      </c>
      <c r="AE133">
        <f>O133</f>
        <v>0</v>
      </c>
      <c r="AF133">
        <f>Q133</f>
        <v>0</v>
      </c>
      <c r="AG133">
        <f>S133</f>
        <v>0</v>
      </c>
      <c r="AH133">
        <f>U133</f>
        <v>0</v>
      </c>
      <c r="AI133">
        <f>W133</f>
        <v>0</v>
      </c>
      <c r="AJ133" s="24">
        <f>SUMPRODUCT(LARGE(AB133:AI133, {1,2,3,4,5}))</f>
        <v>0</v>
      </c>
      <c r="AK133" s="44"/>
    </row>
    <row r="134" spans="1:37" x14ac:dyDescent="0.25">
      <c r="A134" s="42" t="s">
        <v>14</v>
      </c>
      <c r="B134" s="45" t="s">
        <v>38</v>
      </c>
      <c r="C134" s="40" t="s">
        <v>214</v>
      </c>
      <c r="D134" s="43">
        <v>115934</v>
      </c>
      <c r="E134" s="43" t="s">
        <v>11</v>
      </c>
      <c r="F134" s="43" t="s">
        <v>8</v>
      </c>
      <c r="G134" s="43">
        <v>5</v>
      </c>
      <c r="H134" s="44"/>
      <c r="I134" s="52">
        <f>IF(H134,G134+H134,0)</f>
        <v>0</v>
      </c>
      <c r="K134" s="52">
        <f>IF(IF(J134,J134+$G134,0)&lt;=100,IF(J134,J134+$G134,0),100)</f>
        <v>0</v>
      </c>
      <c r="M134" s="52">
        <f>IF(IF(L134,L134+$G134,0)&lt;=100,IF(L134,L134+$G134,0),100)</f>
        <v>0</v>
      </c>
      <c r="N134"/>
      <c r="O134" s="52">
        <f>IF(IF(N134,N134+$G134,0)&lt;=100,IF(N134,N134+$G134,0),100)</f>
        <v>0</v>
      </c>
      <c r="P134">
        <v>0</v>
      </c>
      <c r="Q134" s="52">
        <f>IF(IF(P134,P134+$G134,0)&lt;=100,IF(P134,P134+$G134,0),100)</f>
        <v>0</v>
      </c>
      <c r="R134">
        <v>0</v>
      </c>
      <c r="S134" s="52">
        <f>IF(IF(R134,R134+$G134,0)&lt;=100,IF(R134,R134+$G134,0),100)</f>
        <v>0</v>
      </c>
      <c r="T134">
        <v>0</v>
      </c>
      <c r="U134" s="52">
        <f>IF(IF(T134,T134+$G134,0)&lt;=100,IF(T134,T134+$G134,0),100)</f>
        <v>0</v>
      </c>
      <c r="W134" s="52">
        <f>IF(IF(V134,V134+$G134,0)&lt;=100,IF(V134,V134+$G134,0),100)</f>
        <v>0</v>
      </c>
      <c r="Z134" s="52">
        <f>I134+K134+M134+O134+Q134+S134+U134+W134</f>
        <v>0</v>
      </c>
      <c r="AB134">
        <f>I134</f>
        <v>0</v>
      </c>
      <c r="AC134">
        <f>K134</f>
        <v>0</v>
      </c>
      <c r="AD134">
        <f>M134</f>
        <v>0</v>
      </c>
      <c r="AE134">
        <f>O134</f>
        <v>0</v>
      </c>
      <c r="AF134">
        <f>Q134</f>
        <v>0</v>
      </c>
      <c r="AG134">
        <f>S134</f>
        <v>0</v>
      </c>
      <c r="AH134">
        <f>U134</f>
        <v>0</v>
      </c>
      <c r="AI134">
        <f>W134</f>
        <v>0</v>
      </c>
      <c r="AJ134" s="24">
        <f>SUMPRODUCT(LARGE(AB134:AI134, {1,2,3,4,5}))</f>
        <v>0</v>
      </c>
      <c r="AK134" s="44"/>
    </row>
    <row r="135" spans="1:37" x14ac:dyDescent="0.25">
      <c r="A135" s="42" t="s">
        <v>26</v>
      </c>
      <c r="B135" s="41" t="s">
        <v>125</v>
      </c>
      <c r="C135" s="40" t="s">
        <v>215</v>
      </c>
      <c r="D135" s="43">
        <v>123507</v>
      </c>
      <c r="E135" s="43" t="s">
        <v>11</v>
      </c>
      <c r="F135" s="43" t="s">
        <v>8</v>
      </c>
      <c r="G135" s="43">
        <v>5</v>
      </c>
      <c r="H135" s="44"/>
      <c r="I135" s="52">
        <f>IF(H135,G135+H135,0)</f>
        <v>0</v>
      </c>
      <c r="K135" s="52">
        <f>IF(IF(J135,J135+$G135,0)&lt;=100,IF(J135,J135+$G135,0),100)</f>
        <v>0</v>
      </c>
      <c r="M135" s="52">
        <f>IF(IF(L135,L135+$G135,0)&lt;=100,IF(L135,L135+$G135,0),100)</f>
        <v>0</v>
      </c>
      <c r="N135"/>
      <c r="O135" s="52">
        <f>IF(IF(N135,N135+$G135,0)&lt;=100,IF(N135,N135+$G135,0),100)</f>
        <v>0</v>
      </c>
      <c r="P135">
        <v>0</v>
      </c>
      <c r="Q135" s="52">
        <f>IF(IF(P135,P135+$G135,0)&lt;=100,IF(P135,P135+$G135,0),100)</f>
        <v>0</v>
      </c>
      <c r="R135">
        <v>0</v>
      </c>
      <c r="S135" s="52">
        <f>IF(IF(R135,R135+$G135,0)&lt;=100,IF(R135,R135+$G135,0),100)</f>
        <v>0</v>
      </c>
      <c r="T135">
        <v>0</v>
      </c>
      <c r="U135" s="52">
        <f>IF(IF(T135,T135+$G135,0)&lt;=100,IF(T135,T135+$G135,0),100)</f>
        <v>0</v>
      </c>
      <c r="W135" s="52">
        <f>IF(IF(V135,V135+$G135,0)&lt;=100,IF(V135,V135+$G135,0),100)</f>
        <v>0</v>
      </c>
      <c r="X135"/>
      <c r="Y135"/>
      <c r="Z135" s="52">
        <f>I135+K135+M135+O135+Q135+S135+U135+W135</f>
        <v>0</v>
      </c>
      <c r="AA135"/>
      <c r="AB135">
        <f>I135</f>
        <v>0</v>
      </c>
      <c r="AC135">
        <f>K135</f>
        <v>0</v>
      </c>
      <c r="AD135">
        <f>M135</f>
        <v>0</v>
      </c>
      <c r="AE135">
        <f>O135</f>
        <v>0</v>
      </c>
      <c r="AF135">
        <f>Q135</f>
        <v>0</v>
      </c>
      <c r="AG135">
        <f>S135</f>
        <v>0</v>
      </c>
      <c r="AH135">
        <f>U135</f>
        <v>0</v>
      </c>
      <c r="AI135">
        <f>W135</f>
        <v>0</v>
      </c>
      <c r="AJ135" s="24">
        <f>SUMPRODUCT(LARGE(AB135:AI135, {1,2,3,4,5}))</f>
        <v>0</v>
      </c>
    </row>
    <row r="136" spans="1:37" x14ac:dyDescent="0.25">
      <c r="A136" s="42" t="s">
        <v>49</v>
      </c>
      <c r="B136" s="46" t="s">
        <v>223</v>
      </c>
      <c r="C136" s="40" t="s">
        <v>224</v>
      </c>
      <c r="D136" s="43">
        <v>113904</v>
      </c>
      <c r="E136" s="43" t="s">
        <v>11</v>
      </c>
      <c r="F136" s="43" t="s">
        <v>8</v>
      </c>
      <c r="G136" s="43">
        <v>5</v>
      </c>
      <c r="H136" s="44"/>
      <c r="I136" s="52">
        <f>IF(H136,G136+H136,0)</f>
        <v>0</v>
      </c>
      <c r="K136" s="52">
        <f>IF(IF(J136,J136+$G136,0)&lt;=100,IF(J136,J136+$G136,0),100)</f>
        <v>0</v>
      </c>
      <c r="M136" s="52">
        <f>IF(IF(L136,L136+$G136,0)&lt;=100,IF(L136,L136+$G136,0),100)</f>
        <v>0</v>
      </c>
      <c r="N136"/>
      <c r="O136" s="52">
        <f>IF(IF(N136,N136+$G136,0)&lt;=100,IF(N136,N136+$G136,0),100)</f>
        <v>0</v>
      </c>
      <c r="P136">
        <v>0</v>
      </c>
      <c r="Q136" s="52">
        <f>IF(IF(P136,P136+$G136,0)&lt;=100,IF(P136,P136+$G136,0),100)</f>
        <v>0</v>
      </c>
      <c r="R136">
        <v>0</v>
      </c>
      <c r="S136" s="52">
        <f>IF(IF(R136,R136+$G136,0)&lt;=100,IF(R136,R136+$G136,0),100)</f>
        <v>0</v>
      </c>
      <c r="T136">
        <v>0</v>
      </c>
      <c r="U136" s="52">
        <f>IF(IF(T136,T136+$G136,0)&lt;=100,IF(T136,T136+$G136,0),100)</f>
        <v>0</v>
      </c>
      <c r="W136" s="52">
        <f>IF(IF(V136,V136+$G136,0)&lt;=100,IF(V136,V136+$G136,0),100)</f>
        <v>0</v>
      </c>
      <c r="X136"/>
      <c r="Y136"/>
      <c r="Z136" s="52">
        <f>I136+K136+M136+O136+Q136+S136+U136+W136</f>
        <v>0</v>
      </c>
      <c r="AA136"/>
      <c r="AB136">
        <f>I136</f>
        <v>0</v>
      </c>
      <c r="AC136">
        <f>K136</f>
        <v>0</v>
      </c>
      <c r="AD136">
        <f>M136</f>
        <v>0</v>
      </c>
      <c r="AE136">
        <f>O136</f>
        <v>0</v>
      </c>
      <c r="AF136">
        <f>Q136</f>
        <v>0</v>
      </c>
      <c r="AG136">
        <f>S136</f>
        <v>0</v>
      </c>
      <c r="AH136">
        <f>U136</f>
        <v>0</v>
      </c>
      <c r="AI136">
        <f>W136</f>
        <v>0</v>
      </c>
      <c r="AJ136" s="24">
        <f>SUMPRODUCT(LARGE(AB136:AI136, {1,2,3,4,5}))</f>
        <v>0</v>
      </c>
    </row>
    <row r="137" spans="1:37" x14ac:dyDescent="0.25">
      <c r="A137" s="42" t="s">
        <v>49</v>
      </c>
      <c r="B137" s="46" t="s">
        <v>191</v>
      </c>
      <c r="C137" s="40" t="s">
        <v>234</v>
      </c>
      <c r="D137" s="43">
        <v>44316</v>
      </c>
      <c r="E137" s="43" t="s">
        <v>11</v>
      </c>
      <c r="F137" s="43" t="s">
        <v>8</v>
      </c>
      <c r="G137" s="43">
        <v>5</v>
      </c>
      <c r="H137" s="44"/>
      <c r="I137" s="52">
        <f>IF(H137,G137+H137,0)</f>
        <v>0</v>
      </c>
      <c r="K137" s="52">
        <f>IF(IF(J137,J137+$G137,0)&lt;=100,IF(J137,J137+$G137,0),100)</f>
        <v>0</v>
      </c>
      <c r="M137" s="52">
        <f>IF(IF(L137,L137+$G137,0)&lt;=100,IF(L137,L137+$G137,0),100)</f>
        <v>0</v>
      </c>
      <c r="N137"/>
      <c r="O137" s="52">
        <f>IF(IF(N137,N137+$G137,0)&lt;=100,IF(N137,N137+$G137,0),100)</f>
        <v>0</v>
      </c>
      <c r="P137">
        <v>0</v>
      </c>
      <c r="Q137" s="52">
        <f>IF(IF(P137,P137+$G137,0)&lt;=100,IF(P137,P137+$G137,0),100)</f>
        <v>0</v>
      </c>
      <c r="R137">
        <v>0</v>
      </c>
      <c r="S137" s="52">
        <f>IF(IF(R137,R137+$G137,0)&lt;=100,IF(R137,R137+$G137,0),100)</f>
        <v>0</v>
      </c>
      <c r="T137">
        <v>0</v>
      </c>
      <c r="U137" s="52">
        <f>IF(IF(T137,T137+$G137,0)&lt;=100,IF(T137,T137+$G137,0),100)</f>
        <v>0</v>
      </c>
      <c r="W137" s="52">
        <f>IF(IF(V137,V137+$G137,0)&lt;=100,IF(V137,V137+$G137,0),100)</f>
        <v>0</v>
      </c>
      <c r="X137"/>
      <c r="Y137"/>
      <c r="Z137" s="52">
        <f>I137+K137+M137+O137+Q137+S137+U137+W137</f>
        <v>0</v>
      </c>
      <c r="AA137"/>
      <c r="AB137">
        <f>I137</f>
        <v>0</v>
      </c>
      <c r="AC137">
        <f>K137</f>
        <v>0</v>
      </c>
      <c r="AD137">
        <f>M137</f>
        <v>0</v>
      </c>
      <c r="AE137">
        <f>O137</f>
        <v>0</v>
      </c>
      <c r="AF137">
        <f>Q137</f>
        <v>0</v>
      </c>
      <c r="AG137">
        <f>S137</f>
        <v>0</v>
      </c>
      <c r="AH137">
        <f>U137</f>
        <v>0</v>
      </c>
      <c r="AI137">
        <f>W137</f>
        <v>0</v>
      </c>
      <c r="AJ137" s="24">
        <f>SUMPRODUCT(LARGE(AB137:AI137, {1,2,3,4,5}))</f>
        <v>0</v>
      </c>
      <c r="AK137"/>
    </row>
    <row r="138" spans="1:37" x14ac:dyDescent="0.25">
      <c r="A138" s="42" t="s">
        <v>29</v>
      </c>
      <c r="B138" s="46" t="s">
        <v>88</v>
      </c>
      <c r="C138" s="40" t="s">
        <v>240</v>
      </c>
      <c r="D138" s="43">
        <v>106527</v>
      </c>
      <c r="E138" s="43" t="s">
        <v>11</v>
      </c>
      <c r="F138" s="43" t="s">
        <v>35</v>
      </c>
      <c r="G138" s="43">
        <v>5</v>
      </c>
      <c r="H138" s="44"/>
      <c r="I138" s="52">
        <f>IF(H138,G138+H138,0)</f>
        <v>0</v>
      </c>
      <c r="K138" s="52">
        <f>IF(IF(J138,J138+$G138,0)&lt;=100,IF(J138,J138+$G138,0),100)</f>
        <v>0</v>
      </c>
      <c r="M138" s="52">
        <f>IF(IF(L138,L138+$G138,0)&lt;=100,IF(L138,L138+$G138,0),100)</f>
        <v>0</v>
      </c>
      <c r="N138"/>
      <c r="O138" s="52">
        <f>IF(IF(N138,N138+$G138,0)&lt;=100,IF(N138,N138+$G138,0),100)</f>
        <v>0</v>
      </c>
      <c r="P138">
        <v>0</v>
      </c>
      <c r="Q138" s="52">
        <f>IF(IF(P138,P138+$G138,0)&lt;=100,IF(P138,P138+$G138,0),100)</f>
        <v>0</v>
      </c>
      <c r="R138">
        <v>0</v>
      </c>
      <c r="S138" s="52">
        <f>IF(IF(R138,R138+$G138,0)&lt;=100,IF(R138,R138+$G138,0),100)</f>
        <v>0</v>
      </c>
      <c r="T138">
        <v>0</v>
      </c>
      <c r="U138" s="52">
        <f>IF(IF(T138,T138+$G138,0)&lt;=100,IF(T138,T138+$G138,0),100)</f>
        <v>0</v>
      </c>
      <c r="W138" s="52">
        <f>IF(IF(V138,V138+$G138,0)&lt;=100,IF(V138,V138+$G138,0),100)</f>
        <v>0</v>
      </c>
      <c r="X138" s="44"/>
      <c r="Y138" s="44"/>
      <c r="Z138" s="52">
        <f>I138+K138+M138+O138+Q138+S138+U138+W138</f>
        <v>0</v>
      </c>
      <c r="AA138" s="44"/>
      <c r="AB138">
        <f>I138</f>
        <v>0</v>
      </c>
      <c r="AC138">
        <f>K138</f>
        <v>0</v>
      </c>
      <c r="AD138">
        <f>M138</f>
        <v>0</v>
      </c>
      <c r="AE138">
        <f>O138</f>
        <v>0</v>
      </c>
      <c r="AF138">
        <f>Q138</f>
        <v>0</v>
      </c>
      <c r="AG138">
        <f>S138</f>
        <v>0</v>
      </c>
      <c r="AH138">
        <f>U138</f>
        <v>0</v>
      </c>
      <c r="AI138">
        <f>W138</f>
        <v>0</v>
      </c>
      <c r="AJ138" s="24">
        <f>SUMPRODUCT(LARGE(AB138:AI138, {1,2,3,4,5}))</f>
        <v>0</v>
      </c>
      <c r="AK138"/>
    </row>
    <row r="139" spans="1:37" x14ac:dyDescent="0.25">
      <c r="A139" s="42" t="s">
        <v>31</v>
      </c>
      <c r="B139" s="45" t="s">
        <v>252</v>
      </c>
      <c r="C139" s="40" t="s">
        <v>253</v>
      </c>
      <c r="D139" s="43">
        <v>130343</v>
      </c>
      <c r="E139" s="43" t="s">
        <v>12</v>
      </c>
      <c r="F139" s="43" t="s">
        <v>40</v>
      </c>
      <c r="G139" s="43">
        <v>10</v>
      </c>
      <c r="H139" s="44">
        <v>80</v>
      </c>
      <c r="I139" s="52">
        <f>IF(H139,G139+H139,0)</f>
        <v>90</v>
      </c>
      <c r="J139">
        <v>79</v>
      </c>
      <c r="K139" s="52">
        <f>IF(IF(J139,J139+$G139,0)&lt;=100,IF(J139,J139+$G139,0),100)</f>
        <v>89</v>
      </c>
      <c r="L139">
        <v>89</v>
      </c>
      <c r="M139" s="52">
        <f>IF(IF(L139,L139+$G139,0)&lt;=100,IF(L139,L139+$G139,0),100)</f>
        <v>99</v>
      </c>
      <c r="N139">
        <v>84</v>
      </c>
      <c r="O139" s="52">
        <f>IF(IF(N139,N139+$G139,0)&lt;=100,IF(N139,N139+$G139,0),100)</f>
        <v>94</v>
      </c>
      <c r="P139">
        <v>74</v>
      </c>
      <c r="Q139" s="52">
        <f>IF(IF(P139,P139+$G139,0)&lt;=100,IF(P139,P139+$G139,0),100)</f>
        <v>84</v>
      </c>
      <c r="R139">
        <v>89</v>
      </c>
      <c r="S139" s="52">
        <f>IF(IF(R139,R139+$G139,0)&lt;=100,IF(R139,R139+$G139,0),100)</f>
        <v>99</v>
      </c>
      <c r="T139">
        <v>77</v>
      </c>
      <c r="U139" s="52">
        <f>IF(IF(T139,T139+$G139,0)&lt;=100,IF(T139,T139+$G139,0),100)</f>
        <v>87</v>
      </c>
      <c r="W139" s="52">
        <f>IF(IF(V139,V139+$G139,0)&lt;=100,IF(V139,V139+$G139,0),100)</f>
        <v>0</v>
      </c>
      <c r="X139" s="7"/>
      <c r="Z139" s="52">
        <f>I139+K139+M139+O139+Q139+S139+U139+W139</f>
        <v>642</v>
      </c>
      <c r="AB139">
        <f>I139</f>
        <v>90</v>
      </c>
      <c r="AC139">
        <f>K139</f>
        <v>89</v>
      </c>
      <c r="AD139">
        <f>M139</f>
        <v>99</v>
      </c>
      <c r="AE139">
        <f>O139</f>
        <v>94</v>
      </c>
      <c r="AF139">
        <f>Q139</f>
        <v>84</v>
      </c>
      <c r="AG139">
        <f>S139</f>
        <v>99</v>
      </c>
      <c r="AH139">
        <f>U139</f>
        <v>87</v>
      </c>
      <c r="AI139">
        <f>W139</f>
        <v>0</v>
      </c>
      <c r="AJ139" s="24">
        <f>SUMPRODUCT(LARGE(AB139:AI139, {1,2,3,4,5}))</f>
        <v>471</v>
      </c>
      <c r="AK139"/>
    </row>
    <row r="140" spans="1:37" x14ac:dyDescent="0.25">
      <c r="A140" s="42" t="s">
        <v>31</v>
      </c>
      <c r="B140" s="45" t="s">
        <v>186</v>
      </c>
      <c r="C140" s="40" t="s">
        <v>241</v>
      </c>
      <c r="D140" s="43">
        <v>122477</v>
      </c>
      <c r="E140" s="43" t="s">
        <v>12</v>
      </c>
      <c r="F140" s="43" t="s">
        <v>8</v>
      </c>
      <c r="G140" s="43">
        <v>10</v>
      </c>
      <c r="H140" s="44">
        <v>87</v>
      </c>
      <c r="I140" s="52">
        <f>IF(H140,G140+H140,0)</f>
        <v>97</v>
      </c>
      <c r="J140">
        <v>83</v>
      </c>
      <c r="K140" s="52">
        <f>IF(IF(J140,J140+$G140,0)&lt;=100,IF(J140,J140+$G140,0),100)</f>
        <v>93</v>
      </c>
      <c r="L140">
        <v>84</v>
      </c>
      <c r="M140" s="52">
        <f>IF(IF(L140,L140+$G140,0)&lt;=100,IF(L140,L140+$G140,0),100)</f>
        <v>94</v>
      </c>
      <c r="N140">
        <v>73</v>
      </c>
      <c r="O140" s="52">
        <f>IF(IF(N140,N140+$G140,0)&lt;=100,IF(N140,N140+$G140,0),100)</f>
        <v>83</v>
      </c>
      <c r="P140">
        <v>0</v>
      </c>
      <c r="Q140" s="52">
        <f>IF(IF(P140,P140+$G140,0)&lt;=100,IF(P140,P140+$G140,0),100)</f>
        <v>0</v>
      </c>
      <c r="R140">
        <v>83</v>
      </c>
      <c r="S140" s="52">
        <f>IF(IF(R140,R140+$G140,0)&lt;=100,IF(R140,R140+$G140,0),100)</f>
        <v>93</v>
      </c>
      <c r="T140">
        <v>80</v>
      </c>
      <c r="U140" s="52">
        <f>IF(IF(T140,T140+$G140,0)&lt;=100,IF(T140,T140+$G140,0),100)</f>
        <v>90</v>
      </c>
      <c r="W140" s="52">
        <f>IF(IF(V140,V140+$G140,0)&lt;=100,IF(V140,V140+$G140,0),100)</f>
        <v>0</v>
      </c>
      <c r="X140" s="44"/>
      <c r="Y140" s="44"/>
      <c r="Z140" s="52">
        <f>I140+K140+M140+O140+Q140+S140+U140+W140</f>
        <v>550</v>
      </c>
      <c r="AA140" s="44"/>
      <c r="AB140">
        <f>I140</f>
        <v>97</v>
      </c>
      <c r="AC140">
        <f>K140</f>
        <v>93</v>
      </c>
      <c r="AD140">
        <f>M140</f>
        <v>94</v>
      </c>
      <c r="AE140">
        <f>O140</f>
        <v>83</v>
      </c>
      <c r="AF140">
        <f>Q140</f>
        <v>0</v>
      </c>
      <c r="AG140">
        <f>S140</f>
        <v>93</v>
      </c>
      <c r="AH140">
        <f>U140</f>
        <v>90</v>
      </c>
      <c r="AI140">
        <f>W140</f>
        <v>0</v>
      </c>
      <c r="AJ140" s="24">
        <f>SUMPRODUCT(LARGE(AB140:AI140, {1,2,3,4,5}))</f>
        <v>467</v>
      </c>
      <c r="AK140"/>
    </row>
    <row r="141" spans="1:37" x14ac:dyDescent="0.25">
      <c r="A141" s="42" t="s">
        <v>48</v>
      </c>
      <c r="B141" s="46" t="s">
        <v>260</v>
      </c>
      <c r="C141" s="40" t="s">
        <v>261</v>
      </c>
      <c r="D141" s="43">
        <v>131558</v>
      </c>
      <c r="E141" s="43" t="s">
        <v>12</v>
      </c>
      <c r="F141" s="43" t="s">
        <v>8</v>
      </c>
      <c r="G141" s="43">
        <v>10</v>
      </c>
      <c r="H141" s="44">
        <v>79</v>
      </c>
      <c r="I141" s="52">
        <f>IF(H141,G141+H141,0)</f>
        <v>89</v>
      </c>
      <c r="J141">
        <v>91</v>
      </c>
      <c r="K141" s="52">
        <f>IF(IF(J141,J141+$G141,0)&lt;=100,IF(J141,J141+$G141,0),100)</f>
        <v>100</v>
      </c>
      <c r="L141">
        <v>86</v>
      </c>
      <c r="M141" s="52">
        <f>IF(IF(L141,L141+$G141,0)&lt;=100,IF(L141,L141+$G141,0),100)</f>
        <v>96</v>
      </c>
      <c r="N141"/>
      <c r="O141" s="52">
        <f>IF(IF(N141,N141+$G141,0)&lt;=100,IF(N141,N141+$G141,0),100)</f>
        <v>0</v>
      </c>
      <c r="P141">
        <v>75</v>
      </c>
      <c r="Q141" s="52">
        <f>IF(IF(P141,P141+$G141,0)&lt;=100,IF(P141,P141+$G141,0),100)</f>
        <v>85</v>
      </c>
      <c r="R141">
        <v>84</v>
      </c>
      <c r="S141" s="52">
        <f>IF(IF(R141,R141+$G141,0)&lt;=100,IF(R141,R141+$G141,0),100)</f>
        <v>94</v>
      </c>
      <c r="T141">
        <v>67</v>
      </c>
      <c r="U141" s="52">
        <f>IF(IF(T141,T141+$G141,0)&lt;=100,IF(T141,T141+$G141,0),100)</f>
        <v>77</v>
      </c>
      <c r="W141" s="52">
        <f>IF(IF(V141,V141+$G141,0)&lt;=100,IF(V141,V141+$G141,0),100)</f>
        <v>0</v>
      </c>
      <c r="X141" s="44"/>
      <c r="Y141" s="44"/>
      <c r="Z141" s="52">
        <f>I141+K141+M141+O141+Q141+S141+U141+W141</f>
        <v>541</v>
      </c>
      <c r="AA141" s="44"/>
      <c r="AB141">
        <f>I141</f>
        <v>89</v>
      </c>
      <c r="AC141">
        <f>K141</f>
        <v>100</v>
      </c>
      <c r="AD141">
        <f>M141</f>
        <v>96</v>
      </c>
      <c r="AE141">
        <f>O141</f>
        <v>0</v>
      </c>
      <c r="AF141">
        <f>Q141</f>
        <v>85</v>
      </c>
      <c r="AG141">
        <f>S141</f>
        <v>94</v>
      </c>
      <c r="AH141">
        <f>U141</f>
        <v>77</v>
      </c>
      <c r="AI141">
        <f>W141</f>
        <v>0</v>
      </c>
      <c r="AJ141" s="24">
        <f>SUMPRODUCT(LARGE(AB141:AI141, {1,2,3,4,5}))</f>
        <v>464</v>
      </c>
      <c r="AK141"/>
    </row>
    <row r="142" spans="1:37" x14ac:dyDescent="0.25">
      <c r="A142" s="42" t="s">
        <v>30</v>
      </c>
      <c r="B142" s="46" t="s">
        <v>67</v>
      </c>
      <c r="C142" s="40" t="s">
        <v>324</v>
      </c>
      <c r="D142" s="43">
        <v>133250</v>
      </c>
      <c r="E142" s="43" t="s">
        <v>12</v>
      </c>
      <c r="F142" s="43" t="s">
        <v>8</v>
      </c>
      <c r="G142" s="43">
        <v>10</v>
      </c>
      <c r="H142" s="44"/>
      <c r="I142" s="52">
        <f>IF(H142,G142+H142,0)</f>
        <v>0</v>
      </c>
      <c r="J142">
        <v>92</v>
      </c>
      <c r="K142" s="52">
        <f>IF(IF(J142,J142+$G142,0)&lt;=100,IF(J142,J142+$G142,0),100)</f>
        <v>100</v>
      </c>
      <c r="L142">
        <v>85</v>
      </c>
      <c r="M142" s="52">
        <f>IF(IF(L142,L142+$G142,0)&lt;=100,IF(L142,L142+$G142,0),100)</f>
        <v>95</v>
      </c>
      <c r="N142">
        <v>74</v>
      </c>
      <c r="O142" s="52">
        <f>IF(IF(N142,N142+$G142,0)&lt;=100,IF(N142,N142+$G142,0),100)</f>
        <v>84</v>
      </c>
      <c r="P142">
        <v>76</v>
      </c>
      <c r="Q142" s="52">
        <f>IF(IF(P142,P142+$G142,0)&lt;=100,IF(P142,P142+$G142,0),100)</f>
        <v>86</v>
      </c>
      <c r="R142">
        <v>81</v>
      </c>
      <c r="S142" s="52">
        <f>IF(IF(R142,R142+$G142,0)&lt;=100,IF(R142,R142+$G142,0),100)</f>
        <v>91</v>
      </c>
      <c r="T142">
        <v>65</v>
      </c>
      <c r="U142" s="52">
        <f>IF(IF(T142,T142+$G142,0)&lt;=100,IF(T142,T142+$G142,0),100)</f>
        <v>75</v>
      </c>
      <c r="W142" s="52">
        <f>IF(IF(V142,V142+$G142,0)&lt;=100,IF(V142,V142+$G142,0),100)</f>
        <v>0</v>
      </c>
      <c r="X142" s="44"/>
      <c r="Y142" s="44"/>
      <c r="Z142" s="52">
        <f>I142+K142+M142+O142+Q142+S142+U142+W142</f>
        <v>531</v>
      </c>
      <c r="AA142" s="44"/>
      <c r="AB142">
        <f>I142</f>
        <v>0</v>
      </c>
      <c r="AC142">
        <f>K142</f>
        <v>100</v>
      </c>
      <c r="AD142">
        <f>M142</f>
        <v>95</v>
      </c>
      <c r="AE142">
        <f>O142</f>
        <v>84</v>
      </c>
      <c r="AF142">
        <f>Q142</f>
        <v>86</v>
      </c>
      <c r="AG142">
        <f>S142</f>
        <v>91</v>
      </c>
      <c r="AH142">
        <f>U142</f>
        <v>75</v>
      </c>
      <c r="AI142">
        <f>W142</f>
        <v>0</v>
      </c>
      <c r="AJ142" s="24">
        <f>SUMPRODUCT(LARGE(AB142:AI142, {1,2,3,4,5}))</f>
        <v>456</v>
      </c>
      <c r="AK142"/>
    </row>
    <row r="143" spans="1:37" x14ac:dyDescent="0.25">
      <c r="A143" s="42" t="s">
        <v>30</v>
      </c>
      <c r="B143" s="46" t="s">
        <v>138</v>
      </c>
      <c r="C143" s="40" t="s">
        <v>289</v>
      </c>
      <c r="D143" s="43">
        <v>128211</v>
      </c>
      <c r="E143" s="43" t="s">
        <v>12</v>
      </c>
      <c r="F143" s="43" t="s">
        <v>8</v>
      </c>
      <c r="G143" s="43">
        <v>10</v>
      </c>
      <c r="H143" s="44"/>
      <c r="I143" s="52">
        <f>IF(H143,G143+H143,0)</f>
        <v>0</v>
      </c>
      <c r="J143">
        <v>82</v>
      </c>
      <c r="K143" s="52">
        <f>IF(IF(J143,J143+$G143,0)&lt;=100,IF(J143,J143+$G143,0),100)</f>
        <v>92</v>
      </c>
      <c r="L143">
        <v>81</v>
      </c>
      <c r="M143" s="52">
        <f>IF(IF(L143,L143+$G143,0)&lt;=100,IF(L143,L143+$G143,0),100)</f>
        <v>91</v>
      </c>
      <c r="N143">
        <v>67</v>
      </c>
      <c r="O143" s="52">
        <f>IF(IF(N143,N143+$G143,0)&lt;=100,IF(N143,N143+$G143,0),100)</f>
        <v>77</v>
      </c>
      <c r="P143">
        <v>74</v>
      </c>
      <c r="Q143" s="52">
        <f>IF(IF(P143,P143+$G143,0)&lt;=100,IF(P143,P143+$G143,0),100)</f>
        <v>84</v>
      </c>
      <c r="R143">
        <v>80</v>
      </c>
      <c r="S143" s="52">
        <f>IF(IF(R143,R143+$G143,0)&lt;=100,IF(R143,R143+$G143,0),100)</f>
        <v>90</v>
      </c>
      <c r="T143">
        <v>83</v>
      </c>
      <c r="U143" s="52">
        <f>IF(IF(T143,T143+$G143,0)&lt;=100,IF(T143,T143+$G143,0),100)</f>
        <v>93</v>
      </c>
      <c r="W143" s="52">
        <f>IF(IF(V143,V143+$G143,0)&lt;=100,IF(V143,V143+$G143,0),100)</f>
        <v>0</v>
      </c>
      <c r="X143" s="7"/>
      <c r="Z143" s="52">
        <f>I143+K143+M143+O143+Q143+S143+U143+W143</f>
        <v>527</v>
      </c>
      <c r="AB143">
        <f>I143</f>
        <v>0</v>
      </c>
      <c r="AC143">
        <f>K143</f>
        <v>92</v>
      </c>
      <c r="AD143">
        <f>M143</f>
        <v>91</v>
      </c>
      <c r="AE143">
        <f>O143</f>
        <v>77</v>
      </c>
      <c r="AF143">
        <f>Q143</f>
        <v>84</v>
      </c>
      <c r="AG143">
        <f>S143</f>
        <v>90</v>
      </c>
      <c r="AH143">
        <f>U143</f>
        <v>93</v>
      </c>
      <c r="AI143">
        <f>W143</f>
        <v>0</v>
      </c>
      <c r="AJ143" s="24">
        <f>SUMPRODUCT(LARGE(AB143:AI143, {1,2,3,4,5}))</f>
        <v>450</v>
      </c>
      <c r="AK143" s="44"/>
    </row>
    <row r="144" spans="1:37" x14ac:dyDescent="0.25">
      <c r="A144" s="42" t="s">
        <v>30</v>
      </c>
      <c r="B144" s="46" t="s">
        <v>97</v>
      </c>
      <c r="C144" s="40" t="s">
        <v>244</v>
      </c>
      <c r="D144" s="43">
        <v>110228</v>
      </c>
      <c r="E144" s="43" t="s">
        <v>12</v>
      </c>
      <c r="F144" s="43" t="s">
        <v>35</v>
      </c>
      <c r="G144" s="43">
        <v>10</v>
      </c>
      <c r="H144" s="44">
        <v>83</v>
      </c>
      <c r="I144" s="52">
        <f>IF(H144,G144+H144,0)</f>
        <v>93</v>
      </c>
      <c r="J144">
        <v>87</v>
      </c>
      <c r="K144" s="52">
        <f>IF(IF(J144,J144+$G144,0)&lt;=100,IF(J144,J144+$G144,0),100)</f>
        <v>97</v>
      </c>
      <c r="L144">
        <v>71</v>
      </c>
      <c r="M144" s="52">
        <f>IF(IF(L144,L144+$G144,0)&lt;=100,IF(L144,L144+$G144,0),100)</f>
        <v>81</v>
      </c>
      <c r="N144">
        <v>73</v>
      </c>
      <c r="O144" s="52">
        <f>IF(IF(N144,N144+$G144,0)&lt;=100,IF(N144,N144+$G144,0),100)</f>
        <v>83</v>
      </c>
      <c r="P144">
        <v>71</v>
      </c>
      <c r="Q144" s="52">
        <f>IF(IF(P144,P144+$G144,0)&lt;=100,IF(P144,P144+$G144,0),100)</f>
        <v>81</v>
      </c>
      <c r="R144">
        <v>83</v>
      </c>
      <c r="S144" s="52">
        <f>IF(IF(R144,R144+$G144,0)&lt;=100,IF(R144,R144+$G144,0),100)</f>
        <v>93</v>
      </c>
      <c r="T144">
        <v>74</v>
      </c>
      <c r="U144" s="52">
        <f>IF(IF(T144,T144+$G144,0)&lt;=100,IF(T144,T144+$G144,0),100)</f>
        <v>84</v>
      </c>
      <c r="W144" s="52">
        <f>IF(IF(V144,V144+$G144,0)&lt;=100,IF(V144,V144+$G144,0),100)</f>
        <v>0</v>
      </c>
      <c r="X144" s="57"/>
      <c r="Y144" s="57"/>
      <c r="Z144" s="52">
        <f>I144+K144+M144+O144+Q144+S144+U144+W144</f>
        <v>612</v>
      </c>
      <c r="AA144" s="57"/>
      <c r="AB144">
        <f>I144</f>
        <v>93</v>
      </c>
      <c r="AC144">
        <f>K144</f>
        <v>97</v>
      </c>
      <c r="AD144">
        <f>M144</f>
        <v>81</v>
      </c>
      <c r="AE144">
        <f>O144</f>
        <v>83</v>
      </c>
      <c r="AF144">
        <f>Q144</f>
        <v>81</v>
      </c>
      <c r="AG144">
        <f>S144</f>
        <v>93</v>
      </c>
      <c r="AH144">
        <f>U144</f>
        <v>84</v>
      </c>
      <c r="AI144">
        <f>W144</f>
        <v>0</v>
      </c>
      <c r="AJ144" s="24">
        <f>SUMPRODUCT(LARGE(AB144:AI144, {1,2,3,4,5}))</f>
        <v>450</v>
      </c>
      <c r="AK144" s="44"/>
    </row>
    <row r="145" spans="1:37" x14ac:dyDescent="0.25">
      <c r="A145" s="42" t="s">
        <v>30</v>
      </c>
      <c r="B145" s="46" t="s">
        <v>280</v>
      </c>
      <c r="C145" s="40" t="s">
        <v>183</v>
      </c>
      <c r="D145" s="43">
        <v>130607</v>
      </c>
      <c r="E145" s="43" t="s">
        <v>12</v>
      </c>
      <c r="F145" s="43" t="s">
        <v>8</v>
      </c>
      <c r="G145" s="43">
        <v>10</v>
      </c>
      <c r="H145" s="44">
        <v>67</v>
      </c>
      <c r="I145" s="52">
        <f>IF(H145,G145+H145,0)</f>
        <v>77</v>
      </c>
      <c r="J145">
        <v>83</v>
      </c>
      <c r="K145" s="52">
        <f>IF(IF(J145,J145+$G145,0)&lt;=100,IF(J145,J145+$G145,0),100)</f>
        <v>93</v>
      </c>
      <c r="L145">
        <v>84</v>
      </c>
      <c r="M145" s="52">
        <f>IF(IF(L145,L145+$G145,0)&lt;=100,IF(L145,L145+$G145,0),100)</f>
        <v>94</v>
      </c>
      <c r="N145">
        <v>69</v>
      </c>
      <c r="O145" s="52">
        <f>IF(IF(N145,N145+$G145,0)&lt;=100,IF(N145,N145+$G145,0),100)</f>
        <v>79</v>
      </c>
      <c r="P145">
        <v>63</v>
      </c>
      <c r="Q145" s="52">
        <f>IF(IF(P145,P145+$G145,0)&lt;=100,IF(P145,P145+$G145,0),100)</f>
        <v>73</v>
      </c>
      <c r="R145">
        <v>80</v>
      </c>
      <c r="S145" s="52">
        <f>IF(IF(R145,R145+$G145,0)&lt;=100,IF(R145,R145+$G145,0),100)</f>
        <v>90</v>
      </c>
      <c r="T145">
        <v>79</v>
      </c>
      <c r="U145" s="52">
        <f>IF(IF(T145,T145+$G145,0)&lt;=100,IF(T145,T145+$G145,0),100)</f>
        <v>89</v>
      </c>
      <c r="W145" s="52">
        <f>IF(IF(V145,V145+$G145,0)&lt;=100,IF(V145,V145+$G145,0),100)</f>
        <v>0</v>
      </c>
      <c r="X145" s="44"/>
      <c r="Y145" s="44"/>
      <c r="Z145" s="52">
        <f>I145+K145+M145+O145+Q145+S145+U145+W145</f>
        <v>595</v>
      </c>
      <c r="AA145" s="44"/>
      <c r="AB145">
        <f>I145</f>
        <v>77</v>
      </c>
      <c r="AC145">
        <f>K145</f>
        <v>93</v>
      </c>
      <c r="AD145">
        <f>M145</f>
        <v>94</v>
      </c>
      <c r="AE145">
        <f>O145</f>
        <v>79</v>
      </c>
      <c r="AF145">
        <f>Q145</f>
        <v>73</v>
      </c>
      <c r="AG145">
        <f>S145</f>
        <v>90</v>
      </c>
      <c r="AH145">
        <f>U145</f>
        <v>89</v>
      </c>
      <c r="AI145">
        <f>W145</f>
        <v>0</v>
      </c>
      <c r="AJ145" s="24">
        <f>SUMPRODUCT(LARGE(AB145:AI145, {1,2,3,4,5}))</f>
        <v>445</v>
      </c>
      <c r="AK145" s="44"/>
    </row>
    <row r="146" spans="1:37" x14ac:dyDescent="0.25">
      <c r="A146" s="42" t="s">
        <v>10</v>
      </c>
      <c r="B146" s="46" t="s">
        <v>245</v>
      </c>
      <c r="C146" s="40" t="s">
        <v>246</v>
      </c>
      <c r="D146" s="43">
        <v>105930</v>
      </c>
      <c r="E146" s="43" t="s">
        <v>12</v>
      </c>
      <c r="F146" s="43" t="s">
        <v>8</v>
      </c>
      <c r="G146" s="43">
        <v>10</v>
      </c>
      <c r="H146" s="44">
        <v>83</v>
      </c>
      <c r="I146" s="52">
        <f>IF(H146,G146+H146,0)</f>
        <v>93</v>
      </c>
      <c r="J146">
        <v>78</v>
      </c>
      <c r="K146" s="52">
        <f>IF(IF(J146,J146+$G146,0)&lt;=100,IF(J146,J146+$G146,0),100)</f>
        <v>88</v>
      </c>
      <c r="L146">
        <v>81</v>
      </c>
      <c r="M146" s="52">
        <f>IF(IF(L146,L146+$G146,0)&lt;=100,IF(L146,L146+$G146,0),100)</f>
        <v>91</v>
      </c>
      <c r="N146">
        <v>78</v>
      </c>
      <c r="O146" s="52">
        <f>IF(IF(N146,N146+$G146,0)&lt;=100,IF(N146,N146+$G146,0),100)</f>
        <v>88</v>
      </c>
      <c r="P146">
        <v>70</v>
      </c>
      <c r="Q146" s="52">
        <f>IF(IF(P146,P146+$G146,0)&lt;=100,IF(P146,P146+$G146,0),100)</f>
        <v>80</v>
      </c>
      <c r="R146">
        <v>71</v>
      </c>
      <c r="S146" s="52">
        <f>IF(IF(R146,R146+$G146,0)&lt;=100,IF(R146,R146+$G146,0),100)</f>
        <v>81</v>
      </c>
      <c r="T146">
        <v>73</v>
      </c>
      <c r="U146" s="52">
        <f>IF(IF(T146,T146+$G146,0)&lt;=100,IF(T146,T146+$G146,0),100)</f>
        <v>83</v>
      </c>
      <c r="W146" s="52">
        <f>IF(IF(V146,V146+$G146,0)&lt;=100,IF(V146,V146+$G146,0),100)</f>
        <v>0</v>
      </c>
      <c r="Z146" s="52">
        <f>I146+K146+M146+O146+Q146+S146+U146+W146</f>
        <v>604</v>
      </c>
      <c r="AB146">
        <f>I146</f>
        <v>93</v>
      </c>
      <c r="AC146">
        <f>K146</f>
        <v>88</v>
      </c>
      <c r="AD146">
        <f>M146</f>
        <v>91</v>
      </c>
      <c r="AE146">
        <f>O146</f>
        <v>88</v>
      </c>
      <c r="AF146">
        <f>Q146</f>
        <v>80</v>
      </c>
      <c r="AG146">
        <f>S146</f>
        <v>81</v>
      </c>
      <c r="AH146">
        <f>U146</f>
        <v>83</v>
      </c>
      <c r="AI146">
        <f>W146</f>
        <v>0</v>
      </c>
      <c r="AJ146" s="24">
        <f>SUMPRODUCT(LARGE(AB146:AI146, {1,2,3,4,5}))</f>
        <v>443</v>
      </c>
      <c r="AK146" s="44"/>
    </row>
    <row r="147" spans="1:37" x14ac:dyDescent="0.25">
      <c r="A147" s="42" t="s">
        <v>48</v>
      </c>
      <c r="B147" s="46" t="s">
        <v>243</v>
      </c>
      <c r="C147" s="40" t="s">
        <v>142</v>
      </c>
      <c r="D147" s="43">
        <v>90096</v>
      </c>
      <c r="E147" s="43" t="s">
        <v>12</v>
      </c>
      <c r="F147" s="43" t="s">
        <v>36</v>
      </c>
      <c r="G147" s="43">
        <v>10</v>
      </c>
      <c r="H147" s="44">
        <v>83</v>
      </c>
      <c r="I147" s="52">
        <f>IF(H147,G147+H147,0)</f>
        <v>93</v>
      </c>
      <c r="J147">
        <v>84</v>
      </c>
      <c r="K147" s="52">
        <f>IF(IF(J147,J147+$G147,0)&lt;=100,IF(J147,J147+$G147,0),100)</f>
        <v>94</v>
      </c>
      <c r="L147">
        <v>77</v>
      </c>
      <c r="M147" s="52">
        <f>IF(IF(L147,L147+$G147,0)&lt;=100,IF(L147,L147+$G147,0),100)</f>
        <v>87</v>
      </c>
      <c r="N147">
        <v>71</v>
      </c>
      <c r="O147" s="52">
        <f>IF(IF(N147,N147+$G147,0)&lt;=100,IF(N147,N147+$G147,0),100)</f>
        <v>81</v>
      </c>
      <c r="P147">
        <v>71</v>
      </c>
      <c r="Q147" s="52">
        <f>IF(IF(P147,P147+$G147,0)&lt;=100,IF(P147,P147+$G147,0),100)</f>
        <v>81</v>
      </c>
      <c r="R147">
        <v>78</v>
      </c>
      <c r="S147" s="52">
        <f>IF(IF(R147,R147+$G147,0)&lt;=100,IF(R147,R147+$G147,0),100)</f>
        <v>88</v>
      </c>
      <c r="T147">
        <v>71</v>
      </c>
      <c r="U147" s="52">
        <f>IF(IF(T147,T147+$G147,0)&lt;=100,IF(T147,T147+$G147,0),100)</f>
        <v>81</v>
      </c>
      <c r="W147" s="52">
        <f>IF(IF(V147,V147+$G147,0)&lt;=100,IF(V147,V147+$G147,0),100)</f>
        <v>0</v>
      </c>
      <c r="X147" s="7"/>
      <c r="Z147" s="52">
        <f>I147+K147+M147+O147+Q147+S147+U147+W147</f>
        <v>605</v>
      </c>
      <c r="AB147">
        <f>I147</f>
        <v>93</v>
      </c>
      <c r="AC147">
        <f>K147</f>
        <v>94</v>
      </c>
      <c r="AD147">
        <f>M147</f>
        <v>87</v>
      </c>
      <c r="AE147">
        <f>O147</f>
        <v>81</v>
      </c>
      <c r="AF147">
        <f>Q147</f>
        <v>81</v>
      </c>
      <c r="AG147">
        <f>S147</f>
        <v>88</v>
      </c>
      <c r="AH147">
        <f>U147</f>
        <v>81</v>
      </c>
      <c r="AI147">
        <f>W147</f>
        <v>0</v>
      </c>
      <c r="AJ147" s="24">
        <f>SUMPRODUCT(LARGE(AB147:AI147, {1,2,3,4,5}))</f>
        <v>443</v>
      </c>
      <c r="AK147" s="44"/>
    </row>
    <row r="148" spans="1:37" x14ac:dyDescent="0.25">
      <c r="A148" s="42" t="s">
        <v>30</v>
      </c>
      <c r="B148" s="45" t="s">
        <v>258</v>
      </c>
      <c r="C148" s="40" t="s">
        <v>259</v>
      </c>
      <c r="D148" s="43">
        <v>2009</v>
      </c>
      <c r="E148" s="43" t="s">
        <v>12</v>
      </c>
      <c r="F148" s="43" t="s">
        <v>35</v>
      </c>
      <c r="G148" s="43">
        <v>10</v>
      </c>
      <c r="H148" s="44">
        <v>79</v>
      </c>
      <c r="I148" s="52">
        <f>IF(H148,G148+H148,0)</f>
        <v>89</v>
      </c>
      <c r="J148">
        <v>81</v>
      </c>
      <c r="K148" s="52">
        <f>IF(IF(J148,J148+$G148,0)&lt;=100,IF(J148,J148+$G148,0),100)</f>
        <v>91</v>
      </c>
      <c r="L148">
        <v>72</v>
      </c>
      <c r="M148" s="52">
        <f>IF(IF(L148,L148+$G148,0)&lt;=100,IF(L148,L148+$G148,0),100)</f>
        <v>82</v>
      </c>
      <c r="N148">
        <v>78</v>
      </c>
      <c r="O148" s="52">
        <f>IF(IF(N148,N148+$G148,0)&lt;=100,IF(N148,N148+$G148,0),100)</f>
        <v>88</v>
      </c>
      <c r="P148">
        <v>74</v>
      </c>
      <c r="Q148" s="52">
        <f>IF(IF(P148,P148+$G148,0)&lt;=100,IF(P148,P148+$G148,0),100)</f>
        <v>84</v>
      </c>
      <c r="R148">
        <v>79</v>
      </c>
      <c r="S148" s="52">
        <f>IF(IF(R148,R148+$G148,0)&lt;=100,IF(R148,R148+$G148,0),100)</f>
        <v>89</v>
      </c>
      <c r="T148">
        <v>0</v>
      </c>
      <c r="U148" s="52">
        <f>IF(IF(T148,T148+$G148,0)&lt;=100,IF(T148,T148+$G148,0),100)</f>
        <v>0</v>
      </c>
      <c r="W148" s="52">
        <f>IF(IF(V148,V148+$G148,0)&lt;=100,IF(V148,V148+$G148,0),100)</f>
        <v>0</v>
      </c>
      <c r="X148" s="57"/>
      <c r="Y148" s="57"/>
      <c r="Z148" s="52">
        <f>I148+K148+M148+O148+Q148+S148+U148+W148</f>
        <v>523</v>
      </c>
      <c r="AA148" s="57"/>
      <c r="AB148">
        <f>I148</f>
        <v>89</v>
      </c>
      <c r="AC148">
        <f>K148</f>
        <v>91</v>
      </c>
      <c r="AD148">
        <f>M148</f>
        <v>82</v>
      </c>
      <c r="AE148">
        <f>O148</f>
        <v>88</v>
      </c>
      <c r="AF148">
        <f>Q148</f>
        <v>84</v>
      </c>
      <c r="AG148">
        <f>S148</f>
        <v>89</v>
      </c>
      <c r="AH148">
        <f>U148</f>
        <v>0</v>
      </c>
      <c r="AI148">
        <f>W148</f>
        <v>0</v>
      </c>
      <c r="AJ148" s="24">
        <f>SUMPRODUCT(LARGE(AB148:AI148, {1,2,3,4,5}))</f>
        <v>441</v>
      </c>
    </row>
    <row r="149" spans="1:37" x14ac:dyDescent="0.25">
      <c r="A149" s="42" t="s">
        <v>30</v>
      </c>
      <c r="B149" s="45" t="s">
        <v>127</v>
      </c>
      <c r="C149" s="40" t="s">
        <v>311</v>
      </c>
      <c r="D149" s="43">
        <v>132111</v>
      </c>
      <c r="E149" s="43" t="s">
        <v>12</v>
      </c>
      <c r="F149" s="43" t="s">
        <v>8</v>
      </c>
      <c r="G149" s="43">
        <v>10</v>
      </c>
      <c r="H149" s="44"/>
      <c r="I149" s="52">
        <f>IF(H149,G149+H149,0)</f>
        <v>0</v>
      </c>
      <c r="J149">
        <v>87</v>
      </c>
      <c r="K149" s="52">
        <f>IF(IF(J149,J149+$G149,0)&lt;=100,IF(J149,J149+$G149,0),100)</f>
        <v>97</v>
      </c>
      <c r="L149">
        <v>88</v>
      </c>
      <c r="M149" s="52">
        <f>IF(IF(L149,L149+$G149,0)&lt;=100,IF(L149,L149+$G149,0),100)</f>
        <v>98</v>
      </c>
      <c r="N149">
        <v>67</v>
      </c>
      <c r="O149" s="52">
        <f>IF(IF(N149,N149+$G149,0)&lt;=100,IF(N149,N149+$G149,0),100)</f>
        <v>77</v>
      </c>
      <c r="P149">
        <v>0</v>
      </c>
      <c r="Q149" s="52">
        <f>IF(IF(P149,P149+$G149,0)&lt;=100,IF(P149,P149+$G149,0),100)</f>
        <v>0</v>
      </c>
      <c r="R149">
        <v>83</v>
      </c>
      <c r="S149" s="52">
        <f>IF(IF(R149,R149+$G149,0)&lt;=100,IF(R149,R149+$G149,0),100)</f>
        <v>93</v>
      </c>
      <c r="T149">
        <v>64</v>
      </c>
      <c r="U149" s="52">
        <f>IF(IF(T149,T149+$G149,0)&lt;=100,IF(T149,T149+$G149,0),100)</f>
        <v>74</v>
      </c>
      <c r="W149" s="52">
        <f>IF(IF(V149,V149+$G149,0)&lt;=100,IF(V149,V149+$G149,0),100)</f>
        <v>0</v>
      </c>
      <c r="Z149" s="52">
        <f>I149+K149+M149+O149+Q149+S149+U149+W149</f>
        <v>439</v>
      </c>
      <c r="AB149">
        <f>I149</f>
        <v>0</v>
      </c>
      <c r="AC149">
        <f>K149</f>
        <v>97</v>
      </c>
      <c r="AD149">
        <f>M149</f>
        <v>98</v>
      </c>
      <c r="AE149">
        <f>O149</f>
        <v>77</v>
      </c>
      <c r="AF149">
        <f>Q149</f>
        <v>0</v>
      </c>
      <c r="AG149">
        <f>S149</f>
        <v>93</v>
      </c>
      <c r="AH149">
        <f>U149</f>
        <v>74</v>
      </c>
      <c r="AI149">
        <f>W149</f>
        <v>0</v>
      </c>
      <c r="AJ149" s="24">
        <f>SUMPRODUCT(LARGE(AB149:AI149, {1,2,3,4,5}))</f>
        <v>439</v>
      </c>
      <c r="AK149" s="44"/>
    </row>
    <row r="150" spans="1:37" x14ac:dyDescent="0.25">
      <c r="A150" s="42" t="s">
        <v>14</v>
      </c>
      <c r="B150" s="45" t="s">
        <v>79</v>
      </c>
      <c r="C150" s="40" t="s">
        <v>250</v>
      </c>
      <c r="D150" s="43">
        <v>98867</v>
      </c>
      <c r="E150" s="43" t="s">
        <v>12</v>
      </c>
      <c r="F150" s="43" t="s">
        <v>8</v>
      </c>
      <c r="G150" s="43">
        <v>10</v>
      </c>
      <c r="H150" s="44">
        <v>80</v>
      </c>
      <c r="I150" s="52">
        <f>IF(H150,G150+H150,0)</f>
        <v>90</v>
      </c>
      <c r="J150">
        <v>84</v>
      </c>
      <c r="K150" s="52">
        <f>IF(IF(J150,J150+$G150,0)&lt;=100,IF(J150,J150+$G150,0),100)</f>
        <v>94</v>
      </c>
      <c r="L150">
        <v>68</v>
      </c>
      <c r="M150" s="52">
        <f>IF(IF(L150,L150+$G150,0)&lt;=100,IF(L150,L150+$G150,0),100)</f>
        <v>78</v>
      </c>
      <c r="N150">
        <v>70</v>
      </c>
      <c r="O150" s="52">
        <f>IF(IF(N150,N150+$G150,0)&lt;=100,IF(N150,N150+$G150,0),100)</f>
        <v>80</v>
      </c>
      <c r="P150">
        <v>68</v>
      </c>
      <c r="Q150" s="52">
        <f>IF(IF(P150,P150+$G150,0)&lt;=100,IF(P150,P150+$G150,0),100)</f>
        <v>78</v>
      </c>
      <c r="R150">
        <v>82</v>
      </c>
      <c r="S150" s="52">
        <f>IF(IF(R150,R150+$G150,0)&lt;=100,IF(R150,R150+$G150,0),100)</f>
        <v>92</v>
      </c>
      <c r="T150">
        <v>61</v>
      </c>
      <c r="U150" s="52">
        <f>IF(IF(T150,T150+$G150,0)&lt;=100,IF(T150,T150+$G150,0),100)</f>
        <v>71</v>
      </c>
      <c r="W150" s="52">
        <f>IF(IF(V150,V150+$G150,0)&lt;=100,IF(V150,V150+$G150,0),100)</f>
        <v>0</v>
      </c>
      <c r="X150" s="7"/>
      <c r="Z150" s="52">
        <f>I150+K150+M150+O150+Q150+S150+U150+W150</f>
        <v>583</v>
      </c>
      <c r="AB150">
        <f>I150</f>
        <v>90</v>
      </c>
      <c r="AC150">
        <f>K150</f>
        <v>94</v>
      </c>
      <c r="AD150">
        <f>M150</f>
        <v>78</v>
      </c>
      <c r="AE150">
        <f>O150</f>
        <v>80</v>
      </c>
      <c r="AF150">
        <f>Q150</f>
        <v>78</v>
      </c>
      <c r="AG150">
        <f>S150</f>
        <v>92</v>
      </c>
      <c r="AH150">
        <f>U150</f>
        <v>71</v>
      </c>
      <c r="AI150">
        <f>W150</f>
        <v>0</v>
      </c>
      <c r="AJ150" s="24">
        <f>SUMPRODUCT(LARGE(AB150:AI150, {1,2,3,4,5}))</f>
        <v>434</v>
      </c>
      <c r="AK150" s="57"/>
    </row>
    <row r="151" spans="1:37" x14ac:dyDescent="0.25">
      <c r="A151" s="42" t="s">
        <v>29</v>
      </c>
      <c r="B151" s="46" t="s">
        <v>143</v>
      </c>
      <c r="C151" s="40" t="s">
        <v>264</v>
      </c>
      <c r="D151" s="43">
        <v>129290</v>
      </c>
      <c r="E151" s="43" t="s">
        <v>12</v>
      </c>
      <c r="F151" s="43" t="s">
        <v>8</v>
      </c>
      <c r="G151" s="43">
        <v>10</v>
      </c>
      <c r="H151" s="44">
        <v>78</v>
      </c>
      <c r="I151" s="52">
        <f>IF(H151,G151+H151,0)</f>
        <v>88</v>
      </c>
      <c r="K151" s="52">
        <f>IF(IF(J151,J151+$G151,0)&lt;=100,IF(J151,J151+$G151,0),100)</f>
        <v>0</v>
      </c>
      <c r="L151">
        <v>81</v>
      </c>
      <c r="M151" s="52">
        <f>IF(IF(L151,L151+$G151,0)&lt;=100,IF(L151,L151+$G151,0),100)</f>
        <v>91</v>
      </c>
      <c r="N151">
        <v>81</v>
      </c>
      <c r="O151" s="52">
        <f>IF(IF(N151,N151+$G151,0)&lt;=100,IF(N151,N151+$G151,0),100)</f>
        <v>91</v>
      </c>
      <c r="P151">
        <v>69</v>
      </c>
      <c r="Q151" s="52">
        <f>IF(IF(P151,P151+$G151,0)&lt;=100,IF(P151,P151+$G151,0),100)</f>
        <v>79</v>
      </c>
      <c r="R151">
        <v>75</v>
      </c>
      <c r="S151" s="52">
        <f>IF(IF(R151,R151+$G151,0)&lt;=100,IF(R151,R151+$G151,0),100)</f>
        <v>85</v>
      </c>
      <c r="T151">
        <v>0</v>
      </c>
      <c r="U151" s="52">
        <f>IF(IF(T151,T151+$G151,0)&lt;=100,IF(T151,T151+$G151,0),100)</f>
        <v>0</v>
      </c>
      <c r="W151" s="52">
        <f>IF(IF(V151,V151+$G151,0)&lt;=100,IF(V151,V151+$G151,0),100)</f>
        <v>0</v>
      </c>
      <c r="X151" s="44"/>
      <c r="Y151" s="44"/>
      <c r="Z151" s="52">
        <f>I151+K151+M151+O151+Q151+S151+U151+W151</f>
        <v>434</v>
      </c>
      <c r="AA151" s="44"/>
      <c r="AB151">
        <f>I151</f>
        <v>88</v>
      </c>
      <c r="AC151">
        <f>K151</f>
        <v>0</v>
      </c>
      <c r="AD151">
        <f>M151</f>
        <v>91</v>
      </c>
      <c r="AE151">
        <f>O151</f>
        <v>91</v>
      </c>
      <c r="AF151">
        <f>Q151</f>
        <v>79</v>
      </c>
      <c r="AG151">
        <f>S151</f>
        <v>85</v>
      </c>
      <c r="AH151">
        <f>U151</f>
        <v>0</v>
      </c>
      <c r="AI151">
        <f>W151</f>
        <v>0</v>
      </c>
      <c r="AJ151" s="24">
        <f>SUMPRODUCT(LARGE(AB151:AI151, {1,2,3,4,5}))</f>
        <v>434</v>
      </c>
      <c r="AK151" s="44"/>
    </row>
    <row r="152" spans="1:37" x14ac:dyDescent="0.25">
      <c r="A152" s="42" t="s">
        <v>48</v>
      </c>
      <c r="B152" s="45" t="s">
        <v>191</v>
      </c>
      <c r="C152" s="40" t="s">
        <v>251</v>
      </c>
      <c r="D152" s="43">
        <v>48951</v>
      </c>
      <c r="E152" s="43" t="s">
        <v>12</v>
      </c>
      <c r="F152" s="43" t="s">
        <v>8</v>
      </c>
      <c r="G152" s="43">
        <v>10</v>
      </c>
      <c r="H152" s="44">
        <v>80</v>
      </c>
      <c r="I152" s="52">
        <f>IF(H152,G152+H152,0)</f>
        <v>90</v>
      </c>
      <c r="K152" s="52">
        <f>IF(IF(J152,J152+$G152,0)&lt;=100,IF(J152,J152+$G152,0),100)</f>
        <v>0</v>
      </c>
      <c r="L152">
        <v>78</v>
      </c>
      <c r="M152" s="52">
        <f>IF(IF(L152,L152+$G152,0)&lt;=100,IF(L152,L152+$G152,0),100)</f>
        <v>88</v>
      </c>
      <c r="N152">
        <v>79</v>
      </c>
      <c r="O152" s="52">
        <f>IF(IF(N152,N152+$G152,0)&lt;=100,IF(N152,N152+$G152,0),100)</f>
        <v>89</v>
      </c>
      <c r="P152">
        <v>63</v>
      </c>
      <c r="Q152" s="52">
        <f>IF(IF(P152,P152+$G152,0)&lt;=100,IF(P152,P152+$G152,0),100)</f>
        <v>73</v>
      </c>
      <c r="R152">
        <v>83</v>
      </c>
      <c r="S152" s="52">
        <f>IF(IF(R152,R152+$G152,0)&lt;=100,IF(R152,R152+$G152,0),100)</f>
        <v>93</v>
      </c>
      <c r="T152">
        <v>0</v>
      </c>
      <c r="U152" s="52">
        <f>IF(IF(T152,T152+$G152,0)&lt;=100,IF(T152,T152+$G152,0),100)</f>
        <v>0</v>
      </c>
      <c r="W152" s="52">
        <f>IF(IF(V152,V152+$G152,0)&lt;=100,IF(V152,V152+$G152,0),100)</f>
        <v>0</v>
      </c>
      <c r="X152" s="44"/>
      <c r="Y152" s="44"/>
      <c r="Z152" s="52">
        <f>I152+K152+M152+O152+Q152+S152+U152+W152</f>
        <v>433</v>
      </c>
      <c r="AA152" s="44"/>
      <c r="AB152">
        <f>I152</f>
        <v>90</v>
      </c>
      <c r="AC152">
        <f>K152</f>
        <v>0</v>
      </c>
      <c r="AD152">
        <f>M152</f>
        <v>88</v>
      </c>
      <c r="AE152">
        <f>O152</f>
        <v>89</v>
      </c>
      <c r="AF152">
        <f>Q152</f>
        <v>73</v>
      </c>
      <c r="AG152">
        <f>S152</f>
        <v>93</v>
      </c>
      <c r="AH152">
        <f>U152</f>
        <v>0</v>
      </c>
      <c r="AI152">
        <f>W152</f>
        <v>0</v>
      </c>
      <c r="AJ152" s="24">
        <f>SUMPRODUCT(LARGE(AB152:AI152, {1,2,3,4,5}))</f>
        <v>433</v>
      </c>
    </row>
    <row r="153" spans="1:37" x14ac:dyDescent="0.25">
      <c r="A153" s="42" t="s">
        <v>29</v>
      </c>
      <c r="B153" s="46" t="s">
        <v>38</v>
      </c>
      <c r="C153" s="40" t="s">
        <v>242</v>
      </c>
      <c r="D153" s="43">
        <v>132581</v>
      </c>
      <c r="E153" s="43" t="s">
        <v>12</v>
      </c>
      <c r="F153" s="43" t="s">
        <v>8</v>
      </c>
      <c r="G153" s="43">
        <v>10</v>
      </c>
      <c r="H153" s="44">
        <v>84</v>
      </c>
      <c r="I153" s="52">
        <f>IF(H153,G153+H153,0)</f>
        <v>94</v>
      </c>
      <c r="J153">
        <v>77</v>
      </c>
      <c r="K153" s="52">
        <f>IF(IF(J153,J153+$G153,0)&lt;=100,IF(J153,J153+$G153,0),100)</f>
        <v>87</v>
      </c>
      <c r="L153">
        <v>75</v>
      </c>
      <c r="M153" s="52">
        <f>IF(IF(L153,L153+$G153,0)&lt;=100,IF(L153,L153+$G153,0),100)</f>
        <v>85</v>
      </c>
      <c r="N153">
        <v>62</v>
      </c>
      <c r="O153" s="52">
        <f>IF(IF(N153,N153+$G153,0)&lt;=100,IF(N153,N153+$G153,0),100)</f>
        <v>72</v>
      </c>
      <c r="P153">
        <v>0</v>
      </c>
      <c r="Q153" s="52">
        <f>IF(IF(P153,P153+$G153,0)&lt;=100,IF(P153,P153+$G153,0),100)</f>
        <v>0</v>
      </c>
      <c r="R153">
        <v>80</v>
      </c>
      <c r="S153" s="52">
        <f>IF(IF(R153,R153+$G153,0)&lt;=100,IF(R153,R153+$G153,0),100)</f>
        <v>90</v>
      </c>
      <c r="T153">
        <v>0</v>
      </c>
      <c r="U153" s="52">
        <f>IF(IF(T153,T153+$G153,0)&lt;=100,IF(T153,T153+$G153,0),100)</f>
        <v>0</v>
      </c>
      <c r="W153" s="52">
        <f>IF(IF(V153,V153+$G153,0)&lt;=100,IF(V153,V153+$G153,0),100)</f>
        <v>0</v>
      </c>
      <c r="X153" s="44"/>
      <c r="Y153" s="44"/>
      <c r="Z153" s="52">
        <f>I153+K153+M153+O153+Q153+S153+U153+W153</f>
        <v>428</v>
      </c>
      <c r="AA153" s="44"/>
      <c r="AB153">
        <f>I153</f>
        <v>94</v>
      </c>
      <c r="AC153">
        <f>K153</f>
        <v>87</v>
      </c>
      <c r="AD153">
        <f>M153</f>
        <v>85</v>
      </c>
      <c r="AE153">
        <f>O153</f>
        <v>72</v>
      </c>
      <c r="AF153">
        <f>Q153</f>
        <v>0</v>
      </c>
      <c r="AG153">
        <f>S153</f>
        <v>90</v>
      </c>
      <c r="AH153">
        <f>U153</f>
        <v>0</v>
      </c>
      <c r="AI153">
        <f>W153</f>
        <v>0</v>
      </c>
      <c r="AJ153" s="24">
        <f>SUMPRODUCT(LARGE(AB153:AI153, {1,2,3,4,5}))</f>
        <v>428</v>
      </c>
      <c r="AK153"/>
    </row>
    <row r="154" spans="1:37" x14ac:dyDescent="0.25">
      <c r="A154" s="42" t="s">
        <v>29</v>
      </c>
      <c r="B154" s="46" t="s">
        <v>143</v>
      </c>
      <c r="C154" s="40" t="s">
        <v>278</v>
      </c>
      <c r="D154" s="43">
        <v>118492</v>
      </c>
      <c r="E154" s="43" t="s">
        <v>12</v>
      </c>
      <c r="F154" s="43" t="s">
        <v>8</v>
      </c>
      <c r="G154" s="43">
        <v>10</v>
      </c>
      <c r="H154" s="44">
        <v>71</v>
      </c>
      <c r="I154" s="52">
        <f>IF(H154,G154+H154,0)</f>
        <v>81</v>
      </c>
      <c r="J154">
        <v>85</v>
      </c>
      <c r="K154" s="52">
        <f>IF(IF(J154,J154+$G154,0)&lt;=100,IF(J154,J154+$G154,0),100)</f>
        <v>95</v>
      </c>
      <c r="L154">
        <v>78</v>
      </c>
      <c r="M154" s="52">
        <f>IF(IF(L154,L154+$G154,0)&lt;=100,IF(L154,L154+$G154,0),100)</f>
        <v>88</v>
      </c>
      <c r="N154">
        <v>59</v>
      </c>
      <c r="O154" s="52">
        <f>IF(IF(N154,N154+$G154,0)&lt;=100,IF(N154,N154+$G154,0),100)</f>
        <v>69</v>
      </c>
      <c r="P154">
        <v>0</v>
      </c>
      <c r="Q154" s="52">
        <f>IF(IF(P154,P154+$G154,0)&lt;=100,IF(P154,P154+$G154,0),100)</f>
        <v>0</v>
      </c>
      <c r="R154">
        <v>0</v>
      </c>
      <c r="S154" s="52">
        <f>IF(IF(R154,R154+$G154,0)&lt;=100,IF(R154,R154+$G154,0),100)</f>
        <v>0</v>
      </c>
      <c r="T154">
        <v>78</v>
      </c>
      <c r="U154" s="52">
        <f>IF(IF(T154,T154+$G154,0)&lt;=100,IF(T154,T154+$G154,0),100)</f>
        <v>88</v>
      </c>
      <c r="W154" s="52">
        <f>IF(IF(V154,V154+$G154,0)&lt;=100,IF(V154,V154+$G154,0),100)</f>
        <v>0</v>
      </c>
      <c r="X154" s="44"/>
      <c r="Y154" s="44"/>
      <c r="Z154" s="52">
        <f>I154+K154+M154+O154+Q154+S154+U154+W154</f>
        <v>421</v>
      </c>
      <c r="AA154" s="44"/>
      <c r="AB154">
        <f>I154</f>
        <v>81</v>
      </c>
      <c r="AC154">
        <f>K154</f>
        <v>95</v>
      </c>
      <c r="AD154">
        <f>M154</f>
        <v>88</v>
      </c>
      <c r="AE154">
        <f>O154</f>
        <v>69</v>
      </c>
      <c r="AF154">
        <f>Q154</f>
        <v>0</v>
      </c>
      <c r="AG154">
        <f>S154</f>
        <v>0</v>
      </c>
      <c r="AH154">
        <f>U154</f>
        <v>88</v>
      </c>
      <c r="AI154">
        <f>W154</f>
        <v>0</v>
      </c>
      <c r="AJ154" s="24">
        <f>SUMPRODUCT(LARGE(AB154:AI154, {1,2,3,4,5}))</f>
        <v>421</v>
      </c>
      <c r="AK154"/>
    </row>
    <row r="155" spans="1:37" x14ac:dyDescent="0.25">
      <c r="A155" s="42" t="s">
        <v>26</v>
      </c>
      <c r="B155" s="46" t="s">
        <v>65</v>
      </c>
      <c r="C155" s="40" t="s">
        <v>266</v>
      </c>
      <c r="D155" s="43">
        <v>110699</v>
      </c>
      <c r="E155" s="43" t="s">
        <v>12</v>
      </c>
      <c r="F155" s="43" t="s">
        <v>8</v>
      </c>
      <c r="G155" s="43">
        <v>10</v>
      </c>
      <c r="H155" s="44">
        <v>75</v>
      </c>
      <c r="I155" s="52">
        <f>IF(H155,G155+H155,0)</f>
        <v>85</v>
      </c>
      <c r="J155">
        <v>80</v>
      </c>
      <c r="K155" s="52">
        <f>IF(IF(J155,J155+$G155,0)&lt;=100,IF(J155,J155+$G155,0),100)</f>
        <v>90</v>
      </c>
      <c r="L155">
        <v>66</v>
      </c>
      <c r="M155" s="52">
        <f>IF(IF(L155,L155+$G155,0)&lt;=100,IF(L155,L155+$G155,0),100)</f>
        <v>76</v>
      </c>
      <c r="N155"/>
      <c r="O155" s="52">
        <f>IF(IF(N155,N155+$G155,0)&lt;=100,IF(N155,N155+$G155,0),100)</f>
        <v>0</v>
      </c>
      <c r="P155">
        <v>73</v>
      </c>
      <c r="Q155" s="52">
        <f>IF(IF(P155,P155+$G155,0)&lt;=100,IF(P155,P155+$G155,0),100)</f>
        <v>83</v>
      </c>
      <c r="R155">
        <v>0</v>
      </c>
      <c r="S155" s="52">
        <f>IF(IF(R155,R155+$G155,0)&lt;=100,IF(R155,R155+$G155,0),100)</f>
        <v>0</v>
      </c>
      <c r="T155">
        <v>77</v>
      </c>
      <c r="U155" s="52">
        <f>IF(IF(T155,T155+$G155,0)&lt;=100,IF(T155,T155+$G155,0),100)</f>
        <v>87</v>
      </c>
      <c r="W155" s="52">
        <f>IF(IF(V155,V155+$G155,0)&lt;=100,IF(V155,V155+$G155,0),100)</f>
        <v>0</v>
      </c>
      <c r="X155" s="44"/>
      <c r="Y155" s="44"/>
      <c r="Z155" s="52">
        <f>I155+K155+M155+O155+Q155+S155+U155+W155</f>
        <v>421</v>
      </c>
      <c r="AA155" s="44"/>
      <c r="AB155">
        <f>I155</f>
        <v>85</v>
      </c>
      <c r="AC155">
        <f>K155</f>
        <v>90</v>
      </c>
      <c r="AD155">
        <f>M155</f>
        <v>76</v>
      </c>
      <c r="AE155">
        <f>O155</f>
        <v>0</v>
      </c>
      <c r="AF155">
        <f>Q155</f>
        <v>83</v>
      </c>
      <c r="AG155">
        <f>S155</f>
        <v>0</v>
      </c>
      <c r="AH155">
        <f>U155</f>
        <v>87</v>
      </c>
      <c r="AI155">
        <f>W155</f>
        <v>0</v>
      </c>
      <c r="AJ155" s="24">
        <f>SUMPRODUCT(LARGE(AB155:AI155, {1,2,3,4,5}))</f>
        <v>421</v>
      </c>
      <c r="AK155" s="44"/>
    </row>
    <row r="156" spans="1:37" x14ac:dyDescent="0.25">
      <c r="A156" s="42" t="s">
        <v>31</v>
      </c>
      <c r="B156" s="45" t="s">
        <v>270</v>
      </c>
      <c r="C156" s="40" t="s">
        <v>271</v>
      </c>
      <c r="D156" s="43">
        <v>26633</v>
      </c>
      <c r="E156" s="43" t="s">
        <v>12</v>
      </c>
      <c r="F156" s="43" t="s">
        <v>8</v>
      </c>
      <c r="G156" s="43">
        <v>10</v>
      </c>
      <c r="H156" s="44">
        <v>74</v>
      </c>
      <c r="I156" s="52">
        <f>IF(H156,G156+H156,0)</f>
        <v>84</v>
      </c>
      <c r="J156">
        <v>80</v>
      </c>
      <c r="K156" s="52">
        <f>IF(IF(J156,J156+$G156,0)&lt;=100,IF(J156,J156+$G156,0),100)</f>
        <v>90</v>
      </c>
      <c r="L156">
        <v>78</v>
      </c>
      <c r="M156" s="52">
        <f>IF(IF(L156,L156+$G156,0)&lt;=100,IF(L156,L156+$G156,0),100)</f>
        <v>88</v>
      </c>
      <c r="N156"/>
      <c r="O156" s="52">
        <f>IF(IF(N156,N156+$G156,0)&lt;=100,IF(N156,N156+$G156,0),100)</f>
        <v>0</v>
      </c>
      <c r="P156">
        <v>68</v>
      </c>
      <c r="Q156" s="52">
        <f>IF(IF(P156,P156+$G156,0)&lt;=100,IF(P156,P156+$G156,0),100)</f>
        <v>78</v>
      </c>
      <c r="R156">
        <v>71</v>
      </c>
      <c r="S156" s="52">
        <f>IF(IF(R156,R156+$G156,0)&lt;=100,IF(R156,R156+$G156,0),100)</f>
        <v>81</v>
      </c>
      <c r="T156">
        <v>0</v>
      </c>
      <c r="U156" s="52">
        <f>IF(IF(T156,T156+$G156,0)&lt;=100,IF(T156,T156+$G156,0),100)</f>
        <v>0</v>
      </c>
      <c r="W156" s="52">
        <f>IF(IF(V156,V156+$G156,0)&lt;=100,IF(V156,V156+$G156,0),100)</f>
        <v>0</v>
      </c>
      <c r="Z156" s="52">
        <f>I156+K156+M156+O156+Q156+S156+U156+W156</f>
        <v>421</v>
      </c>
      <c r="AB156">
        <f>I156</f>
        <v>84</v>
      </c>
      <c r="AC156">
        <f>K156</f>
        <v>90</v>
      </c>
      <c r="AD156">
        <f>M156</f>
        <v>88</v>
      </c>
      <c r="AE156">
        <f>O156</f>
        <v>0</v>
      </c>
      <c r="AF156">
        <f>Q156</f>
        <v>78</v>
      </c>
      <c r="AG156">
        <f>S156</f>
        <v>81</v>
      </c>
      <c r="AH156">
        <f>U156</f>
        <v>0</v>
      </c>
      <c r="AI156">
        <f>W156</f>
        <v>0</v>
      </c>
      <c r="AJ156" s="24">
        <f>SUMPRODUCT(LARGE(AB156:AI156, {1,2,3,4,5}))</f>
        <v>421</v>
      </c>
      <c r="AK156" s="44"/>
    </row>
    <row r="157" spans="1:37" x14ac:dyDescent="0.25">
      <c r="A157" s="42" t="s">
        <v>29</v>
      </c>
      <c r="B157" s="46" t="s">
        <v>262</v>
      </c>
      <c r="C157" s="40" t="s">
        <v>263</v>
      </c>
      <c r="D157" s="43">
        <v>127817</v>
      </c>
      <c r="E157" s="43" t="s">
        <v>12</v>
      </c>
      <c r="F157" s="43" t="s">
        <v>8</v>
      </c>
      <c r="G157" s="43">
        <v>10</v>
      </c>
      <c r="H157" s="44">
        <v>79</v>
      </c>
      <c r="I157" s="52">
        <f>IF(H157,G157+H157,0)</f>
        <v>89</v>
      </c>
      <c r="J157">
        <v>69</v>
      </c>
      <c r="K157" s="52">
        <f>IF(IF(J157,J157+$G157,0)&lt;=100,IF(J157,J157+$G157,0),100)</f>
        <v>79</v>
      </c>
      <c r="L157">
        <v>80</v>
      </c>
      <c r="M157" s="52">
        <f>IF(IF(L157,L157+$G157,0)&lt;=100,IF(L157,L157+$G157,0),100)</f>
        <v>90</v>
      </c>
      <c r="N157">
        <v>73</v>
      </c>
      <c r="O157" s="52">
        <f>IF(IF(N157,N157+$G157,0)&lt;=100,IF(N157,N157+$G157,0),100)</f>
        <v>83</v>
      </c>
      <c r="P157">
        <v>67</v>
      </c>
      <c r="Q157" s="52">
        <f>IF(IF(P157,P157+$G157,0)&lt;=100,IF(P157,P157+$G157,0),100)</f>
        <v>77</v>
      </c>
      <c r="R157">
        <v>62</v>
      </c>
      <c r="S157" s="52">
        <f>IF(IF(R157,R157+$G157,0)&lt;=100,IF(R157,R157+$G157,0),100)</f>
        <v>72</v>
      </c>
      <c r="T157">
        <v>0</v>
      </c>
      <c r="U157" s="52">
        <f>IF(IF(T157,T157+$G157,0)&lt;=100,IF(T157,T157+$G157,0),100)</f>
        <v>0</v>
      </c>
      <c r="W157" s="52">
        <f>IF(IF(V157,V157+$G157,0)&lt;=100,IF(V157,V157+$G157,0),100)</f>
        <v>0</v>
      </c>
      <c r="Z157" s="52">
        <f>I157+K157+M157+O157+Q157+S157+U157+W157</f>
        <v>490</v>
      </c>
      <c r="AB157">
        <f>I157</f>
        <v>89</v>
      </c>
      <c r="AC157">
        <f>K157</f>
        <v>79</v>
      </c>
      <c r="AD157">
        <f>M157</f>
        <v>90</v>
      </c>
      <c r="AE157">
        <f>O157</f>
        <v>83</v>
      </c>
      <c r="AF157">
        <f>Q157</f>
        <v>77</v>
      </c>
      <c r="AG157">
        <f>S157</f>
        <v>72</v>
      </c>
      <c r="AH157">
        <f>U157</f>
        <v>0</v>
      </c>
      <c r="AI157">
        <f>W157</f>
        <v>0</v>
      </c>
      <c r="AJ157" s="24">
        <f>SUMPRODUCT(LARGE(AB157:AI157, {1,2,3,4,5}))</f>
        <v>418</v>
      </c>
      <c r="AK157" s="57"/>
    </row>
    <row r="158" spans="1:37" x14ac:dyDescent="0.25">
      <c r="A158" s="42" t="s">
        <v>30</v>
      </c>
      <c r="B158" s="46" t="s">
        <v>131</v>
      </c>
      <c r="C158" s="40" t="s">
        <v>276</v>
      </c>
      <c r="D158" s="43">
        <v>132643</v>
      </c>
      <c r="E158" s="43" t="s">
        <v>12</v>
      </c>
      <c r="F158" s="43" t="s">
        <v>8</v>
      </c>
      <c r="G158" s="43">
        <v>10</v>
      </c>
      <c r="H158" s="44">
        <v>72</v>
      </c>
      <c r="I158" s="52">
        <f>IF(H158,G158+H158,0)</f>
        <v>82</v>
      </c>
      <c r="J158">
        <v>77</v>
      </c>
      <c r="K158" s="52">
        <f>IF(IF(J158,J158+$G158,0)&lt;=100,IF(J158,J158+$G158,0),100)</f>
        <v>87</v>
      </c>
      <c r="L158">
        <v>77</v>
      </c>
      <c r="M158" s="52">
        <f>IF(IF(L158,L158+$G158,0)&lt;=100,IF(L158,L158+$G158,0),100)</f>
        <v>87</v>
      </c>
      <c r="N158">
        <v>65</v>
      </c>
      <c r="O158" s="52">
        <f>IF(IF(N158,N158+$G158,0)&lt;=100,IF(N158,N158+$G158,0),100)</f>
        <v>75</v>
      </c>
      <c r="P158">
        <v>72</v>
      </c>
      <c r="Q158" s="52">
        <f>IF(IF(P158,P158+$G158,0)&lt;=100,IF(P158,P158+$G158,0),100)</f>
        <v>82</v>
      </c>
      <c r="R158">
        <v>69</v>
      </c>
      <c r="S158" s="52">
        <f>IF(IF(R158,R158+$G158,0)&lt;=100,IF(R158,R158+$G158,0),100)</f>
        <v>79</v>
      </c>
      <c r="T158">
        <v>55</v>
      </c>
      <c r="U158" s="52">
        <f>IF(IF(T158,T158+$G158,0)&lt;=100,IF(T158,T158+$G158,0),100)</f>
        <v>65</v>
      </c>
      <c r="W158" s="52">
        <f>IF(IF(V158,V158+$G158,0)&lt;=100,IF(V158,V158+$G158,0),100)</f>
        <v>0</v>
      </c>
      <c r="X158" s="57"/>
      <c r="Y158" s="57"/>
      <c r="Z158" s="52">
        <f>I158+K158+M158+O158+Q158+S158+U158+W158</f>
        <v>557</v>
      </c>
      <c r="AA158" s="57"/>
      <c r="AB158">
        <f>I158</f>
        <v>82</v>
      </c>
      <c r="AC158">
        <f>K158</f>
        <v>87</v>
      </c>
      <c r="AD158">
        <f>M158</f>
        <v>87</v>
      </c>
      <c r="AE158">
        <f>O158</f>
        <v>75</v>
      </c>
      <c r="AF158">
        <f>Q158</f>
        <v>82</v>
      </c>
      <c r="AG158">
        <f>S158</f>
        <v>79</v>
      </c>
      <c r="AH158">
        <f>U158</f>
        <v>65</v>
      </c>
      <c r="AI158">
        <f>W158</f>
        <v>0</v>
      </c>
      <c r="AJ158" s="24">
        <f>SUMPRODUCT(LARGE(AB158:AI158, {1,2,3,4,5}))</f>
        <v>417</v>
      </c>
      <c r="AK158" s="44"/>
    </row>
    <row r="159" spans="1:37" x14ac:dyDescent="0.25">
      <c r="A159" s="42" t="s">
        <v>31</v>
      </c>
      <c r="B159" s="45" t="s">
        <v>302</v>
      </c>
      <c r="C159" s="40" t="s">
        <v>303</v>
      </c>
      <c r="D159" s="43">
        <v>110769</v>
      </c>
      <c r="E159" s="43" t="s">
        <v>12</v>
      </c>
      <c r="F159" s="43" t="s">
        <v>8</v>
      </c>
      <c r="G159" s="43">
        <v>10</v>
      </c>
      <c r="H159" s="44"/>
      <c r="I159" s="52">
        <f>IF(H159,G159+H159,0)</f>
        <v>0</v>
      </c>
      <c r="J159">
        <v>79</v>
      </c>
      <c r="K159" s="52">
        <f>IF(IF(J159,J159+$G159,0)&lt;=100,IF(J159,J159+$G159,0),100)</f>
        <v>89</v>
      </c>
      <c r="L159">
        <v>72</v>
      </c>
      <c r="M159" s="52">
        <f>IF(IF(L159,L159+$G159,0)&lt;=100,IF(L159,L159+$G159,0),100)</f>
        <v>82</v>
      </c>
      <c r="N159">
        <v>75</v>
      </c>
      <c r="O159" s="52">
        <f>IF(IF(N159,N159+$G159,0)&lt;=100,IF(N159,N159+$G159,0),100)</f>
        <v>85</v>
      </c>
      <c r="P159">
        <v>68</v>
      </c>
      <c r="Q159" s="52">
        <f>IF(IF(P159,P159+$G159,0)&lt;=100,IF(P159,P159+$G159,0),100)</f>
        <v>78</v>
      </c>
      <c r="R159">
        <v>71</v>
      </c>
      <c r="S159" s="52">
        <f>IF(IF(R159,R159+$G159,0)&lt;=100,IF(R159,R159+$G159,0),100)</f>
        <v>81</v>
      </c>
      <c r="T159">
        <v>68</v>
      </c>
      <c r="U159" s="52">
        <f>IF(IF(T159,T159+$G159,0)&lt;=100,IF(T159,T159+$G159,0),100)</f>
        <v>78</v>
      </c>
      <c r="W159" s="52">
        <f>IF(IF(V159,V159+$G159,0)&lt;=100,IF(V159,V159+$G159,0),100)</f>
        <v>0</v>
      </c>
      <c r="X159" s="44"/>
      <c r="Y159" s="44"/>
      <c r="Z159" s="52">
        <f>I159+K159+M159+O159+Q159+S159+U159+W159</f>
        <v>493</v>
      </c>
      <c r="AA159" s="44"/>
      <c r="AB159">
        <f>I159</f>
        <v>0</v>
      </c>
      <c r="AC159">
        <f>K159</f>
        <v>89</v>
      </c>
      <c r="AD159">
        <f>M159</f>
        <v>82</v>
      </c>
      <c r="AE159">
        <f>O159</f>
        <v>85</v>
      </c>
      <c r="AF159">
        <f>Q159</f>
        <v>78</v>
      </c>
      <c r="AG159">
        <f>S159</f>
        <v>81</v>
      </c>
      <c r="AH159">
        <f>U159</f>
        <v>78</v>
      </c>
      <c r="AI159">
        <f>W159</f>
        <v>0</v>
      </c>
      <c r="AJ159" s="24">
        <f>SUMPRODUCT(LARGE(AB159:AI159, {1,2,3,4,5}))</f>
        <v>415</v>
      </c>
      <c r="AK159" s="57"/>
    </row>
    <row r="160" spans="1:37" x14ac:dyDescent="0.25">
      <c r="A160" s="42" t="s">
        <v>48</v>
      </c>
      <c r="B160" s="46" t="s">
        <v>191</v>
      </c>
      <c r="C160" s="40" t="s">
        <v>171</v>
      </c>
      <c r="D160" s="43">
        <v>123826</v>
      </c>
      <c r="E160" s="43" t="s">
        <v>12</v>
      </c>
      <c r="F160" s="43" t="s">
        <v>8</v>
      </c>
      <c r="G160" s="43">
        <v>10</v>
      </c>
      <c r="H160" s="44">
        <v>71</v>
      </c>
      <c r="I160" s="52">
        <f>IF(H160,G160+H160,0)</f>
        <v>81</v>
      </c>
      <c r="J160">
        <v>76</v>
      </c>
      <c r="K160" s="52">
        <f>IF(IF(J160,J160+$G160,0)&lt;=100,IF(J160,J160+$G160,0),100)</f>
        <v>86</v>
      </c>
      <c r="L160">
        <v>69</v>
      </c>
      <c r="M160" s="52">
        <f>IF(IF(L160,L160+$G160,0)&lt;=100,IF(L160,L160+$G160,0),100)</f>
        <v>79</v>
      </c>
      <c r="N160"/>
      <c r="O160" s="52">
        <f>IF(IF(N160,N160+$G160,0)&lt;=100,IF(N160,N160+$G160,0),100)</f>
        <v>0</v>
      </c>
      <c r="P160">
        <v>69</v>
      </c>
      <c r="Q160" s="52">
        <f>IF(IF(P160,P160+$G160,0)&lt;=100,IF(P160,P160+$G160,0),100)</f>
        <v>79</v>
      </c>
      <c r="R160">
        <v>77</v>
      </c>
      <c r="S160" s="52">
        <f>IF(IF(R160,R160+$G160,0)&lt;=100,IF(R160,R160+$G160,0),100)</f>
        <v>87</v>
      </c>
      <c r="T160">
        <v>70</v>
      </c>
      <c r="U160" s="52">
        <f>IF(IF(T160,T160+$G160,0)&lt;=100,IF(T160,T160+$G160,0),100)</f>
        <v>80</v>
      </c>
      <c r="W160" s="52">
        <f>IF(IF(V160,V160+$G160,0)&lt;=100,IF(V160,V160+$G160,0),100)</f>
        <v>0</v>
      </c>
      <c r="X160" s="44"/>
      <c r="Y160" s="44"/>
      <c r="Z160" s="52">
        <f>I160+K160+M160+O160+Q160+S160+U160+W160</f>
        <v>492</v>
      </c>
      <c r="AA160" s="44"/>
      <c r="AB160">
        <f>I160</f>
        <v>81</v>
      </c>
      <c r="AC160">
        <f>K160</f>
        <v>86</v>
      </c>
      <c r="AD160">
        <f>M160</f>
        <v>79</v>
      </c>
      <c r="AE160">
        <f>O160</f>
        <v>0</v>
      </c>
      <c r="AF160">
        <f>Q160</f>
        <v>79</v>
      </c>
      <c r="AG160">
        <f>S160</f>
        <v>87</v>
      </c>
      <c r="AH160">
        <f>U160</f>
        <v>80</v>
      </c>
      <c r="AI160">
        <f>W160</f>
        <v>0</v>
      </c>
      <c r="AJ160" s="24">
        <f>SUMPRODUCT(LARGE(AB160:AI160, {1,2,3,4,5}))</f>
        <v>413</v>
      </c>
      <c r="AK160" s="44"/>
    </row>
    <row r="161" spans="1:37" x14ac:dyDescent="0.25">
      <c r="A161" s="42" t="s">
        <v>48</v>
      </c>
      <c r="B161" s="46" t="s">
        <v>256</v>
      </c>
      <c r="C161" s="40" t="s">
        <v>196</v>
      </c>
      <c r="D161" s="43">
        <v>126098</v>
      </c>
      <c r="E161" s="43" t="s">
        <v>12</v>
      </c>
      <c r="F161" s="43" t="s">
        <v>36</v>
      </c>
      <c r="G161" s="43">
        <v>10</v>
      </c>
      <c r="H161" s="44">
        <v>79</v>
      </c>
      <c r="I161" s="52">
        <f>IF(H161,G161+H161,0)</f>
        <v>89</v>
      </c>
      <c r="J161">
        <v>81</v>
      </c>
      <c r="K161" s="52">
        <f>IF(IF(J161,J161+$G161,0)&lt;=100,IF(J161,J161+$G161,0),100)</f>
        <v>91</v>
      </c>
      <c r="L161">
        <v>73</v>
      </c>
      <c r="M161" s="52">
        <f>IF(IF(L161,L161+$G161,0)&lt;=100,IF(L161,L161+$G161,0),100)</f>
        <v>83</v>
      </c>
      <c r="N161"/>
      <c r="O161" s="52">
        <f>IF(IF(N161,N161+$G161,0)&lt;=100,IF(N161,N161+$G161,0),100)</f>
        <v>0</v>
      </c>
      <c r="P161">
        <v>62</v>
      </c>
      <c r="Q161" s="52">
        <f>IF(IF(P161,P161+$G161,0)&lt;=100,IF(P161,P161+$G161,0),100)</f>
        <v>72</v>
      </c>
      <c r="R161">
        <v>0</v>
      </c>
      <c r="S161" s="52">
        <f>IF(IF(R161,R161+$G161,0)&lt;=100,IF(R161,R161+$G161,0),100)</f>
        <v>0</v>
      </c>
      <c r="T161">
        <v>67</v>
      </c>
      <c r="U161" s="52">
        <f>IF(IF(T161,T161+$G161,0)&lt;=100,IF(T161,T161+$G161,0),100)</f>
        <v>77</v>
      </c>
      <c r="W161" s="52">
        <f>IF(IF(V161,V161+$G161,0)&lt;=100,IF(V161,V161+$G161,0),100)</f>
        <v>0</v>
      </c>
      <c r="X161" s="44"/>
      <c r="Y161" s="44"/>
      <c r="Z161" s="52">
        <f>I161+K161+M161+O161+Q161+S161+U161+W161</f>
        <v>412</v>
      </c>
      <c r="AA161" s="44"/>
      <c r="AB161">
        <f>I161</f>
        <v>89</v>
      </c>
      <c r="AC161">
        <f>K161</f>
        <v>91</v>
      </c>
      <c r="AD161">
        <f>M161</f>
        <v>83</v>
      </c>
      <c r="AE161">
        <f>O161</f>
        <v>0</v>
      </c>
      <c r="AF161">
        <f>Q161</f>
        <v>72</v>
      </c>
      <c r="AG161">
        <f>S161</f>
        <v>0</v>
      </c>
      <c r="AH161">
        <f>U161</f>
        <v>77</v>
      </c>
      <c r="AI161">
        <f>W161</f>
        <v>0</v>
      </c>
      <c r="AJ161" s="24">
        <f>SUMPRODUCT(LARGE(AB161:AI161, {1,2,3,4,5}))</f>
        <v>412</v>
      </c>
      <c r="AK161"/>
    </row>
    <row r="162" spans="1:37" x14ac:dyDescent="0.25">
      <c r="A162" s="42" t="s">
        <v>31</v>
      </c>
      <c r="B162" s="45" t="s">
        <v>175</v>
      </c>
      <c r="C162" s="40" t="s">
        <v>220</v>
      </c>
      <c r="D162" s="43">
        <v>90499</v>
      </c>
      <c r="E162" s="43" t="s">
        <v>12</v>
      </c>
      <c r="F162" s="43" t="s">
        <v>35</v>
      </c>
      <c r="G162" s="43">
        <v>10</v>
      </c>
      <c r="H162" s="44"/>
      <c r="I162" s="52">
        <f>IF(H162,G162+H162,0)</f>
        <v>0</v>
      </c>
      <c r="J162">
        <v>77</v>
      </c>
      <c r="K162" s="52">
        <f>IF(IF(J162,J162+$G162,0)&lt;=100,IF(J162,J162+$G162,0),100)</f>
        <v>87</v>
      </c>
      <c r="L162">
        <v>67</v>
      </c>
      <c r="M162" s="52">
        <f>IF(IF(L162,L162+$G162,0)&lt;=100,IF(L162,L162+$G162,0),100)</f>
        <v>77</v>
      </c>
      <c r="N162">
        <v>64</v>
      </c>
      <c r="O162" s="52">
        <f>IF(IF(N162,N162+$G162,0)&lt;=100,IF(N162,N162+$G162,0),100)</f>
        <v>74</v>
      </c>
      <c r="P162">
        <v>68</v>
      </c>
      <c r="Q162" s="52">
        <f>IF(IF(P162,P162+$G162,0)&lt;=100,IF(P162,P162+$G162,0),100)</f>
        <v>78</v>
      </c>
      <c r="R162">
        <v>83</v>
      </c>
      <c r="S162" s="52">
        <f>IF(IF(R162,R162+$G162,0)&lt;=100,IF(R162,R162+$G162,0),100)</f>
        <v>93</v>
      </c>
      <c r="T162">
        <v>0</v>
      </c>
      <c r="U162" s="52">
        <f>IF(IF(T162,T162+$G162,0)&lt;=100,IF(T162,T162+$G162,0),100)</f>
        <v>0</v>
      </c>
      <c r="W162" s="52">
        <f>IF(IF(V162,V162+$G162,0)&lt;=100,IF(V162,V162+$G162,0),100)</f>
        <v>0</v>
      </c>
      <c r="X162"/>
      <c r="Y162"/>
      <c r="Z162" s="52">
        <f>I162+K162+M162+O162+Q162+S162+U162+W162</f>
        <v>409</v>
      </c>
      <c r="AA162"/>
      <c r="AB162">
        <f>I162</f>
        <v>0</v>
      </c>
      <c r="AC162">
        <f>K162</f>
        <v>87</v>
      </c>
      <c r="AD162">
        <f>M162</f>
        <v>77</v>
      </c>
      <c r="AE162">
        <f>O162</f>
        <v>74</v>
      </c>
      <c r="AF162">
        <f>Q162</f>
        <v>78</v>
      </c>
      <c r="AG162">
        <f>S162</f>
        <v>93</v>
      </c>
      <c r="AH162">
        <f>U162</f>
        <v>0</v>
      </c>
      <c r="AI162">
        <f>W162</f>
        <v>0</v>
      </c>
      <c r="AJ162" s="24">
        <f>SUMPRODUCT(LARGE(AB162:AI162, {1,2,3,4,5}))</f>
        <v>409</v>
      </c>
      <c r="AK162" s="57"/>
    </row>
    <row r="163" spans="1:37" x14ac:dyDescent="0.25">
      <c r="A163" s="42" t="s">
        <v>48</v>
      </c>
      <c r="B163" s="46" t="s">
        <v>90</v>
      </c>
      <c r="C163" s="40" t="s">
        <v>269</v>
      </c>
      <c r="D163" s="43">
        <v>107279</v>
      </c>
      <c r="E163" s="43" t="s">
        <v>12</v>
      </c>
      <c r="F163" s="43" t="s">
        <v>8</v>
      </c>
      <c r="G163" s="43">
        <v>10</v>
      </c>
      <c r="H163" s="44">
        <v>74</v>
      </c>
      <c r="I163" s="52">
        <f>IF(H163,G163+H163,0)</f>
        <v>84</v>
      </c>
      <c r="J163">
        <v>73</v>
      </c>
      <c r="K163" s="52">
        <f>IF(IF(J163,J163+$G163,0)&lt;=100,IF(J163,J163+$G163,0),100)</f>
        <v>83</v>
      </c>
      <c r="L163">
        <v>77</v>
      </c>
      <c r="M163" s="52">
        <f>IF(IF(L163,L163+$G163,0)&lt;=100,IF(L163,L163+$G163,0),100)</f>
        <v>87</v>
      </c>
      <c r="N163"/>
      <c r="O163" s="52">
        <f>IF(IF(N163,N163+$G163,0)&lt;=100,IF(N163,N163+$G163,0),100)</f>
        <v>0</v>
      </c>
      <c r="P163">
        <v>60</v>
      </c>
      <c r="Q163" s="52">
        <f>IF(IF(P163,P163+$G163,0)&lt;=100,IF(P163,P163+$G163,0),100)</f>
        <v>70</v>
      </c>
      <c r="R163">
        <v>69</v>
      </c>
      <c r="S163" s="52">
        <f>IF(IF(R163,R163+$G163,0)&lt;=100,IF(R163,R163+$G163,0),100)</f>
        <v>79</v>
      </c>
      <c r="T163">
        <v>64</v>
      </c>
      <c r="U163" s="52">
        <f>IF(IF(T163,T163+$G163,0)&lt;=100,IF(T163,T163+$G163,0),100)</f>
        <v>74</v>
      </c>
      <c r="W163" s="52">
        <f>IF(IF(V163,V163+$G163,0)&lt;=100,IF(V163,V163+$G163,0),100)</f>
        <v>0</v>
      </c>
      <c r="X163" s="44"/>
      <c r="Y163" s="44"/>
      <c r="Z163" s="52">
        <f>I163+K163+M163+O163+Q163+S163+U163+W163</f>
        <v>477</v>
      </c>
      <c r="AA163" s="44"/>
      <c r="AB163">
        <f>I163</f>
        <v>84</v>
      </c>
      <c r="AC163">
        <f>K163</f>
        <v>83</v>
      </c>
      <c r="AD163">
        <f>M163</f>
        <v>87</v>
      </c>
      <c r="AE163">
        <f>O163</f>
        <v>0</v>
      </c>
      <c r="AF163">
        <f>Q163</f>
        <v>70</v>
      </c>
      <c r="AG163">
        <f>S163</f>
        <v>79</v>
      </c>
      <c r="AH163">
        <f>U163</f>
        <v>74</v>
      </c>
      <c r="AI163">
        <f>W163</f>
        <v>0</v>
      </c>
      <c r="AJ163" s="24">
        <f>SUMPRODUCT(LARGE(AB163:AI163, {1,2,3,4,5}))</f>
        <v>407</v>
      </c>
      <c r="AK163" s="44"/>
    </row>
    <row r="164" spans="1:37" x14ac:dyDescent="0.25">
      <c r="A164" s="42" t="s">
        <v>29</v>
      </c>
      <c r="B164" s="46" t="s">
        <v>99</v>
      </c>
      <c r="C164" s="40" t="s">
        <v>293</v>
      </c>
      <c r="D164" s="43">
        <v>14756</v>
      </c>
      <c r="E164" s="43" t="s">
        <v>12</v>
      </c>
      <c r="F164" s="43" t="s">
        <v>35</v>
      </c>
      <c r="G164" s="43">
        <v>10</v>
      </c>
      <c r="H164" s="44"/>
      <c r="I164" s="52">
        <f>IF(H164,G164+H164,0)</f>
        <v>0</v>
      </c>
      <c r="J164">
        <v>74</v>
      </c>
      <c r="K164" s="52">
        <f>IF(IF(J164,J164+$G164,0)&lt;=100,IF(J164,J164+$G164,0),100)</f>
        <v>84</v>
      </c>
      <c r="L164">
        <v>65</v>
      </c>
      <c r="M164" s="52">
        <f>IF(IF(L164,L164+$G164,0)&lt;=100,IF(L164,L164+$G164,0),100)</f>
        <v>75</v>
      </c>
      <c r="N164">
        <v>74</v>
      </c>
      <c r="O164" s="52">
        <f>IF(IF(N164,N164+$G164,0)&lt;=100,IF(N164,N164+$G164,0),100)</f>
        <v>84</v>
      </c>
      <c r="P164">
        <v>58</v>
      </c>
      <c r="Q164" s="52">
        <f>IF(IF(P164,P164+$G164,0)&lt;=100,IF(P164,P164+$G164,0),100)</f>
        <v>68</v>
      </c>
      <c r="R164">
        <v>74</v>
      </c>
      <c r="S164" s="52">
        <f>IF(IF(R164,R164+$G164,0)&lt;=100,IF(R164,R164+$G164,0),100)</f>
        <v>84</v>
      </c>
      <c r="T164">
        <v>0</v>
      </c>
      <c r="U164" s="52">
        <f>IF(IF(T164,T164+$G164,0)&lt;=100,IF(T164,T164+$G164,0),100)</f>
        <v>0</v>
      </c>
      <c r="W164" s="52">
        <f>IF(IF(V164,V164+$G164,0)&lt;=100,IF(V164,V164+$G164,0),100)</f>
        <v>0</v>
      </c>
      <c r="X164" s="44"/>
      <c r="Y164" s="44"/>
      <c r="Z164" s="52">
        <f>I164+K164+M164+O164+Q164+S164+U164+W164</f>
        <v>395</v>
      </c>
      <c r="AA164" s="44"/>
      <c r="AB164">
        <f>I164</f>
        <v>0</v>
      </c>
      <c r="AC164">
        <f>K164</f>
        <v>84</v>
      </c>
      <c r="AD164">
        <f>M164</f>
        <v>75</v>
      </c>
      <c r="AE164">
        <f>O164</f>
        <v>84</v>
      </c>
      <c r="AF164">
        <f>Q164</f>
        <v>68</v>
      </c>
      <c r="AG164">
        <f>S164</f>
        <v>84</v>
      </c>
      <c r="AH164">
        <f>U164</f>
        <v>0</v>
      </c>
      <c r="AI164">
        <f>W164</f>
        <v>0</v>
      </c>
      <c r="AJ164" s="24">
        <f>SUMPRODUCT(LARGE(AB164:AI164, {1,2,3,4,5}))</f>
        <v>395</v>
      </c>
      <c r="AK164" s="57"/>
    </row>
    <row r="165" spans="1:37" x14ac:dyDescent="0.25">
      <c r="A165" s="42" t="s">
        <v>31</v>
      </c>
      <c r="B165" s="45" t="s">
        <v>281</v>
      </c>
      <c r="C165" s="40" t="s">
        <v>263</v>
      </c>
      <c r="D165" s="43">
        <v>131233</v>
      </c>
      <c r="E165" s="43" t="s">
        <v>12</v>
      </c>
      <c r="F165" s="43" t="s">
        <v>8</v>
      </c>
      <c r="G165" s="43">
        <v>10</v>
      </c>
      <c r="H165" s="44">
        <v>66</v>
      </c>
      <c r="I165" s="52">
        <f>IF(H165,G165+H165,0)</f>
        <v>76</v>
      </c>
      <c r="K165" s="52">
        <f>IF(IF(J165,J165+$G165,0)&lt;=100,IF(J165,J165+$G165,0),100)</f>
        <v>0</v>
      </c>
      <c r="L165">
        <v>68</v>
      </c>
      <c r="M165" s="52">
        <f>IF(IF(L165,L165+$G165,0)&lt;=100,IF(L165,L165+$G165,0),100)</f>
        <v>78</v>
      </c>
      <c r="N165"/>
      <c r="O165" s="52">
        <f>IF(IF(N165,N165+$G165,0)&lt;=100,IF(N165,N165+$G165,0),100)</f>
        <v>0</v>
      </c>
      <c r="P165">
        <v>72</v>
      </c>
      <c r="Q165" s="52">
        <f>IF(IF(P165,P165+$G165,0)&lt;=100,IF(P165,P165+$G165,0),100)</f>
        <v>82</v>
      </c>
      <c r="R165">
        <v>73</v>
      </c>
      <c r="S165" s="52">
        <f>IF(IF(R165,R165+$G165,0)&lt;=100,IF(R165,R165+$G165,0),100)</f>
        <v>83</v>
      </c>
      <c r="T165">
        <v>63</v>
      </c>
      <c r="U165" s="52">
        <f>IF(IF(T165,T165+$G165,0)&lt;=100,IF(T165,T165+$G165,0),100)</f>
        <v>73</v>
      </c>
      <c r="W165" s="52">
        <f>IF(IF(V165,V165+$G165,0)&lt;=100,IF(V165,V165+$G165,0),100)</f>
        <v>0</v>
      </c>
      <c r="X165" s="44"/>
      <c r="Y165" s="44"/>
      <c r="Z165" s="52">
        <f>I165+K165+M165+O165+Q165+S165+U165+W165</f>
        <v>392</v>
      </c>
      <c r="AA165" s="44"/>
      <c r="AB165">
        <f>I165</f>
        <v>76</v>
      </c>
      <c r="AC165">
        <f>K165</f>
        <v>0</v>
      </c>
      <c r="AD165">
        <f>M165</f>
        <v>78</v>
      </c>
      <c r="AE165">
        <f>O165</f>
        <v>0</v>
      </c>
      <c r="AF165">
        <f>Q165</f>
        <v>82</v>
      </c>
      <c r="AG165">
        <f>S165</f>
        <v>83</v>
      </c>
      <c r="AH165">
        <f>U165</f>
        <v>73</v>
      </c>
      <c r="AI165">
        <f>W165</f>
        <v>0</v>
      </c>
      <c r="AJ165" s="24">
        <f>SUMPRODUCT(LARGE(AB165:AI165, {1,2,3,4,5}))</f>
        <v>392</v>
      </c>
    </row>
    <row r="166" spans="1:37" x14ac:dyDescent="0.25">
      <c r="A166" s="42" t="s">
        <v>49</v>
      </c>
      <c r="B166" s="46" t="s">
        <v>125</v>
      </c>
      <c r="C166" s="40" t="s">
        <v>283</v>
      </c>
      <c r="D166" s="43">
        <v>131224</v>
      </c>
      <c r="E166" s="43" t="s">
        <v>12</v>
      </c>
      <c r="F166" s="43" t="s">
        <v>8</v>
      </c>
      <c r="G166" s="43">
        <v>10</v>
      </c>
      <c r="H166" s="44">
        <v>65</v>
      </c>
      <c r="I166" s="52">
        <f>IF(H166,G166+H166,0)</f>
        <v>75</v>
      </c>
      <c r="J166">
        <v>74</v>
      </c>
      <c r="K166" s="52">
        <f>IF(IF(J166,J166+$G166,0)&lt;=100,IF(J166,J166+$G166,0),100)</f>
        <v>84</v>
      </c>
      <c r="M166" s="52">
        <f>IF(IF(L166,L166+$G166,0)&lt;=100,IF(L166,L166+$G166,0),100)</f>
        <v>0</v>
      </c>
      <c r="N166">
        <v>61</v>
      </c>
      <c r="O166" s="52">
        <f>IF(IF(N166,N166+$G166,0)&lt;=100,IF(N166,N166+$G166,0),100)</f>
        <v>71</v>
      </c>
      <c r="P166">
        <v>68</v>
      </c>
      <c r="Q166" s="52">
        <f>IF(IF(P166,P166+$G166,0)&lt;=100,IF(P166,P166+$G166,0),100)</f>
        <v>78</v>
      </c>
      <c r="R166">
        <v>70</v>
      </c>
      <c r="S166" s="52">
        <f>IF(IF(R166,R166+$G166,0)&lt;=100,IF(R166,R166+$G166,0),100)</f>
        <v>80</v>
      </c>
      <c r="T166">
        <v>0</v>
      </c>
      <c r="U166" s="52">
        <f>IF(IF(T166,T166+$G166,0)&lt;=100,IF(T166,T166+$G166,0),100)</f>
        <v>0</v>
      </c>
      <c r="W166" s="52">
        <f>IF(IF(V166,V166+$G166,0)&lt;=100,IF(V166,V166+$G166,0),100)</f>
        <v>0</v>
      </c>
      <c r="X166" s="7"/>
      <c r="Z166" s="52">
        <f>I166+K166+M166+O166+Q166+S166+U166+W166</f>
        <v>388</v>
      </c>
      <c r="AB166">
        <f>I166</f>
        <v>75</v>
      </c>
      <c r="AC166">
        <f>K166</f>
        <v>84</v>
      </c>
      <c r="AD166">
        <f>M166</f>
        <v>0</v>
      </c>
      <c r="AE166">
        <f>O166</f>
        <v>71</v>
      </c>
      <c r="AF166">
        <f>Q166</f>
        <v>78</v>
      </c>
      <c r="AG166">
        <f>S166</f>
        <v>80</v>
      </c>
      <c r="AH166">
        <f>U166</f>
        <v>0</v>
      </c>
      <c r="AI166">
        <f>W166</f>
        <v>0</v>
      </c>
      <c r="AJ166" s="24">
        <f>SUMPRODUCT(LARGE(AB166:AI166, {1,2,3,4,5}))</f>
        <v>388</v>
      </c>
      <c r="AK166"/>
    </row>
    <row r="167" spans="1:37" x14ac:dyDescent="0.25">
      <c r="A167" s="42" t="s">
        <v>14</v>
      </c>
      <c r="B167" s="45" t="s">
        <v>69</v>
      </c>
      <c r="C167" s="40" t="s">
        <v>286</v>
      </c>
      <c r="D167" s="43">
        <v>123217</v>
      </c>
      <c r="E167" s="43" t="s">
        <v>12</v>
      </c>
      <c r="F167" s="43" t="s">
        <v>8</v>
      </c>
      <c r="G167" s="43">
        <v>10</v>
      </c>
      <c r="H167" s="44">
        <v>62</v>
      </c>
      <c r="I167" s="52">
        <f>IF(H167,G167+H167,0)</f>
        <v>72</v>
      </c>
      <c r="J167">
        <v>73</v>
      </c>
      <c r="K167" s="52">
        <f>IF(IF(J167,J167+$G167,0)&lt;=100,IF(J167,J167+$G167,0),100)</f>
        <v>83</v>
      </c>
      <c r="L167">
        <v>56</v>
      </c>
      <c r="M167" s="52">
        <f>IF(IF(L167,L167+$G167,0)&lt;=100,IF(L167,L167+$G167,0),100)</f>
        <v>66</v>
      </c>
      <c r="N167"/>
      <c r="O167" s="52">
        <f>IF(IF(N167,N167+$G167,0)&lt;=100,IF(N167,N167+$G167,0),100)</f>
        <v>0</v>
      </c>
      <c r="P167">
        <v>56</v>
      </c>
      <c r="Q167" s="52">
        <f>IF(IF(P167,P167+$G167,0)&lt;=100,IF(P167,P167+$G167,0),100)</f>
        <v>66</v>
      </c>
      <c r="R167">
        <v>68</v>
      </c>
      <c r="S167" s="52">
        <f>IF(IF(R167,R167+$G167,0)&lt;=100,IF(R167,R167+$G167,0),100)</f>
        <v>78</v>
      </c>
      <c r="T167">
        <v>52</v>
      </c>
      <c r="U167" s="52">
        <f>IF(IF(T167,T167+$G167,0)&lt;=100,IF(T167,T167+$G167,0),100)</f>
        <v>62</v>
      </c>
      <c r="W167" s="52">
        <f>IF(IF(V167,V167+$G167,0)&lt;=100,IF(V167,V167+$G167,0),100)</f>
        <v>0</v>
      </c>
      <c r="X167" s="57"/>
      <c r="Y167" s="57"/>
      <c r="Z167" s="52">
        <f>I167+K167+M167+O167+Q167+S167+U167+W167</f>
        <v>427</v>
      </c>
      <c r="AA167" s="57"/>
      <c r="AB167">
        <f>I167</f>
        <v>72</v>
      </c>
      <c r="AC167">
        <f>K167</f>
        <v>83</v>
      </c>
      <c r="AD167">
        <f>M167</f>
        <v>66</v>
      </c>
      <c r="AE167">
        <f>O167</f>
        <v>0</v>
      </c>
      <c r="AF167">
        <f>Q167</f>
        <v>66</v>
      </c>
      <c r="AG167">
        <f>S167</f>
        <v>78</v>
      </c>
      <c r="AH167">
        <f>U167</f>
        <v>62</v>
      </c>
      <c r="AI167">
        <f>W167</f>
        <v>0</v>
      </c>
      <c r="AJ167" s="24">
        <f>SUMPRODUCT(LARGE(AB167:AI167, {1,2,3,4,5}))</f>
        <v>365</v>
      </c>
      <c r="AK167" s="44"/>
    </row>
    <row r="168" spans="1:37" x14ac:dyDescent="0.25">
      <c r="A168" s="42" t="s">
        <v>29</v>
      </c>
      <c r="B168" s="46" t="s">
        <v>254</v>
      </c>
      <c r="C168" s="40" t="s">
        <v>255</v>
      </c>
      <c r="D168" s="43">
        <v>123331</v>
      </c>
      <c r="E168" s="43" t="s">
        <v>12</v>
      </c>
      <c r="F168" s="43" t="s">
        <v>8</v>
      </c>
      <c r="G168" s="43">
        <v>10</v>
      </c>
      <c r="H168" s="44">
        <v>79</v>
      </c>
      <c r="I168" s="52">
        <f>IF(H168,G168+H168,0)</f>
        <v>89</v>
      </c>
      <c r="J168">
        <v>84</v>
      </c>
      <c r="K168" s="52">
        <f>IF(IF(J168,J168+$G168,0)&lt;=100,IF(J168,J168+$G168,0),100)</f>
        <v>94</v>
      </c>
      <c r="M168" s="52">
        <f>IF(IF(L168,L168+$G168,0)&lt;=100,IF(L168,L168+$G168,0),100)</f>
        <v>0</v>
      </c>
      <c r="N168">
        <v>77</v>
      </c>
      <c r="O168" s="52">
        <f>IF(IF(N168,N168+$G168,0)&lt;=100,IF(N168,N168+$G168,0),100)</f>
        <v>87</v>
      </c>
      <c r="P168">
        <v>71</v>
      </c>
      <c r="Q168" s="52">
        <f>IF(IF(P168,P168+$G168,0)&lt;=100,IF(P168,P168+$G168,0),100)</f>
        <v>81</v>
      </c>
      <c r="R168">
        <v>0</v>
      </c>
      <c r="S168" s="52">
        <f>IF(IF(R168,R168+$G168,0)&lt;=100,IF(R168,R168+$G168,0),100)</f>
        <v>0</v>
      </c>
      <c r="T168">
        <v>0</v>
      </c>
      <c r="U168" s="52">
        <f>IF(IF(T168,T168+$G168,0)&lt;=100,IF(T168,T168+$G168,0),100)</f>
        <v>0</v>
      </c>
      <c r="W168" s="52">
        <f>IF(IF(V168,V168+$G168,0)&lt;=100,IF(V168,V168+$G168,0),100)</f>
        <v>0</v>
      </c>
      <c r="X168" s="44"/>
      <c r="Y168" s="44"/>
      <c r="Z168" s="52">
        <f>I168+K168+M168+O168+Q168+S168+U168+W168</f>
        <v>351</v>
      </c>
      <c r="AA168" s="44"/>
      <c r="AB168">
        <f>I168</f>
        <v>89</v>
      </c>
      <c r="AC168">
        <f>K168</f>
        <v>94</v>
      </c>
      <c r="AD168">
        <f>M168</f>
        <v>0</v>
      </c>
      <c r="AE168">
        <f>O168</f>
        <v>87</v>
      </c>
      <c r="AF168">
        <f>Q168</f>
        <v>81</v>
      </c>
      <c r="AG168">
        <f>S168</f>
        <v>0</v>
      </c>
      <c r="AH168">
        <f>U168</f>
        <v>0</v>
      </c>
      <c r="AI168">
        <f>W168</f>
        <v>0</v>
      </c>
      <c r="AJ168" s="24">
        <f>SUMPRODUCT(LARGE(AB168:AI168, {1,2,3,4,5}))</f>
        <v>351</v>
      </c>
      <c r="AK168"/>
    </row>
    <row r="169" spans="1:37" x14ac:dyDescent="0.25">
      <c r="A169" s="42" t="s">
        <v>29</v>
      </c>
      <c r="B169" s="46" t="s">
        <v>211</v>
      </c>
      <c r="C169" s="40" t="s">
        <v>294</v>
      </c>
      <c r="D169" s="43">
        <v>101732</v>
      </c>
      <c r="E169" s="43" t="s">
        <v>12</v>
      </c>
      <c r="F169" s="43" t="s">
        <v>8</v>
      </c>
      <c r="G169" s="43">
        <v>10</v>
      </c>
      <c r="H169" s="44"/>
      <c r="I169" s="52">
        <f>IF(H169,G169+H169,0)</f>
        <v>0</v>
      </c>
      <c r="J169">
        <v>76</v>
      </c>
      <c r="K169" s="52">
        <f>IF(IF(J169,J169+$G169,0)&lt;=100,IF(J169,J169+$G169,0),100)</f>
        <v>86</v>
      </c>
      <c r="L169">
        <v>82</v>
      </c>
      <c r="M169" s="52">
        <f>IF(IF(L169,L169+$G169,0)&lt;=100,IF(L169,L169+$G169,0),100)</f>
        <v>92</v>
      </c>
      <c r="N169"/>
      <c r="O169" s="52">
        <f>IF(IF(N169,N169+$G169,0)&lt;=100,IF(N169,N169+$G169,0),100)</f>
        <v>0</v>
      </c>
      <c r="P169">
        <v>72</v>
      </c>
      <c r="Q169" s="52">
        <f>IF(IF(P169,P169+$G169,0)&lt;=100,IF(P169,P169+$G169,0),100)</f>
        <v>82</v>
      </c>
      <c r="R169">
        <v>0</v>
      </c>
      <c r="S169" s="52">
        <f>IF(IF(R169,R169+$G169,0)&lt;=100,IF(R169,R169+$G169,0),100)</f>
        <v>0</v>
      </c>
      <c r="T169">
        <v>79</v>
      </c>
      <c r="U169" s="52">
        <f>IF(IF(T169,T169+$G169,0)&lt;=100,IF(T169,T169+$G169,0),100)</f>
        <v>89</v>
      </c>
      <c r="W169" s="52">
        <f>IF(IF(V169,V169+$G169,0)&lt;=100,IF(V169,V169+$G169,0),100)</f>
        <v>0</v>
      </c>
      <c r="X169" s="44"/>
      <c r="Y169" s="44"/>
      <c r="Z169" s="52">
        <f>I169+K169+M169+O169+Q169+S169+U169+W169</f>
        <v>349</v>
      </c>
      <c r="AA169" s="44"/>
      <c r="AB169">
        <f>I169</f>
        <v>0</v>
      </c>
      <c r="AC169">
        <f>K169</f>
        <v>86</v>
      </c>
      <c r="AD169">
        <f>M169</f>
        <v>92</v>
      </c>
      <c r="AE169">
        <f>O169</f>
        <v>0</v>
      </c>
      <c r="AF169">
        <f>Q169</f>
        <v>82</v>
      </c>
      <c r="AG169">
        <f>S169</f>
        <v>0</v>
      </c>
      <c r="AH169">
        <f>U169</f>
        <v>89</v>
      </c>
      <c r="AI169">
        <f>W169</f>
        <v>0</v>
      </c>
      <c r="AJ169" s="24">
        <f>SUMPRODUCT(LARGE(AB169:AI169, {1,2,3,4,5}))</f>
        <v>349</v>
      </c>
      <c r="AK169"/>
    </row>
    <row r="170" spans="1:37" x14ac:dyDescent="0.25">
      <c r="A170" s="42" t="s">
        <v>31</v>
      </c>
      <c r="B170" s="45" t="s">
        <v>287</v>
      </c>
      <c r="C170" s="40" t="s">
        <v>288</v>
      </c>
      <c r="D170" s="43">
        <v>127058</v>
      </c>
      <c r="E170" s="43" t="s">
        <v>12</v>
      </c>
      <c r="F170" s="43" t="s">
        <v>36</v>
      </c>
      <c r="G170" s="43">
        <v>10</v>
      </c>
      <c r="H170" s="44">
        <v>60</v>
      </c>
      <c r="I170" s="52">
        <f>IF(H170,G170+H170,0)</f>
        <v>70</v>
      </c>
      <c r="J170">
        <v>79</v>
      </c>
      <c r="K170" s="52">
        <f>IF(IF(J170,J170+$G170,0)&lt;=100,IF(J170,J170+$G170,0),100)</f>
        <v>89</v>
      </c>
      <c r="L170">
        <v>84</v>
      </c>
      <c r="M170" s="52">
        <f>IF(IF(L170,L170+$G170,0)&lt;=100,IF(L170,L170+$G170,0),100)</f>
        <v>94</v>
      </c>
      <c r="N170"/>
      <c r="O170" s="52">
        <f>IF(IF(N170,N170+$G170,0)&lt;=100,IF(N170,N170+$G170,0),100)</f>
        <v>0</v>
      </c>
      <c r="P170">
        <v>0</v>
      </c>
      <c r="Q170" s="52">
        <f>IF(IF(P170,P170+$G170,0)&lt;=100,IF(P170,P170+$G170,0),100)</f>
        <v>0</v>
      </c>
      <c r="R170">
        <v>82</v>
      </c>
      <c r="S170" s="52">
        <f>IF(IF(R170,R170+$G170,0)&lt;=100,IF(R170,R170+$G170,0),100)</f>
        <v>92</v>
      </c>
      <c r="T170">
        <v>0</v>
      </c>
      <c r="U170" s="52">
        <f>IF(IF(T170,T170+$G170,0)&lt;=100,IF(T170,T170+$G170,0),100)</f>
        <v>0</v>
      </c>
      <c r="W170" s="52">
        <f>IF(IF(V170,V170+$G170,0)&lt;=100,IF(V170,V170+$G170,0),100)</f>
        <v>0</v>
      </c>
      <c r="X170" s="57"/>
      <c r="Y170" s="57"/>
      <c r="Z170" s="52">
        <f>I170+K170+M170+O170+Q170+S170+U170+W170</f>
        <v>345</v>
      </c>
      <c r="AA170" s="57"/>
      <c r="AB170">
        <f>I170</f>
        <v>70</v>
      </c>
      <c r="AC170">
        <f>K170</f>
        <v>89</v>
      </c>
      <c r="AD170">
        <f>M170</f>
        <v>94</v>
      </c>
      <c r="AE170">
        <f>O170</f>
        <v>0</v>
      </c>
      <c r="AF170">
        <f>Q170</f>
        <v>0</v>
      </c>
      <c r="AG170">
        <f>S170</f>
        <v>92</v>
      </c>
      <c r="AH170">
        <f>U170</f>
        <v>0</v>
      </c>
      <c r="AI170">
        <f>W170</f>
        <v>0</v>
      </c>
      <c r="AJ170" s="24">
        <f>SUMPRODUCT(LARGE(AB170:AI170, {1,2,3,4,5}))</f>
        <v>345</v>
      </c>
      <c r="AK170" s="44"/>
    </row>
    <row r="171" spans="1:37" x14ac:dyDescent="0.25">
      <c r="A171" s="42" t="s">
        <v>10</v>
      </c>
      <c r="B171" s="46" t="s">
        <v>99</v>
      </c>
      <c r="C171" s="40" t="s">
        <v>265</v>
      </c>
      <c r="D171" s="43">
        <v>119137</v>
      </c>
      <c r="E171" s="43" t="s">
        <v>12</v>
      </c>
      <c r="F171" s="43" t="s">
        <v>8</v>
      </c>
      <c r="G171" s="43">
        <v>10</v>
      </c>
      <c r="H171" s="44">
        <v>77</v>
      </c>
      <c r="I171" s="52">
        <f>IF(H171,G171+H171,0)</f>
        <v>87</v>
      </c>
      <c r="J171">
        <v>87</v>
      </c>
      <c r="K171" s="52">
        <f>IF(IF(J171,J171+$G171,0)&lt;=100,IF(J171,J171+$G171,0),100)</f>
        <v>97</v>
      </c>
      <c r="L171">
        <v>73</v>
      </c>
      <c r="M171" s="52">
        <f>IF(IF(L171,L171+$G171,0)&lt;=100,IF(L171,L171+$G171,0),100)</f>
        <v>83</v>
      </c>
      <c r="N171"/>
      <c r="O171" s="52">
        <f>IF(IF(N171,N171+$G171,0)&lt;=100,IF(N171,N171+$G171,0),100)</f>
        <v>0</v>
      </c>
      <c r="P171">
        <v>66</v>
      </c>
      <c r="Q171" s="52">
        <f>IF(IF(P171,P171+$G171,0)&lt;=100,IF(P171,P171+$G171,0),100)</f>
        <v>76</v>
      </c>
      <c r="R171">
        <v>0</v>
      </c>
      <c r="S171" s="52">
        <f>IF(IF(R171,R171+$G171,0)&lt;=100,IF(R171,R171+$G171,0),100)</f>
        <v>0</v>
      </c>
      <c r="T171">
        <v>0</v>
      </c>
      <c r="U171" s="52">
        <f>IF(IF(T171,T171+$G171,0)&lt;=100,IF(T171,T171+$G171,0),100)</f>
        <v>0</v>
      </c>
      <c r="W171" s="52">
        <f>IF(IF(V171,V171+$G171,0)&lt;=100,IF(V171,V171+$G171,0),100)</f>
        <v>0</v>
      </c>
      <c r="X171"/>
      <c r="Y171"/>
      <c r="Z171" s="52">
        <f>I171+K171+M171+O171+Q171+S171+U171+W171</f>
        <v>343</v>
      </c>
      <c r="AA171"/>
      <c r="AB171">
        <f>I171</f>
        <v>87</v>
      </c>
      <c r="AC171">
        <f>K171</f>
        <v>97</v>
      </c>
      <c r="AD171">
        <f>M171</f>
        <v>83</v>
      </c>
      <c r="AE171">
        <f>O171</f>
        <v>0</v>
      </c>
      <c r="AF171">
        <f>Q171</f>
        <v>76</v>
      </c>
      <c r="AG171">
        <f>S171</f>
        <v>0</v>
      </c>
      <c r="AH171">
        <f>U171</f>
        <v>0</v>
      </c>
      <c r="AI171">
        <f>W171</f>
        <v>0</v>
      </c>
      <c r="AJ171" s="24">
        <f>SUMPRODUCT(LARGE(AB171:AI171, {1,2,3,4,5}))</f>
        <v>343</v>
      </c>
      <c r="AK171" s="44"/>
    </row>
    <row r="172" spans="1:37" x14ac:dyDescent="0.25">
      <c r="A172" s="42" t="s">
        <v>31</v>
      </c>
      <c r="B172" s="45" t="s">
        <v>248</v>
      </c>
      <c r="C172" s="40" t="s">
        <v>310</v>
      </c>
      <c r="D172" s="43">
        <v>131162</v>
      </c>
      <c r="E172" s="43" t="s">
        <v>12</v>
      </c>
      <c r="F172" s="43" t="s">
        <v>8</v>
      </c>
      <c r="G172" s="43">
        <v>10</v>
      </c>
      <c r="H172" s="44"/>
      <c r="I172" s="52">
        <f>IF(H172,G172+H172,0)</f>
        <v>0</v>
      </c>
      <c r="J172">
        <v>90</v>
      </c>
      <c r="K172" s="52">
        <f>IF(IF(J172,J172+$G172,0)&lt;=100,IF(J172,J172+$G172,0),100)</f>
        <v>100</v>
      </c>
      <c r="L172">
        <v>73</v>
      </c>
      <c r="M172" s="52">
        <f>IF(IF(L172,L172+$G172,0)&lt;=100,IF(L172,L172+$G172,0),100)</f>
        <v>83</v>
      </c>
      <c r="N172"/>
      <c r="O172" s="52">
        <f>IF(IF(N172,N172+$G172,0)&lt;=100,IF(N172,N172+$G172,0),100)</f>
        <v>0</v>
      </c>
      <c r="P172">
        <v>62</v>
      </c>
      <c r="Q172" s="52">
        <f>IF(IF(P172,P172+$G172,0)&lt;=100,IF(P172,P172+$G172,0),100)</f>
        <v>72</v>
      </c>
      <c r="R172">
        <v>73</v>
      </c>
      <c r="S172" s="52">
        <f>IF(IF(R172,R172+$G172,0)&lt;=100,IF(R172,R172+$G172,0),100)</f>
        <v>83</v>
      </c>
      <c r="T172">
        <v>0</v>
      </c>
      <c r="U172" s="52">
        <f>IF(IF(T172,T172+$G172,0)&lt;=100,IF(T172,T172+$G172,0),100)</f>
        <v>0</v>
      </c>
      <c r="W172" s="52">
        <f>IF(IF(V172,V172+$G172,0)&lt;=100,IF(V172,V172+$G172,0),100)</f>
        <v>0</v>
      </c>
      <c r="X172" s="44"/>
      <c r="Y172" s="44"/>
      <c r="Z172" s="52">
        <f>I172+K172+M172+O172+Q172+S172+U172+W172</f>
        <v>338</v>
      </c>
      <c r="AA172" s="44"/>
      <c r="AB172">
        <f>I172</f>
        <v>0</v>
      </c>
      <c r="AC172">
        <f>K172</f>
        <v>100</v>
      </c>
      <c r="AD172">
        <f>M172</f>
        <v>83</v>
      </c>
      <c r="AE172">
        <f>O172</f>
        <v>0</v>
      </c>
      <c r="AF172">
        <f>Q172</f>
        <v>72</v>
      </c>
      <c r="AG172">
        <f>S172</f>
        <v>83</v>
      </c>
      <c r="AH172">
        <f>U172</f>
        <v>0</v>
      </c>
      <c r="AI172">
        <f>W172</f>
        <v>0</v>
      </c>
      <c r="AJ172" s="24">
        <f>SUMPRODUCT(LARGE(AB172:AI172, {1,2,3,4,5}))</f>
        <v>338</v>
      </c>
    </row>
    <row r="173" spans="1:37" x14ac:dyDescent="0.25">
      <c r="A173" s="42" t="s">
        <v>31</v>
      </c>
      <c r="B173" s="45" t="s">
        <v>285</v>
      </c>
      <c r="C173" s="40" t="s">
        <v>268</v>
      </c>
      <c r="D173" s="43">
        <v>96426</v>
      </c>
      <c r="E173" s="43" t="s">
        <v>12</v>
      </c>
      <c r="F173" s="43" t="s">
        <v>35</v>
      </c>
      <c r="G173" s="43">
        <v>10</v>
      </c>
      <c r="H173" s="44">
        <v>64</v>
      </c>
      <c r="I173" s="52">
        <f>IF(H173,G173+H173,0)</f>
        <v>74</v>
      </c>
      <c r="K173" s="52">
        <f>IF(IF(J173,J173+$G173,0)&lt;=100,IF(J173,J173+$G173,0),100)</f>
        <v>0</v>
      </c>
      <c r="M173" s="52">
        <f>IF(IF(L173,L173+$G173,0)&lt;=100,IF(L173,L173+$G173,0),100)</f>
        <v>0</v>
      </c>
      <c r="N173">
        <v>72</v>
      </c>
      <c r="O173" s="52">
        <f>IF(IF(N173,N173+$G173,0)&lt;=100,IF(N173,N173+$G173,0),100)</f>
        <v>82</v>
      </c>
      <c r="P173">
        <v>70</v>
      </c>
      <c r="Q173" s="52">
        <f>IF(IF(P173,P173+$G173,0)&lt;=100,IF(P173,P173+$G173,0),100)</f>
        <v>80</v>
      </c>
      <c r="R173">
        <v>79</v>
      </c>
      <c r="S173" s="52">
        <f>IF(IF(R173,R173+$G173,0)&lt;=100,IF(R173,R173+$G173,0),100)</f>
        <v>89</v>
      </c>
      <c r="T173">
        <v>0</v>
      </c>
      <c r="U173" s="52">
        <f>IF(IF(T173,T173+$G173,0)&lt;=100,IF(T173,T173+$G173,0),100)</f>
        <v>0</v>
      </c>
      <c r="W173" s="52">
        <f>IF(IF(V173,V173+$G173,0)&lt;=100,IF(V173,V173+$G173,0),100)</f>
        <v>0</v>
      </c>
      <c r="X173"/>
      <c r="Y173"/>
      <c r="Z173" s="52">
        <f>I173+K173+M173+O173+Q173+S173+U173+W173</f>
        <v>325</v>
      </c>
      <c r="AA173"/>
      <c r="AB173">
        <f>I173</f>
        <v>74</v>
      </c>
      <c r="AC173">
        <f>K173</f>
        <v>0</v>
      </c>
      <c r="AD173">
        <f>M173</f>
        <v>0</v>
      </c>
      <c r="AE173">
        <f>O173</f>
        <v>82</v>
      </c>
      <c r="AF173">
        <f>Q173</f>
        <v>80</v>
      </c>
      <c r="AG173">
        <f>S173</f>
        <v>89</v>
      </c>
      <c r="AH173">
        <f>U173</f>
        <v>0</v>
      </c>
      <c r="AI173">
        <f>W173</f>
        <v>0</v>
      </c>
      <c r="AJ173" s="24">
        <f>SUMPRODUCT(LARGE(AB173:AI173, {1,2,3,4,5}))</f>
        <v>325</v>
      </c>
      <c r="AK173" s="44"/>
    </row>
    <row r="174" spans="1:37" x14ac:dyDescent="0.25">
      <c r="A174" s="42" t="s">
        <v>26</v>
      </c>
      <c r="B174" s="45" t="s">
        <v>408</v>
      </c>
      <c r="C174" s="40" t="s">
        <v>409</v>
      </c>
      <c r="D174" s="43">
        <v>135800</v>
      </c>
      <c r="E174" s="43" t="s">
        <v>12</v>
      </c>
      <c r="F174" s="43" t="s">
        <v>8</v>
      </c>
      <c r="G174" s="43">
        <v>10</v>
      </c>
      <c r="H174" s="44"/>
      <c r="I174" s="52">
        <f>IF(H174,G174+H174,0)</f>
        <v>0</v>
      </c>
      <c r="J174">
        <v>72</v>
      </c>
      <c r="K174" s="52">
        <f>IF(IF(J174,J174+$G174,0)&lt;=100,IF(J174,J174+$G174,0),100)</f>
        <v>82</v>
      </c>
      <c r="L174">
        <v>73</v>
      </c>
      <c r="M174" s="52">
        <f>IF(IF(L174,L174+$G174,0)&lt;=100,IF(L174,L174+$G174,0),100)</f>
        <v>83</v>
      </c>
      <c r="N174"/>
      <c r="O174" s="52">
        <f>IF(IF(N174,N174+$G174,0)&lt;=100,IF(N174,N174+$G174,0),100)</f>
        <v>0</v>
      </c>
      <c r="P174">
        <v>58</v>
      </c>
      <c r="Q174" s="52">
        <f>IF(IF(P174,P174+$G174,0)&lt;=100,IF(P174,P174+$G174,0),100)</f>
        <v>68</v>
      </c>
      <c r="R174">
        <v>75</v>
      </c>
      <c r="S174" s="52">
        <f>IF(IF(R174,R174+$G174,0)&lt;=100,IF(R174,R174+$G174,0),100)</f>
        <v>85</v>
      </c>
      <c r="T174">
        <v>0</v>
      </c>
      <c r="U174" s="52">
        <f>IF(IF(T174,T174+$G174,0)&lt;=100,IF(T174,T174+$G174,0),100)</f>
        <v>0</v>
      </c>
      <c r="W174" s="52">
        <f>IF(IF(V174,V174+$G174,0)&lt;=100,IF(V174,V174+$G174,0),100)</f>
        <v>0</v>
      </c>
      <c r="X174" s="44"/>
      <c r="Y174" s="44"/>
      <c r="Z174" s="52">
        <f>I174+K174+M174+O174+Q174+S174+U174+W174</f>
        <v>318</v>
      </c>
      <c r="AA174" s="44"/>
      <c r="AB174">
        <f>I174</f>
        <v>0</v>
      </c>
      <c r="AC174">
        <f>K174</f>
        <v>82</v>
      </c>
      <c r="AD174">
        <f>M174</f>
        <v>83</v>
      </c>
      <c r="AE174">
        <f>O174</f>
        <v>0</v>
      </c>
      <c r="AF174">
        <f>Q174</f>
        <v>68</v>
      </c>
      <c r="AG174">
        <f>S174</f>
        <v>85</v>
      </c>
      <c r="AH174">
        <f>U174</f>
        <v>0</v>
      </c>
      <c r="AI174">
        <f>W174</f>
        <v>0</v>
      </c>
      <c r="AJ174" s="24">
        <f>SUMPRODUCT(LARGE(AB174:AI174, {1,2,3,4,5}))</f>
        <v>318</v>
      </c>
      <c r="AK174" s="57"/>
    </row>
    <row r="175" spans="1:37" x14ac:dyDescent="0.25">
      <c r="A175" s="42" t="s">
        <v>31</v>
      </c>
      <c r="B175" s="45" t="s">
        <v>267</v>
      </c>
      <c r="C175" s="40" t="s">
        <v>268</v>
      </c>
      <c r="D175" s="43">
        <v>100283</v>
      </c>
      <c r="E175" s="43" t="s">
        <v>12</v>
      </c>
      <c r="F175" s="43" t="s">
        <v>43</v>
      </c>
      <c r="G175" s="43">
        <v>10</v>
      </c>
      <c r="H175" s="44">
        <v>75</v>
      </c>
      <c r="I175" s="52">
        <f>IF(H175,G175+H175,0)</f>
        <v>85</v>
      </c>
      <c r="K175" s="52">
        <f>IF(IF(J175,J175+$G175,0)&lt;=100,IF(J175,J175+$G175,0),100)</f>
        <v>0</v>
      </c>
      <c r="M175" s="52">
        <f>IF(IF(L175,L175+$G175,0)&lt;=100,IF(L175,L175+$G175,0),100)</f>
        <v>0</v>
      </c>
      <c r="N175">
        <v>58</v>
      </c>
      <c r="O175" s="52">
        <f>IF(IF(N175,N175+$G175,0)&lt;=100,IF(N175,N175+$G175,0),100)</f>
        <v>68</v>
      </c>
      <c r="P175">
        <v>64</v>
      </c>
      <c r="Q175" s="52">
        <f>IF(IF(P175,P175+$G175,0)&lt;=100,IF(P175,P175+$G175,0),100)</f>
        <v>74</v>
      </c>
      <c r="R175">
        <v>74</v>
      </c>
      <c r="S175" s="52">
        <f>IF(IF(R175,R175+$G175,0)&lt;=100,IF(R175,R175+$G175,0),100)</f>
        <v>84</v>
      </c>
      <c r="T175">
        <v>0</v>
      </c>
      <c r="U175" s="52">
        <f>IF(IF(T175,T175+$G175,0)&lt;=100,IF(T175,T175+$G175,0),100)</f>
        <v>0</v>
      </c>
      <c r="W175" s="52">
        <f>IF(IF(V175,V175+$G175,0)&lt;=100,IF(V175,V175+$G175,0),100)</f>
        <v>0</v>
      </c>
      <c r="X175" s="44"/>
      <c r="Y175" s="44"/>
      <c r="Z175" s="52">
        <f>I175+K175+M175+O175+Q175+S175+U175+W175</f>
        <v>311</v>
      </c>
      <c r="AA175" s="44"/>
      <c r="AB175">
        <f>I175</f>
        <v>85</v>
      </c>
      <c r="AC175">
        <f>K175</f>
        <v>0</v>
      </c>
      <c r="AD175">
        <f>M175</f>
        <v>0</v>
      </c>
      <c r="AE175">
        <f>O175</f>
        <v>68</v>
      </c>
      <c r="AF175">
        <f>Q175</f>
        <v>74</v>
      </c>
      <c r="AG175">
        <f>S175</f>
        <v>84</v>
      </c>
      <c r="AH175">
        <f>U175</f>
        <v>0</v>
      </c>
      <c r="AI175">
        <f>W175</f>
        <v>0</v>
      </c>
      <c r="AJ175" s="24">
        <f>SUMPRODUCT(LARGE(AB175:AI175, {1,2,3,4,5}))</f>
        <v>311</v>
      </c>
      <c r="AK175" s="44"/>
    </row>
    <row r="176" spans="1:37" x14ac:dyDescent="0.25">
      <c r="A176" s="42" t="s">
        <v>26</v>
      </c>
      <c r="B176" s="46" t="s">
        <v>248</v>
      </c>
      <c r="C176" s="40" t="s">
        <v>249</v>
      </c>
      <c r="D176" s="43">
        <v>127420</v>
      </c>
      <c r="E176" s="43" t="s">
        <v>12</v>
      </c>
      <c r="F176" s="43" t="s">
        <v>8</v>
      </c>
      <c r="G176" s="43">
        <v>10</v>
      </c>
      <c r="H176" s="44">
        <v>81</v>
      </c>
      <c r="I176" s="52">
        <f>IF(H176,G176+H176,0)</f>
        <v>91</v>
      </c>
      <c r="J176">
        <v>81</v>
      </c>
      <c r="K176" s="52">
        <f>IF(IF(J176,J176+$G176,0)&lt;=100,IF(J176,J176+$G176,0),100)</f>
        <v>91</v>
      </c>
      <c r="L176">
        <v>84</v>
      </c>
      <c r="M176" s="52">
        <f>IF(IF(L176,L176+$G176,0)&lt;=100,IF(L176,L176+$G176,0),100)</f>
        <v>94</v>
      </c>
      <c r="N176"/>
      <c r="O176" s="52">
        <f>IF(IF(N176,N176+$G176,0)&lt;=100,IF(N176,N176+$G176,0),100)</f>
        <v>0</v>
      </c>
      <c r="P176">
        <v>0</v>
      </c>
      <c r="Q176" s="52">
        <f>IF(IF(P176,P176+$G176,0)&lt;=100,IF(P176,P176+$G176,0),100)</f>
        <v>0</v>
      </c>
      <c r="R176">
        <v>0</v>
      </c>
      <c r="S176" s="52">
        <f>IF(IF(R176,R176+$G176,0)&lt;=100,IF(R176,R176+$G176,0),100)</f>
        <v>0</v>
      </c>
      <c r="T176">
        <v>0</v>
      </c>
      <c r="U176" s="52">
        <f>IF(IF(T176,T176+$G176,0)&lt;=100,IF(T176,T176+$G176,0),100)</f>
        <v>0</v>
      </c>
      <c r="W176" s="52">
        <f>IF(IF(V176,V176+$G176,0)&lt;=100,IF(V176,V176+$G176,0),100)</f>
        <v>0</v>
      </c>
      <c r="X176" s="7"/>
      <c r="Z176" s="52">
        <f>I176+K176+M176+O176+Q176+S176+U176+W176</f>
        <v>276</v>
      </c>
      <c r="AB176">
        <f>I176</f>
        <v>91</v>
      </c>
      <c r="AC176">
        <f>K176</f>
        <v>91</v>
      </c>
      <c r="AD176">
        <f>M176</f>
        <v>94</v>
      </c>
      <c r="AE176">
        <f>O176</f>
        <v>0</v>
      </c>
      <c r="AF176">
        <f>Q176</f>
        <v>0</v>
      </c>
      <c r="AG176">
        <f>S176</f>
        <v>0</v>
      </c>
      <c r="AH176">
        <f>U176</f>
        <v>0</v>
      </c>
      <c r="AI176">
        <f>W176</f>
        <v>0</v>
      </c>
      <c r="AJ176" s="24">
        <f>SUMPRODUCT(LARGE(AB176:AI176, {1,2,3,4,5}))</f>
        <v>276</v>
      </c>
      <c r="AK176" s="44"/>
    </row>
    <row r="177" spans="1:37" x14ac:dyDescent="0.25">
      <c r="A177" s="42" t="s">
        <v>10</v>
      </c>
      <c r="B177" s="46" t="s">
        <v>67</v>
      </c>
      <c r="C177" s="40" t="s">
        <v>257</v>
      </c>
      <c r="D177" s="43">
        <v>129598</v>
      </c>
      <c r="E177" s="43" t="s">
        <v>12</v>
      </c>
      <c r="F177" s="43" t="s">
        <v>8</v>
      </c>
      <c r="G177" s="43">
        <v>10</v>
      </c>
      <c r="H177" s="44">
        <v>79</v>
      </c>
      <c r="I177" s="52">
        <f>IF(H177,G177+H177,0)</f>
        <v>89</v>
      </c>
      <c r="J177">
        <v>83</v>
      </c>
      <c r="K177" s="52">
        <f>IF(IF(J177,J177+$G177,0)&lt;=100,IF(J177,J177+$G177,0),100)</f>
        <v>93</v>
      </c>
      <c r="L177">
        <v>68</v>
      </c>
      <c r="M177" s="52">
        <f>IF(IF(L177,L177+$G177,0)&lt;=100,IF(L177,L177+$G177,0),100)</f>
        <v>78</v>
      </c>
      <c r="N177"/>
      <c r="O177" s="52">
        <f>IF(IF(N177,N177+$G177,0)&lt;=100,IF(N177,N177+$G177,0),100)</f>
        <v>0</v>
      </c>
      <c r="P177">
        <v>0</v>
      </c>
      <c r="Q177" s="52">
        <f>IF(IF(P177,P177+$G177,0)&lt;=100,IF(P177,P177+$G177,0),100)</f>
        <v>0</v>
      </c>
      <c r="R177">
        <v>0</v>
      </c>
      <c r="S177" s="52">
        <f>IF(IF(R177,R177+$G177,0)&lt;=100,IF(R177,R177+$G177,0),100)</f>
        <v>0</v>
      </c>
      <c r="T177">
        <v>0</v>
      </c>
      <c r="U177" s="52">
        <f>IF(IF(T177,T177+$G177,0)&lt;=100,IF(T177,T177+$G177,0),100)</f>
        <v>0</v>
      </c>
      <c r="W177" s="52">
        <f>IF(IF(V177,V177+$G177,0)&lt;=100,IF(V177,V177+$G177,0),100)</f>
        <v>0</v>
      </c>
      <c r="Z177" s="52">
        <f>I177+K177+M177+O177+Q177+S177+U177+W177</f>
        <v>260</v>
      </c>
      <c r="AB177">
        <f>I177</f>
        <v>89</v>
      </c>
      <c r="AC177">
        <f>K177</f>
        <v>93</v>
      </c>
      <c r="AD177">
        <f>M177</f>
        <v>78</v>
      </c>
      <c r="AE177">
        <f>O177</f>
        <v>0</v>
      </c>
      <c r="AF177">
        <f>Q177</f>
        <v>0</v>
      </c>
      <c r="AG177">
        <f>S177</f>
        <v>0</v>
      </c>
      <c r="AH177">
        <f>U177</f>
        <v>0</v>
      </c>
      <c r="AI177">
        <f>W177</f>
        <v>0</v>
      </c>
      <c r="AJ177" s="24">
        <f>SUMPRODUCT(LARGE(AB177:AI177, {1,2,3,4,5}))</f>
        <v>260</v>
      </c>
    </row>
    <row r="178" spans="1:37" x14ac:dyDescent="0.25">
      <c r="A178" s="42" t="s">
        <v>14</v>
      </c>
      <c r="B178" s="45" t="s">
        <v>274</v>
      </c>
      <c r="C178" s="40" t="s">
        <v>275</v>
      </c>
      <c r="D178" s="43">
        <v>101969</v>
      </c>
      <c r="E178" s="43" t="s">
        <v>12</v>
      </c>
      <c r="F178" s="43" t="s">
        <v>35</v>
      </c>
      <c r="G178" s="43">
        <v>10</v>
      </c>
      <c r="H178" s="44">
        <v>73</v>
      </c>
      <c r="I178" s="52">
        <f>IF(H178,G178+H178,0)</f>
        <v>83</v>
      </c>
      <c r="J178">
        <v>76</v>
      </c>
      <c r="K178" s="52">
        <f>IF(IF(J178,J178+$G178,0)&lt;=100,IF(J178,J178+$G178,0),100)</f>
        <v>86</v>
      </c>
      <c r="L178">
        <v>81</v>
      </c>
      <c r="M178" s="52">
        <f>IF(IF(L178,L178+$G178,0)&lt;=100,IF(L178,L178+$G178,0),100)</f>
        <v>91</v>
      </c>
      <c r="N178"/>
      <c r="O178" s="52">
        <f>IF(IF(N178,N178+$G178,0)&lt;=100,IF(N178,N178+$G178,0),100)</f>
        <v>0</v>
      </c>
      <c r="P178">
        <v>0</v>
      </c>
      <c r="Q178" s="52">
        <f>IF(IF(P178,P178+$G178,0)&lt;=100,IF(P178,P178+$G178,0),100)</f>
        <v>0</v>
      </c>
      <c r="R178">
        <v>0</v>
      </c>
      <c r="S178" s="52">
        <f>IF(IF(R178,R178+$G178,0)&lt;=100,IF(R178,R178+$G178,0),100)</f>
        <v>0</v>
      </c>
      <c r="T178">
        <v>0</v>
      </c>
      <c r="U178" s="52">
        <f>IF(IF(T178,T178+$G178,0)&lt;=100,IF(T178,T178+$G178,0),100)</f>
        <v>0</v>
      </c>
      <c r="W178" s="52">
        <f>IF(IF(V178,V178+$G178,0)&lt;=100,IF(V178,V178+$G178,0),100)</f>
        <v>0</v>
      </c>
      <c r="X178" s="57"/>
      <c r="Y178" s="57"/>
      <c r="Z178" s="52">
        <f>I178+K178+M178+O178+Q178+S178+U178+W178</f>
        <v>260</v>
      </c>
      <c r="AA178" s="57"/>
      <c r="AB178">
        <f>I178</f>
        <v>83</v>
      </c>
      <c r="AC178">
        <f>K178</f>
        <v>86</v>
      </c>
      <c r="AD178">
        <f>M178</f>
        <v>91</v>
      </c>
      <c r="AE178">
        <f>O178</f>
        <v>0</v>
      </c>
      <c r="AF178">
        <f>Q178</f>
        <v>0</v>
      </c>
      <c r="AG178">
        <f>S178</f>
        <v>0</v>
      </c>
      <c r="AH178">
        <f>U178</f>
        <v>0</v>
      </c>
      <c r="AI178">
        <f>W178</f>
        <v>0</v>
      </c>
      <c r="AJ178" s="24">
        <f>SUMPRODUCT(LARGE(AB178:AI178, {1,2,3,4,5}))</f>
        <v>260</v>
      </c>
      <c r="AK178"/>
    </row>
    <row r="179" spans="1:37" x14ac:dyDescent="0.25">
      <c r="A179" s="42" t="s">
        <v>10</v>
      </c>
      <c r="B179" s="46" t="s">
        <v>272</v>
      </c>
      <c r="C179" s="40" t="s">
        <v>273</v>
      </c>
      <c r="D179" s="43">
        <v>129597</v>
      </c>
      <c r="E179" s="43" t="s">
        <v>12</v>
      </c>
      <c r="F179" s="43" t="s">
        <v>8</v>
      </c>
      <c r="G179" s="43">
        <v>10</v>
      </c>
      <c r="H179" s="44">
        <v>74</v>
      </c>
      <c r="I179" s="52">
        <f>IF(H179,G179+H179,0)</f>
        <v>84</v>
      </c>
      <c r="J179">
        <v>75</v>
      </c>
      <c r="K179" s="52">
        <f>IF(IF(J179,J179+$G179,0)&lt;=100,IF(J179,J179+$G179,0),100)</f>
        <v>85</v>
      </c>
      <c r="L179">
        <v>79</v>
      </c>
      <c r="M179" s="52">
        <f>IF(IF(L179,L179+$G179,0)&lt;=100,IF(L179,L179+$G179,0),100)</f>
        <v>89</v>
      </c>
      <c r="N179"/>
      <c r="O179" s="52">
        <f>IF(IF(N179,N179+$G179,0)&lt;=100,IF(N179,N179+$G179,0),100)</f>
        <v>0</v>
      </c>
      <c r="P179">
        <v>0</v>
      </c>
      <c r="Q179" s="52">
        <f>IF(IF(P179,P179+$G179,0)&lt;=100,IF(P179,P179+$G179,0),100)</f>
        <v>0</v>
      </c>
      <c r="R179">
        <v>0</v>
      </c>
      <c r="S179" s="52">
        <f>IF(IF(R179,R179+$G179,0)&lt;=100,IF(R179,R179+$G179,0),100)</f>
        <v>0</v>
      </c>
      <c r="T179">
        <v>0</v>
      </c>
      <c r="U179" s="52">
        <f>IF(IF(T179,T179+$G179,0)&lt;=100,IF(T179,T179+$G179,0),100)</f>
        <v>0</v>
      </c>
      <c r="W179" s="52">
        <f>IF(IF(V179,V179+$G179,0)&lt;=100,IF(V179,V179+$G179,0),100)</f>
        <v>0</v>
      </c>
      <c r="X179" s="57"/>
      <c r="Y179" s="57"/>
      <c r="Z179" s="52">
        <f>I179+K179+M179+O179+Q179+S179+U179+W179</f>
        <v>258</v>
      </c>
      <c r="AA179" s="57"/>
      <c r="AB179">
        <f>I179</f>
        <v>84</v>
      </c>
      <c r="AC179">
        <f>K179</f>
        <v>85</v>
      </c>
      <c r="AD179">
        <f>M179</f>
        <v>89</v>
      </c>
      <c r="AE179">
        <f>O179</f>
        <v>0</v>
      </c>
      <c r="AF179">
        <f>Q179</f>
        <v>0</v>
      </c>
      <c r="AG179">
        <f>S179</f>
        <v>0</v>
      </c>
      <c r="AH179">
        <f>U179</f>
        <v>0</v>
      </c>
      <c r="AI179">
        <f>W179</f>
        <v>0</v>
      </c>
      <c r="AJ179" s="24">
        <f>SUMPRODUCT(LARGE(AB179:AI179, {1,2,3,4,5}))</f>
        <v>258</v>
      </c>
      <c r="AK179" s="57"/>
    </row>
    <row r="180" spans="1:37" x14ac:dyDescent="0.25">
      <c r="A180" s="42" t="s">
        <v>10</v>
      </c>
      <c r="B180" s="46" t="s">
        <v>38</v>
      </c>
      <c r="C180" s="40" t="s">
        <v>279</v>
      </c>
      <c r="D180" s="43">
        <v>131248</v>
      </c>
      <c r="E180" s="43" t="s">
        <v>12</v>
      </c>
      <c r="F180" s="43" t="s">
        <v>8</v>
      </c>
      <c r="G180" s="43">
        <v>10</v>
      </c>
      <c r="H180" s="44">
        <v>68</v>
      </c>
      <c r="I180" s="52">
        <f>IF(H180,G180+H180,0)</f>
        <v>78</v>
      </c>
      <c r="J180">
        <v>80</v>
      </c>
      <c r="K180" s="52">
        <f>IF(IF(J180,J180+$G180,0)&lt;=100,IF(J180,J180+$G180,0),100)</f>
        <v>90</v>
      </c>
      <c r="L180">
        <v>80</v>
      </c>
      <c r="M180" s="52">
        <f>IF(IF(L180,L180+$G180,0)&lt;=100,IF(L180,L180+$G180,0),100)</f>
        <v>90</v>
      </c>
      <c r="N180"/>
      <c r="O180" s="52">
        <f>IF(IF(N180,N180+$G180,0)&lt;=100,IF(N180,N180+$G180,0),100)</f>
        <v>0</v>
      </c>
      <c r="P180">
        <v>0</v>
      </c>
      <c r="Q180" s="52">
        <f>IF(IF(P180,P180+$G180,0)&lt;=100,IF(P180,P180+$G180,0),100)</f>
        <v>0</v>
      </c>
      <c r="R180">
        <v>0</v>
      </c>
      <c r="S180" s="52">
        <f>IF(IF(R180,R180+$G180,0)&lt;=100,IF(R180,R180+$G180,0),100)</f>
        <v>0</v>
      </c>
      <c r="T180">
        <v>0</v>
      </c>
      <c r="U180" s="52">
        <f>IF(IF(T180,T180+$G180,0)&lt;=100,IF(T180,T180+$G180,0),100)</f>
        <v>0</v>
      </c>
      <c r="W180" s="52">
        <f>IF(IF(V180,V180+$G180,0)&lt;=100,IF(V180,V180+$G180,0),100)</f>
        <v>0</v>
      </c>
      <c r="X180" s="44"/>
      <c r="Y180" s="44"/>
      <c r="Z180" s="52">
        <f>I180+K180+M180+O180+Q180+S180+U180+W180</f>
        <v>258</v>
      </c>
      <c r="AA180" s="44"/>
      <c r="AB180">
        <f>I180</f>
        <v>78</v>
      </c>
      <c r="AC180">
        <f>K180</f>
        <v>90</v>
      </c>
      <c r="AD180">
        <f>M180</f>
        <v>90</v>
      </c>
      <c r="AE180">
        <f>O180</f>
        <v>0</v>
      </c>
      <c r="AF180">
        <f>Q180</f>
        <v>0</v>
      </c>
      <c r="AG180">
        <f>S180</f>
        <v>0</v>
      </c>
      <c r="AH180">
        <f>U180</f>
        <v>0</v>
      </c>
      <c r="AI180">
        <f>W180</f>
        <v>0</v>
      </c>
      <c r="AJ180" s="24">
        <f>SUMPRODUCT(LARGE(AB180:AI180, {1,2,3,4,5}))</f>
        <v>258</v>
      </c>
      <c r="AK180"/>
    </row>
    <row r="181" spans="1:37" x14ac:dyDescent="0.25">
      <c r="A181" s="42" t="s">
        <v>31</v>
      </c>
      <c r="B181" s="45" t="s">
        <v>193</v>
      </c>
      <c r="C181" s="40" t="s">
        <v>284</v>
      </c>
      <c r="D181" s="43">
        <v>129528</v>
      </c>
      <c r="E181" s="43" t="s">
        <v>12</v>
      </c>
      <c r="F181" s="43" t="s">
        <v>8</v>
      </c>
      <c r="G181" s="43">
        <v>10</v>
      </c>
      <c r="H181" s="44">
        <v>64</v>
      </c>
      <c r="I181" s="52">
        <f>IF(H181,G181+H181,0)</f>
        <v>74</v>
      </c>
      <c r="J181">
        <v>78</v>
      </c>
      <c r="K181" s="52">
        <f>IF(IF(J181,J181+$G181,0)&lt;=100,IF(J181,J181+$G181,0),100)</f>
        <v>88</v>
      </c>
      <c r="M181" s="52">
        <f>IF(IF(L181,L181+$G181,0)&lt;=100,IF(L181,L181+$G181,0),100)</f>
        <v>0</v>
      </c>
      <c r="N181"/>
      <c r="O181" s="52">
        <f>IF(IF(N181,N181+$G181,0)&lt;=100,IF(N181,N181+$G181,0),100)</f>
        <v>0</v>
      </c>
      <c r="P181">
        <v>0</v>
      </c>
      <c r="Q181" s="52">
        <f>IF(IF(P181,P181+$G181,0)&lt;=100,IF(P181,P181+$G181,0),100)</f>
        <v>0</v>
      </c>
      <c r="R181">
        <v>78</v>
      </c>
      <c r="S181" s="52">
        <f>IF(IF(R181,R181+$G181,0)&lt;=100,IF(R181,R181+$G181,0),100)</f>
        <v>88</v>
      </c>
      <c r="T181">
        <v>0</v>
      </c>
      <c r="U181" s="52">
        <f>IF(IF(T181,T181+$G181,0)&lt;=100,IF(T181,T181+$G181,0),100)</f>
        <v>0</v>
      </c>
      <c r="W181" s="52">
        <f>IF(IF(V181,V181+$G181,0)&lt;=100,IF(V181,V181+$G181,0),100)</f>
        <v>0</v>
      </c>
      <c r="X181" s="44"/>
      <c r="Y181" s="44"/>
      <c r="Z181" s="52">
        <f>I181+K181+M181+O181+Q181+S181+U181+W181</f>
        <v>250</v>
      </c>
      <c r="AA181" s="44"/>
      <c r="AB181">
        <f>I181</f>
        <v>74</v>
      </c>
      <c r="AC181">
        <f>K181</f>
        <v>88</v>
      </c>
      <c r="AD181">
        <f>M181</f>
        <v>0</v>
      </c>
      <c r="AE181">
        <f>O181</f>
        <v>0</v>
      </c>
      <c r="AF181">
        <f>Q181</f>
        <v>0</v>
      </c>
      <c r="AG181">
        <f>S181</f>
        <v>88</v>
      </c>
      <c r="AH181">
        <f>U181</f>
        <v>0</v>
      </c>
      <c r="AI181">
        <f>W181</f>
        <v>0</v>
      </c>
      <c r="AJ181" s="24">
        <f>SUMPRODUCT(LARGE(AB181:AI181, {1,2,3,4,5}))</f>
        <v>250</v>
      </c>
    </row>
    <row r="182" spans="1:37" x14ac:dyDescent="0.25">
      <c r="A182" s="42" t="s">
        <v>31</v>
      </c>
      <c r="B182" s="45" t="s">
        <v>63</v>
      </c>
      <c r="C182" s="40" t="s">
        <v>277</v>
      </c>
      <c r="D182" s="43">
        <v>125129</v>
      </c>
      <c r="E182" s="43" t="s">
        <v>12</v>
      </c>
      <c r="F182" s="43" t="s">
        <v>8</v>
      </c>
      <c r="G182" s="43">
        <v>10</v>
      </c>
      <c r="H182" s="44">
        <v>72</v>
      </c>
      <c r="I182" s="52">
        <f>IF(H182,G182+H182,0)</f>
        <v>82</v>
      </c>
      <c r="K182" s="52">
        <f>IF(IF(J182,J182+$G182,0)&lt;=100,IF(J182,J182+$G182,0),100)</f>
        <v>0</v>
      </c>
      <c r="L182">
        <v>77</v>
      </c>
      <c r="M182" s="52">
        <f>IF(IF(L182,L182+$G182,0)&lt;=100,IF(L182,L182+$G182,0),100)</f>
        <v>87</v>
      </c>
      <c r="N182"/>
      <c r="O182" s="52">
        <f>IF(IF(N182,N182+$G182,0)&lt;=100,IF(N182,N182+$G182,0),100)</f>
        <v>0</v>
      </c>
      <c r="P182">
        <v>0</v>
      </c>
      <c r="Q182" s="52">
        <f>IF(IF(P182,P182+$G182,0)&lt;=100,IF(P182,P182+$G182,0),100)</f>
        <v>0</v>
      </c>
      <c r="R182">
        <v>0</v>
      </c>
      <c r="S182" s="52">
        <f>IF(IF(R182,R182+$G182,0)&lt;=100,IF(R182,R182+$G182,0),100)</f>
        <v>0</v>
      </c>
      <c r="T182">
        <v>70</v>
      </c>
      <c r="U182" s="52">
        <f>IF(IF(T182,T182+$G182,0)&lt;=100,IF(T182,T182+$G182,0),100)</f>
        <v>80</v>
      </c>
      <c r="W182" s="52">
        <f>IF(IF(V182,V182+$G182,0)&lt;=100,IF(V182,V182+$G182,0),100)</f>
        <v>0</v>
      </c>
      <c r="X182" s="44"/>
      <c r="Y182" s="44"/>
      <c r="Z182" s="52">
        <f>I182+K182+M182+O182+Q182+S182+U182+W182</f>
        <v>249</v>
      </c>
      <c r="AA182" s="44"/>
      <c r="AB182">
        <f>I182</f>
        <v>82</v>
      </c>
      <c r="AC182">
        <f>K182</f>
        <v>0</v>
      </c>
      <c r="AD182">
        <f>M182</f>
        <v>87</v>
      </c>
      <c r="AE182">
        <f>O182</f>
        <v>0</v>
      </c>
      <c r="AF182">
        <f>Q182</f>
        <v>0</v>
      </c>
      <c r="AG182">
        <f>S182</f>
        <v>0</v>
      </c>
      <c r="AH182">
        <f>U182</f>
        <v>80</v>
      </c>
      <c r="AI182">
        <f>W182</f>
        <v>0</v>
      </c>
      <c r="AJ182" s="24">
        <f>SUMPRODUCT(LARGE(AB182:AI182, {1,2,3,4,5}))</f>
        <v>249</v>
      </c>
    </row>
    <row r="183" spans="1:37" x14ac:dyDescent="0.25">
      <c r="A183" s="42" t="s">
        <v>31</v>
      </c>
      <c r="B183" s="45" t="s">
        <v>112</v>
      </c>
      <c r="C183" s="40" t="s">
        <v>319</v>
      </c>
      <c r="D183" s="43">
        <v>131286</v>
      </c>
      <c r="E183" s="43" t="s">
        <v>12</v>
      </c>
      <c r="F183" s="43" t="s">
        <v>8</v>
      </c>
      <c r="G183" s="43">
        <v>10</v>
      </c>
      <c r="H183" s="44"/>
      <c r="I183" s="52">
        <f>IF(H183,G183+H183,0)</f>
        <v>0</v>
      </c>
      <c r="J183">
        <v>80</v>
      </c>
      <c r="K183" s="52">
        <f>IF(IF(J183,J183+$G183,0)&lt;=100,IF(J183,J183+$G183,0),100)</f>
        <v>90</v>
      </c>
      <c r="M183" s="52">
        <f>IF(IF(L183,L183+$G183,0)&lt;=100,IF(L183,L183+$G183,0),100)</f>
        <v>0</v>
      </c>
      <c r="N183">
        <v>62</v>
      </c>
      <c r="O183" s="52">
        <f>IF(IF(N183,N183+$G183,0)&lt;=100,IF(N183,N183+$G183,0),100)</f>
        <v>72</v>
      </c>
      <c r="P183">
        <v>74</v>
      </c>
      <c r="Q183" s="52">
        <f>IF(IF(P183,P183+$G183,0)&lt;=100,IF(P183,P183+$G183,0),100)</f>
        <v>84</v>
      </c>
      <c r="R183">
        <v>0</v>
      </c>
      <c r="S183" s="52">
        <f>IF(IF(R183,R183+$G183,0)&lt;=100,IF(R183,R183+$G183,0),100)</f>
        <v>0</v>
      </c>
      <c r="T183">
        <v>0</v>
      </c>
      <c r="U183" s="52">
        <f>IF(IF(T183,T183+$G183,0)&lt;=100,IF(T183,T183+$G183,0),100)</f>
        <v>0</v>
      </c>
      <c r="W183" s="52">
        <f>IF(IF(V183,V183+$G183,0)&lt;=100,IF(V183,V183+$G183,0),100)</f>
        <v>0</v>
      </c>
      <c r="X183" s="44"/>
      <c r="Y183" s="44"/>
      <c r="Z183" s="52">
        <f>I183+K183+M183+O183+Q183+S183+U183+W183</f>
        <v>246</v>
      </c>
      <c r="AA183" s="44"/>
      <c r="AB183">
        <f>I183</f>
        <v>0</v>
      </c>
      <c r="AC183">
        <f>K183</f>
        <v>90</v>
      </c>
      <c r="AD183">
        <f>M183</f>
        <v>0</v>
      </c>
      <c r="AE183">
        <f>O183</f>
        <v>72</v>
      </c>
      <c r="AF183">
        <f>Q183</f>
        <v>84</v>
      </c>
      <c r="AG183">
        <f>S183</f>
        <v>0</v>
      </c>
      <c r="AH183">
        <f>U183</f>
        <v>0</v>
      </c>
      <c r="AI183">
        <f>W183</f>
        <v>0</v>
      </c>
      <c r="AJ183" s="24">
        <f>SUMPRODUCT(LARGE(AB183:AI183, {1,2,3,4,5}))</f>
        <v>246</v>
      </c>
      <c r="AK183" s="57"/>
    </row>
    <row r="184" spans="1:37" x14ac:dyDescent="0.25">
      <c r="A184" s="42" t="s">
        <v>49</v>
      </c>
      <c r="B184" s="46" t="s">
        <v>306</v>
      </c>
      <c r="C184" s="40" t="s">
        <v>307</v>
      </c>
      <c r="D184" s="43">
        <v>127946</v>
      </c>
      <c r="E184" s="43" t="s">
        <v>12</v>
      </c>
      <c r="F184" s="43" t="s">
        <v>36</v>
      </c>
      <c r="G184" s="43">
        <v>10</v>
      </c>
      <c r="H184" s="44"/>
      <c r="I184" s="52">
        <f>IF(H184,G184+H184,0)</f>
        <v>0</v>
      </c>
      <c r="J184">
        <v>82</v>
      </c>
      <c r="K184" s="52">
        <f>IF(IF(J184,J184+$G184,0)&lt;=100,IF(J184,J184+$G184,0),100)</f>
        <v>92</v>
      </c>
      <c r="L184">
        <v>76</v>
      </c>
      <c r="M184" s="52">
        <f>IF(IF(L184,L184+$G184,0)&lt;=100,IF(L184,L184+$G184,0),100)</f>
        <v>86</v>
      </c>
      <c r="N184"/>
      <c r="O184" s="52">
        <f>IF(IF(N184,N184+$G184,0)&lt;=100,IF(N184,N184+$G184,0),100)</f>
        <v>0</v>
      </c>
      <c r="P184">
        <v>0</v>
      </c>
      <c r="Q184" s="52">
        <f>IF(IF(P184,P184+$G184,0)&lt;=100,IF(P184,P184+$G184,0),100)</f>
        <v>0</v>
      </c>
      <c r="R184">
        <v>0</v>
      </c>
      <c r="S184" s="52">
        <f>IF(IF(R184,R184+$G184,0)&lt;=100,IF(R184,R184+$G184,0),100)</f>
        <v>0</v>
      </c>
      <c r="T184">
        <v>57</v>
      </c>
      <c r="U184" s="52">
        <f>IF(IF(T184,T184+$G184,0)&lt;=100,IF(T184,T184+$G184,0),100)</f>
        <v>67</v>
      </c>
      <c r="W184" s="52">
        <f>IF(IF(V184,V184+$G184,0)&lt;=100,IF(V184,V184+$G184,0),100)</f>
        <v>0</v>
      </c>
      <c r="X184"/>
      <c r="Y184"/>
      <c r="Z184" s="52">
        <f>I184+K184+M184+O184+Q184+S184+U184+W184</f>
        <v>245</v>
      </c>
      <c r="AA184"/>
      <c r="AB184">
        <f>I184</f>
        <v>0</v>
      </c>
      <c r="AC184">
        <f>K184</f>
        <v>92</v>
      </c>
      <c r="AD184">
        <f>M184</f>
        <v>86</v>
      </c>
      <c r="AE184">
        <f>O184</f>
        <v>0</v>
      </c>
      <c r="AF184">
        <f>Q184</f>
        <v>0</v>
      </c>
      <c r="AG184">
        <f>S184</f>
        <v>0</v>
      </c>
      <c r="AH184">
        <f>U184</f>
        <v>67</v>
      </c>
      <c r="AI184">
        <f>W184</f>
        <v>0</v>
      </c>
      <c r="AJ184" s="24">
        <f>SUMPRODUCT(LARGE(AB184:AI184, {1,2,3,4,5}))</f>
        <v>245</v>
      </c>
    </row>
    <row r="185" spans="1:37" x14ac:dyDescent="0.25">
      <c r="A185" s="42" t="s">
        <v>26</v>
      </c>
      <c r="B185" s="45" t="s">
        <v>67</v>
      </c>
      <c r="C185" s="40" t="s">
        <v>208</v>
      </c>
      <c r="D185" s="43">
        <v>116239</v>
      </c>
      <c r="E185" s="43" t="s">
        <v>12</v>
      </c>
      <c r="F185" s="43" t="s">
        <v>35</v>
      </c>
      <c r="G185" s="43">
        <v>10</v>
      </c>
      <c r="H185" s="44"/>
      <c r="I185" s="52">
        <f>IF(H185,G185+H185,0)</f>
        <v>0</v>
      </c>
      <c r="K185" s="52">
        <f>IF(IF(J185,J185+$G185,0)&lt;=100,IF(J185,J185+$G185,0),100)</f>
        <v>0</v>
      </c>
      <c r="L185">
        <v>63</v>
      </c>
      <c r="M185" s="52">
        <f>IF(IF(L185,L185+$G185,0)&lt;=100,IF(L185,L185+$G185,0),100)</f>
        <v>73</v>
      </c>
      <c r="N185">
        <v>66</v>
      </c>
      <c r="O185" s="52">
        <f>IF(IF(N185,N185+$G185,0)&lt;=100,IF(N185,N185+$G185,0),100)</f>
        <v>76</v>
      </c>
      <c r="P185">
        <v>0</v>
      </c>
      <c r="Q185" s="52">
        <f>IF(IF(P185,P185+$G185,0)&lt;=100,IF(P185,P185+$G185,0),100)</f>
        <v>0</v>
      </c>
      <c r="R185">
        <v>78</v>
      </c>
      <c r="S185" s="52">
        <f>IF(IF(R185,R185+$G185,0)&lt;=100,IF(R185,R185+$G185,0),100)</f>
        <v>88</v>
      </c>
      <c r="T185">
        <v>0</v>
      </c>
      <c r="U185" s="52">
        <f>IF(IF(T185,T185+$G185,0)&lt;=100,IF(T185,T185+$G185,0),100)</f>
        <v>0</v>
      </c>
      <c r="W185" s="52">
        <f>IF(IF(V185,V185+$G185,0)&lt;=100,IF(V185,V185+$G185,0),100)</f>
        <v>0</v>
      </c>
      <c r="X185"/>
      <c r="Y185"/>
      <c r="Z185" s="52">
        <f>I185+K185+M185+O185+Q185+S185+U185+W185</f>
        <v>237</v>
      </c>
      <c r="AA185"/>
      <c r="AB185">
        <f>I185</f>
        <v>0</v>
      </c>
      <c r="AC185">
        <f>K185</f>
        <v>0</v>
      </c>
      <c r="AD185">
        <f>M185</f>
        <v>73</v>
      </c>
      <c r="AE185">
        <f>O185</f>
        <v>76</v>
      </c>
      <c r="AF185">
        <f>Q185</f>
        <v>0</v>
      </c>
      <c r="AG185">
        <f>S185</f>
        <v>88</v>
      </c>
      <c r="AH185">
        <f>U185</f>
        <v>0</v>
      </c>
      <c r="AI185">
        <f>W185</f>
        <v>0</v>
      </c>
      <c r="AJ185" s="24">
        <f>SUMPRODUCT(LARGE(AB185:AI185, {1,2,3,4,5}))</f>
        <v>237</v>
      </c>
      <c r="AK185"/>
    </row>
    <row r="186" spans="1:37" x14ac:dyDescent="0.25">
      <c r="A186" s="42" t="s">
        <v>48</v>
      </c>
      <c r="B186" s="45" t="s">
        <v>282</v>
      </c>
      <c r="C186" s="40" t="s">
        <v>106</v>
      </c>
      <c r="D186" s="43">
        <v>131804</v>
      </c>
      <c r="E186" s="43" t="s">
        <v>12</v>
      </c>
      <c r="F186" s="43" t="s">
        <v>8</v>
      </c>
      <c r="G186" s="43">
        <v>10</v>
      </c>
      <c r="H186" s="44">
        <v>65</v>
      </c>
      <c r="I186" s="52">
        <f>IF(H186,G186+H186,0)</f>
        <v>75</v>
      </c>
      <c r="J186">
        <v>79</v>
      </c>
      <c r="K186" s="52">
        <f>IF(IF(J186,J186+$G186,0)&lt;=100,IF(J186,J186+$G186,0),100)</f>
        <v>89</v>
      </c>
      <c r="L186">
        <v>61</v>
      </c>
      <c r="M186" s="52">
        <f>IF(IF(L186,L186+$G186,0)&lt;=100,IF(L186,L186+$G186,0),100)</f>
        <v>71</v>
      </c>
      <c r="N186"/>
      <c r="O186" s="52">
        <f>IF(IF(N186,N186+$G186,0)&lt;=100,IF(N186,N186+$G186,0),100)</f>
        <v>0</v>
      </c>
      <c r="P186">
        <v>0</v>
      </c>
      <c r="Q186" s="52">
        <f>IF(IF(P186,P186+$G186,0)&lt;=100,IF(P186,P186+$G186,0),100)</f>
        <v>0</v>
      </c>
      <c r="R186">
        <v>0</v>
      </c>
      <c r="S186" s="52">
        <f>IF(IF(R186,R186+$G186,0)&lt;=100,IF(R186,R186+$G186,0),100)</f>
        <v>0</v>
      </c>
      <c r="T186">
        <v>0</v>
      </c>
      <c r="U186" s="52">
        <f>IF(IF(T186,T186+$G186,0)&lt;=100,IF(T186,T186+$G186,0),100)</f>
        <v>0</v>
      </c>
      <c r="W186" s="52">
        <f>IF(IF(V186,V186+$G186,0)&lt;=100,IF(V186,V186+$G186,0),100)</f>
        <v>0</v>
      </c>
      <c r="X186" s="44"/>
      <c r="Y186" s="44"/>
      <c r="Z186" s="52">
        <f>I186+K186+M186+O186+Q186+S186+U186+W186</f>
        <v>235</v>
      </c>
      <c r="AA186" s="44"/>
      <c r="AB186">
        <f>I186</f>
        <v>75</v>
      </c>
      <c r="AC186">
        <f>K186</f>
        <v>89</v>
      </c>
      <c r="AD186">
        <f>M186</f>
        <v>71</v>
      </c>
      <c r="AE186">
        <f>O186</f>
        <v>0</v>
      </c>
      <c r="AF186">
        <f>Q186</f>
        <v>0</v>
      </c>
      <c r="AG186">
        <f>S186</f>
        <v>0</v>
      </c>
      <c r="AH186">
        <f>U186</f>
        <v>0</v>
      </c>
      <c r="AI186">
        <f>W186</f>
        <v>0</v>
      </c>
      <c r="AJ186" s="24">
        <f>SUMPRODUCT(LARGE(AB186:AI186, {1,2,3,4,5}))</f>
        <v>235</v>
      </c>
      <c r="AK186"/>
    </row>
    <row r="187" spans="1:37" x14ac:dyDescent="0.25">
      <c r="A187" s="42" t="s">
        <v>31</v>
      </c>
      <c r="B187" s="45" t="s">
        <v>162</v>
      </c>
      <c r="C187" s="40" t="s">
        <v>290</v>
      </c>
      <c r="D187" s="43">
        <v>129951</v>
      </c>
      <c r="E187" s="43" t="s">
        <v>12</v>
      </c>
      <c r="F187" s="43" t="s">
        <v>35</v>
      </c>
      <c r="G187" s="43">
        <v>10</v>
      </c>
      <c r="H187" s="44"/>
      <c r="I187" s="52">
        <f>IF(H187,G187+H187,0)</f>
        <v>0</v>
      </c>
      <c r="J187">
        <v>86</v>
      </c>
      <c r="K187" s="52">
        <f>IF(IF(J187,J187+$G187,0)&lt;=100,IF(J187,J187+$G187,0),100)</f>
        <v>96</v>
      </c>
      <c r="M187" s="52">
        <f>IF(IF(L187,L187+$G187,0)&lt;=100,IF(L187,L187+$G187,0),100)</f>
        <v>0</v>
      </c>
      <c r="N187"/>
      <c r="O187" s="52">
        <f>IF(IF(N187,N187+$G187,0)&lt;=100,IF(N187,N187+$G187,0),100)</f>
        <v>0</v>
      </c>
      <c r="P187">
        <v>0</v>
      </c>
      <c r="Q187" s="52">
        <f>IF(IF(P187,P187+$G187,0)&lt;=100,IF(P187,P187+$G187,0),100)</f>
        <v>0</v>
      </c>
      <c r="R187">
        <v>76</v>
      </c>
      <c r="S187" s="52">
        <f>IF(IF(R187,R187+$G187,0)&lt;=100,IF(R187,R187+$G187,0),100)</f>
        <v>86</v>
      </c>
      <c r="T187">
        <v>0</v>
      </c>
      <c r="U187" s="52">
        <f>IF(IF(T187,T187+$G187,0)&lt;=100,IF(T187,T187+$G187,0),100)</f>
        <v>0</v>
      </c>
      <c r="W187" s="52">
        <f>IF(IF(V187,V187+$G187,0)&lt;=100,IF(V187,V187+$G187,0),100)</f>
        <v>0</v>
      </c>
      <c r="X187" s="7"/>
      <c r="Z187" s="52">
        <f>I187+K187+M187+O187+Q187+S187+U187+W187</f>
        <v>182</v>
      </c>
      <c r="AB187">
        <f>I187</f>
        <v>0</v>
      </c>
      <c r="AC187">
        <f>K187</f>
        <v>96</v>
      </c>
      <c r="AD187">
        <f>M187</f>
        <v>0</v>
      </c>
      <c r="AE187">
        <f>O187</f>
        <v>0</v>
      </c>
      <c r="AF187">
        <f>Q187</f>
        <v>0</v>
      </c>
      <c r="AG187">
        <f>S187</f>
        <v>86</v>
      </c>
      <c r="AH187">
        <f>U187</f>
        <v>0</v>
      </c>
      <c r="AI187">
        <f>W187</f>
        <v>0</v>
      </c>
      <c r="AJ187" s="24">
        <f>SUMPRODUCT(LARGE(AB187:AI187, {1,2,3,4,5}))</f>
        <v>182</v>
      </c>
    </row>
    <row r="188" spans="1:37" s="44" customFormat="1" x14ac:dyDescent="0.25">
      <c r="A188" s="47" t="s">
        <v>26</v>
      </c>
      <c r="B188" s="46" t="s">
        <v>317</v>
      </c>
      <c r="C188" s="44" t="s">
        <v>318</v>
      </c>
      <c r="D188" s="44">
        <v>131683</v>
      </c>
      <c r="E188" s="44" t="s">
        <v>12</v>
      </c>
      <c r="F188" s="44" t="s">
        <v>8</v>
      </c>
      <c r="G188" s="44">
        <v>10</v>
      </c>
      <c r="I188" s="52">
        <f>IF(H188,G188+H188,0)</f>
        <v>0</v>
      </c>
      <c r="J188" s="44">
        <v>85</v>
      </c>
      <c r="K188" s="52">
        <f>IF(IF(J188,J188+$G188,0)&lt;=100,IF(J188,J188+$G188,0),100)</f>
        <v>95</v>
      </c>
      <c r="L188" s="44">
        <v>73</v>
      </c>
      <c r="M188" s="52">
        <f>IF(IF(L188,L188+$G188,0)&lt;=100,IF(L188,L188+$G188,0),100)</f>
        <v>83</v>
      </c>
      <c r="O188" s="52">
        <f>IF(IF(N188,N188+$G188,0)&lt;=100,IF(N188,N188+$G188,0),100)</f>
        <v>0</v>
      </c>
      <c r="P188" s="44">
        <v>0</v>
      </c>
      <c r="Q188" s="52">
        <f>IF(IF(P188,P188+$G188,0)&lt;=100,IF(P188,P188+$G188,0),100)</f>
        <v>0</v>
      </c>
      <c r="R188" s="44">
        <v>0</v>
      </c>
      <c r="S188" s="52">
        <f>IF(IF(R188,R188+$G188,0)&lt;=100,IF(R188,R188+$G188,0),100)</f>
        <v>0</v>
      </c>
      <c r="T188" s="44">
        <v>0</v>
      </c>
      <c r="U188" s="52">
        <f>IF(IF(T188,T188+$G188,0)&lt;=100,IF(T188,T188+$G188,0),100)</f>
        <v>0</v>
      </c>
      <c r="W188" s="52">
        <f>IF(IF(V188,V188+$G188,0)&lt;=100,IF(V188,V188+$G188,0),100)</f>
        <v>0</v>
      </c>
      <c r="Z188" s="52">
        <f>I188+K188+M188+O188+Q188+S188+U188+W188</f>
        <v>178</v>
      </c>
      <c r="AB188" s="44">
        <f>I188</f>
        <v>0</v>
      </c>
      <c r="AC188" s="44">
        <f>K188</f>
        <v>95</v>
      </c>
      <c r="AD188" s="44">
        <f>M188</f>
        <v>83</v>
      </c>
      <c r="AE188" s="44">
        <f>O188</f>
        <v>0</v>
      </c>
      <c r="AF188" s="44">
        <f>Q188</f>
        <v>0</v>
      </c>
      <c r="AG188" s="44">
        <f>S188</f>
        <v>0</v>
      </c>
      <c r="AH188" s="44">
        <f>U188</f>
        <v>0</v>
      </c>
      <c r="AI188" s="44">
        <f>W188</f>
        <v>0</v>
      </c>
      <c r="AJ188" s="24">
        <f>SUMPRODUCT(LARGE(AB188:AI188, {1,2,3,4,5}))</f>
        <v>178</v>
      </c>
    </row>
    <row r="189" spans="1:37" x14ac:dyDescent="0.25">
      <c r="A189" s="42" t="s">
        <v>10</v>
      </c>
      <c r="B189" s="46" t="s">
        <v>299</v>
      </c>
      <c r="C189" s="40" t="s">
        <v>300</v>
      </c>
      <c r="D189" s="43">
        <v>129998</v>
      </c>
      <c r="E189" s="43" t="s">
        <v>12</v>
      </c>
      <c r="F189" s="43" t="s">
        <v>8</v>
      </c>
      <c r="G189" s="43">
        <v>10</v>
      </c>
      <c r="H189" s="44"/>
      <c r="I189" s="20">
        <f>IF(H189,G189+H189,0)</f>
        <v>0</v>
      </c>
      <c r="J189">
        <v>84</v>
      </c>
      <c r="K189" s="52">
        <f>IF(IF(J189,J189+$G189,0)&lt;=100,IF(J189,J189+$G189,0),100)</f>
        <v>94</v>
      </c>
      <c r="L189">
        <v>73</v>
      </c>
      <c r="M189" s="52">
        <f>IF(IF(L189,L189+$G189,0)&lt;=100,IF(L189,L189+$G189,0),100)</f>
        <v>83</v>
      </c>
      <c r="N189"/>
      <c r="O189" s="52">
        <f>IF(IF(N189,N189+$G189,0)&lt;=100,IF(N189,N189+$G189,0),100)</f>
        <v>0</v>
      </c>
      <c r="P189">
        <v>0</v>
      </c>
      <c r="Q189" s="52">
        <f>IF(IF(P189,P189+$G189,0)&lt;=100,IF(P189,P189+$G189,0),100)</f>
        <v>0</v>
      </c>
      <c r="R189">
        <v>0</v>
      </c>
      <c r="S189" s="52">
        <f>IF(IF(R189,R189+$G189,0)&lt;=100,IF(R189,R189+$G189,0),100)</f>
        <v>0</v>
      </c>
      <c r="T189">
        <v>0</v>
      </c>
      <c r="U189" s="52">
        <f>IF(IF(T189,T189+$G189,0)&lt;=100,IF(T189,T189+$G189,0),100)</f>
        <v>0</v>
      </c>
      <c r="W189" s="52">
        <f>IF(IF(V189,V189+$G189,0)&lt;=100,IF(V189,V189+$G189,0),100)</f>
        <v>0</v>
      </c>
      <c r="X189" s="44"/>
      <c r="Y189" s="44"/>
      <c r="Z189" s="52">
        <f>I189+K189+M189+O189+Q189+S189+U189+W189</f>
        <v>177</v>
      </c>
      <c r="AA189" s="44"/>
      <c r="AB189">
        <f>I189</f>
        <v>0</v>
      </c>
      <c r="AC189">
        <f>K189</f>
        <v>94</v>
      </c>
      <c r="AD189">
        <f>M189</f>
        <v>83</v>
      </c>
      <c r="AE189">
        <f>O189</f>
        <v>0</v>
      </c>
      <c r="AF189">
        <f>Q189</f>
        <v>0</v>
      </c>
      <c r="AG189">
        <f>S189</f>
        <v>0</v>
      </c>
      <c r="AH189">
        <f>U189</f>
        <v>0</v>
      </c>
      <c r="AI189">
        <f>W189</f>
        <v>0</v>
      </c>
      <c r="AJ189" s="24">
        <f>SUMPRODUCT(LARGE(AB189:AI189, {1,2,3,4,5}))</f>
        <v>177</v>
      </c>
    </row>
    <row r="190" spans="1:37" x14ac:dyDescent="0.25">
      <c r="A190" s="42" t="s">
        <v>29</v>
      </c>
      <c r="B190" s="46" t="s">
        <v>175</v>
      </c>
      <c r="C190" s="40" t="s">
        <v>315</v>
      </c>
      <c r="D190" s="43">
        <v>50249</v>
      </c>
      <c r="E190" s="43" t="s">
        <v>12</v>
      </c>
      <c r="F190" s="43" t="s">
        <v>8</v>
      </c>
      <c r="G190" s="43">
        <v>10</v>
      </c>
      <c r="H190" s="44"/>
      <c r="I190" s="20">
        <f>IF(H190,G190+H190,0)</f>
        <v>0</v>
      </c>
      <c r="J190">
        <v>82</v>
      </c>
      <c r="K190" s="52">
        <f>IF(IF(J190,J190+$G190,0)&lt;=100,IF(J190,J190+$G190,0),100)</f>
        <v>92</v>
      </c>
      <c r="M190" s="52">
        <f>IF(IF(L190,L190+$G190,0)&lt;=100,IF(L190,L190+$G190,0),100)</f>
        <v>0</v>
      </c>
      <c r="N190">
        <v>71</v>
      </c>
      <c r="O190" s="52">
        <f>IF(IF(N190,N190+$G190,0)&lt;=100,IF(N190,N190+$G190,0),100)</f>
        <v>81</v>
      </c>
      <c r="P190">
        <v>0</v>
      </c>
      <c r="Q190" s="52">
        <f>IF(IF(P190,P190+$G190,0)&lt;=100,IF(P190,P190+$G190,0),100)</f>
        <v>0</v>
      </c>
      <c r="R190">
        <v>0</v>
      </c>
      <c r="S190" s="52">
        <f>IF(IF(R190,R190+$G190,0)&lt;=100,IF(R190,R190+$G190,0),100)</f>
        <v>0</v>
      </c>
      <c r="T190">
        <v>0</v>
      </c>
      <c r="U190" s="52">
        <f>IF(IF(T190,T190+$G190,0)&lt;=100,IF(T190,T190+$G190,0),100)</f>
        <v>0</v>
      </c>
      <c r="W190" s="52">
        <f>IF(IF(V190,V190+$G190,0)&lt;=100,IF(V190,V190+$G190,0),100)</f>
        <v>0</v>
      </c>
      <c r="X190" s="44"/>
      <c r="Y190" s="44"/>
      <c r="Z190" s="52">
        <f>I190+K190+M190+O190+Q190+S190+U190+W190</f>
        <v>173</v>
      </c>
      <c r="AA190" s="44"/>
      <c r="AB190">
        <f>I190</f>
        <v>0</v>
      </c>
      <c r="AC190">
        <f>K190</f>
        <v>92</v>
      </c>
      <c r="AD190">
        <f>M190</f>
        <v>0</v>
      </c>
      <c r="AE190">
        <f>O190</f>
        <v>81</v>
      </c>
      <c r="AF190">
        <f>Q190</f>
        <v>0</v>
      </c>
      <c r="AG190">
        <f>S190</f>
        <v>0</v>
      </c>
      <c r="AH190">
        <f>U190</f>
        <v>0</v>
      </c>
      <c r="AI190">
        <f>W190</f>
        <v>0</v>
      </c>
      <c r="AJ190" s="24">
        <f>SUMPRODUCT(LARGE(AB190:AI190, {1,2,3,4,5}))</f>
        <v>173</v>
      </c>
      <c r="AK190" s="44"/>
    </row>
    <row r="191" spans="1:37" x14ac:dyDescent="0.25">
      <c r="A191" s="42" t="s">
        <v>10</v>
      </c>
      <c r="B191" s="46" t="s">
        <v>183</v>
      </c>
      <c r="C191" s="40" t="s">
        <v>202</v>
      </c>
      <c r="D191" s="43">
        <v>129796</v>
      </c>
      <c r="E191" s="43" t="s">
        <v>12</v>
      </c>
      <c r="F191" s="43" t="s">
        <v>8</v>
      </c>
      <c r="G191" s="43">
        <v>10</v>
      </c>
      <c r="H191" s="44">
        <v>71</v>
      </c>
      <c r="I191" s="20">
        <f>IF(H191,G191+H191,0)</f>
        <v>81</v>
      </c>
      <c r="K191" s="52">
        <f>IF(IF(J191,J191+$G191,0)&lt;=100,IF(J191,J191+$G191,0),100)</f>
        <v>0</v>
      </c>
      <c r="L191">
        <v>77</v>
      </c>
      <c r="M191" s="52">
        <f>IF(IF(L191,L191+$G191,0)&lt;=100,IF(L191,L191+$G191,0),100)</f>
        <v>87</v>
      </c>
      <c r="N191"/>
      <c r="O191" s="52">
        <f>IF(IF(N191,N191+$G191,0)&lt;=100,IF(N191,N191+$G191,0),100)</f>
        <v>0</v>
      </c>
      <c r="P191">
        <v>0</v>
      </c>
      <c r="Q191" s="52">
        <f>IF(IF(P191,P191+$G191,0)&lt;=100,IF(P191,P191+$G191,0),100)</f>
        <v>0</v>
      </c>
      <c r="R191">
        <v>0</v>
      </c>
      <c r="S191" s="52">
        <f>IF(IF(R191,R191+$G191,0)&lt;=100,IF(R191,R191+$G191,0),100)</f>
        <v>0</v>
      </c>
      <c r="T191">
        <v>0</v>
      </c>
      <c r="U191" s="52">
        <f>IF(IF(T191,T191+$G191,0)&lt;=100,IF(T191,T191+$G191,0),100)</f>
        <v>0</v>
      </c>
      <c r="W191" s="52">
        <f>IF(IF(V191,V191+$G191,0)&lt;=100,IF(V191,V191+$G191,0),100)</f>
        <v>0</v>
      </c>
      <c r="X191" s="44"/>
      <c r="Y191" s="44"/>
      <c r="Z191" s="52">
        <f>I191+K191+M191+O191+Q191+S191+U191+W191</f>
        <v>168</v>
      </c>
      <c r="AA191" s="44"/>
      <c r="AB191">
        <f>I191</f>
        <v>81</v>
      </c>
      <c r="AC191">
        <f>K191</f>
        <v>0</v>
      </c>
      <c r="AD191">
        <f>M191</f>
        <v>87</v>
      </c>
      <c r="AE191">
        <f>O191</f>
        <v>0</v>
      </c>
      <c r="AF191">
        <f>Q191</f>
        <v>0</v>
      </c>
      <c r="AG191">
        <f>S191</f>
        <v>0</v>
      </c>
      <c r="AH191">
        <f>U191</f>
        <v>0</v>
      </c>
      <c r="AI191">
        <f>W191</f>
        <v>0</v>
      </c>
      <c r="AJ191" s="24">
        <f>SUMPRODUCT(LARGE(AB191:AI191, {1,2,3,4,5}))</f>
        <v>168</v>
      </c>
      <c r="AK191"/>
    </row>
    <row r="192" spans="1:37" x14ac:dyDescent="0.25">
      <c r="A192" s="42" t="s">
        <v>48</v>
      </c>
      <c r="B192" s="45" t="s">
        <v>99</v>
      </c>
      <c r="C192" s="40" t="s">
        <v>292</v>
      </c>
      <c r="D192" s="43">
        <v>27558</v>
      </c>
      <c r="E192" s="43" t="s">
        <v>12</v>
      </c>
      <c r="F192" s="43" t="s">
        <v>35</v>
      </c>
      <c r="G192" s="43">
        <v>10</v>
      </c>
      <c r="H192" s="44"/>
      <c r="I192" s="20">
        <f>IF(H192,G192+H192,0)</f>
        <v>0</v>
      </c>
      <c r="K192" s="52">
        <f>IF(IF(J192,J192+$G192,0)&lt;=100,IF(J192,J192+$G192,0),100)</f>
        <v>0</v>
      </c>
      <c r="L192">
        <v>65</v>
      </c>
      <c r="M192" s="52">
        <f>IF(IF(L192,L192+$G192,0)&lt;=100,IF(L192,L192+$G192,0),100)</f>
        <v>75</v>
      </c>
      <c r="N192"/>
      <c r="O192" s="52">
        <f>IF(IF(N192,N192+$G192,0)&lt;=100,IF(N192,N192+$G192,0),100)</f>
        <v>0</v>
      </c>
      <c r="P192">
        <v>57</v>
      </c>
      <c r="Q192" s="52">
        <f>IF(IF(P192,P192+$G192,0)&lt;=100,IF(P192,P192+$G192,0),100)</f>
        <v>67</v>
      </c>
      <c r="R192">
        <v>0</v>
      </c>
      <c r="S192" s="52">
        <f>IF(IF(R192,R192+$G192,0)&lt;=100,IF(R192,R192+$G192,0),100)</f>
        <v>0</v>
      </c>
      <c r="T192">
        <v>0</v>
      </c>
      <c r="U192" s="52">
        <f>IF(IF(T192,T192+$G192,0)&lt;=100,IF(T192,T192+$G192,0),100)</f>
        <v>0</v>
      </c>
      <c r="W192" s="52">
        <f>IF(IF(V192,V192+$G192,0)&lt;=100,IF(V192,V192+$G192,0),100)</f>
        <v>0</v>
      </c>
      <c r="X192" s="44"/>
      <c r="Y192" s="44"/>
      <c r="Z192" s="52">
        <f>I192+K192+M192+O192+Q192+S192+U192+W192</f>
        <v>142</v>
      </c>
      <c r="AA192" s="44"/>
      <c r="AB192">
        <f>I192</f>
        <v>0</v>
      </c>
      <c r="AC192">
        <f>K192</f>
        <v>0</v>
      </c>
      <c r="AD192">
        <f>M192</f>
        <v>75</v>
      </c>
      <c r="AE192">
        <f>O192</f>
        <v>0</v>
      </c>
      <c r="AF192">
        <f>Q192</f>
        <v>67</v>
      </c>
      <c r="AG192">
        <f>S192</f>
        <v>0</v>
      </c>
      <c r="AH192">
        <f>U192</f>
        <v>0</v>
      </c>
      <c r="AI192">
        <f>W192</f>
        <v>0</v>
      </c>
      <c r="AJ192" s="24">
        <f>SUMPRODUCT(LARGE(AB192:AI192, {1,2,3,4,5}))</f>
        <v>142</v>
      </c>
      <c r="AK192"/>
    </row>
    <row r="193" spans="1:37" x14ac:dyDescent="0.25">
      <c r="A193" s="42" t="s">
        <v>49</v>
      </c>
      <c r="B193" s="46" t="s">
        <v>298</v>
      </c>
      <c r="C193" s="40" t="s">
        <v>217</v>
      </c>
      <c r="D193" s="43">
        <v>109563</v>
      </c>
      <c r="E193" s="43" t="s">
        <v>12</v>
      </c>
      <c r="F193" s="43" t="s">
        <v>36</v>
      </c>
      <c r="G193" s="43">
        <v>10</v>
      </c>
      <c r="H193" s="44"/>
      <c r="I193" s="20">
        <f>IF(H193,G193+H193,0)</f>
        <v>0</v>
      </c>
      <c r="J193">
        <v>86</v>
      </c>
      <c r="K193" s="52">
        <f>IF(IF(J193,J193+$G193,0)&lt;=100,IF(J193,J193+$G193,0),100)</f>
        <v>96</v>
      </c>
      <c r="M193" s="52">
        <f>IF(IF(L193,L193+$G193,0)&lt;=100,IF(L193,L193+$G193,0),100)</f>
        <v>0</v>
      </c>
      <c r="N193"/>
      <c r="O193" s="52">
        <f>IF(IF(N193,N193+$G193,0)&lt;=100,IF(N193,N193+$G193,0),100)</f>
        <v>0</v>
      </c>
      <c r="P193">
        <v>0</v>
      </c>
      <c r="Q193" s="52">
        <f>IF(IF(P193,P193+$G193,0)&lt;=100,IF(P193,P193+$G193,0),100)</f>
        <v>0</v>
      </c>
      <c r="R193">
        <v>0</v>
      </c>
      <c r="S193" s="52">
        <f>IF(IF(R193,R193+$G193,0)&lt;=100,IF(R193,R193+$G193,0),100)</f>
        <v>0</v>
      </c>
      <c r="T193">
        <v>0</v>
      </c>
      <c r="U193" s="52">
        <f>IF(IF(T193,T193+$G193,0)&lt;=100,IF(T193,T193+$G193,0),100)</f>
        <v>0</v>
      </c>
      <c r="W193" s="52">
        <f>IF(IF(V193,V193+$G193,0)&lt;=100,IF(V193,V193+$G193,0),100)</f>
        <v>0</v>
      </c>
      <c r="X193" s="44"/>
      <c r="Y193" s="44"/>
      <c r="Z193" s="52">
        <f>I193+K193+M193+O193+Q193+S193+U193+W193</f>
        <v>96</v>
      </c>
      <c r="AA193" s="44"/>
      <c r="AB193">
        <f>I193</f>
        <v>0</v>
      </c>
      <c r="AC193">
        <f>K193</f>
        <v>96</v>
      </c>
      <c r="AD193">
        <f>M193</f>
        <v>0</v>
      </c>
      <c r="AE193">
        <f>O193</f>
        <v>0</v>
      </c>
      <c r="AF193">
        <f>Q193</f>
        <v>0</v>
      </c>
      <c r="AG193">
        <f>S193</f>
        <v>0</v>
      </c>
      <c r="AH193">
        <f>U193</f>
        <v>0</v>
      </c>
      <c r="AI193">
        <f>W193</f>
        <v>0</v>
      </c>
      <c r="AJ193" s="24">
        <f>SUMPRODUCT(LARGE(AB193:AI193, {1,2,3,4,5}))</f>
        <v>96</v>
      </c>
      <c r="AK193"/>
    </row>
    <row r="194" spans="1:37" x14ac:dyDescent="0.25">
      <c r="A194" s="42" t="s">
        <v>26</v>
      </c>
      <c r="B194" s="46" t="s">
        <v>270</v>
      </c>
      <c r="C194" s="40" t="s">
        <v>301</v>
      </c>
      <c r="D194" s="43">
        <v>108297</v>
      </c>
      <c r="E194" s="43" t="s">
        <v>12</v>
      </c>
      <c r="F194" s="43" t="s">
        <v>8</v>
      </c>
      <c r="G194" s="43">
        <v>10</v>
      </c>
      <c r="H194" s="44"/>
      <c r="I194" s="20">
        <f>IF(H194,G194+H194,0)</f>
        <v>0</v>
      </c>
      <c r="K194" s="52">
        <f>IF(IF(J194,J194+$G194,0)&lt;=100,IF(J194,J194+$G194,0),100)</f>
        <v>0</v>
      </c>
      <c r="M194" s="52">
        <f>IF(IF(L194,L194+$G194,0)&lt;=100,IF(L194,L194+$G194,0),100)</f>
        <v>0</v>
      </c>
      <c r="N194"/>
      <c r="O194" s="52">
        <f>IF(IF(N194,N194+$G194,0)&lt;=100,IF(N194,N194+$G194,0),100)</f>
        <v>0</v>
      </c>
      <c r="P194">
        <v>0</v>
      </c>
      <c r="Q194" s="52">
        <f>IF(IF(P194,P194+$G194,0)&lt;=100,IF(P194,P194+$G194,0),100)</f>
        <v>0</v>
      </c>
      <c r="R194">
        <v>84</v>
      </c>
      <c r="S194" s="52">
        <f>IF(IF(R194,R194+$G194,0)&lt;=100,IF(R194,R194+$G194,0),100)</f>
        <v>94</v>
      </c>
      <c r="T194">
        <v>0</v>
      </c>
      <c r="U194" s="52">
        <f>IF(IF(T194,T194+$G194,0)&lt;=100,IF(T194,T194+$G194,0),100)</f>
        <v>0</v>
      </c>
      <c r="W194" s="52">
        <f>IF(IF(V194,V194+$G194,0)&lt;=100,IF(V194,V194+$G194,0),100)</f>
        <v>0</v>
      </c>
      <c r="Z194" s="52">
        <f>I194+K194+M194+O194+Q194+S194+U194+W194</f>
        <v>94</v>
      </c>
      <c r="AB194">
        <f>I194</f>
        <v>0</v>
      </c>
      <c r="AC194">
        <f>K194</f>
        <v>0</v>
      </c>
      <c r="AD194">
        <f>M194</f>
        <v>0</v>
      </c>
      <c r="AE194">
        <f>O194</f>
        <v>0</v>
      </c>
      <c r="AF194">
        <f>Q194</f>
        <v>0</v>
      </c>
      <c r="AG194">
        <f>S194</f>
        <v>94</v>
      </c>
      <c r="AH194">
        <f>U194</f>
        <v>0</v>
      </c>
      <c r="AI194">
        <f>W194</f>
        <v>0</v>
      </c>
      <c r="AJ194" s="24">
        <f>SUMPRODUCT(LARGE(AB194:AI194, {1,2,3,4,5}))</f>
        <v>94</v>
      </c>
      <c r="AK194"/>
    </row>
    <row r="195" spans="1:37" x14ac:dyDescent="0.25">
      <c r="A195" s="42" t="s">
        <v>10</v>
      </c>
      <c r="B195" s="46" t="s">
        <v>426</v>
      </c>
      <c r="C195" s="40" t="s">
        <v>427</v>
      </c>
      <c r="D195" s="43">
        <v>121940</v>
      </c>
      <c r="E195" s="43" t="s">
        <v>12</v>
      </c>
      <c r="F195" s="43" t="s">
        <v>36</v>
      </c>
      <c r="G195" s="43">
        <v>10</v>
      </c>
      <c r="H195" s="44"/>
      <c r="I195" s="20"/>
      <c r="K195" s="52"/>
      <c r="L195">
        <v>82</v>
      </c>
      <c r="M195" s="52">
        <f>IF(IF(L195,L195+$G195,0)&lt;=100,IF(L195,L195+$G195,0),100)</f>
        <v>92</v>
      </c>
      <c r="N195"/>
      <c r="O195" s="52">
        <f>IF(IF(N195,N195+$G195,0)&lt;=100,IF(N195,N195+$G195,0),100)</f>
        <v>0</v>
      </c>
      <c r="P195">
        <v>0</v>
      </c>
      <c r="Q195" s="52">
        <f>IF(IF(P195,P195+$G195,0)&lt;=100,IF(P195,P195+$G195,0),100)</f>
        <v>0</v>
      </c>
      <c r="R195">
        <v>0</v>
      </c>
      <c r="S195" s="52">
        <f>IF(IF(R195,R195+$G195,0)&lt;=100,IF(R195,R195+$G195,0),100)</f>
        <v>0</v>
      </c>
      <c r="T195">
        <v>0</v>
      </c>
      <c r="U195" s="52">
        <f>IF(IF(T195,T195+$G195,0)&lt;=100,IF(T195,T195+$G195,0),100)</f>
        <v>0</v>
      </c>
      <c r="W195" s="52">
        <f>IF(IF(V195,V195+$G195,0)&lt;=100,IF(V195,V195+$G195,0),100)</f>
        <v>0</v>
      </c>
      <c r="X195" s="44"/>
      <c r="Y195" s="44"/>
      <c r="Z195" s="52">
        <f>I195+K195+M195+O195+Q195+S195+U195+W195</f>
        <v>92</v>
      </c>
      <c r="AA195" s="44"/>
      <c r="AB195">
        <f>I195</f>
        <v>0</v>
      </c>
      <c r="AC195">
        <f>K195</f>
        <v>0</v>
      </c>
      <c r="AD195">
        <f>M195</f>
        <v>92</v>
      </c>
      <c r="AE195">
        <f>O195</f>
        <v>0</v>
      </c>
      <c r="AF195">
        <f>Q195</f>
        <v>0</v>
      </c>
      <c r="AG195">
        <f>S195</f>
        <v>0</v>
      </c>
      <c r="AH195">
        <f>U195</f>
        <v>0</v>
      </c>
      <c r="AI195">
        <f>W195</f>
        <v>0</v>
      </c>
      <c r="AJ195" s="24">
        <f>SUMPRODUCT(LARGE(AB195:AI195, {1,2,3,4,5}))</f>
        <v>92</v>
      </c>
      <c r="AK195"/>
    </row>
    <row r="196" spans="1:37" x14ac:dyDescent="0.25">
      <c r="A196" s="42" t="s">
        <v>29</v>
      </c>
      <c r="B196" s="46" t="s">
        <v>118</v>
      </c>
      <c r="C196" s="40" t="s">
        <v>247</v>
      </c>
      <c r="D196" s="43">
        <v>130953</v>
      </c>
      <c r="E196" s="43" t="s">
        <v>12</v>
      </c>
      <c r="F196" s="43" t="s">
        <v>8</v>
      </c>
      <c r="G196" s="43">
        <v>10</v>
      </c>
      <c r="H196" s="44">
        <v>82</v>
      </c>
      <c r="I196" s="20">
        <f>IF(H196,G196+H196,0)</f>
        <v>92</v>
      </c>
      <c r="K196" s="52">
        <f>IF(IF(J196,J196+$G196,0)&lt;=100,IF(J196,J196+$G196,0),100)</f>
        <v>0</v>
      </c>
      <c r="M196" s="52">
        <f>IF(IF(L196,L196+$G196,0)&lt;=100,IF(L196,L196+$G196,0),100)</f>
        <v>0</v>
      </c>
      <c r="N196"/>
      <c r="O196" s="52">
        <f>IF(IF(N196,N196+$G196,0)&lt;=100,IF(N196,N196+$G196,0),100)</f>
        <v>0</v>
      </c>
      <c r="P196">
        <v>0</v>
      </c>
      <c r="Q196" s="52">
        <f>IF(IF(P196,P196+$G196,0)&lt;=100,IF(P196,P196+$G196,0),100)</f>
        <v>0</v>
      </c>
      <c r="R196">
        <v>0</v>
      </c>
      <c r="S196" s="52">
        <f>IF(IF(R196,R196+$G196,0)&lt;=100,IF(R196,R196+$G196,0),100)</f>
        <v>0</v>
      </c>
      <c r="T196">
        <v>0</v>
      </c>
      <c r="U196" s="52">
        <f>IF(IF(T196,T196+$G196,0)&lt;=100,IF(T196,T196+$G196,0),100)</f>
        <v>0</v>
      </c>
      <c r="W196" s="52">
        <f>IF(IF(V196,V196+$G196,0)&lt;=100,IF(V196,V196+$G196,0),100)</f>
        <v>0</v>
      </c>
      <c r="X196" s="7"/>
      <c r="Z196" s="52">
        <f>I196+K196+M196+O196+Q196+S196+U196+W196</f>
        <v>92</v>
      </c>
      <c r="AB196">
        <f>I196</f>
        <v>92</v>
      </c>
      <c r="AC196">
        <f>K196</f>
        <v>0</v>
      </c>
      <c r="AD196">
        <f>M196</f>
        <v>0</v>
      </c>
      <c r="AE196">
        <f>O196</f>
        <v>0</v>
      </c>
      <c r="AF196">
        <f>Q196</f>
        <v>0</v>
      </c>
      <c r="AG196">
        <f>S196</f>
        <v>0</v>
      </c>
      <c r="AH196">
        <f>U196</f>
        <v>0</v>
      </c>
      <c r="AI196">
        <f>W196</f>
        <v>0</v>
      </c>
      <c r="AJ196" s="24">
        <f>SUMPRODUCT(LARGE(AB196:AI196, {1,2,3,4,5}))</f>
        <v>92</v>
      </c>
      <c r="AK196"/>
    </row>
    <row r="197" spans="1:37" x14ac:dyDescent="0.25">
      <c r="A197" s="42" t="s">
        <v>14</v>
      </c>
      <c r="B197" s="45" t="s">
        <v>317</v>
      </c>
      <c r="C197" s="40" t="s">
        <v>418</v>
      </c>
      <c r="D197" s="43">
        <v>125527</v>
      </c>
      <c r="E197" s="43" t="s">
        <v>12</v>
      </c>
      <c r="F197" s="43" t="s">
        <v>8</v>
      </c>
      <c r="G197" s="43">
        <v>10</v>
      </c>
      <c r="H197" s="44"/>
      <c r="I197" s="20">
        <f>IF(H197,G197+H197,0)</f>
        <v>0</v>
      </c>
      <c r="J197">
        <v>81</v>
      </c>
      <c r="K197" s="52">
        <f>IF(IF(J197,J197+$G197,0)&lt;=100,IF(J197,J197+$G197,0),100)</f>
        <v>91</v>
      </c>
      <c r="M197" s="52">
        <f>IF(IF(L197,L197+$G197,0)&lt;=100,IF(L197,L197+$G197,0),100)</f>
        <v>0</v>
      </c>
      <c r="N197"/>
      <c r="O197" s="52">
        <f>IF(IF(N197,N197+$G197,0)&lt;=100,IF(N197,N197+$G197,0),100)</f>
        <v>0</v>
      </c>
      <c r="P197">
        <v>0</v>
      </c>
      <c r="Q197" s="52">
        <f>IF(IF(P197,P197+$G197,0)&lt;=100,IF(P197,P197+$G197,0),100)</f>
        <v>0</v>
      </c>
      <c r="R197">
        <v>0</v>
      </c>
      <c r="S197" s="52">
        <f>IF(IF(R197,R197+$G197,0)&lt;=100,IF(R197,R197+$G197,0),100)</f>
        <v>0</v>
      </c>
      <c r="T197">
        <v>0</v>
      </c>
      <c r="U197" s="52">
        <f>IF(IF(T197,T197+$G197,0)&lt;=100,IF(T197,T197+$G197,0),100)</f>
        <v>0</v>
      </c>
      <c r="W197" s="52">
        <f>IF(IF(V197,V197+$G197,0)&lt;=100,IF(V197,V197+$G197,0),100)</f>
        <v>0</v>
      </c>
      <c r="X197" s="7"/>
      <c r="Z197" s="52">
        <f>I197+K197+M197+O197+Q197+S197+U197+W197</f>
        <v>91</v>
      </c>
      <c r="AB197">
        <f>I197</f>
        <v>0</v>
      </c>
      <c r="AC197">
        <f>K197</f>
        <v>91</v>
      </c>
      <c r="AD197">
        <f>M197</f>
        <v>0</v>
      </c>
      <c r="AE197">
        <f>O197</f>
        <v>0</v>
      </c>
      <c r="AF197">
        <f>Q197</f>
        <v>0</v>
      </c>
      <c r="AG197">
        <f>S197</f>
        <v>0</v>
      </c>
      <c r="AH197">
        <f>U197</f>
        <v>0</v>
      </c>
      <c r="AI197">
        <f>W197</f>
        <v>0</v>
      </c>
      <c r="AJ197" s="24">
        <f>SUMPRODUCT(LARGE(AB197:AI197, {1,2,3,4,5}))</f>
        <v>91</v>
      </c>
      <c r="AK197"/>
    </row>
    <row r="198" spans="1:37" x14ac:dyDescent="0.25">
      <c r="A198" s="42" t="s">
        <v>48</v>
      </c>
      <c r="B198" s="46" t="s">
        <v>290</v>
      </c>
      <c r="C198" s="40" t="s">
        <v>291</v>
      </c>
      <c r="D198" s="43">
        <v>129893</v>
      </c>
      <c r="E198" s="43" t="s">
        <v>12</v>
      </c>
      <c r="F198" s="43" t="s">
        <v>8</v>
      </c>
      <c r="G198" s="43">
        <v>10</v>
      </c>
      <c r="H198" s="44"/>
      <c r="I198" s="20">
        <f>IF(H198,G198+H198,0)</f>
        <v>0</v>
      </c>
      <c r="J198">
        <v>80</v>
      </c>
      <c r="K198" s="52">
        <f>IF(IF(J198,J198+$G198,0)&lt;=100,IF(J198,J198+$G198,0),100)</f>
        <v>90</v>
      </c>
      <c r="M198" s="52">
        <f>IF(IF(L198,L198+$G198,0)&lt;=100,IF(L198,L198+$G198,0),100)</f>
        <v>0</v>
      </c>
      <c r="N198"/>
      <c r="O198" s="52">
        <f>IF(IF(N198,N198+$G198,0)&lt;=100,IF(N198,N198+$G198,0),100)</f>
        <v>0</v>
      </c>
      <c r="P198">
        <v>0</v>
      </c>
      <c r="Q198" s="52">
        <f>IF(IF(P198,P198+$G198,0)&lt;=100,IF(P198,P198+$G198,0),100)</f>
        <v>0</v>
      </c>
      <c r="R198">
        <v>0</v>
      </c>
      <c r="S198" s="52">
        <f>IF(IF(R198,R198+$G198,0)&lt;=100,IF(R198,R198+$G198,0),100)</f>
        <v>0</v>
      </c>
      <c r="T198">
        <v>0</v>
      </c>
      <c r="U198" s="52">
        <f>IF(IF(T198,T198+$G198,0)&lt;=100,IF(T198,T198+$G198,0),100)</f>
        <v>0</v>
      </c>
      <c r="W198" s="52">
        <f>IF(IF(V198,V198+$G198,0)&lt;=100,IF(V198,V198+$G198,0),100)</f>
        <v>0</v>
      </c>
      <c r="X198" s="44"/>
      <c r="Y198" s="44"/>
      <c r="Z198" s="52">
        <f>I198+K198+M198+O198+Q198+S198+U198+W198</f>
        <v>90</v>
      </c>
      <c r="AA198" s="44"/>
      <c r="AB198">
        <f>I198</f>
        <v>0</v>
      </c>
      <c r="AC198">
        <f>K198</f>
        <v>90</v>
      </c>
      <c r="AD198">
        <f>M198</f>
        <v>0</v>
      </c>
      <c r="AE198">
        <f>O198</f>
        <v>0</v>
      </c>
      <c r="AF198">
        <f>Q198</f>
        <v>0</v>
      </c>
      <c r="AG198">
        <f>S198</f>
        <v>0</v>
      </c>
      <c r="AH198">
        <f>U198</f>
        <v>0</v>
      </c>
      <c r="AI198">
        <f>W198</f>
        <v>0</v>
      </c>
      <c r="AJ198" s="24">
        <f>SUMPRODUCT(LARGE(AB198:AI198, {1,2,3,4,5}))</f>
        <v>90</v>
      </c>
      <c r="AK198"/>
    </row>
    <row r="199" spans="1:37" x14ac:dyDescent="0.25">
      <c r="A199" s="42" t="s">
        <v>10</v>
      </c>
      <c r="B199" s="46" t="s">
        <v>308</v>
      </c>
      <c r="C199" s="40" t="s">
        <v>309</v>
      </c>
      <c r="D199" s="43">
        <v>124063</v>
      </c>
      <c r="E199" s="43" t="s">
        <v>12</v>
      </c>
      <c r="F199" s="43" t="s">
        <v>8</v>
      </c>
      <c r="G199" s="43">
        <v>10</v>
      </c>
      <c r="H199" s="44"/>
      <c r="I199" s="20">
        <f>IF(H199,G199+H199,0)</f>
        <v>0</v>
      </c>
      <c r="J199">
        <v>79</v>
      </c>
      <c r="K199" s="52">
        <f>IF(IF(J199,J199+$G199,0)&lt;=100,IF(J199,J199+$G199,0),100)</f>
        <v>89</v>
      </c>
      <c r="M199" s="52">
        <f>IF(IF(L199,L199+$G199,0)&lt;=100,IF(L199,L199+$G199,0),100)</f>
        <v>0</v>
      </c>
      <c r="N199"/>
      <c r="O199" s="52">
        <f>IF(IF(N199,N199+$G199,0)&lt;=100,IF(N199,N199+$G199,0),100)</f>
        <v>0</v>
      </c>
      <c r="P199">
        <v>0</v>
      </c>
      <c r="Q199" s="52">
        <f>IF(IF(P199,P199+$G199,0)&lt;=100,IF(P199,P199+$G199,0),100)</f>
        <v>0</v>
      </c>
      <c r="R199">
        <v>0</v>
      </c>
      <c r="S199" s="52">
        <f>IF(IF(R199,R199+$G199,0)&lt;=100,IF(R199,R199+$G199,0),100)</f>
        <v>0</v>
      </c>
      <c r="T199">
        <v>0</v>
      </c>
      <c r="U199" s="52">
        <f>IF(IF(T199,T199+$G199,0)&lt;=100,IF(T199,T199+$G199,0),100)</f>
        <v>0</v>
      </c>
      <c r="W199" s="52">
        <f>IF(IF(V199,V199+$G199,0)&lt;=100,IF(V199,V199+$G199,0),100)</f>
        <v>0</v>
      </c>
      <c r="X199" s="44"/>
      <c r="Y199" s="44"/>
      <c r="Z199" s="52">
        <f>I199+K199+M199+O199+Q199+S199+U199+W199</f>
        <v>89</v>
      </c>
      <c r="AA199" s="44"/>
      <c r="AB199">
        <f>I199</f>
        <v>0</v>
      </c>
      <c r="AC199">
        <f>K199</f>
        <v>89</v>
      </c>
      <c r="AD199">
        <f>M199</f>
        <v>0</v>
      </c>
      <c r="AE199">
        <f>O199</f>
        <v>0</v>
      </c>
      <c r="AF199">
        <f>Q199</f>
        <v>0</v>
      </c>
      <c r="AG199">
        <f>S199</f>
        <v>0</v>
      </c>
      <c r="AH199">
        <f>U199</f>
        <v>0</v>
      </c>
      <c r="AI199">
        <f>W199</f>
        <v>0</v>
      </c>
      <c r="AJ199" s="24">
        <f>SUMPRODUCT(LARGE(AB199:AI199, {1,2,3,4,5}))</f>
        <v>89</v>
      </c>
      <c r="AK199" s="44"/>
    </row>
    <row r="200" spans="1:37" x14ac:dyDescent="0.25">
      <c r="A200" s="42" t="s">
        <v>29</v>
      </c>
      <c r="B200" s="46" t="s">
        <v>320</v>
      </c>
      <c r="C200" s="40" t="s">
        <v>321</v>
      </c>
      <c r="D200" s="43">
        <v>97582</v>
      </c>
      <c r="E200" s="43" t="s">
        <v>12</v>
      </c>
      <c r="F200" s="43" t="s">
        <v>36</v>
      </c>
      <c r="G200" s="43">
        <v>10</v>
      </c>
      <c r="H200" s="44"/>
      <c r="I200" s="20">
        <f>IF(H200,G200+H200,0)</f>
        <v>0</v>
      </c>
      <c r="K200" s="52">
        <f>IF(IF(J200,J200+$G200,0)&lt;=100,IF(J200,J200+$G200,0),100)</f>
        <v>0</v>
      </c>
      <c r="M200" s="52">
        <f>IF(IF(L200,L200+$G200,0)&lt;=100,IF(L200,L200+$G200,0),100)</f>
        <v>0</v>
      </c>
      <c r="N200">
        <v>79</v>
      </c>
      <c r="O200" s="52">
        <f>IF(IF(N200,N200+$G200,0)&lt;=100,IF(N200,N200+$G200,0),100)</f>
        <v>89</v>
      </c>
      <c r="P200">
        <v>0</v>
      </c>
      <c r="Q200" s="52">
        <f>IF(IF(P200,P200+$G200,0)&lt;=100,IF(P200,P200+$G200,0),100)</f>
        <v>0</v>
      </c>
      <c r="R200">
        <v>0</v>
      </c>
      <c r="S200" s="52">
        <f>IF(IF(R200,R200+$G200,0)&lt;=100,IF(R200,R200+$G200,0),100)</f>
        <v>0</v>
      </c>
      <c r="T200">
        <v>0</v>
      </c>
      <c r="U200" s="52">
        <f>IF(IF(T200,T200+$G200,0)&lt;=100,IF(T200,T200+$G200,0),100)</f>
        <v>0</v>
      </c>
      <c r="W200" s="52">
        <f>IF(IF(V200,V200+$G200,0)&lt;=100,IF(V200,V200+$G200,0),100)</f>
        <v>0</v>
      </c>
      <c r="X200" s="44"/>
      <c r="Y200" s="44"/>
      <c r="Z200" s="52">
        <f>I200+K200+M200+O200+Q200+S200+U200+W200</f>
        <v>89</v>
      </c>
      <c r="AA200" s="44"/>
      <c r="AB200">
        <f>I200</f>
        <v>0</v>
      </c>
      <c r="AC200">
        <f>K200</f>
        <v>0</v>
      </c>
      <c r="AD200">
        <f>M200</f>
        <v>0</v>
      </c>
      <c r="AE200">
        <f>O200</f>
        <v>89</v>
      </c>
      <c r="AF200">
        <f>Q200</f>
        <v>0</v>
      </c>
      <c r="AG200">
        <f>S200</f>
        <v>0</v>
      </c>
      <c r="AH200">
        <f>U200</f>
        <v>0</v>
      </c>
      <c r="AI200">
        <f>W200</f>
        <v>0</v>
      </c>
      <c r="AJ200" s="24">
        <f>SUMPRODUCT(LARGE(AB200:AI200, {1,2,3,4,5}))</f>
        <v>89</v>
      </c>
      <c r="AK200" s="44"/>
    </row>
    <row r="201" spans="1:37" x14ac:dyDescent="0.25">
      <c r="A201" s="42" t="s">
        <v>49</v>
      </c>
      <c r="B201" s="45" t="s">
        <v>169</v>
      </c>
      <c r="C201" s="40" t="s">
        <v>414</v>
      </c>
      <c r="D201" s="43">
        <v>112272</v>
      </c>
      <c r="E201" s="43" t="s">
        <v>12</v>
      </c>
      <c r="F201" s="43" t="s">
        <v>8</v>
      </c>
      <c r="G201" s="43">
        <v>10</v>
      </c>
      <c r="H201" s="44"/>
      <c r="I201" s="20">
        <f>IF(H201,G201+H201,0)</f>
        <v>0</v>
      </c>
      <c r="J201">
        <v>78</v>
      </c>
      <c r="K201" s="52">
        <f>IF(IF(J201,J201+$G201,0)&lt;=100,IF(J201,J201+$G201,0),100)</f>
        <v>88</v>
      </c>
      <c r="M201" s="52">
        <f>IF(IF(L201,L201+$G201,0)&lt;=100,IF(L201,L201+$G201,0),100)</f>
        <v>0</v>
      </c>
      <c r="N201"/>
      <c r="O201" s="52">
        <f>IF(IF(N201,N201+$G201,0)&lt;=100,IF(N201,N201+$G201,0),100)</f>
        <v>0</v>
      </c>
      <c r="P201">
        <v>0</v>
      </c>
      <c r="Q201" s="52">
        <f>IF(IF(P201,P201+$G201,0)&lt;=100,IF(P201,P201+$G201,0),100)</f>
        <v>0</v>
      </c>
      <c r="R201">
        <v>0</v>
      </c>
      <c r="S201" s="52">
        <f>IF(IF(R201,R201+$G201,0)&lt;=100,IF(R201,R201+$G201,0),100)</f>
        <v>0</v>
      </c>
      <c r="T201">
        <v>0</v>
      </c>
      <c r="U201" s="52">
        <f>IF(IF(T201,T201+$G201,0)&lt;=100,IF(T201,T201+$G201,0),100)</f>
        <v>0</v>
      </c>
      <c r="W201" s="52">
        <f>IF(IF(V201,V201+$G201,0)&lt;=100,IF(V201,V201+$G201,0),100)</f>
        <v>0</v>
      </c>
      <c r="X201" s="44"/>
      <c r="Y201" s="44"/>
      <c r="Z201" s="52">
        <f>I201+K201+M201+O201+Q201+S201+U201+W201</f>
        <v>88</v>
      </c>
      <c r="AA201" s="44"/>
      <c r="AB201">
        <f>I201</f>
        <v>0</v>
      </c>
      <c r="AC201">
        <f>K201</f>
        <v>88</v>
      </c>
      <c r="AD201">
        <f>M201</f>
        <v>0</v>
      </c>
      <c r="AE201">
        <f>O201</f>
        <v>0</v>
      </c>
      <c r="AF201">
        <f>Q201</f>
        <v>0</v>
      </c>
      <c r="AG201">
        <f>S201</f>
        <v>0</v>
      </c>
      <c r="AH201">
        <f>U201</f>
        <v>0</v>
      </c>
      <c r="AI201">
        <f>W201</f>
        <v>0</v>
      </c>
      <c r="AJ201" s="24">
        <f>SUMPRODUCT(LARGE(AB201:AI201, {1,2,3,4,5}))</f>
        <v>88</v>
      </c>
      <c r="AK201" s="44"/>
    </row>
    <row r="202" spans="1:37" x14ac:dyDescent="0.25">
      <c r="A202" s="42" t="s">
        <v>14</v>
      </c>
      <c r="B202" s="45" t="s">
        <v>295</v>
      </c>
      <c r="C202" s="40" t="s">
        <v>296</v>
      </c>
      <c r="D202" s="43">
        <v>122662</v>
      </c>
      <c r="E202" s="43" t="s">
        <v>12</v>
      </c>
      <c r="F202" s="43" t="s">
        <v>8</v>
      </c>
      <c r="G202" s="43">
        <v>10</v>
      </c>
      <c r="H202" s="44"/>
      <c r="I202" s="20">
        <f>IF(H202,G202+H202,0)</f>
        <v>0</v>
      </c>
      <c r="K202" s="52">
        <f>IF(IF(J202,J202+$G202,0)&lt;=100,IF(J202,J202+$G202,0),100)</f>
        <v>0</v>
      </c>
      <c r="L202">
        <v>63</v>
      </c>
      <c r="M202" s="52">
        <f>IF(IF(L202,L202+$G202,0)&lt;=100,IF(L202,L202+$G202,0),100)</f>
        <v>73</v>
      </c>
      <c r="N202"/>
      <c r="O202" s="52">
        <f>IF(IF(N202,N202+$G202,0)&lt;=100,IF(N202,N202+$G202,0),100)</f>
        <v>0</v>
      </c>
      <c r="P202">
        <v>0</v>
      </c>
      <c r="Q202" s="52">
        <f>IF(IF(P202,P202+$G202,0)&lt;=100,IF(P202,P202+$G202,0),100)</f>
        <v>0</v>
      </c>
      <c r="R202">
        <v>0</v>
      </c>
      <c r="S202" s="52">
        <f>IF(IF(R202,R202+$G202,0)&lt;=100,IF(R202,R202+$G202,0),100)</f>
        <v>0</v>
      </c>
      <c r="T202">
        <v>0</v>
      </c>
      <c r="U202" s="52">
        <f>IF(IF(T202,T202+$G202,0)&lt;=100,IF(T202,T202+$G202,0),100)</f>
        <v>0</v>
      </c>
      <c r="W202" s="52">
        <f>IF(IF(V202,V202+$G202,0)&lt;=100,IF(V202,V202+$G202,0),100)</f>
        <v>0</v>
      </c>
      <c r="X202" s="44"/>
      <c r="Y202" s="44"/>
      <c r="Z202" s="52">
        <f>I202+K202+M202+O202+Q202+S202+U202+W202</f>
        <v>73</v>
      </c>
      <c r="AA202" s="44"/>
      <c r="AB202">
        <f>I202</f>
        <v>0</v>
      </c>
      <c r="AC202">
        <f>K202</f>
        <v>0</v>
      </c>
      <c r="AD202">
        <f>M202</f>
        <v>73</v>
      </c>
      <c r="AE202">
        <f>O202</f>
        <v>0</v>
      </c>
      <c r="AF202">
        <f>Q202</f>
        <v>0</v>
      </c>
      <c r="AG202">
        <f>S202</f>
        <v>0</v>
      </c>
      <c r="AH202">
        <f>U202</f>
        <v>0</v>
      </c>
      <c r="AI202">
        <f>W202</f>
        <v>0</v>
      </c>
      <c r="AJ202" s="24">
        <f>SUMPRODUCT(LARGE(AB202:AI202, {1,2,3,4,5}))</f>
        <v>73</v>
      </c>
      <c r="AK202" s="44"/>
    </row>
    <row r="203" spans="1:37" x14ac:dyDescent="0.25">
      <c r="A203" s="42" t="s">
        <v>29</v>
      </c>
      <c r="B203" s="46" t="s">
        <v>304</v>
      </c>
      <c r="C203" s="40" t="s">
        <v>305</v>
      </c>
      <c r="D203" s="43">
        <v>66730</v>
      </c>
      <c r="E203" s="43" t="s">
        <v>12</v>
      </c>
      <c r="F203" s="43" t="s">
        <v>35</v>
      </c>
      <c r="G203" s="43">
        <v>10</v>
      </c>
      <c r="H203" s="44"/>
      <c r="I203" s="20">
        <f>IF(H203,G203+H203,0)</f>
        <v>0</v>
      </c>
      <c r="K203" s="52">
        <f>IF(IF(J203,J203+$G203,0)&lt;=100,IF(J203,J203+$G203,0),100)</f>
        <v>0</v>
      </c>
      <c r="M203" s="52">
        <f>IF(IF(L203,L203+$G203,0)&lt;=100,IF(L203,L203+$G203,0),100)</f>
        <v>0</v>
      </c>
      <c r="N203">
        <v>60</v>
      </c>
      <c r="O203" s="52">
        <f>IF(IF(N203,N203+$G203,0)&lt;=100,IF(N203,N203+$G203,0),100)</f>
        <v>70</v>
      </c>
      <c r="P203">
        <v>0</v>
      </c>
      <c r="Q203" s="52">
        <f>IF(IF(P203,P203+$G203,0)&lt;=100,IF(P203,P203+$G203,0),100)</f>
        <v>0</v>
      </c>
      <c r="R203">
        <v>0</v>
      </c>
      <c r="S203" s="52">
        <f>IF(IF(R203,R203+$G203,0)&lt;=100,IF(R203,R203+$G203,0),100)</f>
        <v>0</v>
      </c>
      <c r="T203">
        <v>0</v>
      </c>
      <c r="U203" s="52">
        <f>IF(IF(T203,T203+$G203,0)&lt;=100,IF(T203,T203+$G203,0),100)</f>
        <v>0</v>
      </c>
      <c r="W203" s="52">
        <f>IF(IF(V203,V203+$G203,0)&lt;=100,IF(V203,V203+$G203,0),100)</f>
        <v>0</v>
      </c>
      <c r="X203" s="7"/>
      <c r="Z203" s="52">
        <f>I203+K203+M203+O203+Q203+S203+U203+W203</f>
        <v>70</v>
      </c>
      <c r="AB203">
        <f>I203</f>
        <v>0</v>
      </c>
      <c r="AC203">
        <f>K203</f>
        <v>0</v>
      </c>
      <c r="AD203">
        <f>M203</f>
        <v>0</v>
      </c>
      <c r="AE203">
        <f>O203</f>
        <v>70</v>
      </c>
      <c r="AF203">
        <f>Q203</f>
        <v>0</v>
      </c>
      <c r="AG203">
        <f>S203</f>
        <v>0</v>
      </c>
      <c r="AH203">
        <f>U203</f>
        <v>0</v>
      </c>
      <c r="AI203">
        <f>W203</f>
        <v>0</v>
      </c>
      <c r="AJ203" s="24">
        <f>SUMPRODUCT(LARGE(AB203:AI203, {1,2,3,4,5}))</f>
        <v>70</v>
      </c>
      <c r="AK203" s="44"/>
    </row>
    <row r="204" spans="1:37" x14ac:dyDescent="0.25">
      <c r="A204" s="42" t="s">
        <v>29</v>
      </c>
      <c r="B204" s="46" t="s">
        <v>175</v>
      </c>
      <c r="C204" s="40" t="s">
        <v>212</v>
      </c>
      <c r="D204" s="43">
        <v>130868</v>
      </c>
      <c r="E204" s="43" t="s">
        <v>12</v>
      </c>
      <c r="F204" s="43" t="s">
        <v>8</v>
      </c>
      <c r="G204" s="43">
        <v>10</v>
      </c>
      <c r="H204" s="44"/>
      <c r="I204" s="20">
        <f>IF(H204,G204+H204,0)</f>
        <v>0</v>
      </c>
      <c r="K204" s="52">
        <f>IF(IF(J204,J204+$G204,0)&lt;=100,IF(J204,J204+$G204,0),100)</f>
        <v>0</v>
      </c>
      <c r="M204" s="52">
        <f>IF(IF(L204,L204+$G204,0)&lt;=100,IF(L204,L204+$G204,0),100)</f>
        <v>0</v>
      </c>
      <c r="N204"/>
      <c r="O204" s="52">
        <f>IF(IF(N204,N204+$G204,0)&lt;=100,IF(N204,N204+$G204,0),100)</f>
        <v>0</v>
      </c>
      <c r="P204">
        <v>0</v>
      </c>
      <c r="Q204" s="52">
        <f>IF(IF(P204,P204+$G204,0)&lt;=100,IF(P204,P204+$G204,0),100)</f>
        <v>0</v>
      </c>
      <c r="R204">
        <v>0</v>
      </c>
      <c r="S204" s="52">
        <f>IF(IF(R204,R204+$G204,0)&lt;=100,IF(R204,R204+$G204,0),100)</f>
        <v>0</v>
      </c>
      <c r="T204">
        <v>0</v>
      </c>
      <c r="U204" s="52">
        <f>IF(IF(T204,T204+$G204,0)&lt;=100,IF(T204,T204+$G204,0),100)</f>
        <v>0</v>
      </c>
      <c r="W204" s="52">
        <f>IF(IF(V204,V204+$G204,0)&lt;=100,IF(V204,V204+$G204,0),100)</f>
        <v>0</v>
      </c>
      <c r="X204" s="7"/>
      <c r="Z204" s="52">
        <f>I204+K204+M204+O204+Q204+S204+U204+W204</f>
        <v>0</v>
      </c>
      <c r="AB204">
        <f>I204</f>
        <v>0</v>
      </c>
      <c r="AC204">
        <f>K204</f>
        <v>0</v>
      </c>
      <c r="AD204">
        <f>M204</f>
        <v>0</v>
      </c>
      <c r="AE204">
        <f>O204</f>
        <v>0</v>
      </c>
      <c r="AF204">
        <f>Q204</f>
        <v>0</v>
      </c>
      <c r="AG204">
        <f>S204</f>
        <v>0</v>
      </c>
      <c r="AH204">
        <f>U204</f>
        <v>0</v>
      </c>
      <c r="AI204">
        <f>W204</f>
        <v>0</v>
      </c>
      <c r="AJ204" s="24">
        <f>SUMPRODUCT(LARGE(AB204:AI204, {1,2,3,4,5}))</f>
        <v>0</v>
      </c>
    </row>
    <row r="205" spans="1:37" x14ac:dyDescent="0.25">
      <c r="A205" s="42" t="s">
        <v>14</v>
      </c>
      <c r="B205" s="45" t="s">
        <v>297</v>
      </c>
      <c r="C205" s="40" t="s">
        <v>214</v>
      </c>
      <c r="D205" s="43">
        <v>115991</v>
      </c>
      <c r="E205" s="43" t="s">
        <v>12</v>
      </c>
      <c r="F205" s="43" t="s">
        <v>43</v>
      </c>
      <c r="G205" s="43">
        <v>10</v>
      </c>
      <c r="H205" s="44"/>
      <c r="I205" s="20">
        <f>IF(H205,G205+H205,0)</f>
        <v>0</v>
      </c>
      <c r="K205" s="52">
        <f>IF(IF(J205,J205+$G205,0)&lt;=100,IF(J205,J205+$G205,0),100)</f>
        <v>0</v>
      </c>
      <c r="M205" s="52">
        <f>IF(IF(L205,L205+$G205,0)&lt;=100,IF(L205,L205+$G205,0),100)</f>
        <v>0</v>
      </c>
      <c r="N205"/>
      <c r="O205" s="52">
        <f>IF(IF(N205,N205+$G205,0)&lt;=100,IF(N205,N205+$G205,0),100)</f>
        <v>0</v>
      </c>
      <c r="P205">
        <v>0</v>
      </c>
      <c r="Q205" s="52">
        <f>IF(IF(P205,P205+$G205,0)&lt;=100,IF(P205,P205+$G205,0),100)</f>
        <v>0</v>
      </c>
      <c r="R205">
        <v>0</v>
      </c>
      <c r="S205" s="52">
        <f>IF(IF(R205,R205+$G205,0)&lt;=100,IF(R205,R205+$G205,0),100)</f>
        <v>0</v>
      </c>
      <c r="T205">
        <v>0</v>
      </c>
      <c r="U205" s="52">
        <f>IF(IF(T205,T205+$G205,0)&lt;=100,IF(T205,T205+$G205,0),100)</f>
        <v>0</v>
      </c>
      <c r="W205" s="52">
        <f>IF(IF(V205,V205+$G205,0)&lt;=100,IF(V205,V205+$G205,0),100)</f>
        <v>0</v>
      </c>
      <c r="X205" s="44"/>
      <c r="Y205" s="44"/>
      <c r="Z205" s="52">
        <f>I205+K205+M205+O205+Q205+S205+U205+W205</f>
        <v>0</v>
      </c>
      <c r="AA205" s="44"/>
      <c r="AB205">
        <f>I205</f>
        <v>0</v>
      </c>
      <c r="AC205">
        <f>K205</f>
        <v>0</v>
      </c>
      <c r="AD205">
        <f>M205</f>
        <v>0</v>
      </c>
      <c r="AE205">
        <f>O205</f>
        <v>0</v>
      </c>
      <c r="AF205">
        <f>Q205</f>
        <v>0</v>
      </c>
      <c r="AG205">
        <f>S205</f>
        <v>0</v>
      </c>
      <c r="AH205">
        <f>U205</f>
        <v>0</v>
      </c>
      <c r="AI205">
        <f>W205</f>
        <v>0</v>
      </c>
      <c r="AJ205" s="24">
        <f>SUMPRODUCT(LARGE(AB205:AI205, {1,2,3,4,5}))</f>
        <v>0</v>
      </c>
    </row>
    <row r="206" spans="1:37" x14ac:dyDescent="0.25">
      <c r="A206" s="42" t="s">
        <v>14</v>
      </c>
      <c r="B206" s="45" t="s">
        <v>88</v>
      </c>
      <c r="C206" s="40" t="s">
        <v>312</v>
      </c>
      <c r="D206" s="43">
        <v>52659</v>
      </c>
      <c r="E206" s="43" t="s">
        <v>12</v>
      </c>
      <c r="F206" s="43" t="s">
        <v>8</v>
      </c>
      <c r="G206" s="43">
        <v>10</v>
      </c>
      <c r="H206" s="44"/>
      <c r="I206" s="20">
        <f>IF(H206,G206+H206,0)</f>
        <v>0</v>
      </c>
      <c r="K206" s="52">
        <f>IF(IF(J206,J206+$G206,0)&lt;=100,IF(J206,J206+$G206,0),100)</f>
        <v>0</v>
      </c>
      <c r="M206" s="52">
        <f>IF(IF(L206,L206+$G206,0)&lt;=100,IF(L206,L206+$G206,0),100)</f>
        <v>0</v>
      </c>
      <c r="N206"/>
      <c r="O206" s="52">
        <f>IF(IF(N206,N206+$G206,0)&lt;=100,IF(N206,N206+$G206,0),100)</f>
        <v>0</v>
      </c>
      <c r="P206">
        <v>0</v>
      </c>
      <c r="Q206" s="52">
        <f>IF(IF(P206,P206+$G206,0)&lt;=100,IF(P206,P206+$G206,0),100)</f>
        <v>0</v>
      </c>
      <c r="R206">
        <v>0</v>
      </c>
      <c r="S206" s="52">
        <f>IF(IF(R206,R206+$G206,0)&lt;=100,IF(R206,R206+$G206,0),100)</f>
        <v>0</v>
      </c>
      <c r="T206">
        <v>0</v>
      </c>
      <c r="U206" s="52">
        <f>IF(IF(T206,T206+$G206,0)&lt;=100,IF(T206,T206+$G206,0),100)</f>
        <v>0</v>
      </c>
      <c r="W206" s="52">
        <f>IF(IF(V206,V206+$G206,0)&lt;=100,IF(V206,V206+$G206,0),100)</f>
        <v>0</v>
      </c>
      <c r="X206" s="44"/>
      <c r="Y206" s="44"/>
      <c r="Z206" s="52">
        <f>I206+K206+M206+O206+Q206+S206+U206+W206</f>
        <v>0</v>
      </c>
      <c r="AA206" s="44"/>
      <c r="AB206">
        <f>I206</f>
        <v>0</v>
      </c>
      <c r="AC206">
        <f>K206</f>
        <v>0</v>
      </c>
      <c r="AD206">
        <f>M206</f>
        <v>0</v>
      </c>
      <c r="AE206">
        <f>O206</f>
        <v>0</v>
      </c>
      <c r="AF206">
        <f>Q206</f>
        <v>0</v>
      </c>
      <c r="AG206">
        <f>S206</f>
        <v>0</v>
      </c>
      <c r="AH206">
        <f>U206</f>
        <v>0</v>
      </c>
      <c r="AI206">
        <f>W206</f>
        <v>0</v>
      </c>
      <c r="AJ206" s="24">
        <f>SUMPRODUCT(LARGE(AB206:AI206, {1,2,3,4,5}))</f>
        <v>0</v>
      </c>
      <c r="AK206"/>
    </row>
    <row r="207" spans="1:37" x14ac:dyDescent="0.25">
      <c r="A207" s="42" t="s">
        <v>48</v>
      </c>
      <c r="B207" s="45" t="s">
        <v>313</v>
      </c>
      <c r="C207" s="40" t="s">
        <v>314</v>
      </c>
      <c r="D207" s="43">
        <v>133308</v>
      </c>
      <c r="E207" s="43" t="s">
        <v>12</v>
      </c>
      <c r="F207" s="43" t="s">
        <v>8</v>
      </c>
      <c r="G207" s="43">
        <v>10</v>
      </c>
      <c r="H207" s="44"/>
      <c r="I207" s="20">
        <f>IF(H207,G207+H207,0)</f>
        <v>0</v>
      </c>
      <c r="K207" s="52">
        <f>IF(IF(J207,J207+$G207,0)&lt;=100,IF(J207,J207+$G207,0),100)</f>
        <v>0</v>
      </c>
      <c r="M207" s="52">
        <f>IF(IF(L207,L207+$G207,0)&lt;=100,IF(L207,L207+$G207,0),100)</f>
        <v>0</v>
      </c>
      <c r="N207"/>
      <c r="O207" s="52">
        <f>IF(IF(N207,N207+$G207,0)&lt;=100,IF(N207,N207+$G207,0),100)</f>
        <v>0</v>
      </c>
      <c r="P207">
        <v>0</v>
      </c>
      <c r="Q207" s="52">
        <f>IF(IF(P207,P207+$G207,0)&lt;=100,IF(P207,P207+$G207,0),100)</f>
        <v>0</v>
      </c>
      <c r="R207">
        <v>0</v>
      </c>
      <c r="S207" s="52">
        <f>IF(IF(R207,R207+$G207,0)&lt;=100,IF(R207,R207+$G207,0),100)</f>
        <v>0</v>
      </c>
      <c r="T207">
        <v>0</v>
      </c>
      <c r="U207" s="52">
        <f>IF(IF(T207,T207+$G207,0)&lt;=100,IF(T207,T207+$G207,0),100)</f>
        <v>0</v>
      </c>
      <c r="W207" s="52">
        <f>IF(IF(V207,V207+$G207,0)&lt;=100,IF(V207,V207+$G207,0),100)</f>
        <v>0</v>
      </c>
      <c r="X207" s="7"/>
      <c r="Z207" s="52">
        <f>I207+K207+M207+O207+Q207+S207+U207+W207</f>
        <v>0</v>
      </c>
      <c r="AB207">
        <f>I207</f>
        <v>0</v>
      </c>
      <c r="AC207">
        <f>K207</f>
        <v>0</v>
      </c>
      <c r="AD207">
        <f>M207</f>
        <v>0</v>
      </c>
      <c r="AE207">
        <f>O207</f>
        <v>0</v>
      </c>
      <c r="AF207">
        <f>Q207</f>
        <v>0</v>
      </c>
      <c r="AG207">
        <f>S207</f>
        <v>0</v>
      </c>
      <c r="AH207">
        <f>U207</f>
        <v>0</v>
      </c>
      <c r="AI207">
        <f>W207</f>
        <v>0</v>
      </c>
      <c r="AJ207" s="24">
        <f>SUMPRODUCT(LARGE(AB207:AI207, {1,2,3,4,5}))</f>
        <v>0</v>
      </c>
      <c r="AK207"/>
    </row>
    <row r="208" spans="1:37" x14ac:dyDescent="0.25">
      <c r="A208" s="42" t="s">
        <v>49</v>
      </c>
      <c r="B208" s="46" t="s">
        <v>162</v>
      </c>
      <c r="C208" s="40" t="s">
        <v>316</v>
      </c>
      <c r="D208" s="43">
        <v>119726</v>
      </c>
      <c r="E208" s="43" t="s">
        <v>12</v>
      </c>
      <c r="F208" s="43" t="s">
        <v>8</v>
      </c>
      <c r="G208" s="43">
        <v>10</v>
      </c>
      <c r="H208" s="44"/>
      <c r="I208" s="20">
        <f>IF(H208,G208+H208,0)</f>
        <v>0</v>
      </c>
      <c r="K208" s="52">
        <f>IF(IF(J208,J208+$G208,0)&lt;=100,IF(J208,J208+$G208,0),100)</f>
        <v>0</v>
      </c>
      <c r="M208" s="52">
        <f>IF(IF(L208,L208+$G208,0)&lt;=100,IF(L208,L208+$G208,0),100)</f>
        <v>0</v>
      </c>
      <c r="N208"/>
      <c r="O208" s="52">
        <f>IF(IF(N208,N208+$G208,0)&lt;=100,IF(N208,N208+$G208,0),100)</f>
        <v>0</v>
      </c>
      <c r="P208">
        <v>0</v>
      </c>
      <c r="Q208" s="52">
        <f>IF(IF(P208,P208+$G208,0)&lt;=100,IF(P208,P208+$G208,0),100)</f>
        <v>0</v>
      </c>
      <c r="R208">
        <v>0</v>
      </c>
      <c r="S208" s="52">
        <f>IF(IF(R208,R208+$G208,0)&lt;=100,IF(R208,R208+$G208,0),100)</f>
        <v>0</v>
      </c>
      <c r="T208">
        <v>0</v>
      </c>
      <c r="U208" s="52">
        <f>IF(IF(T208,T208+$G208,0)&lt;=100,IF(T208,T208+$G208,0),100)</f>
        <v>0</v>
      </c>
      <c r="W208" s="52">
        <f>IF(IF(V208,V208+$G208,0)&lt;=100,IF(V208,V208+$G208,0),100)</f>
        <v>0</v>
      </c>
      <c r="X208" s="44"/>
      <c r="Y208" s="44"/>
      <c r="Z208" s="52">
        <f>I208+K208+M208+O208+Q208+S208+U208+W208</f>
        <v>0</v>
      </c>
      <c r="AA208" s="44"/>
      <c r="AB208">
        <f>I208</f>
        <v>0</v>
      </c>
      <c r="AC208">
        <f>K208</f>
        <v>0</v>
      </c>
      <c r="AD208">
        <f>M208</f>
        <v>0</v>
      </c>
      <c r="AE208">
        <f>O208</f>
        <v>0</v>
      </c>
      <c r="AF208">
        <f>Q208</f>
        <v>0</v>
      </c>
      <c r="AG208">
        <f>S208</f>
        <v>0</v>
      </c>
      <c r="AH208">
        <f>U208</f>
        <v>0</v>
      </c>
      <c r="AI208">
        <f>W208</f>
        <v>0</v>
      </c>
      <c r="AJ208" s="24">
        <f>SUMPRODUCT(LARGE(AB208:AI208, {1,2,3,4,5}))</f>
        <v>0</v>
      </c>
      <c r="AK208"/>
    </row>
    <row r="209" spans="1:37" x14ac:dyDescent="0.25">
      <c r="A209" s="42" t="s">
        <v>31</v>
      </c>
      <c r="B209" s="45" t="s">
        <v>322</v>
      </c>
      <c r="C209" s="40" t="s">
        <v>106</v>
      </c>
      <c r="D209" s="43">
        <v>124024</v>
      </c>
      <c r="E209" s="43" t="s">
        <v>12</v>
      </c>
      <c r="F209" s="43" t="s">
        <v>36</v>
      </c>
      <c r="G209" s="43">
        <v>10</v>
      </c>
      <c r="H209" s="44"/>
      <c r="I209" s="20">
        <f>IF(H209,G209+H209,0)</f>
        <v>0</v>
      </c>
      <c r="K209" s="52">
        <f>IF(IF(J209,J209+$G209,0)&lt;=100,IF(J209,J209+$G209,0),100)</f>
        <v>0</v>
      </c>
      <c r="M209" s="52">
        <f>IF(IF(L209,L209+$G209,0)&lt;=100,IF(L209,L209+$G209,0),100)</f>
        <v>0</v>
      </c>
      <c r="N209"/>
      <c r="O209" s="52">
        <f>IF(IF(N209,N209+$G209,0)&lt;=100,IF(N209,N209+$G209,0),100)</f>
        <v>0</v>
      </c>
      <c r="P209">
        <v>0</v>
      </c>
      <c r="Q209" s="52">
        <f>IF(IF(P209,P209+$G209,0)&lt;=100,IF(P209,P209+$G209,0),100)</f>
        <v>0</v>
      </c>
      <c r="R209">
        <v>0</v>
      </c>
      <c r="S209" s="52">
        <f>IF(IF(R209,R209+$G209,0)&lt;=100,IF(R209,R209+$G209,0),100)</f>
        <v>0</v>
      </c>
      <c r="T209">
        <v>0</v>
      </c>
      <c r="U209" s="52">
        <f>IF(IF(T209,T209+$G209,0)&lt;=100,IF(T209,T209+$G209,0),100)</f>
        <v>0</v>
      </c>
      <c r="W209" s="52">
        <f>IF(IF(V209,V209+$G209,0)&lt;=100,IF(V209,V209+$G209,0),100)</f>
        <v>0</v>
      </c>
      <c r="X209" s="44"/>
      <c r="Y209" s="44"/>
      <c r="Z209" s="52">
        <f>I209+K209+M209+O209+Q209+S209+U209+W209</f>
        <v>0</v>
      </c>
      <c r="AA209" s="44"/>
      <c r="AB209">
        <f>I209</f>
        <v>0</v>
      </c>
      <c r="AC209">
        <f>K209</f>
        <v>0</v>
      </c>
      <c r="AD209">
        <f>M209</f>
        <v>0</v>
      </c>
      <c r="AE209">
        <f>O209</f>
        <v>0</v>
      </c>
      <c r="AF209">
        <f>Q209</f>
        <v>0</v>
      </c>
      <c r="AG209">
        <f>S209</f>
        <v>0</v>
      </c>
      <c r="AH209">
        <f>U209</f>
        <v>0</v>
      </c>
      <c r="AI209">
        <f>W209</f>
        <v>0</v>
      </c>
      <c r="AJ209" s="24">
        <f>SUMPRODUCT(LARGE(AB209:AI209, {1,2,3,4,5}))</f>
        <v>0</v>
      </c>
      <c r="AK209" s="44"/>
    </row>
    <row r="210" spans="1:37" x14ac:dyDescent="0.25">
      <c r="A210" s="42" t="s">
        <v>49</v>
      </c>
      <c r="B210" s="46" t="s">
        <v>67</v>
      </c>
      <c r="C210" s="40" t="s">
        <v>323</v>
      </c>
      <c r="D210" s="43">
        <v>131507</v>
      </c>
      <c r="E210" s="43" t="s">
        <v>12</v>
      </c>
      <c r="F210" s="43" t="s">
        <v>40</v>
      </c>
      <c r="G210" s="43">
        <v>10</v>
      </c>
      <c r="H210" s="44"/>
      <c r="I210" s="20">
        <f>IF(H210,G210+H210,0)</f>
        <v>0</v>
      </c>
      <c r="K210" s="52">
        <f>IF(IF(J210,J210+$G210,0)&lt;=100,IF(J210,J210+$G210,0),100)</f>
        <v>0</v>
      </c>
      <c r="M210" s="52">
        <f>IF(IF(L210,L210+$G210,0)&lt;=100,IF(L210,L210+$G210,0),100)</f>
        <v>0</v>
      </c>
      <c r="N210"/>
      <c r="O210" s="52">
        <f>IF(IF(N210,N210+$G210,0)&lt;=100,IF(N210,N210+$G210,0),100)</f>
        <v>0</v>
      </c>
      <c r="P210">
        <v>0</v>
      </c>
      <c r="Q210" s="52">
        <f>IF(IF(P210,P210+$G210,0)&lt;=100,IF(P210,P210+$G210,0),100)</f>
        <v>0</v>
      </c>
      <c r="R210">
        <v>0</v>
      </c>
      <c r="S210" s="52">
        <f>IF(IF(R210,R210+$G210,0)&lt;=100,IF(R210,R210+$G210,0),100)</f>
        <v>0</v>
      </c>
      <c r="T210">
        <v>0</v>
      </c>
      <c r="U210" s="52">
        <f>IF(IF(T210,T210+$G210,0)&lt;=100,IF(T210,T210+$G210,0),100)</f>
        <v>0</v>
      </c>
      <c r="W210" s="52">
        <f>IF(IF(V210,V210+$G210,0)&lt;=100,IF(V210,V210+$G210,0),100)</f>
        <v>0</v>
      </c>
      <c r="X210" s="7"/>
      <c r="Z210" s="52">
        <f>I210+K210+M210+O210+Q210+S210+U210+W210</f>
        <v>0</v>
      </c>
      <c r="AB210">
        <f>I210</f>
        <v>0</v>
      </c>
      <c r="AC210">
        <f>K210</f>
        <v>0</v>
      </c>
      <c r="AD210">
        <f>M210</f>
        <v>0</v>
      </c>
      <c r="AE210">
        <f>O210</f>
        <v>0</v>
      </c>
      <c r="AF210">
        <f>Q210</f>
        <v>0</v>
      </c>
      <c r="AG210">
        <f>S210</f>
        <v>0</v>
      </c>
      <c r="AH210">
        <f>U210</f>
        <v>0</v>
      </c>
      <c r="AI210">
        <f>W210</f>
        <v>0</v>
      </c>
      <c r="AJ210" s="24">
        <f>SUMPRODUCT(LARGE(AB210:AI210, {1,2,3,4,5}))</f>
        <v>0</v>
      </c>
      <c r="AK210" s="8"/>
    </row>
    <row r="211" spans="1:37" x14ac:dyDescent="0.25">
      <c r="A211" s="42" t="s">
        <v>30</v>
      </c>
      <c r="B211" s="45" t="s">
        <v>248</v>
      </c>
      <c r="C211" s="40" t="s">
        <v>424</v>
      </c>
      <c r="D211" s="43">
        <v>132642</v>
      </c>
      <c r="E211" s="43" t="s">
        <v>13</v>
      </c>
      <c r="F211" s="43" t="s">
        <v>8</v>
      </c>
      <c r="G211" s="43">
        <v>15</v>
      </c>
      <c r="H211" s="44"/>
      <c r="I211" s="20">
        <f>IF(H211,G211+H211,0)</f>
        <v>0</v>
      </c>
      <c r="J211">
        <v>81</v>
      </c>
      <c r="K211" s="52">
        <f>IF(IF(J211,J211+$G211,0)&lt;=100,IF(J211,J211+$G211,0),100)</f>
        <v>96</v>
      </c>
      <c r="L211">
        <v>86</v>
      </c>
      <c r="M211" s="52">
        <f>IF(IF(L211,L211+$G211,0)&lt;=100,IF(L211,L211+$G211,0),100)</f>
        <v>100</v>
      </c>
      <c r="N211">
        <v>88</v>
      </c>
      <c r="O211" s="52">
        <f>IF(IF(N211,N211+$G211,0)&lt;=100,IF(N211,N211+$G211,0),100)</f>
        <v>100</v>
      </c>
      <c r="P211">
        <v>81</v>
      </c>
      <c r="Q211" s="52">
        <f>IF(IF(P211,P211+$G211,0)&lt;=100,IF(P211,P211+$G211,0),100)</f>
        <v>96</v>
      </c>
      <c r="R211">
        <v>88</v>
      </c>
      <c r="S211" s="52">
        <f>IF(IF(R211,R211+$G211,0)&lt;=100,IF(R211,R211+$G211,0),100)</f>
        <v>100</v>
      </c>
      <c r="T211">
        <v>77</v>
      </c>
      <c r="U211" s="52">
        <f>IF(IF(T211,T211+$G211,0)&lt;=100,IF(T211,T211+$G211,0),100)</f>
        <v>92</v>
      </c>
      <c r="W211" s="52">
        <f>IF(IF(V211,V211+$G211,0)&lt;=100,IF(V211,V211+$G211,0),100)</f>
        <v>0</v>
      </c>
      <c r="X211"/>
      <c r="Y211"/>
      <c r="Z211" s="52">
        <f>I211+K211+M211+O211+Q211+S211+U211+W211</f>
        <v>584</v>
      </c>
      <c r="AA211"/>
      <c r="AB211">
        <f>I211</f>
        <v>0</v>
      </c>
      <c r="AC211">
        <f>K211</f>
        <v>96</v>
      </c>
      <c r="AD211">
        <f>M211</f>
        <v>100</v>
      </c>
      <c r="AE211">
        <f>O211</f>
        <v>100</v>
      </c>
      <c r="AF211">
        <f>Q211</f>
        <v>96</v>
      </c>
      <c r="AG211">
        <f>S211</f>
        <v>100</v>
      </c>
      <c r="AH211">
        <f>U211</f>
        <v>92</v>
      </c>
      <c r="AI211">
        <f>W211</f>
        <v>0</v>
      </c>
      <c r="AJ211" s="24">
        <f>SUMPRODUCT(LARGE(AB211:AI211, {1,2,3,4,5}))</f>
        <v>492</v>
      </c>
    </row>
    <row r="212" spans="1:37" x14ac:dyDescent="0.25">
      <c r="A212" s="42" t="s">
        <v>29</v>
      </c>
      <c r="B212" s="46" t="s">
        <v>77</v>
      </c>
      <c r="C212" s="40" t="s">
        <v>392</v>
      </c>
      <c r="D212" s="43">
        <v>134106</v>
      </c>
      <c r="E212" s="43" t="s">
        <v>13</v>
      </c>
      <c r="F212" s="43" t="s">
        <v>40</v>
      </c>
      <c r="G212" s="43">
        <v>15</v>
      </c>
      <c r="H212" s="44"/>
      <c r="I212" s="52">
        <f>IF(H212,G212+H212,0)</f>
        <v>0</v>
      </c>
      <c r="J212">
        <v>88</v>
      </c>
      <c r="K212" s="52">
        <f>IF(IF(J212,J212+$G212,0)&lt;=100,IF(J212,J212+$G212,0),100)</f>
        <v>100</v>
      </c>
      <c r="L212">
        <v>89</v>
      </c>
      <c r="M212" s="52">
        <f>IF(IF(L212,L212+$G212,0)&lt;=100,IF(L212,L212+$G212,0),100)</f>
        <v>100</v>
      </c>
      <c r="N212">
        <v>82</v>
      </c>
      <c r="O212" s="52">
        <f>IF(IF(N212,N212+$G212,0)&lt;=100,IF(N212,N212+$G212,0),100)</f>
        <v>97</v>
      </c>
      <c r="P212">
        <v>66</v>
      </c>
      <c r="Q212" s="52">
        <f>IF(IF(P212,P212+$G212,0)&lt;=100,IF(P212,P212+$G212,0),100)</f>
        <v>81</v>
      </c>
      <c r="R212">
        <v>92</v>
      </c>
      <c r="S212" s="52">
        <f>IF(IF(R212,R212+$G212,0)&lt;=100,IF(R212,R212+$G212,0),100)</f>
        <v>100</v>
      </c>
      <c r="T212">
        <v>77</v>
      </c>
      <c r="U212" s="52">
        <f>IF(IF(T212,T212+$G212,0)&lt;=100,IF(T212,T212+$G212,0),100)</f>
        <v>92</v>
      </c>
      <c r="W212" s="52">
        <f>IF(IF(V212,V212+$G212,0)&lt;=100,IF(V212,V212+$G212,0),100)</f>
        <v>0</v>
      </c>
      <c r="X212"/>
      <c r="Y212"/>
      <c r="Z212" s="52">
        <f>I212+K212+M212+O212+Q212+S212+U212+W212</f>
        <v>570</v>
      </c>
      <c r="AA212"/>
      <c r="AB212">
        <f>I212</f>
        <v>0</v>
      </c>
      <c r="AC212">
        <f>K212</f>
        <v>100</v>
      </c>
      <c r="AD212">
        <f>M212</f>
        <v>100</v>
      </c>
      <c r="AE212">
        <f>O212</f>
        <v>97</v>
      </c>
      <c r="AF212">
        <f>Q212</f>
        <v>81</v>
      </c>
      <c r="AG212">
        <f>S212</f>
        <v>100</v>
      </c>
      <c r="AH212">
        <f>U212</f>
        <v>92</v>
      </c>
      <c r="AI212">
        <f>W212</f>
        <v>0</v>
      </c>
      <c r="AJ212" s="24">
        <f>SUMPRODUCT(LARGE(AB212:AI212, {1,2,3,4,5}))</f>
        <v>489</v>
      </c>
      <c r="AK212" s="57"/>
    </row>
    <row r="213" spans="1:37" x14ac:dyDescent="0.25">
      <c r="A213" s="42" t="s">
        <v>29</v>
      </c>
      <c r="B213" s="46" t="s">
        <v>272</v>
      </c>
      <c r="C213" s="40" t="s">
        <v>328</v>
      </c>
      <c r="D213" s="43">
        <v>132588</v>
      </c>
      <c r="E213" s="43" t="s">
        <v>13</v>
      </c>
      <c r="F213" s="43" t="s">
        <v>8</v>
      </c>
      <c r="G213" s="43">
        <v>15</v>
      </c>
      <c r="H213" s="44">
        <v>79</v>
      </c>
      <c r="I213" s="52">
        <f>IF(H213,G213+H213,0)</f>
        <v>94</v>
      </c>
      <c r="J213">
        <v>84</v>
      </c>
      <c r="K213" s="52">
        <f>IF(IF(J213,J213+$G213,0)&lt;=100,IF(J213,J213+$G213,0),100)</f>
        <v>99</v>
      </c>
      <c r="L213">
        <v>77</v>
      </c>
      <c r="M213" s="52">
        <f>IF(IF(L213,L213+$G213,0)&lt;=100,IF(L213,L213+$G213,0),100)</f>
        <v>92</v>
      </c>
      <c r="N213">
        <v>72</v>
      </c>
      <c r="O213" s="52">
        <f>IF(IF(N213,N213+$G213,0)&lt;=100,IF(N213,N213+$G213,0),100)</f>
        <v>87</v>
      </c>
      <c r="P213">
        <v>72</v>
      </c>
      <c r="Q213" s="52">
        <f>IF(IF(P213,P213+$G213,0)&lt;=100,IF(P213,P213+$G213,0),100)</f>
        <v>87</v>
      </c>
      <c r="R213">
        <v>87</v>
      </c>
      <c r="S213" s="52">
        <f>IF(IF(R213,R213+$G213,0)&lt;=100,IF(R213,R213+$G213,0),100)</f>
        <v>100</v>
      </c>
      <c r="T213">
        <v>74</v>
      </c>
      <c r="U213" s="52">
        <f>IF(IF(T213,T213+$G213,0)&lt;=100,IF(T213,T213+$G213,0),100)</f>
        <v>89</v>
      </c>
      <c r="W213" s="52">
        <f>IF(IF(V213,V213+$G213,0)&lt;=100,IF(V213,V213+$G213,0),100)</f>
        <v>0</v>
      </c>
      <c r="X213"/>
      <c r="Y213"/>
      <c r="Z213" s="52">
        <f>I213+K213+M213+O213+Q213+S213+U213+W213</f>
        <v>648</v>
      </c>
      <c r="AA213"/>
      <c r="AB213">
        <f>I213</f>
        <v>94</v>
      </c>
      <c r="AC213">
        <f>K213</f>
        <v>99</v>
      </c>
      <c r="AD213">
        <f>M213</f>
        <v>92</v>
      </c>
      <c r="AE213">
        <f>O213</f>
        <v>87</v>
      </c>
      <c r="AF213">
        <f>Q213</f>
        <v>87</v>
      </c>
      <c r="AG213">
        <f>S213</f>
        <v>100</v>
      </c>
      <c r="AH213">
        <f>U213</f>
        <v>89</v>
      </c>
      <c r="AI213">
        <f>W213</f>
        <v>0</v>
      </c>
      <c r="AJ213" s="24">
        <f>SUMPRODUCT(LARGE(AB213:AI213, {1,2,3,4,5}))</f>
        <v>474</v>
      </c>
    </row>
    <row r="214" spans="1:37" x14ac:dyDescent="0.25">
      <c r="A214" s="42" t="s">
        <v>29</v>
      </c>
      <c r="B214" s="46" t="s">
        <v>195</v>
      </c>
      <c r="C214" s="40" t="s">
        <v>203</v>
      </c>
      <c r="D214" s="43">
        <v>132857</v>
      </c>
      <c r="E214" s="43" t="s">
        <v>13</v>
      </c>
      <c r="F214" s="43" t="s">
        <v>8</v>
      </c>
      <c r="G214" s="43">
        <v>15</v>
      </c>
      <c r="H214" s="44">
        <v>84</v>
      </c>
      <c r="I214" s="52">
        <f>IF(H214,G214+H214,0)</f>
        <v>99</v>
      </c>
      <c r="J214">
        <v>80</v>
      </c>
      <c r="K214" s="52">
        <f>IF(IF(J214,J214+$G214,0)&lt;=100,IF(J214,J214+$G214,0),100)</f>
        <v>95</v>
      </c>
      <c r="L214">
        <v>78</v>
      </c>
      <c r="M214" s="52">
        <f>IF(IF(L214,L214+$G214,0)&lt;=100,IF(L214,L214+$G214,0),100)</f>
        <v>93</v>
      </c>
      <c r="N214">
        <v>68</v>
      </c>
      <c r="O214" s="52">
        <f>IF(IF(N214,N214+$G214,0)&lt;=100,IF(N214,N214+$G214,0),100)</f>
        <v>83</v>
      </c>
      <c r="P214">
        <v>72</v>
      </c>
      <c r="Q214" s="52">
        <f>IF(IF(P214,P214+$G214,0)&lt;=100,IF(P214,P214+$G214,0),100)</f>
        <v>87</v>
      </c>
      <c r="R214">
        <v>87</v>
      </c>
      <c r="S214" s="52">
        <f>IF(IF(R214,R214+$G214,0)&lt;=100,IF(R214,R214+$G214,0),100)</f>
        <v>100</v>
      </c>
      <c r="T214">
        <v>67</v>
      </c>
      <c r="U214" s="52">
        <f>IF(IF(T214,T214+$G214,0)&lt;=100,IF(T214,T214+$G214,0),100)</f>
        <v>82</v>
      </c>
      <c r="W214" s="52">
        <f>IF(IF(V214,V214+$G214,0)&lt;=100,IF(V214,V214+$G214,0),100)</f>
        <v>0</v>
      </c>
      <c r="X214" s="7"/>
      <c r="Z214" s="52">
        <f>I214+K214+M214+O214+Q214+S214+U214+W214</f>
        <v>639</v>
      </c>
      <c r="AB214">
        <f>I214</f>
        <v>99</v>
      </c>
      <c r="AC214">
        <f>K214</f>
        <v>95</v>
      </c>
      <c r="AD214">
        <f>M214</f>
        <v>93</v>
      </c>
      <c r="AE214">
        <f>O214</f>
        <v>83</v>
      </c>
      <c r="AF214">
        <f>Q214</f>
        <v>87</v>
      </c>
      <c r="AG214">
        <f>S214</f>
        <v>100</v>
      </c>
      <c r="AH214">
        <f>U214</f>
        <v>82</v>
      </c>
      <c r="AI214">
        <f>W214</f>
        <v>0</v>
      </c>
      <c r="AJ214" s="24">
        <f>SUMPRODUCT(LARGE(AB214:AI214, {1,2,3,4,5}))</f>
        <v>474</v>
      </c>
      <c r="AK214" s="57"/>
    </row>
    <row r="215" spans="1:37" x14ac:dyDescent="0.25">
      <c r="A215" s="42" t="s">
        <v>48</v>
      </c>
      <c r="B215" s="57" t="s">
        <v>329</v>
      </c>
      <c r="C215" s="40" t="s">
        <v>330</v>
      </c>
      <c r="D215" s="43">
        <v>135538</v>
      </c>
      <c r="E215" s="43" t="s">
        <v>13</v>
      </c>
      <c r="F215" s="43" t="s">
        <v>8</v>
      </c>
      <c r="G215" s="43">
        <v>15</v>
      </c>
      <c r="H215" s="44">
        <v>78</v>
      </c>
      <c r="I215" s="52">
        <f>IF(H215,G215+H215,0)</f>
        <v>93</v>
      </c>
      <c r="J215">
        <v>82</v>
      </c>
      <c r="K215" s="52">
        <f>IF(IF(J215,J215+$G215,0)&lt;=100,IF(J215,J215+$G215,0),100)</f>
        <v>97</v>
      </c>
      <c r="M215" s="52">
        <f>IF(IF(L215,L215+$G215,0)&lt;=100,IF(L215,L215+$G215,0),100)</f>
        <v>0</v>
      </c>
      <c r="N215">
        <v>78</v>
      </c>
      <c r="O215" s="52">
        <f>IF(IF(N215,N215+$G215,0)&lt;=100,IF(N215,N215+$G215,0),100)</f>
        <v>93</v>
      </c>
      <c r="P215">
        <v>74</v>
      </c>
      <c r="Q215" s="52">
        <f>IF(IF(P215,P215+$G215,0)&lt;=100,IF(P215,P215+$G215,0),100)</f>
        <v>89</v>
      </c>
      <c r="R215">
        <v>80</v>
      </c>
      <c r="S215" s="52">
        <f>IF(IF(R215,R215+$G215,0)&lt;=100,IF(R215,R215+$G215,0),100)</f>
        <v>95</v>
      </c>
      <c r="T215">
        <v>0</v>
      </c>
      <c r="U215" s="52">
        <f>IF(IF(T215,T215+$G215,0)&lt;=100,IF(T215,T215+$G215,0),100)</f>
        <v>0</v>
      </c>
      <c r="W215" s="52">
        <f>IF(IF(V215,V215+$G215,0)&lt;=100,IF(V215,V215+$G215,0),100)</f>
        <v>0</v>
      </c>
      <c r="X215" s="44"/>
      <c r="Y215" s="44"/>
      <c r="Z215" s="52">
        <f>I215+K215+M215+O215+Q215+S215+U215+W215</f>
        <v>467</v>
      </c>
      <c r="AA215" s="44"/>
      <c r="AB215">
        <f>I215</f>
        <v>93</v>
      </c>
      <c r="AC215">
        <f>K215</f>
        <v>97</v>
      </c>
      <c r="AD215">
        <f>M215</f>
        <v>0</v>
      </c>
      <c r="AE215">
        <f>O215</f>
        <v>93</v>
      </c>
      <c r="AF215">
        <f>Q215</f>
        <v>89</v>
      </c>
      <c r="AG215">
        <f>S215</f>
        <v>95</v>
      </c>
      <c r="AH215">
        <f>U215</f>
        <v>0</v>
      </c>
      <c r="AI215">
        <f>W215</f>
        <v>0</v>
      </c>
      <c r="AJ215" s="24">
        <f>SUMPRODUCT(LARGE(AB215:AI215, {1,2,3,4,5}))</f>
        <v>467</v>
      </c>
      <c r="AK215" s="57"/>
    </row>
    <row r="216" spans="1:37" x14ac:dyDescent="0.25">
      <c r="A216" s="42" t="s">
        <v>31</v>
      </c>
      <c r="B216" s="45" t="s">
        <v>344</v>
      </c>
      <c r="C216" s="40" t="s">
        <v>345</v>
      </c>
      <c r="D216" s="43">
        <v>131644</v>
      </c>
      <c r="E216" s="43" t="s">
        <v>13</v>
      </c>
      <c r="F216" s="43" t="s">
        <v>42</v>
      </c>
      <c r="G216" s="43">
        <v>15</v>
      </c>
      <c r="H216" s="44">
        <v>70</v>
      </c>
      <c r="I216" s="52">
        <f>IF(H216,G216+H216,0)</f>
        <v>85</v>
      </c>
      <c r="J216">
        <v>70</v>
      </c>
      <c r="K216" s="52">
        <f>IF(IF(J216,J216+$G216,0)&lt;=100,IF(J216,J216+$G216,0),100)</f>
        <v>85</v>
      </c>
      <c r="L216">
        <v>74</v>
      </c>
      <c r="M216" s="52">
        <f>IF(IF(L216,L216+$G216,0)&lt;=100,IF(L216,L216+$G216,0),100)</f>
        <v>89</v>
      </c>
      <c r="N216">
        <v>67</v>
      </c>
      <c r="O216" s="52">
        <f>IF(IF(N216,N216+$G216,0)&lt;=100,IF(N216,N216+$G216,0),100)</f>
        <v>82</v>
      </c>
      <c r="P216">
        <v>78</v>
      </c>
      <c r="Q216" s="52">
        <f>IF(IF(P216,P216+$G216,0)&lt;=100,IF(P216,P216+$G216,0),100)</f>
        <v>93</v>
      </c>
      <c r="R216">
        <v>80</v>
      </c>
      <c r="S216" s="52">
        <f>IF(IF(R216,R216+$G216,0)&lt;=100,IF(R216,R216+$G216,0),100)</f>
        <v>95</v>
      </c>
      <c r="T216">
        <v>0</v>
      </c>
      <c r="U216" s="52">
        <f>IF(IF(T216,T216+$G216,0)&lt;=100,IF(T216,T216+$G216,0),100)</f>
        <v>0</v>
      </c>
      <c r="W216" s="52">
        <f>IF(IF(V216,V216+$G216,0)&lt;=100,IF(V216,V216+$G216,0),100)</f>
        <v>0</v>
      </c>
      <c r="X216" s="7"/>
      <c r="Z216" s="52">
        <f>I216+K216+M216+O216+Q216+S216+U216+W216</f>
        <v>529</v>
      </c>
      <c r="AB216">
        <f>I216</f>
        <v>85</v>
      </c>
      <c r="AC216">
        <f>K216</f>
        <v>85</v>
      </c>
      <c r="AD216">
        <f>M216</f>
        <v>89</v>
      </c>
      <c r="AE216">
        <f>O216</f>
        <v>82</v>
      </c>
      <c r="AF216">
        <f>Q216</f>
        <v>93</v>
      </c>
      <c r="AG216">
        <f>S216</f>
        <v>95</v>
      </c>
      <c r="AH216">
        <f>U216</f>
        <v>0</v>
      </c>
      <c r="AI216">
        <f>W216</f>
        <v>0</v>
      </c>
      <c r="AJ216" s="24">
        <f>SUMPRODUCT(LARGE(AB216:AI216, {1,2,3,4,5}))</f>
        <v>447</v>
      </c>
      <c r="AK216" s="57"/>
    </row>
    <row r="217" spans="1:37" x14ac:dyDescent="0.25">
      <c r="A217" s="42" t="s">
        <v>31</v>
      </c>
      <c r="B217" s="45" t="s">
        <v>335</v>
      </c>
      <c r="C217" s="40" t="s">
        <v>171</v>
      </c>
      <c r="D217" s="43">
        <v>122476</v>
      </c>
      <c r="E217" s="43" t="s">
        <v>13</v>
      </c>
      <c r="F217" s="43" t="s">
        <v>8</v>
      </c>
      <c r="G217" s="43">
        <v>15</v>
      </c>
      <c r="H217" s="44">
        <v>73</v>
      </c>
      <c r="I217" s="52">
        <f>IF(H217,G217+H217,0)</f>
        <v>88</v>
      </c>
      <c r="J217">
        <v>71</v>
      </c>
      <c r="K217" s="52">
        <f>IF(IF(J217,J217+$G217,0)&lt;=100,IF(J217,J217+$G217,0),100)</f>
        <v>86</v>
      </c>
      <c r="L217">
        <v>68</v>
      </c>
      <c r="M217" s="52">
        <f>IF(IF(L217,L217+$G217,0)&lt;=100,IF(L217,L217+$G217,0),100)</f>
        <v>83</v>
      </c>
      <c r="N217">
        <v>71</v>
      </c>
      <c r="O217" s="52">
        <f>IF(IF(N217,N217+$G217,0)&lt;=100,IF(N217,N217+$G217,0),100)</f>
        <v>86</v>
      </c>
      <c r="P217">
        <v>0</v>
      </c>
      <c r="Q217" s="52">
        <f>IF(IF(P217,P217+$G217,0)&lt;=100,IF(P217,P217+$G217,0),100)</f>
        <v>0</v>
      </c>
      <c r="R217">
        <v>74</v>
      </c>
      <c r="S217" s="52">
        <f>IF(IF(R217,R217+$G217,0)&lt;=100,IF(R217,R217+$G217,0),100)</f>
        <v>89</v>
      </c>
      <c r="T217">
        <v>79</v>
      </c>
      <c r="U217" s="52">
        <f>IF(IF(T217,T217+$G217,0)&lt;=100,IF(T217,T217+$G217,0),100)</f>
        <v>94</v>
      </c>
      <c r="W217" s="52">
        <f>IF(IF(V217,V217+$G217,0)&lt;=100,IF(V217,V217+$G217,0),100)</f>
        <v>0</v>
      </c>
      <c r="X217" s="57"/>
      <c r="Y217" s="57"/>
      <c r="Z217" s="52">
        <f>I217+K217+M217+O217+Q217+S217+U217+W217</f>
        <v>526</v>
      </c>
      <c r="AA217" s="57"/>
      <c r="AB217">
        <f>I217</f>
        <v>88</v>
      </c>
      <c r="AC217">
        <f>K217</f>
        <v>86</v>
      </c>
      <c r="AD217">
        <f>M217</f>
        <v>83</v>
      </c>
      <c r="AE217">
        <f>O217</f>
        <v>86</v>
      </c>
      <c r="AF217">
        <f>Q217</f>
        <v>0</v>
      </c>
      <c r="AG217">
        <f>S217</f>
        <v>89</v>
      </c>
      <c r="AH217">
        <f>U217</f>
        <v>94</v>
      </c>
      <c r="AI217">
        <f>W217</f>
        <v>0</v>
      </c>
      <c r="AJ217" s="24">
        <f>SUMPRODUCT(LARGE(AB217:AI217, {1,2,3,4,5}))</f>
        <v>443</v>
      </c>
      <c r="AK217" s="44"/>
    </row>
    <row r="218" spans="1:37" x14ac:dyDescent="0.25">
      <c r="A218" s="42" t="s">
        <v>26</v>
      </c>
      <c r="B218" s="46" t="s">
        <v>151</v>
      </c>
      <c r="C218" s="40" t="s">
        <v>336</v>
      </c>
      <c r="D218" s="43">
        <v>119717</v>
      </c>
      <c r="E218" s="43" t="s">
        <v>13</v>
      </c>
      <c r="F218" s="43" t="s">
        <v>8</v>
      </c>
      <c r="G218" s="43">
        <v>15</v>
      </c>
      <c r="H218" s="44">
        <v>73</v>
      </c>
      <c r="I218" s="52">
        <f>IF(H218,G218+H218,0)</f>
        <v>88</v>
      </c>
      <c r="J218">
        <v>80</v>
      </c>
      <c r="K218" s="52">
        <f>IF(IF(J218,J218+$G218,0)&lt;=100,IF(J218,J218+$G218,0),100)</f>
        <v>95</v>
      </c>
      <c r="L218">
        <v>70</v>
      </c>
      <c r="M218" s="52">
        <f>IF(IF(L218,L218+$G218,0)&lt;=100,IF(L218,L218+$G218,0),100)</f>
        <v>85</v>
      </c>
      <c r="N218">
        <v>70</v>
      </c>
      <c r="O218" s="52">
        <f>IF(IF(N218,N218+$G218,0)&lt;=100,IF(N218,N218+$G218,0),100)</f>
        <v>85</v>
      </c>
      <c r="P218">
        <v>71</v>
      </c>
      <c r="Q218" s="52">
        <f>IF(IF(P218,P218+$G218,0)&lt;=100,IF(P218,P218+$G218,0),100)</f>
        <v>86</v>
      </c>
      <c r="R218">
        <v>72</v>
      </c>
      <c r="S218" s="52">
        <f>IF(IF(R218,R218+$G218,0)&lt;=100,IF(R218,R218+$G218,0),100)</f>
        <v>87</v>
      </c>
      <c r="T218">
        <v>68</v>
      </c>
      <c r="U218" s="52">
        <f>IF(IF(T218,T218+$G218,0)&lt;=100,IF(T218,T218+$G218,0),100)</f>
        <v>83</v>
      </c>
      <c r="W218" s="52">
        <f>IF(IF(V218,V218+$G218,0)&lt;=100,IF(V218,V218+$G218,0),100)</f>
        <v>0</v>
      </c>
      <c r="X218" s="7"/>
      <c r="Z218" s="52">
        <f>I218+K218+M218+O218+Q218+S218+U218+W218</f>
        <v>609</v>
      </c>
      <c r="AB218">
        <f>I218</f>
        <v>88</v>
      </c>
      <c r="AC218">
        <f>K218</f>
        <v>95</v>
      </c>
      <c r="AD218">
        <f>M218</f>
        <v>85</v>
      </c>
      <c r="AE218">
        <f>O218</f>
        <v>85</v>
      </c>
      <c r="AF218">
        <f>Q218</f>
        <v>86</v>
      </c>
      <c r="AG218">
        <f>S218</f>
        <v>87</v>
      </c>
      <c r="AH218">
        <f>U218</f>
        <v>83</v>
      </c>
      <c r="AI218">
        <f>W218</f>
        <v>0</v>
      </c>
      <c r="AJ218" s="24">
        <f>SUMPRODUCT(LARGE(AB218:AI218, {1,2,3,4,5}))</f>
        <v>441</v>
      </c>
      <c r="AK218" s="44"/>
    </row>
    <row r="219" spans="1:37" x14ac:dyDescent="0.25">
      <c r="A219" s="42" t="s">
        <v>49</v>
      </c>
      <c r="B219" s="46" t="s">
        <v>398</v>
      </c>
      <c r="C219" s="40" t="s">
        <v>399</v>
      </c>
      <c r="D219" s="43">
        <v>131531</v>
      </c>
      <c r="E219" s="43" t="s">
        <v>13</v>
      </c>
      <c r="F219" s="43" t="s">
        <v>8</v>
      </c>
      <c r="G219" s="43">
        <v>15</v>
      </c>
      <c r="H219" s="44"/>
      <c r="I219" s="52">
        <f>IF(H219,G219+H219,0)</f>
        <v>0</v>
      </c>
      <c r="J219">
        <v>80</v>
      </c>
      <c r="K219" s="52">
        <f>IF(IF(J219,J219+$G219,0)&lt;=100,IF(J219,J219+$G219,0),100)</f>
        <v>95</v>
      </c>
      <c r="L219">
        <v>80</v>
      </c>
      <c r="M219" s="52">
        <f>IF(IF(L219,L219+$G219,0)&lt;=100,IF(L219,L219+$G219,0),100)</f>
        <v>95</v>
      </c>
      <c r="N219">
        <v>71</v>
      </c>
      <c r="O219" s="52">
        <f>IF(IF(N219,N219+$G219,0)&lt;=100,IF(N219,N219+$G219,0),100)</f>
        <v>86</v>
      </c>
      <c r="P219">
        <v>62</v>
      </c>
      <c r="Q219" s="52">
        <f>IF(IF(P219,P219+$G219,0)&lt;=100,IF(P219,P219+$G219,0),100)</f>
        <v>77</v>
      </c>
      <c r="R219">
        <v>0</v>
      </c>
      <c r="S219" s="52">
        <f>IF(IF(R219,R219+$G219,0)&lt;=100,IF(R219,R219+$G219,0),100)</f>
        <v>0</v>
      </c>
      <c r="T219">
        <v>68</v>
      </c>
      <c r="U219" s="52">
        <f>IF(IF(T219,T219+$G219,0)&lt;=100,IF(T219,T219+$G219,0),100)</f>
        <v>83</v>
      </c>
      <c r="W219" s="52">
        <f>IF(IF(V219,V219+$G219,0)&lt;=100,IF(V219,V219+$G219,0),100)</f>
        <v>0</v>
      </c>
      <c r="X219" s="44"/>
      <c r="Y219" s="44"/>
      <c r="Z219" s="52">
        <f>I219+K219+M219+O219+Q219+S219+U219+W219</f>
        <v>436</v>
      </c>
      <c r="AA219" s="44"/>
      <c r="AB219">
        <f>I219</f>
        <v>0</v>
      </c>
      <c r="AC219">
        <f>K219</f>
        <v>95</v>
      </c>
      <c r="AD219">
        <f>M219</f>
        <v>95</v>
      </c>
      <c r="AE219">
        <f>O219</f>
        <v>86</v>
      </c>
      <c r="AF219">
        <f>Q219</f>
        <v>77</v>
      </c>
      <c r="AG219">
        <f>S219</f>
        <v>0</v>
      </c>
      <c r="AH219">
        <f>U219</f>
        <v>83</v>
      </c>
      <c r="AI219">
        <f>W219</f>
        <v>0</v>
      </c>
      <c r="AJ219" s="24">
        <f>SUMPRODUCT(LARGE(AB219:AI219, {1,2,3,4,5}))</f>
        <v>436</v>
      </c>
      <c r="AK219" s="44"/>
    </row>
    <row r="220" spans="1:37" x14ac:dyDescent="0.25">
      <c r="A220" s="42" t="s">
        <v>30</v>
      </c>
      <c r="B220" s="45" t="s">
        <v>175</v>
      </c>
      <c r="C220" s="40" t="s">
        <v>350</v>
      </c>
      <c r="D220" s="43">
        <v>29170</v>
      </c>
      <c r="E220" s="43" t="s">
        <v>13</v>
      </c>
      <c r="F220" s="43" t="s">
        <v>35</v>
      </c>
      <c r="G220" s="43">
        <v>15</v>
      </c>
      <c r="H220" s="44">
        <v>67</v>
      </c>
      <c r="I220" s="52">
        <f>IF(H220,G220+H220,0)</f>
        <v>82</v>
      </c>
      <c r="J220">
        <v>81</v>
      </c>
      <c r="K220" s="52">
        <f>IF(IF(J220,J220+$G220,0)&lt;=100,IF(J220,J220+$G220,0),100)</f>
        <v>96</v>
      </c>
      <c r="L220">
        <v>60</v>
      </c>
      <c r="M220" s="52">
        <f>IF(IF(L220,L220+$G220,0)&lt;=100,IF(L220,L220+$G220,0),100)</f>
        <v>75</v>
      </c>
      <c r="N220">
        <v>61</v>
      </c>
      <c r="O220" s="52">
        <f>IF(IF(N220,N220+$G220,0)&lt;=100,IF(N220,N220+$G220,0),100)</f>
        <v>76</v>
      </c>
      <c r="P220">
        <v>65</v>
      </c>
      <c r="Q220" s="52">
        <f>IF(IF(P220,P220+$G220,0)&lt;=100,IF(P220,P220+$G220,0),100)</f>
        <v>80</v>
      </c>
      <c r="R220">
        <v>81</v>
      </c>
      <c r="S220" s="52">
        <f>IF(IF(R220,R220+$G220,0)&lt;=100,IF(R220,R220+$G220,0),100)</f>
        <v>96</v>
      </c>
      <c r="T220">
        <v>67</v>
      </c>
      <c r="U220" s="52">
        <f>IF(IF(T220,T220+$G220,0)&lt;=100,IF(T220,T220+$G220,0),100)</f>
        <v>82</v>
      </c>
      <c r="W220" s="52">
        <f>IF(IF(V220,V220+$G220,0)&lt;=100,IF(V220,V220+$G220,0),100)</f>
        <v>0</v>
      </c>
      <c r="X220" s="57"/>
      <c r="Y220" s="57"/>
      <c r="Z220" s="52">
        <f>I220+K220+M220+O220+Q220+S220+U220+W220</f>
        <v>587</v>
      </c>
      <c r="AA220" s="57"/>
      <c r="AB220">
        <f>I220</f>
        <v>82</v>
      </c>
      <c r="AC220">
        <f>K220</f>
        <v>96</v>
      </c>
      <c r="AD220">
        <f>M220</f>
        <v>75</v>
      </c>
      <c r="AE220">
        <f>O220</f>
        <v>76</v>
      </c>
      <c r="AF220">
        <f>Q220</f>
        <v>80</v>
      </c>
      <c r="AG220">
        <f>S220</f>
        <v>96</v>
      </c>
      <c r="AH220">
        <f>U220</f>
        <v>82</v>
      </c>
      <c r="AI220">
        <f>W220</f>
        <v>0</v>
      </c>
      <c r="AJ220" s="24">
        <f>SUMPRODUCT(LARGE(AB220:AI220, {1,2,3,4,5}))</f>
        <v>436</v>
      </c>
    </row>
    <row r="221" spans="1:37" x14ac:dyDescent="0.25">
      <c r="A221" s="42" t="s">
        <v>49</v>
      </c>
      <c r="B221" s="46" t="s">
        <v>395</v>
      </c>
      <c r="C221" s="40" t="s">
        <v>396</v>
      </c>
      <c r="D221" s="43">
        <v>130317</v>
      </c>
      <c r="E221" s="43" t="s">
        <v>13</v>
      </c>
      <c r="F221" s="43" t="s">
        <v>8</v>
      </c>
      <c r="G221" s="43">
        <v>15</v>
      </c>
      <c r="H221" s="44"/>
      <c r="I221" s="52">
        <f>IF(H221,G221+H221,0)</f>
        <v>0</v>
      </c>
      <c r="J221">
        <v>74</v>
      </c>
      <c r="K221" s="52">
        <f>IF(IF(J221,J221+$G221,0)&lt;=100,IF(J221,J221+$G221,0),100)</f>
        <v>89</v>
      </c>
      <c r="L221">
        <v>74</v>
      </c>
      <c r="M221" s="52">
        <f>IF(IF(L221,L221+$G221,0)&lt;=100,IF(L221,L221+$G221,0),100)</f>
        <v>89</v>
      </c>
      <c r="N221">
        <v>57</v>
      </c>
      <c r="O221" s="52">
        <f>IF(IF(N221,N221+$G221,0)&lt;=100,IF(N221,N221+$G221,0),100)</f>
        <v>72</v>
      </c>
      <c r="P221">
        <v>64</v>
      </c>
      <c r="Q221" s="52">
        <f>IF(IF(P221,P221+$G221,0)&lt;=100,IF(P221,P221+$G221,0),100)</f>
        <v>79</v>
      </c>
      <c r="R221">
        <v>75</v>
      </c>
      <c r="S221" s="52">
        <f>IF(IF(R221,R221+$G221,0)&lt;=100,IF(R221,R221+$G221,0),100)</f>
        <v>90</v>
      </c>
      <c r="T221">
        <v>68</v>
      </c>
      <c r="U221" s="52">
        <f>IF(IF(T221,T221+$G221,0)&lt;=100,IF(T221,T221+$G221,0),100)</f>
        <v>83</v>
      </c>
      <c r="W221" s="52">
        <f>IF(IF(V221,V221+$G221,0)&lt;=100,IF(V221,V221+$G221,0),100)</f>
        <v>0</v>
      </c>
      <c r="X221" s="44"/>
      <c r="Y221" s="44"/>
      <c r="Z221" s="52">
        <f>I221+K221+M221+O221+Q221+S221+U221+W221</f>
        <v>502</v>
      </c>
      <c r="AA221" s="44"/>
      <c r="AB221">
        <f>I221</f>
        <v>0</v>
      </c>
      <c r="AC221">
        <f>K221</f>
        <v>89</v>
      </c>
      <c r="AD221">
        <f>M221</f>
        <v>89</v>
      </c>
      <c r="AE221">
        <f>O221</f>
        <v>72</v>
      </c>
      <c r="AF221">
        <f>Q221</f>
        <v>79</v>
      </c>
      <c r="AG221">
        <f>S221</f>
        <v>90</v>
      </c>
      <c r="AH221">
        <f>U221</f>
        <v>83</v>
      </c>
      <c r="AI221">
        <f>W221</f>
        <v>0</v>
      </c>
      <c r="AJ221" s="24">
        <f>SUMPRODUCT(LARGE(AB221:AI221, {1,2,3,4,5}))</f>
        <v>430</v>
      </c>
      <c r="AK221" s="57"/>
    </row>
    <row r="222" spans="1:37" x14ac:dyDescent="0.25">
      <c r="A222" s="42" t="s">
        <v>26</v>
      </c>
      <c r="B222" s="46" t="s">
        <v>331</v>
      </c>
      <c r="C222" s="40" t="s">
        <v>332</v>
      </c>
      <c r="D222" s="43">
        <v>114087</v>
      </c>
      <c r="E222" s="43" t="s">
        <v>13</v>
      </c>
      <c r="F222" s="43" t="s">
        <v>36</v>
      </c>
      <c r="G222" s="43">
        <v>15</v>
      </c>
      <c r="H222" s="44">
        <v>77</v>
      </c>
      <c r="I222" s="52">
        <f>IF(H222,G222+H222,0)</f>
        <v>92</v>
      </c>
      <c r="J222">
        <v>75</v>
      </c>
      <c r="K222" s="52">
        <f>IF(IF(J222,J222+$G222,0)&lt;=100,IF(J222,J222+$G222,0),100)</f>
        <v>90</v>
      </c>
      <c r="L222">
        <v>73</v>
      </c>
      <c r="M222" s="52">
        <f>IF(IF(L222,L222+$G222,0)&lt;=100,IF(L222,L222+$G222,0),100)</f>
        <v>88</v>
      </c>
      <c r="N222"/>
      <c r="O222" s="52">
        <f>IF(IF(N222,N222+$G222,0)&lt;=100,IF(N222,N222+$G222,0),100)</f>
        <v>0</v>
      </c>
      <c r="P222">
        <v>62</v>
      </c>
      <c r="Q222" s="52">
        <f>IF(IF(P222,P222+$G222,0)&lt;=100,IF(P222,P222+$G222,0),100)</f>
        <v>77</v>
      </c>
      <c r="R222">
        <v>0</v>
      </c>
      <c r="S222" s="52">
        <f>IF(IF(R222,R222+$G222,0)&lt;=100,IF(R222,R222+$G222,0),100)</f>
        <v>0</v>
      </c>
      <c r="T222">
        <v>64</v>
      </c>
      <c r="U222" s="52">
        <f>IF(IF(T222,T222+$G222,0)&lt;=100,IF(T222,T222+$G222,0),100)</f>
        <v>79</v>
      </c>
      <c r="W222" s="52">
        <f>IF(IF(V222,V222+$G222,0)&lt;=100,IF(V222,V222+$G222,0),100)</f>
        <v>0</v>
      </c>
      <c r="X222" s="7"/>
      <c r="Z222" s="52">
        <f>I222+K222+M222+O222+Q222+S222+U222+W222</f>
        <v>426</v>
      </c>
      <c r="AB222">
        <f>I222</f>
        <v>92</v>
      </c>
      <c r="AC222">
        <f>K222</f>
        <v>90</v>
      </c>
      <c r="AD222">
        <f>M222</f>
        <v>88</v>
      </c>
      <c r="AE222">
        <f>O222</f>
        <v>0</v>
      </c>
      <c r="AF222">
        <f>Q222</f>
        <v>77</v>
      </c>
      <c r="AG222">
        <f>S222</f>
        <v>0</v>
      </c>
      <c r="AH222">
        <f>U222</f>
        <v>79</v>
      </c>
      <c r="AI222">
        <f>W222</f>
        <v>0</v>
      </c>
      <c r="AJ222" s="24">
        <f>SUMPRODUCT(LARGE(AB222:AI222, {1,2,3,4,5}))</f>
        <v>426</v>
      </c>
    </row>
    <row r="223" spans="1:37" x14ac:dyDescent="0.25">
      <c r="A223" s="42" t="s">
        <v>31</v>
      </c>
      <c r="B223" s="45" t="s">
        <v>69</v>
      </c>
      <c r="C223" s="40" t="s">
        <v>385</v>
      </c>
      <c r="D223" s="43">
        <v>129280</v>
      </c>
      <c r="E223" s="43" t="s">
        <v>13</v>
      </c>
      <c r="F223" s="43" t="s">
        <v>8</v>
      </c>
      <c r="G223" s="43">
        <v>15</v>
      </c>
      <c r="H223" s="44"/>
      <c r="I223" s="52">
        <f>IF(H223,G223+H223,0)</f>
        <v>0</v>
      </c>
      <c r="J223">
        <v>78</v>
      </c>
      <c r="K223" s="52">
        <f>IF(IF(J223,J223+$G223,0)&lt;=100,IF(J223,J223+$G223,0),100)</f>
        <v>93</v>
      </c>
      <c r="L223">
        <v>77</v>
      </c>
      <c r="M223" s="52">
        <f>IF(IF(L223,L223+$G223,0)&lt;=100,IF(L223,L223+$G223,0),100)</f>
        <v>92</v>
      </c>
      <c r="N223">
        <v>67</v>
      </c>
      <c r="O223" s="52">
        <f>IF(IF(N223,N223+$G223,0)&lt;=100,IF(N223,N223+$G223,0),100)</f>
        <v>82</v>
      </c>
      <c r="P223">
        <v>60</v>
      </c>
      <c r="Q223" s="52">
        <f>IF(IF(P223,P223+$G223,0)&lt;=100,IF(P223,P223+$G223,0),100)</f>
        <v>75</v>
      </c>
      <c r="R223">
        <v>65</v>
      </c>
      <c r="S223" s="52">
        <f>IF(IF(R223,R223+$G223,0)&lt;=100,IF(R223,R223+$G223,0),100)</f>
        <v>80</v>
      </c>
      <c r="T223">
        <v>61</v>
      </c>
      <c r="U223" s="52">
        <f>IF(IF(T223,T223+$G223,0)&lt;=100,IF(T223,T223+$G223,0),100)</f>
        <v>76</v>
      </c>
      <c r="W223" s="52">
        <f>IF(IF(V223,V223+$G223,0)&lt;=100,IF(V223,V223+$G223,0),100)</f>
        <v>0</v>
      </c>
      <c r="X223" s="7"/>
      <c r="Z223" s="52">
        <f>I223+K223+M223+O223+Q223+S223+U223+W223</f>
        <v>498</v>
      </c>
      <c r="AB223">
        <f>I223</f>
        <v>0</v>
      </c>
      <c r="AC223">
        <f>K223</f>
        <v>93</v>
      </c>
      <c r="AD223">
        <f>M223</f>
        <v>92</v>
      </c>
      <c r="AE223">
        <f>O223</f>
        <v>82</v>
      </c>
      <c r="AF223">
        <f>Q223</f>
        <v>75</v>
      </c>
      <c r="AG223">
        <f>S223</f>
        <v>80</v>
      </c>
      <c r="AH223">
        <f>U223</f>
        <v>76</v>
      </c>
      <c r="AI223">
        <f>W223</f>
        <v>0</v>
      </c>
      <c r="AJ223" s="24">
        <f>SUMPRODUCT(LARGE(AB223:AI223, {1,2,3,4,5}))</f>
        <v>423</v>
      </c>
    </row>
    <row r="224" spans="1:37" x14ac:dyDescent="0.25">
      <c r="A224" s="42" t="s">
        <v>10</v>
      </c>
      <c r="B224" s="46" t="s">
        <v>69</v>
      </c>
      <c r="C224" s="40" t="s">
        <v>133</v>
      </c>
      <c r="D224" s="43">
        <v>124600</v>
      </c>
      <c r="E224" s="43" t="s">
        <v>13</v>
      </c>
      <c r="F224" s="43" t="s">
        <v>8</v>
      </c>
      <c r="G224" s="43">
        <v>15</v>
      </c>
      <c r="H224" s="44">
        <v>69</v>
      </c>
      <c r="I224" s="52">
        <f>IF(H224,G224+H224,0)</f>
        <v>84</v>
      </c>
      <c r="J224">
        <v>72</v>
      </c>
      <c r="K224" s="52">
        <f>IF(IF(J224,J224+$G224,0)&lt;=100,IF(J224,J224+$G224,0),100)</f>
        <v>87</v>
      </c>
      <c r="L224">
        <v>76</v>
      </c>
      <c r="M224" s="52">
        <f>IF(IF(L224,L224+$G224,0)&lt;=100,IF(L224,L224+$G224,0),100)</f>
        <v>91</v>
      </c>
      <c r="N224"/>
      <c r="O224" s="52">
        <f>IF(IF(N224,N224+$G224,0)&lt;=100,IF(N224,N224+$G224,0),100)</f>
        <v>0</v>
      </c>
      <c r="P224">
        <v>61</v>
      </c>
      <c r="Q224" s="52">
        <f>IF(IF(P224,P224+$G224,0)&lt;=100,IF(P224,P224+$G224,0),100)</f>
        <v>76</v>
      </c>
      <c r="R224">
        <v>0</v>
      </c>
      <c r="S224" s="52">
        <f>IF(IF(R224,R224+$G224,0)&lt;=100,IF(R224,R224+$G224,0),100)</f>
        <v>0</v>
      </c>
      <c r="T224">
        <v>69</v>
      </c>
      <c r="U224" s="52">
        <f>IF(IF(T224,T224+$G224,0)&lt;=100,IF(T224,T224+$G224,0),100)</f>
        <v>84</v>
      </c>
      <c r="W224" s="52">
        <f>IF(IF(V224,V224+$G224,0)&lt;=100,IF(V224,V224+$G224,0),100)</f>
        <v>0</v>
      </c>
      <c r="X224" s="57"/>
      <c r="Y224" s="57"/>
      <c r="Z224" s="52">
        <f>I224+K224+M224+O224+Q224+S224+U224+W224</f>
        <v>422</v>
      </c>
      <c r="AA224" s="57"/>
      <c r="AB224">
        <f>I224</f>
        <v>84</v>
      </c>
      <c r="AC224">
        <f>K224</f>
        <v>87</v>
      </c>
      <c r="AD224">
        <f>M224</f>
        <v>91</v>
      </c>
      <c r="AE224">
        <f>O224</f>
        <v>0</v>
      </c>
      <c r="AF224">
        <f>Q224</f>
        <v>76</v>
      </c>
      <c r="AG224">
        <f>S224</f>
        <v>0</v>
      </c>
      <c r="AH224">
        <f>U224</f>
        <v>84</v>
      </c>
      <c r="AI224">
        <f>W224</f>
        <v>0</v>
      </c>
      <c r="AJ224" s="24">
        <f>SUMPRODUCT(LARGE(AB224:AI224, {1,2,3,4,5}))</f>
        <v>422</v>
      </c>
    </row>
    <row r="225" spans="1:37" x14ac:dyDescent="0.25">
      <c r="A225" s="42" t="s">
        <v>14</v>
      </c>
      <c r="B225" s="45" t="s">
        <v>97</v>
      </c>
      <c r="C225" s="40" t="s">
        <v>337</v>
      </c>
      <c r="D225" s="43">
        <v>119321</v>
      </c>
      <c r="E225" s="43" t="s">
        <v>13</v>
      </c>
      <c r="F225" s="43" t="s">
        <v>8</v>
      </c>
      <c r="G225" s="43">
        <v>15</v>
      </c>
      <c r="H225" s="44">
        <v>72</v>
      </c>
      <c r="I225" s="52">
        <f>IF(H225,G225+H225,0)</f>
        <v>87</v>
      </c>
      <c r="K225" s="52">
        <f>IF(IF(J225,J225+$G225,0)&lt;=100,IF(J225,J225+$G225,0),100)</f>
        <v>0</v>
      </c>
      <c r="L225">
        <v>65</v>
      </c>
      <c r="M225" s="52">
        <f>IF(IF(L225,L225+$G225,0)&lt;=100,IF(L225,L225+$G225,0),100)</f>
        <v>80</v>
      </c>
      <c r="N225">
        <v>64</v>
      </c>
      <c r="O225" s="52">
        <f>IF(IF(N225,N225+$G225,0)&lt;=100,IF(N225,N225+$G225,0),100)</f>
        <v>79</v>
      </c>
      <c r="P225">
        <v>63</v>
      </c>
      <c r="Q225" s="52">
        <f>IF(IF(P225,P225+$G225,0)&lt;=100,IF(P225,P225+$G225,0),100)</f>
        <v>78</v>
      </c>
      <c r="R225">
        <v>82</v>
      </c>
      <c r="S225" s="52">
        <f>IF(IF(R225,R225+$G225,0)&lt;=100,IF(R225,R225+$G225,0),100)</f>
        <v>97</v>
      </c>
      <c r="T225">
        <v>0</v>
      </c>
      <c r="U225" s="52">
        <f>IF(IF(T225,T225+$G225,0)&lt;=100,IF(T225,T225+$G225,0),100)</f>
        <v>0</v>
      </c>
      <c r="W225" s="52">
        <f>IF(IF(V225,V225+$G225,0)&lt;=100,IF(V225,V225+$G225,0),100)</f>
        <v>0</v>
      </c>
      <c r="X225" s="7"/>
      <c r="Z225" s="52">
        <f>I225+K225+M225+O225+Q225+S225+U225+W225</f>
        <v>421</v>
      </c>
      <c r="AB225">
        <f>I225</f>
        <v>87</v>
      </c>
      <c r="AC225">
        <f>K225</f>
        <v>0</v>
      </c>
      <c r="AD225">
        <f>M225</f>
        <v>80</v>
      </c>
      <c r="AE225">
        <f>O225</f>
        <v>79</v>
      </c>
      <c r="AF225">
        <f>Q225</f>
        <v>78</v>
      </c>
      <c r="AG225">
        <f>S225</f>
        <v>97</v>
      </c>
      <c r="AH225">
        <f>U225</f>
        <v>0</v>
      </c>
      <c r="AI225">
        <f>W225</f>
        <v>0</v>
      </c>
      <c r="AJ225" s="24">
        <f>SUMPRODUCT(LARGE(AB225:AI225, {1,2,3,4,5}))</f>
        <v>421</v>
      </c>
      <c r="AK225" s="57"/>
    </row>
    <row r="226" spans="1:37" x14ac:dyDescent="0.25">
      <c r="A226" s="42" t="s">
        <v>29</v>
      </c>
      <c r="B226" s="46" t="s">
        <v>272</v>
      </c>
      <c r="C226" s="40" t="s">
        <v>351</v>
      </c>
      <c r="D226" s="43">
        <v>134401</v>
      </c>
      <c r="E226" s="43" t="s">
        <v>13</v>
      </c>
      <c r="F226" s="43" t="s">
        <v>8</v>
      </c>
      <c r="G226" s="43">
        <v>15</v>
      </c>
      <c r="H226" s="44">
        <v>67</v>
      </c>
      <c r="I226" s="52">
        <f>IF(H226,G226+H226,0)</f>
        <v>82</v>
      </c>
      <c r="J226">
        <v>65</v>
      </c>
      <c r="K226" s="52">
        <f>IF(IF(J226,J226+$G226,0)&lt;=100,IF(J226,J226+$G226,0),100)</f>
        <v>80</v>
      </c>
      <c r="L226">
        <v>74</v>
      </c>
      <c r="M226" s="52">
        <f>IF(IF(L226,L226+$G226,0)&lt;=100,IF(L226,L226+$G226,0),100)</f>
        <v>89</v>
      </c>
      <c r="N226"/>
      <c r="O226" s="52">
        <f>IF(IF(N226,N226+$G226,0)&lt;=100,IF(N226,N226+$G226,0),100)</f>
        <v>0</v>
      </c>
      <c r="P226">
        <v>62</v>
      </c>
      <c r="Q226" s="52">
        <f>IF(IF(P226,P226+$G226,0)&lt;=100,IF(P226,P226+$G226,0),100)</f>
        <v>77</v>
      </c>
      <c r="R226">
        <v>76</v>
      </c>
      <c r="S226" s="52">
        <f>IF(IF(R226,R226+$G226,0)&lt;=100,IF(R226,R226+$G226,0),100)</f>
        <v>91</v>
      </c>
      <c r="T226">
        <v>0</v>
      </c>
      <c r="U226" s="52">
        <f>IF(IF(T226,T226+$G226,0)&lt;=100,IF(T226,T226+$G226,0),100)</f>
        <v>0</v>
      </c>
      <c r="W226" s="52">
        <f>IF(IF(V226,V226+$G226,0)&lt;=100,IF(V226,V226+$G226,0),100)</f>
        <v>0</v>
      </c>
      <c r="X226" s="7"/>
      <c r="Z226" s="52">
        <f>I226+K226+M226+O226+Q226+S226+U226+W226</f>
        <v>419</v>
      </c>
      <c r="AB226">
        <f>I226</f>
        <v>82</v>
      </c>
      <c r="AC226">
        <f>K226</f>
        <v>80</v>
      </c>
      <c r="AD226">
        <f>M226</f>
        <v>89</v>
      </c>
      <c r="AE226">
        <f>O226</f>
        <v>0</v>
      </c>
      <c r="AF226">
        <f>Q226</f>
        <v>77</v>
      </c>
      <c r="AG226">
        <f>S226</f>
        <v>91</v>
      </c>
      <c r="AH226">
        <f>U226</f>
        <v>0</v>
      </c>
      <c r="AI226">
        <f>W226</f>
        <v>0</v>
      </c>
      <c r="AJ226" s="24">
        <f>SUMPRODUCT(LARGE(AB226:AI226, {1,2,3,4,5}))</f>
        <v>419</v>
      </c>
    </row>
    <row r="227" spans="1:37" x14ac:dyDescent="0.25">
      <c r="A227" s="42" t="s">
        <v>10</v>
      </c>
      <c r="B227" s="46" t="s">
        <v>361</v>
      </c>
      <c r="C227" s="40" t="s">
        <v>362</v>
      </c>
      <c r="D227" s="43">
        <v>129508</v>
      </c>
      <c r="E227" s="43" t="s">
        <v>13</v>
      </c>
      <c r="F227" s="43" t="s">
        <v>36</v>
      </c>
      <c r="G227" s="43">
        <v>15</v>
      </c>
      <c r="H227" s="44">
        <v>60</v>
      </c>
      <c r="I227" s="52">
        <f>IF(H227,G227+H227,0)</f>
        <v>75</v>
      </c>
      <c r="J227">
        <v>67</v>
      </c>
      <c r="K227" s="52">
        <f>IF(IF(J227,J227+$G227,0)&lt;=100,IF(J227,J227+$G227,0),100)</f>
        <v>82</v>
      </c>
      <c r="L227">
        <v>73</v>
      </c>
      <c r="M227" s="52">
        <f>IF(IF(L227,L227+$G227,0)&lt;=100,IF(L227,L227+$G227,0),100)</f>
        <v>88</v>
      </c>
      <c r="N227">
        <v>58</v>
      </c>
      <c r="O227" s="52">
        <f>IF(IF(N227,N227+$G227,0)&lt;=100,IF(N227,N227+$G227,0),100)</f>
        <v>73</v>
      </c>
      <c r="P227">
        <v>65</v>
      </c>
      <c r="Q227" s="52">
        <f>IF(IF(P227,P227+$G227,0)&lt;=100,IF(P227,P227+$G227,0),100)</f>
        <v>80</v>
      </c>
      <c r="R227">
        <v>69</v>
      </c>
      <c r="S227" s="52">
        <f>IF(IF(R227,R227+$G227,0)&lt;=100,IF(R227,R227+$G227,0),100)</f>
        <v>84</v>
      </c>
      <c r="T227">
        <v>65</v>
      </c>
      <c r="U227" s="52">
        <f>IF(IF(T227,T227+$G227,0)&lt;=100,IF(T227,T227+$G227,0),100)</f>
        <v>80</v>
      </c>
      <c r="W227" s="52">
        <f>IF(IF(V227,V227+$G227,0)&lt;=100,IF(V227,V227+$G227,0),100)</f>
        <v>0</v>
      </c>
      <c r="X227" s="57"/>
      <c r="Y227" s="57"/>
      <c r="Z227" s="52">
        <f>I227+K227+M227+O227+Q227+S227+U227+W227</f>
        <v>562</v>
      </c>
      <c r="AA227" s="57"/>
      <c r="AB227">
        <f>I227</f>
        <v>75</v>
      </c>
      <c r="AC227">
        <f>K227</f>
        <v>82</v>
      </c>
      <c r="AD227">
        <f>M227</f>
        <v>88</v>
      </c>
      <c r="AE227">
        <f>O227</f>
        <v>73</v>
      </c>
      <c r="AF227">
        <f>Q227</f>
        <v>80</v>
      </c>
      <c r="AG227">
        <f>S227</f>
        <v>84</v>
      </c>
      <c r="AH227">
        <f>U227</f>
        <v>80</v>
      </c>
      <c r="AI227">
        <f>W227</f>
        <v>0</v>
      </c>
      <c r="AJ227" s="24">
        <f>SUMPRODUCT(LARGE(AB227:AI227, {1,2,3,4,5}))</f>
        <v>414</v>
      </c>
    </row>
    <row r="228" spans="1:37" x14ac:dyDescent="0.25">
      <c r="A228" s="42" t="s">
        <v>14</v>
      </c>
      <c r="B228" s="45" t="s">
        <v>183</v>
      </c>
      <c r="C228" s="40" t="s">
        <v>421</v>
      </c>
      <c r="D228" s="43">
        <v>135536</v>
      </c>
      <c r="E228" s="43" t="s">
        <v>13</v>
      </c>
      <c r="F228" s="43" t="s">
        <v>42</v>
      </c>
      <c r="G228" s="43">
        <v>15</v>
      </c>
      <c r="H228" s="44"/>
      <c r="I228" s="52">
        <f>IF(H228,G228+H228,0)</f>
        <v>0</v>
      </c>
      <c r="J228">
        <v>63</v>
      </c>
      <c r="K228" s="52">
        <f>IF(IF(J228,J228+$G228,0)&lt;=100,IF(J228,J228+$G228,0),100)</f>
        <v>78</v>
      </c>
      <c r="L228">
        <v>64</v>
      </c>
      <c r="M228" s="52">
        <f>IF(IF(L228,L228+$G228,0)&lt;=100,IF(L228,L228+$G228,0),100)</f>
        <v>79</v>
      </c>
      <c r="N228">
        <v>62</v>
      </c>
      <c r="O228" s="52">
        <f>IF(IF(N228,N228+$G228,0)&lt;=100,IF(N228,N228+$G228,0),100)</f>
        <v>77</v>
      </c>
      <c r="P228">
        <v>73</v>
      </c>
      <c r="Q228" s="52">
        <f>IF(IF(P228,P228+$G228,0)&lt;=100,IF(P228,P228+$G228,0),100)</f>
        <v>88</v>
      </c>
      <c r="R228">
        <v>74</v>
      </c>
      <c r="S228" s="52">
        <f>IF(IF(R228,R228+$G228,0)&lt;=100,IF(R228,R228+$G228,0),100)</f>
        <v>89</v>
      </c>
      <c r="T228">
        <v>58</v>
      </c>
      <c r="U228" s="52">
        <f>IF(IF(T228,T228+$G228,0)&lt;=100,IF(T228,T228+$G228,0),100)</f>
        <v>73</v>
      </c>
      <c r="W228" s="52">
        <f>IF(IF(V228,V228+$G228,0)&lt;=100,IF(V228,V228+$G228,0),100)</f>
        <v>0</v>
      </c>
      <c r="X228" s="44"/>
      <c r="Y228" s="44"/>
      <c r="Z228" s="52">
        <f>I228+K228+M228+O228+Q228+S228+U228+W228</f>
        <v>484</v>
      </c>
      <c r="AA228" s="44"/>
      <c r="AB228">
        <f>I228</f>
        <v>0</v>
      </c>
      <c r="AC228">
        <f>K228</f>
        <v>78</v>
      </c>
      <c r="AD228">
        <f>M228</f>
        <v>79</v>
      </c>
      <c r="AE228">
        <f>O228</f>
        <v>77</v>
      </c>
      <c r="AF228">
        <f>Q228</f>
        <v>88</v>
      </c>
      <c r="AG228">
        <f>S228</f>
        <v>89</v>
      </c>
      <c r="AH228">
        <f>U228</f>
        <v>73</v>
      </c>
      <c r="AI228">
        <f>W228</f>
        <v>0</v>
      </c>
      <c r="AJ228" s="24">
        <f>SUMPRODUCT(LARGE(AB228:AI228, {1,2,3,4,5}))</f>
        <v>411</v>
      </c>
      <c r="AK228" s="44"/>
    </row>
    <row r="229" spans="1:37" x14ac:dyDescent="0.25">
      <c r="A229" s="42" t="s">
        <v>48</v>
      </c>
      <c r="B229" s="46" t="s">
        <v>338</v>
      </c>
      <c r="C229" s="40" t="s">
        <v>339</v>
      </c>
      <c r="D229" s="43">
        <v>129718</v>
      </c>
      <c r="E229" s="43" t="s">
        <v>13</v>
      </c>
      <c r="F229" s="43" t="s">
        <v>36</v>
      </c>
      <c r="G229" s="43">
        <v>15</v>
      </c>
      <c r="H229" s="44">
        <v>70</v>
      </c>
      <c r="I229" s="52">
        <f>IF(H229,G229+H229,0)</f>
        <v>85</v>
      </c>
      <c r="J229">
        <v>57</v>
      </c>
      <c r="K229" s="52">
        <f>IF(IF(J229,J229+$G229,0)&lt;=100,IF(J229,J229+$G229,0),100)</f>
        <v>72</v>
      </c>
      <c r="L229">
        <v>71</v>
      </c>
      <c r="M229" s="52">
        <f>IF(IF(L229,L229+$G229,0)&lt;=100,IF(L229,L229+$G229,0),100)</f>
        <v>86</v>
      </c>
      <c r="N229">
        <v>64</v>
      </c>
      <c r="O229" s="52">
        <f>IF(IF(N229,N229+$G229,0)&lt;=100,IF(N229,N229+$G229,0),100)</f>
        <v>79</v>
      </c>
      <c r="P229">
        <v>50</v>
      </c>
      <c r="Q229" s="52">
        <f>IF(IF(P229,P229+$G229,0)&lt;=100,IF(P229,P229+$G229,0),100)</f>
        <v>65</v>
      </c>
      <c r="R229">
        <v>68</v>
      </c>
      <c r="S229" s="52">
        <f>IF(IF(R229,R229+$G229,0)&lt;=100,IF(R229,R229+$G229,0),100)</f>
        <v>83</v>
      </c>
      <c r="T229">
        <v>60</v>
      </c>
      <c r="U229" s="52">
        <f>IF(IF(T229,T229+$G229,0)&lt;=100,IF(T229,T229+$G229,0),100)</f>
        <v>75</v>
      </c>
      <c r="W229" s="52">
        <f>IF(IF(V229,V229+$G229,0)&lt;=100,IF(V229,V229+$G229,0),100)</f>
        <v>0</v>
      </c>
      <c r="X229"/>
      <c r="Y229"/>
      <c r="Z229" s="52">
        <f>I229+K229+M229+O229+Q229+S229+U229+W229</f>
        <v>545</v>
      </c>
      <c r="AA229"/>
      <c r="AB229">
        <f>I229</f>
        <v>85</v>
      </c>
      <c r="AC229">
        <f>K229</f>
        <v>72</v>
      </c>
      <c r="AD229">
        <f>M229</f>
        <v>86</v>
      </c>
      <c r="AE229">
        <f>O229</f>
        <v>79</v>
      </c>
      <c r="AF229">
        <f>Q229</f>
        <v>65</v>
      </c>
      <c r="AG229">
        <f>S229</f>
        <v>83</v>
      </c>
      <c r="AH229">
        <f>U229</f>
        <v>75</v>
      </c>
      <c r="AI229">
        <f>W229</f>
        <v>0</v>
      </c>
      <c r="AJ229" s="24">
        <f>SUMPRODUCT(LARGE(AB229:AI229, {1,2,3,4,5}))</f>
        <v>408</v>
      </c>
      <c r="AK229" s="44"/>
    </row>
    <row r="230" spans="1:37" x14ac:dyDescent="0.25">
      <c r="A230" s="42" t="s">
        <v>14</v>
      </c>
      <c r="B230" s="45" t="s">
        <v>112</v>
      </c>
      <c r="C230" s="40" t="s">
        <v>353</v>
      </c>
      <c r="D230" s="43">
        <v>131917</v>
      </c>
      <c r="E230" s="43" t="s">
        <v>13</v>
      </c>
      <c r="F230" s="43" t="s">
        <v>8</v>
      </c>
      <c r="G230" s="43">
        <v>15</v>
      </c>
      <c r="H230" s="44">
        <v>65</v>
      </c>
      <c r="I230" s="52">
        <f>IF(H230,G230+H230,0)</f>
        <v>80</v>
      </c>
      <c r="J230">
        <v>56</v>
      </c>
      <c r="K230" s="52">
        <f>IF(IF(J230,J230+$G230,0)&lt;=100,IF(J230,J230+$G230,0),100)</f>
        <v>71</v>
      </c>
      <c r="L230">
        <v>70</v>
      </c>
      <c r="M230" s="52">
        <f>IF(IF(L230,L230+$G230,0)&lt;=100,IF(L230,L230+$G230,0),100)</f>
        <v>85</v>
      </c>
      <c r="N230">
        <v>64</v>
      </c>
      <c r="O230" s="52">
        <f>IF(IF(N230,N230+$G230,0)&lt;=100,IF(N230,N230+$G230,0),100)</f>
        <v>79</v>
      </c>
      <c r="P230">
        <v>45</v>
      </c>
      <c r="Q230" s="52">
        <f>IF(IF(P230,P230+$G230,0)&lt;=100,IF(P230,P230+$G230,0),100)</f>
        <v>60</v>
      </c>
      <c r="R230">
        <v>65</v>
      </c>
      <c r="S230" s="52">
        <f>IF(IF(R230,R230+$G230,0)&lt;=100,IF(R230,R230+$G230,0),100)</f>
        <v>80</v>
      </c>
      <c r="T230">
        <v>67</v>
      </c>
      <c r="U230" s="52">
        <f>IF(IF(T230,T230+$G230,0)&lt;=100,IF(T230,T230+$G230,0),100)</f>
        <v>82</v>
      </c>
      <c r="W230" s="52">
        <f>IF(IF(V230,V230+$G230,0)&lt;=100,IF(V230,V230+$G230,0),100)</f>
        <v>0</v>
      </c>
      <c r="X230" s="44"/>
      <c r="Y230" s="44"/>
      <c r="Z230" s="52">
        <f>I230+K230+M230+O230+Q230+S230+U230+W230</f>
        <v>537</v>
      </c>
      <c r="AA230" s="44"/>
      <c r="AB230">
        <f>I230</f>
        <v>80</v>
      </c>
      <c r="AC230">
        <f>K230</f>
        <v>71</v>
      </c>
      <c r="AD230">
        <f>M230</f>
        <v>85</v>
      </c>
      <c r="AE230">
        <f>O230</f>
        <v>79</v>
      </c>
      <c r="AF230">
        <f>Q230</f>
        <v>60</v>
      </c>
      <c r="AG230">
        <f>S230</f>
        <v>80</v>
      </c>
      <c r="AH230">
        <f>U230</f>
        <v>82</v>
      </c>
      <c r="AI230">
        <f>W230</f>
        <v>0</v>
      </c>
      <c r="AJ230" s="24">
        <f>SUMPRODUCT(LARGE(AB230:AI230, {1,2,3,4,5}))</f>
        <v>406</v>
      </c>
      <c r="AK230" s="44"/>
    </row>
    <row r="231" spans="1:37" x14ac:dyDescent="0.25">
      <c r="A231" s="42" t="s">
        <v>29</v>
      </c>
      <c r="B231" s="46" t="s">
        <v>354</v>
      </c>
      <c r="C231" s="40" t="s">
        <v>355</v>
      </c>
      <c r="D231" s="43">
        <v>121439</v>
      </c>
      <c r="E231" s="43" t="s">
        <v>13</v>
      </c>
      <c r="F231" s="43" t="s">
        <v>36</v>
      </c>
      <c r="G231" s="43">
        <v>15</v>
      </c>
      <c r="H231" s="44">
        <v>63</v>
      </c>
      <c r="I231" s="52">
        <f>IF(H231,G231+H231,0)</f>
        <v>78</v>
      </c>
      <c r="K231" s="52">
        <f>IF(IF(J231,J231+$G231,0)&lt;=100,IF(J231,J231+$G231,0),100)</f>
        <v>0</v>
      </c>
      <c r="L231">
        <v>63</v>
      </c>
      <c r="M231" s="52">
        <f>IF(IF(L231,L231+$G231,0)&lt;=100,IF(L231,L231+$G231,0),100)</f>
        <v>78</v>
      </c>
      <c r="N231">
        <v>59</v>
      </c>
      <c r="O231" s="52">
        <f>IF(IF(N231,N231+$G231,0)&lt;=100,IF(N231,N231+$G231,0),100)</f>
        <v>74</v>
      </c>
      <c r="P231">
        <v>64</v>
      </c>
      <c r="Q231" s="52">
        <f>IF(IF(P231,P231+$G231,0)&lt;=100,IF(P231,P231+$G231,0),100)</f>
        <v>79</v>
      </c>
      <c r="R231">
        <v>65</v>
      </c>
      <c r="S231" s="52">
        <f>IF(IF(R231,R231+$G231,0)&lt;=100,IF(R231,R231+$G231,0),100)</f>
        <v>80</v>
      </c>
      <c r="T231">
        <v>62</v>
      </c>
      <c r="U231" s="52">
        <f>IF(IF(T231,T231+$G231,0)&lt;=100,IF(T231,T231+$G231,0),100)</f>
        <v>77</v>
      </c>
      <c r="W231" s="52">
        <f>IF(IF(V231,V231+$G231,0)&lt;=100,IF(V231,V231+$G231,0),100)</f>
        <v>0</v>
      </c>
      <c r="X231" s="44"/>
      <c r="Y231" s="44"/>
      <c r="Z231" s="52">
        <f>I231+K231+M231+O231+Q231+S231+U231+W231</f>
        <v>466</v>
      </c>
      <c r="AA231" s="44"/>
      <c r="AB231">
        <f>I231</f>
        <v>78</v>
      </c>
      <c r="AC231">
        <f>K231</f>
        <v>0</v>
      </c>
      <c r="AD231">
        <f>M231</f>
        <v>78</v>
      </c>
      <c r="AE231">
        <f>O231</f>
        <v>74</v>
      </c>
      <c r="AF231">
        <f>Q231</f>
        <v>79</v>
      </c>
      <c r="AG231">
        <f>S231</f>
        <v>80</v>
      </c>
      <c r="AH231">
        <f>U231</f>
        <v>77</v>
      </c>
      <c r="AI231">
        <f>W231</f>
        <v>0</v>
      </c>
      <c r="AJ231" s="24">
        <f>SUMPRODUCT(LARGE(AB231:AI231, {1,2,3,4,5}))</f>
        <v>392</v>
      </c>
    </row>
    <row r="232" spans="1:37" x14ac:dyDescent="0.25">
      <c r="A232" s="42" t="s">
        <v>30</v>
      </c>
      <c r="B232" s="46" t="s">
        <v>88</v>
      </c>
      <c r="C232" s="40" t="s">
        <v>375</v>
      </c>
      <c r="D232" s="43">
        <v>128398</v>
      </c>
      <c r="E232" s="43" t="s">
        <v>13</v>
      </c>
      <c r="F232" s="43" t="s">
        <v>8</v>
      </c>
      <c r="G232" s="43">
        <v>15</v>
      </c>
      <c r="H232" s="44">
        <v>52</v>
      </c>
      <c r="I232" s="52">
        <f>IF(H232,G232+H232,0)</f>
        <v>67</v>
      </c>
      <c r="J232">
        <v>57</v>
      </c>
      <c r="K232" s="52">
        <f>IF(IF(J232,J232+$G232,0)&lt;=100,IF(J232,J232+$G232,0),100)</f>
        <v>72</v>
      </c>
      <c r="L232">
        <v>68</v>
      </c>
      <c r="M232" s="52">
        <f>IF(IF(L232,L232+$G232,0)&lt;=100,IF(L232,L232+$G232,0),100)</f>
        <v>83</v>
      </c>
      <c r="N232"/>
      <c r="O232" s="52">
        <f>IF(IF(N232,N232+$G232,0)&lt;=100,IF(N232,N232+$G232,0),100)</f>
        <v>0</v>
      </c>
      <c r="P232">
        <v>0</v>
      </c>
      <c r="Q232" s="52">
        <f>IF(IF(P232,P232+$G232,0)&lt;=100,IF(P232,P232+$G232,0),100)</f>
        <v>0</v>
      </c>
      <c r="R232">
        <v>67</v>
      </c>
      <c r="S232" s="52">
        <f>IF(IF(R232,R232+$G232,0)&lt;=100,IF(R232,R232+$G232,0),100)</f>
        <v>82</v>
      </c>
      <c r="T232">
        <v>63</v>
      </c>
      <c r="U232" s="52">
        <f>IF(IF(T232,T232+$G232,0)&lt;=100,IF(T232,T232+$G232,0),100)</f>
        <v>78</v>
      </c>
      <c r="W232" s="52">
        <f>IF(IF(V232,V232+$G232,0)&lt;=100,IF(V232,V232+$G232,0),100)</f>
        <v>0</v>
      </c>
      <c r="X232" s="57"/>
      <c r="Y232" s="57"/>
      <c r="Z232" s="52">
        <f>I232+K232+M232+O232+Q232+S232+U232+W232</f>
        <v>382</v>
      </c>
      <c r="AA232" s="57"/>
      <c r="AB232">
        <f>I232</f>
        <v>67</v>
      </c>
      <c r="AC232">
        <f>K232</f>
        <v>72</v>
      </c>
      <c r="AD232">
        <f>M232</f>
        <v>83</v>
      </c>
      <c r="AE232">
        <f>O232</f>
        <v>0</v>
      </c>
      <c r="AF232">
        <f>Q232</f>
        <v>0</v>
      </c>
      <c r="AG232">
        <f>S232</f>
        <v>82</v>
      </c>
      <c r="AH232">
        <f>U232</f>
        <v>78</v>
      </c>
      <c r="AI232">
        <f>W232</f>
        <v>0</v>
      </c>
      <c r="AJ232" s="24">
        <f>SUMPRODUCT(LARGE(AB232:AI232, {1,2,3,4,5}))</f>
        <v>382</v>
      </c>
    </row>
    <row r="233" spans="1:37" x14ac:dyDescent="0.25">
      <c r="A233" s="42" t="s">
        <v>31</v>
      </c>
      <c r="B233" s="45" t="s">
        <v>373</v>
      </c>
      <c r="C233" s="40" t="s">
        <v>374</v>
      </c>
      <c r="D233" s="43">
        <v>129282</v>
      </c>
      <c r="E233" s="43" t="s">
        <v>13</v>
      </c>
      <c r="F233" s="43" t="s">
        <v>8</v>
      </c>
      <c r="G233" s="43">
        <v>15</v>
      </c>
      <c r="H233" s="44">
        <v>52</v>
      </c>
      <c r="I233" s="52">
        <f>IF(H233,G233+H233,0)</f>
        <v>67</v>
      </c>
      <c r="J233">
        <v>62</v>
      </c>
      <c r="K233" s="52">
        <f>IF(IF(J233,J233+$G233,0)&lt;=100,IF(J233,J233+$G233,0),100)</f>
        <v>77</v>
      </c>
      <c r="L233">
        <v>59</v>
      </c>
      <c r="M233" s="52">
        <f>IF(IF(L233,L233+$G233,0)&lt;=100,IF(L233,L233+$G233,0),100)</f>
        <v>74</v>
      </c>
      <c r="N233"/>
      <c r="O233" s="52">
        <f>IF(IF(N233,N233+$G233,0)&lt;=100,IF(N233,N233+$G233,0),100)</f>
        <v>0</v>
      </c>
      <c r="P233">
        <v>66</v>
      </c>
      <c r="Q233" s="52">
        <f>IF(IF(P233,P233+$G233,0)&lt;=100,IF(P233,P233+$G233,0),100)</f>
        <v>81</v>
      </c>
      <c r="R233">
        <v>68</v>
      </c>
      <c r="S233" s="52">
        <f>IF(IF(R233,R233+$G233,0)&lt;=100,IF(R233,R233+$G233,0),100)</f>
        <v>83</v>
      </c>
      <c r="T233">
        <v>40</v>
      </c>
      <c r="U233" s="52">
        <f>IF(IF(T233,T233+$G233,0)&lt;=100,IF(T233,T233+$G233,0),100)</f>
        <v>55</v>
      </c>
      <c r="W233" s="52">
        <f>IF(IF(V233,V233+$G233,0)&lt;=100,IF(V233,V233+$G233,0),100)</f>
        <v>0</v>
      </c>
      <c r="X233" s="57"/>
      <c r="Y233" s="57"/>
      <c r="Z233" s="52">
        <f>I233+K233+M233+O233+Q233+S233+U233+W233</f>
        <v>437</v>
      </c>
      <c r="AA233" s="57"/>
      <c r="AB233">
        <f>I233</f>
        <v>67</v>
      </c>
      <c r="AC233">
        <f>K233</f>
        <v>77</v>
      </c>
      <c r="AD233">
        <f>M233</f>
        <v>74</v>
      </c>
      <c r="AE233">
        <f>O233</f>
        <v>0</v>
      </c>
      <c r="AF233">
        <f>Q233</f>
        <v>81</v>
      </c>
      <c r="AG233">
        <f>S233</f>
        <v>83</v>
      </c>
      <c r="AH233">
        <f>U233</f>
        <v>55</v>
      </c>
      <c r="AI233">
        <f>W233</f>
        <v>0</v>
      </c>
      <c r="AJ233" s="24">
        <f>SUMPRODUCT(LARGE(AB233:AI233, {1,2,3,4,5}))</f>
        <v>382</v>
      </c>
      <c r="AK233" s="44"/>
    </row>
    <row r="234" spans="1:37" x14ac:dyDescent="0.25">
      <c r="A234" s="42" t="s">
        <v>48</v>
      </c>
      <c r="B234" s="46" t="s">
        <v>320</v>
      </c>
      <c r="C234" s="40" t="s">
        <v>349</v>
      </c>
      <c r="D234" s="43">
        <v>123090</v>
      </c>
      <c r="E234" s="43" t="s">
        <v>13</v>
      </c>
      <c r="F234" s="43" t="s">
        <v>43</v>
      </c>
      <c r="G234" s="43">
        <v>15</v>
      </c>
      <c r="H234" s="44">
        <v>67</v>
      </c>
      <c r="I234" s="52">
        <f>IF(H234,G234+H234,0)</f>
        <v>82</v>
      </c>
      <c r="J234">
        <v>66</v>
      </c>
      <c r="K234" s="52">
        <f>IF(IF(J234,J234+$G234,0)&lt;=100,IF(J234,J234+$G234,0),100)</f>
        <v>81</v>
      </c>
      <c r="M234" s="52">
        <f>IF(IF(L234,L234+$G234,0)&lt;=100,IF(L234,L234+$G234,0),100)</f>
        <v>0</v>
      </c>
      <c r="N234"/>
      <c r="O234" s="52">
        <f>IF(IF(N234,N234+$G234,0)&lt;=100,IF(N234,N234+$G234,0),100)</f>
        <v>0</v>
      </c>
      <c r="P234">
        <v>56</v>
      </c>
      <c r="Q234" s="52">
        <f>IF(IF(P234,P234+$G234,0)&lt;=100,IF(P234,P234+$G234,0),100)</f>
        <v>71</v>
      </c>
      <c r="R234">
        <v>58</v>
      </c>
      <c r="S234" s="52">
        <f>IF(IF(R234,R234+$G234,0)&lt;=100,IF(R234,R234+$G234,0),100)</f>
        <v>73</v>
      </c>
      <c r="T234">
        <v>59</v>
      </c>
      <c r="U234" s="52">
        <f>IF(IF(T234,T234+$G234,0)&lt;=100,IF(T234,T234+$G234,0),100)</f>
        <v>74</v>
      </c>
      <c r="W234" s="52">
        <f>IF(IF(V234,V234+$G234,0)&lt;=100,IF(V234,V234+$G234,0),100)</f>
        <v>0</v>
      </c>
      <c r="X234" s="44"/>
      <c r="Y234" s="44"/>
      <c r="Z234" s="52">
        <f>I234+K234+M234+O234+Q234+S234+U234+W234</f>
        <v>381</v>
      </c>
      <c r="AA234" s="44"/>
      <c r="AB234">
        <f>I234</f>
        <v>82</v>
      </c>
      <c r="AC234">
        <f>K234</f>
        <v>81</v>
      </c>
      <c r="AD234">
        <f>M234</f>
        <v>0</v>
      </c>
      <c r="AE234">
        <f>O234</f>
        <v>0</v>
      </c>
      <c r="AF234">
        <f>Q234</f>
        <v>71</v>
      </c>
      <c r="AG234">
        <f>S234</f>
        <v>73</v>
      </c>
      <c r="AH234">
        <f>U234</f>
        <v>74</v>
      </c>
      <c r="AI234">
        <f>W234</f>
        <v>0</v>
      </c>
      <c r="AJ234" s="24">
        <f>SUMPRODUCT(LARGE(AB234:AI234, {1,2,3,4,5}))</f>
        <v>381</v>
      </c>
      <c r="AK234" s="57"/>
    </row>
    <row r="235" spans="1:37" x14ac:dyDescent="0.25">
      <c r="A235" s="42" t="s">
        <v>48</v>
      </c>
      <c r="B235" s="45" t="s">
        <v>359</v>
      </c>
      <c r="C235" s="40" t="s">
        <v>360</v>
      </c>
      <c r="D235" s="43">
        <v>121289</v>
      </c>
      <c r="E235" s="43" t="s">
        <v>13</v>
      </c>
      <c r="F235" s="43" t="s">
        <v>36</v>
      </c>
      <c r="G235" s="43">
        <v>15</v>
      </c>
      <c r="H235" s="44">
        <v>61</v>
      </c>
      <c r="I235" s="52">
        <f>IF(H235,G235+H235,0)</f>
        <v>76</v>
      </c>
      <c r="J235">
        <v>55</v>
      </c>
      <c r="K235" s="52">
        <f>IF(IF(J235,J235+$G235,0)&lt;=100,IF(J235,J235+$G235,0),100)</f>
        <v>70</v>
      </c>
      <c r="M235" s="52">
        <f>IF(IF(L235,L235+$G235,0)&lt;=100,IF(L235,L235+$G235,0),100)</f>
        <v>0</v>
      </c>
      <c r="N235"/>
      <c r="O235" s="52">
        <f>IF(IF(N235,N235+$G235,0)&lt;=100,IF(N235,N235+$G235,0),100)</f>
        <v>0</v>
      </c>
      <c r="P235">
        <v>62</v>
      </c>
      <c r="Q235" s="52">
        <f>IF(IF(P235,P235+$G235,0)&lt;=100,IF(P235,P235+$G235,0),100)</f>
        <v>77</v>
      </c>
      <c r="R235">
        <v>74</v>
      </c>
      <c r="S235" s="52">
        <f>IF(IF(R235,R235+$G235,0)&lt;=100,IF(R235,R235+$G235,0),100)</f>
        <v>89</v>
      </c>
      <c r="T235">
        <v>54</v>
      </c>
      <c r="U235" s="52">
        <f>IF(IF(T235,T235+$G235,0)&lt;=100,IF(T235,T235+$G235,0),100)</f>
        <v>69</v>
      </c>
      <c r="W235" s="52">
        <f>IF(IF(V235,V235+$G235,0)&lt;=100,IF(V235,V235+$G235,0),100)</f>
        <v>0</v>
      </c>
      <c r="X235" s="7"/>
      <c r="Z235" s="52">
        <f>I235+K235+M235+O235+Q235+S235+U235+W235</f>
        <v>381</v>
      </c>
      <c r="AB235">
        <f>I235</f>
        <v>76</v>
      </c>
      <c r="AC235">
        <f>K235</f>
        <v>70</v>
      </c>
      <c r="AD235">
        <f>M235</f>
        <v>0</v>
      </c>
      <c r="AE235">
        <f>O235</f>
        <v>0</v>
      </c>
      <c r="AF235">
        <f>Q235</f>
        <v>77</v>
      </c>
      <c r="AG235">
        <f>S235</f>
        <v>89</v>
      </c>
      <c r="AH235">
        <f>U235</f>
        <v>69</v>
      </c>
      <c r="AI235">
        <f>W235</f>
        <v>0</v>
      </c>
      <c r="AJ235" s="24">
        <f>SUMPRODUCT(LARGE(AB235:AI235, {1,2,3,4,5}))</f>
        <v>381</v>
      </c>
      <c r="AK235" s="44"/>
    </row>
    <row r="236" spans="1:37" x14ac:dyDescent="0.25">
      <c r="A236" s="42" t="s">
        <v>31</v>
      </c>
      <c r="B236" s="45" t="s">
        <v>90</v>
      </c>
      <c r="C236" s="40" t="s">
        <v>376</v>
      </c>
      <c r="D236" s="43">
        <v>90323</v>
      </c>
      <c r="E236" s="43" t="s">
        <v>13</v>
      </c>
      <c r="F236" s="43" t="s">
        <v>8</v>
      </c>
      <c r="G236" s="43">
        <v>15</v>
      </c>
      <c r="H236" s="44">
        <v>51</v>
      </c>
      <c r="I236" s="52">
        <f>IF(H236,G236+H236,0)</f>
        <v>66</v>
      </c>
      <c r="J236">
        <v>68</v>
      </c>
      <c r="K236" s="52">
        <f>IF(IF(J236,J236+$G236,0)&lt;=100,IF(J236,J236+$G236,0),100)</f>
        <v>83</v>
      </c>
      <c r="M236" s="52">
        <f>IF(IF(L236,L236+$G236,0)&lt;=100,IF(L236,L236+$G236,0),100)</f>
        <v>0</v>
      </c>
      <c r="N236">
        <v>57</v>
      </c>
      <c r="O236" s="52">
        <f>IF(IF(N236,N236+$G236,0)&lt;=100,IF(N236,N236+$G236,0),100)</f>
        <v>72</v>
      </c>
      <c r="P236">
        <v>53</v>
      </c>
      <c r="Q236" s="52">
        <f>IF(IF(P236,P236+$G236,0)&lt;=100,IF(P236,P236+$G236,0),100)</f>
        <v>68</v>
      </c>
      <c r="R236">
        <v>64</v>
      </c>
      <c r="S236" s="52">
        <f>IF(IF(R236,R236+$G236,0)&lt;=100,IF(R236,R236+$G236,0),100)</f>
        <v>79</v>
      </c>
      <c r="T236">
        <v>58</v>
      </c>
      <c r="U236" s="52">
        <f>IF(IF(T236,T236+$G236,0)&lt;=100,IF(T236,T236+$G236,0),100)</f>
        <v>73</v>
      </c>
      <c r="W236" s="52">
        <f>IF(IF(V236,V236+$G236,0)&lt;=100,IF(V236,V236+$G236,0),100)</f>
        <v>0</v>
      </c>
      <c r="X236" s="7"/>
      <c r="Z236" s="52">
        <f>I236+K236+M236+O236+Q236+S236+U236+W236</f>
        <v>441</v>
      </c>
      <c r="AB236">
        <f>I236</f>
        <v>66</v>
      </c>
      <c r="AC236">
        <f>K236</f>
        <v>83</v>
      </c>
      <c r="AD236">
        <f>M236</f>
        <v>0</v>
      </c>
      <c r="AE236">
        <f>O236</f>
        <v>72</v>
      </c>
      <c r="AF236">
        <f>Q236</f>
        <v>68</v>
      </c>
      <c r="AG236">
        <f>S236</f>
        <v>79</v>
      </c>
      <c r="AH236">
        <f>U236</f>
        <v>73</v>
      </c>
      <c r="AI236">
        <f>W236</f>
        <v>0</v>
      </c>
      <c r="AJ236" s="24">
        <f>SUMPRODUCT(LARGE(AB236:AI236, {1,2,3,4,5}))</f>
        <v>375</v>
      </c>
      <c r="AK236" s="44"/>
    </row>
    <row r="237" spans="1:37" x14ac:dyDescent="0.25">
      <c r="A237" s="42" t="s">
        <v>31</v>
      </c>
      <c r="B237" s="45" t="s">
        <v>127</v>
      </c>
      <c r="C237" s="40" t="s">
        <v>370</v>
      </c>
      <c r="D237" s="43">
        <v>60441</v>
      </c>
      <c r="E237" s="43" t="s">
        <v>13</v>
      </c>
      <c r="F237" s="43" t="s">
        <v>35</v>
      </c>
      <c r="G237" s="43">
        <v>15</v>
      </c>
      <c r="H237" s="44">
        <v>53</v>
      </c>
      <c r="I237" s="52">
        <f>IF(H237,G237+H237,0)</f>
        <v>68</v>
      </c>
      <c r="J237">
        <v>54</v>
      </c>
      <c r="K237" s="52">
        <f>IF(IF(J237,J237+$G237,0)&lt;=100,IF(J237,J237+$G237,0),100)</f>
        <v>69</v>
      </c>
      <c r="L237">
        <v>64</v>
      </c>
      <c r="M237" s="52">
        <f>IF(IF(L237,L237+$G237,0)&lt;=100,IF(L237,L237+$G237,0),100)</f>
        <v>79</v>
      </c>
      <c r="N237">
        <v>54</v>
      </c>
      <c r="O237" s="52">
        <f>IF(IF(N237,N237+$G237,0)&lt;=100,IF(N237,N237+$G237,0),100)</f>
        <v>69</v>
      </c>
      <c r="P237">
        <v>53</v>
      </c>
      <c r="Q237" s="52">
        <f>IF(IF(P237,P237+$G237,0)&lt;=100,IF(P237,P237+$G237,0),100)</f>
        <v>68</v>
      </c>
      <c r="R237">
        <v>65</v>
      </c>
      <c r="S237" s="52">
        <f>IF(IF(R237,R237+$G237,0)&lt;=100,IF(R237,R237+$G237,0),100)</f>
        <v>80</v>
      </c>
      <c r="T237">
        <v>61</v>
      </c>
      <c r="U237" s="52">
        <f>IF(IF(T237,T237+$G237,0)&lt;=100,IF(T237,T237+$G237,0),100)</f>
        <v>76</v>
      </c>
      <c r="W237" s="52">
        <f>IF(IF(V237,V237+$G237,0)&lt;=100,IF(V237,V237+$G237,0),100)</f>
        <v>0</v>
      </c>
      <c r="X237" s="44"/>
      <c r="Y237" s="44"/>
      <c r="Z237" s="52">
        <f>I237+K237+M237+O237+Q237+S237+U237+W237</f>
        <v>509</v>
      </c>
      <c r="AA237" s="44"/>
      <c r="AB237">
        <f>I237</f>
        <v>68</v>
      </c>
      <c r="AC237">
        <f>K237</f>
        <v>69</v>
      </c>
      <c r="AD237">
        <f>M237</f>
        <v>79</v>
      </c>
      <c r="AE237">
        <f>O237</f>
        <v>69</v>
      </c>
      <c r="AF237">
        <f>Q237</f>
        <v>68</v>
      </c>
      <c r="AG237">
        <f>S237</f>
        <v>80</v>
      </c>
      <c r="AH237">
        <f>U237</f>
        <v>76</v>
      </c>
      <c r="AI237">
        <f>W237</f>
        <v>0</v>
      </c>
      <c r="AJ237" s="24">
        <f>SUMPRODUCT(LARGE(AB237:AI237, {1,2,3,4,5}))</f>
        <v>373</v>
      </c>
      <c r="AK237" s="44"/>
    </row>
    <row r="238" spans="1:37" x14ac:dyDescent="0.25">
      <c r="A238" s="42" t="s">
        <v>10</v>
      </c>
      <c r="B238" s="46" t="s">
        <v>110</v>
      </c>
      <c r="C238" s="40" t="s">
        <v>333</v>
      </c>
      <c r="D238" s="43">
        <v>135349</v>
      </c>
      <c r="E238" s="43" t="s">
        <v>13</v>
      </c>
      <c r="F238" s="43" t="s">
        <v>8</v>
      </c>
      <c r="G238" s="43">
        <v>15</v>
      </c>
      <c r="H238" s="44">
        <v>75</v>
      </c>
      <c r="I238" s="52">
        <f>IF(H238,G238+H238,0)</f>
        <v>90</v>
      </c>
      <c r="J238">
        <v>79</v>
      </c>
      <c r="K238" s="52">
        <f>IF(IF(J238,J238+$G238,0)&lt;=100,IF(J238,J238+$G238,0),100)</f>
        <v>94</v>
      </c>
      <c r="L238">
        <v>76</v>
      </c>
      <c r="M238" s="52">
        <f>IF(IF(L238,L238+$G238,0)&lt;=100,IF(L238,L238+$G238,0),100)</f>
        <v>91</v>
      </c>
      <c r="N238">
        <v>76</v>
      </c>
      <c r="O238" s="52">
        <f>IF(IF(N238,N238+$G238,0)&lt;=100,IF(N238,N238+$G238,0),100)</f>
        <v>91</v>
      </c>
      <c r="P238">
        <v>0</v>
      </c>
      <c r="Q238" s="52">
        <f>IF(IF(P238,P238+$G238,0)&lt;=100,IF(P238,P238+$G238,0),100)</f>
        <v>0</v>
      </c>
      <c r="R238">
        <v>0</v>
      </c>
      <c r="S238" s="52">
        <f>IF(IF(R238,R238+$G238,0)&lt;=100,IF(R238,R238+$G238,0),100)</f>
        <v>0</v>
      </c>
      <c r="T238">
        <v>0</v>
      </c>
      <c r="U238" s="52">
        <f>IF(IF(T238,T238+$G238,0)&lt;=100,IF(T238,T238+$G238,0),100)</f>
        <v>0</v>
      </c>
      <c r="W238" s="52">
        <f>IF(IF(V238,V238+$G238,0)&lt;=100,IF(V238,V238+$G238,0),100)</f>
        <v>0</v>
      </c>
      <c r="X238" s="44"/>
      <c r="Y238" s="44"/>
      <c r="Z238" s="52">
        <f>I238+K238+M238+O238+Q238+S238+U238+W238</f>
        <v>366</v>
      </c>
      <c r="AA238" s="44"/>
      <c r="AB238">
        <f>I238</f>
        <v>90</v>
      </c>
      <c r="AC238">
        <f>K238</f>
        <v>94</v>
      </c>
      <c r="AD238">
        <f>M238</f>
        <v>91</v>
      </c>
      <c r="AE238">
        <f>O238</f>
        <v>91</v>
      </c>
      <c r="AF238">
        <f>Q238</f>
        <v>0</v>
      </c>
      <c r="AG238">
        <f>S238</f>
        <v>0</v>
      </c>
      <c r="AH238">
        <f>U238</f>
        <v>0</v>
      </c>
      <c r="AI238">
        <f>W238</f>
        <v>0</v>
      </c>
      <c r="AJ238" s="24">
        <f>SUMPRODUCT(LARGE(AB238:AI238, {1,2,3,4,5}))</f>
        <v>366</v>
      </c>
      <c r="AK238" s="44"/>
    </row>
    <row r="239" spans="1:37" x14ac:dyDescent="0.25">
      <c r="A239" s="42" t="s">
        <v>49</v>
      </c>
      <c r="B239" s="46" t="s">
        <v>81</v>
      </c>
      <c r="C239" s="40" t="s">
        <v>346</v>
      </c>
      <c r="D239" s="43">
        <v>131275</v>
      </c>
      <c r="E239" s="43" t="s">
        <v>13</v>
      </c>
      <c r="F239" s="43" t="s">
        <v>8</v>
      </c>
      <c r="G239" s="43">
        <v>15</v>
      </c>
      <c r="H239" s="44">
        <v>69</v>
      </c>
      <c r="I239" s="52">
        <f>IF(H239,G239+H239,0)</f>
        <v>84</v>
      </c>
      <c r="J239">
        <v>73</v>
      </c>
      <c r="K239" s="52">
        <f>IF(IF(J239,J239+$G239,0)&lt;=100,IF(J239,J239+$G239,0),100)</f>
        <v>88</v>
      </c>
      <c r="L239">
        <v>67</v>
      </c>
      <c r="M239" s="52">
        <f>IF(IF(L239,L239+$G239,0)&lt;=100,IF(L239,L239+$G239,0),100)</f>
        <v>82</v>
      </c>
      <c r="N239"/>
      <c r="O239" s="52">
        <f>IF(IF(N239,N239+$G239,0)&lt;=100,IF(N239,N239+$G239,0),100)</f>
        <v>0</v>
      </c>
      <c r="P239">
        <v>0</v>
      </c>
      <c r="Q239" s="52">
        <f>IF(IF(P239,P239+$G239,0)&lt;=100,IF(P239,P239+$G239,0),100)</f>
        <v>0</v>
      </c>
      <c r="R239">
        <v>0</v>
      </c>
      <c r="S239" s="52">
        <f>IF(IF(R239,R239+$G239,0)&lt;=100,IF(R239,R239+$G239,0),100)</f>
        <v>0</v>
      </c>
      <c r="T239">
        <v>70</v>
      </c>
      <c r="U239" s="52">
        <f>IF(IF(T239,T239+$G239,0)&lt;=100,IF(T239,T239+$G239,0),100)</f>
        <v>85</v>
      </c>
      <c r="W239" s="52">
        <f>IF(IF(V239,V239+$G239,0)&lt;=100,IF(V239,V239+$G239,0),100)</f>
        <v>0</v>
      </c>
      <c r="X239" s="44"/>
      <c r="Y239" s="44"/>
      <c r="Z239" s="52">
        <f>I239+K239+M239+O239+Q239+S239+U239+W239</f>
        <v>339</v>
      </c>
      <c r="AA239" s="44"/>
      <c r="AB239">
        <f>I239</f>
        <v>84</v>
      </c>
      <c r="AC239">
        <f>K239</f>
        <v>88</v>
      </c>
      <c r="AD239">
        <f>M239</f>
        <v>82</v>
      </c>
      <c r="AE239">
        <f>O239</f>
        <v>0</v>
      </c>
      <c r="AF239">
        <f>Q239</f>
        <v>0</v>
      </c>
      <c r="AG239">
        <f>S239</f>
        <v>0</v>
      </c>
      <c r="AH239">
        <f>U239</f>
        <v>85</v>
      </c>
      <c r="AI239">
        <f>W239</f>
        <v>0</v>
      </c>
      <c r="AJ239" s="24">
        <f>SUMPRODUCT(LARGE(AB239:AI239, {1,2,3,4,5}))</f>
        <v>339</v>
      </c>
    </row>
    <row r="240" spans="1:37" x14ac:dyDescent="0.25">
      <c r="A240" s="42" t="s">
        <v>26</v>
      </c>
      <c r="B240" s="46" t="s">
        <v>183</v>
      </c>
      <c r="C240" s="40" t="s">
        <v>327</v>
      </c>
      <c r="D240" s="43">
        <v>131735</v>
      </c>
      <c r="E240" s="43" t="s">
        <v>13</v>
      </c>
      <c r="F240" s="43" t="s">
        <v>8</v>
      </c>
      <c r="G240" s="43">
        <v>15</v>
      </c>
      <c r="H240" s="44">
        <v>80</v>
      </c>
      <c r="I240" s="52">
        <f>IF(H240,G240+H240,0)</f>
        <v>95</v>
      </c>
      <c r="J240">
        <v>69</v>
      </c>
      <c r="K240" s="52">
        <f>IF(IF(J240,J240+$G240,0)&lt;=100,IF(J240,J240+$G240,0),100)</f>
        <v>84</v>
      </c>
      <c r="M240" s="52">
        <f>IF(IF(L240,L240+$G240,0)&lt;=100,IF(L240,L240+$G240,0),100)</f>
        <v>0</v>
      </c>
      <c r="N240">
        <v>66</v>
      </c>
      <c r="O240" s="52">
        <f>IF(IF(N240,N240+$G240,0)&lt;=100,IF(N240,N240+$G240,0),100)</f>
        <v>81</v>
      </c>
      <c r="P240">
        <v>62</v>
      </c>
      <c r="Q240" s="52">
        <f>IF(IF(P240,P240+$G240,0)&lt;=100,IF(P240,P240+$G240,0),100)</f>
        <v>77</v>
      </c>
      <c r="R240">
        <v>0</v>
      </c>
      <c r="S240" s="52">
        <f>IF(IF(R240,R240+$G240,0)&lt;=100,IF(R240,R240+$G240,0),100)</f>
        <v>0</v>
      </c>
      <c r="T240">
        <v>0</v>
      </c>
      <c r="U240" s="52">
        <f>IF(IF(T240,T240+$G240,0)&lt;=100,IF(T240,T240+$G240,0),100)</f>
        <v>0</v>
      </c>
      <c r="W240" s="52">
        <f>IF(IF(V240,V240+$G240,0)&lt;=100,IF(V240,V240+$G240,0),100)</f>
        <v>0</v>
      </c>
      <c r="X240" s="7"/>
      <c r="Z240" s="52">
        <f>I240+K240+M240+O240+Q240+S240+U240+W240</f>
        <v>337</v>
      </c>
      <c r="AB240">
        <f>I240</f>
        <v>95</v>
      </c>
      <c r="AC240">
        <f>K240</f>
        <v>84</v>
      </c>
      <c r="AD240">
        <f>M240</f>
        <v>0</v>
      </c>
      <c r="AE240">
        <f>O240</f>
        <v>81</v>
      </c>
      <c r="AF240">
        <f>Q240</f>
        <v>77</v>
      </c>
      <c r="AG240">
        <f>S240</f>
        <v>0</v>
      </c>
      <c r="AH240">
        <f>U240</f>
        <v>0</v>
      </c>
      <c r="AI240">
        <f>W240</f>
        <v>0</v>
      </c>
      <c r="AJ240" s="24">
        <f>SUMPRODUCT(LARGE(AB240:AI240, {1,2,3,4,5}))</f>
        <v>337</v>
      </c>
    </row>
    <row r="241" spans="1:37" x14ac:dyDescent="0.25">
      <c r="A241" s="42" t="s">
        <v>10</v>
      </c>
      <c r="B241" s="46" t="s">
        <v>134</v>
      </c>
      <c r="C241" s="40" t="s">
        <v>366</v>
      </c>
      <c r="D241" s="43">
        <v>134827</v>
      </c>
      <c r="E241" s="43" t="s">
        <v>13</v>
      </c>
      <c r="F241" s="43" t="s">
        <v>8</v>
      </c>
      <c r="G241" s="43">
        <v>15</v>
      </c>
      <c r="H241" s="44">
        <v>60</v>
      </c>
      <c r="I241" s="52">
        <f>IF(H241,G241+H241,0)</f>
        <v>75</v>
      </c>
      <c r="J241">
        <v>70</v>
      </c>
      <c r="K241" s="52">
        <f>IF(IF(J241,J241+$G241,0)&lt;=100,IF(J241,J241+$G241,0),100)</f>
        <v>85</v>
      </c>
      <c r="L241">
        <v>77</v>
      </c>
      <c r="M241" s="52">
        <f>IF(IF(L241,L241+$G241,0)&lt;=100,IF(L241,L241+$G241,0),100)</f>
        <v>92</v>
      </c>
      <c r="N241">
        <v>57</v>
      </c>
      <c r="O241" s="52">
        <f>IF(IF(N241,N241+$G241,0)&lt;=100,IF(N241,N241+$G241,0),100)</f>
        <v>72</v>
      </c>
      <c r="P241">
        <v>0</v>
      </c>
      <c r="Q241" s="52">
        <f>IF(IF(P241,P241+$G241,0)&lt;=100,IF(P241,P241+$G241,0),100)</f>
        <v>0</v>
      </c>
      <c r="R241">
        <v>0</v>
      </c>
      <c r="S241" s="52">
        <f>IF(IF(R241,R241+$G241,0)&lt;=100,IF(R241,R241+$G241,0),100)</f>
        <v>0</v>
      </c>
      <c r="T241">
        <v>0</v>
      </c>
      <c r="U241" s="52">
        <f>IF(IF(T241,T241+$G241,0)&lt;=100,IF(T241,T241+$G241,0),100)</f>
        <v>0</v>
      </c>
      <c r="W241" s="52">
        <f>IF(IF(V241,V241+$G241,0)&lt;=100,IF(V241,V241+$G241,0),100)</f>
        <v>0</v>
      </c>
      <c r="X241" s="57"/>
      <c r="Y241" s="57"/>
      <c r="Z241" s="52">
        <f>I241+K241+M241+O241+Q241+S241+U241+W241</f>
        <v>324</v>
      </c>
      <c r="AA241" s="57"/>
      <c r="AB241">
        <f>I241</f>
        <v>75</v>
      </c>
      <c r="AC241">
        <f>K241</f>
        <v>85</v>
      </c>
      <c r="AD241">
        <f>M241</f>
        <v>92</v>
      </c>
      <c r="AE241">
        <f>O241</f>
        <v>72</v>
      </c>
      <c r="AF241">
        <f>Q241</f>
        <v>0</v>
      </c>
      <c r="AG241">
        <f>S241</f>
        <v>0</v>
      </c>
      <c r="AH241">
        <f>U241</f>
        <v>0</v>
      </c>
      <c r="AI241">
        <f>W241</f>
        <v>0</v>
      </c>
      <c r="AJ241" s="24">
        <f>SUMPRODUCT(LARGE(AB241:AI241, {1,2,3,4,5}))</f>
        <v>324</v>
      </c>
      <c r="AK241" s="44"/>
    </row>
    <row r="242" spans="1:37" x14ac:dyDescent="0.25">
      <c r="A242" s="42" t="s">
        <v>31</v>
      </c>
      <c r="B242" s="45" t="s">
        <v>88</v>
      </c>
      <c r="C242" s="40" t="s">
        <v>386</v>
      </c>
      <c r="D242" s="43">
        <v>128264</v>
      </c>
      <c r="E242" s="43" t="s">
        <v>13</v>
      </c>
      <c r="F242" s="43" t="s">
        <v>8</v>
      </c>
      <c r="G242" s="43">
        <v>15</v>
      </c>
      <c r="H242" s="44"/>
      <c r="I242" s="52">
        <f>IF(H242,G242+H242,0)</f>
        <v>0</v>
      </c>
      <c r="J242">
        <v>73</v>
      </c>
      <c r="K242" s="52">
        <f>IF(IF(J242,J242+$G242,0)&lt;=100,IF(J242,J242+$G242,0),100)</f>
        <v>88</v>
      </c>
      <c r="M242" s="52">
        <f>IF(IF(L242,L242+$G242,0)&lt;=100,IF(L242,L242+$G242,0),100)</f>
        <v>0</v>
      </c>
      <c r="N242">
        <v>61</v>
      </c>
      <c r="O242" s="52">
        <f>IF(IF(N242,N242+$G242,0)&lt;=100,IF(N242,N242+$G242,0),100)</f>
        <v>76</v>
      </c>
      <c r="P242">
        <v>0</v>
      </c>
      <c r="Q242" s="52">
        <f>IF(IF(P242,P242+$G242,0)&lt;=100,IF(P242,P242+$G242,0),100)</f>
        <v>0</v>
      </c>
      <c r="R242">
        <v>77</v>
      </c>
      <c r="S242" s="52">
        <f>IF(IF(R242,R242+$G242,0)&lt;=100,IF(R242,R242+$G242,0),100)</f>
        <v>92</v>
      </c>
      <c r="T242">
        <v>51</v>
      </c>
      <c r="U242" s="52">
        <f>IF(IF(T242,T242+$G242,0)&lt;=100,IF(T242,T242+$G242,0),100)</f>
        <v>66</v>
      </c>
      <c r="W242" s="52">
        <f>IF(IF(V242,V242+$G242,0)&lt;=100,IF(V242,V242+$G242,0),100)</f>
        <v>0</v>
      </c>
      <c r="X242" s="57"/>
      <c r="Y242" s="57"/>
      <c r="Z242" s="52">
        <f>I242+K242+M242+O242+Q242+S242+U242+W242</f>
        <v>322</v>
      </c>
      <c r="AA242" s="57"/>
      <c r="AB242">
        <f>I242</f>
        <v>0</v>
      </c>
      <c r="AC242">
        <f>K242</f>
        <v>88</v>
      </c>
      <c r="AD242">
        <f>M242</f>
        <v>0</v>
      </c>
      <c r="AE242">
        <f>O242</f>
        <v>76</v>
      </c>
      <c r="AF242">
        <f>Q242</f>
        <v>0</v>
      </c>
      <c r="AG242">
        <f>S242</f>
        <v>92</v>
      </c>
      <c r="AH242">
        <f>U242</f>
        <v>66</v>
      </c>
      <c r="AI242">
        <f>W242</f>
        <v>0</v>
      </c>
      <c r="AJ242" s="24">
        <f>SUMPRODUCT(LARGE(AB242:AI242, {1,2,3,4,5}))</f>
        <v>322</v>
      </c>
      <c r="AK242" s="57"/>
    </row>
    <row r="243" spans="1:37" x14ac:dyDescent="0.25">
      <c r="A243" s="42" t="s">
        <v>26</v>
      </c>
      <c r="B243" s="45" t="s">
        <v>239</v>
      </c>
      <c r="C243" s="40" t="s">
        <v>208</v>
      </c>
      <c r="D243" s="43">
        <v>133843</v>
      </c>
      <c r="E243" s="43" t="s">
        <v>13</v>
      </c>
      <c r="F243" s="43" t="s">
        <v>42</v>
      </c>
      <c r="G243" s="43">
        <v>15</v>
      </c>
      <c r="H243" s="44"/>
      <c r="I243" s="52">
        <f>IF(H243,G243+H243,0)</f>
        <v>0</v>
      </c>
      <c r="J243">
        <v>76</v>
      </c>
      <c r="K243" s="52">
        <f>IF(IF(J243,J243+$G243,0)&lt;=100,IF(J243,J243+$G243,0),100)</f>
        <v>91</v>
      </c>
      <c r="M243" s="52">
        <f>IF(IF(L243,L243+$G243,0)&lt;=100,IF(L243,L243+$G243,0),100)</f>
        <v>0</v>
      </c>
      <c r="N243">
        <v>45</v>
      </c>
      <c r="O243" s="52">
        <f>IF(IF(N243,N243+$G243,0)&lt;=100,IF(N243,N243+$G243,0),100)</f>
        <v>60</v>
      </c>
      <c r="P243">
        <v>60</v>
      </c>
      <c r="Q243" s="52">
        <f>IF(IF(P243,P243+$G243,0)&lt;=100,IF(P243,P243+$G243,0),100)</f>
        <v>75</v>
      </c>
      <c r="R243">
        <v>69</v>
      </c>
      <c r="S243" s="52">
        <f>IF(IF(R243,R243+$G243,0)&lt;=100,IF(R243,R243+$G243,0),100)</f>
        <v>84</v>
      </c>
      <c r="T243">
        <v>0</v>
      </c>
      <c r="U243" s="52">
        <f>IF(IF(T243,T243+$G243,0)&lt;=100,IF(T243,T243+$G243,0),100)</f>
        <v>0</v>
      </c>
      <c r="W243" s="52">
        <f>IF(IF(V243,V243+$G243,0)&lt;=100,IF(V243,V243+$G243,0),100)</f>
        <v>0</v>
      </c>
      <c r="X243" s="44"/>
      <c r="Y243" s="44"/>
      <c r="Z243" s="52">
        <f>I243+K243+M243+O243+Q243+S243+U243+W243</f>
        <v>310</v>
      </c>
      <c r="AA243" s="44"/>
      <c r="AB243">
        <f>I243</f>
        <v>0</v>
      </c>
      <c r="AC243">
        <f>K243</f>
        <v>91</v>
      </c>
      <c r="AD243">
        <f>M243</f>
        <v>0</v>
      </c>
      <c r="AE243">
        <f>O243</f>
        <v>60</v>
      </c>
      <c r="AF243">
        <f>Q243</f>
        <v>75</v>
      </c>
      <c r="AG243">
        <f>S243</f>
        <v>84</v>
      </c>
      <c r="AH243">
        <f>U243</f>
        <v>0</v>
      </c>
      <c r="AI243">
        <f>W243</f>
        <v>0</v>
      </c>
      <c r="AJ243" s="24">
        <f>SUMPRODUCT(LARGE(AB243:AI243, {1,2,3,4,5}))</f>
        <v>310</v>
      </c>
      <c r="AK243" s="44"/>
    </row>
    <row r="244" spans="1:37" x14ac:dyDescent="0.25">
      <c r="A244" s="42" t="s">
        <v>10</v>
      </c>
      <c r="B244" s="46" t="s">
        <v>371</v>
      </c>
      <c r="C244" s="40" t="s">
        <v>372</v>
      </c>
      <c r="D244" s="43">
        <v>134855</v>
      </c>
      <c r="E244" s="43" t="s">
        <v>13</v>
      </c>
      <c r="F244" s="43" t="s">
        <v>36</v>
      </c>
      <c r="G244" s="43">
        <v>15</v>
      </c>
      <c r="H244" s="44">
        <v>53</v>
      </c>
      <c r="I244" s="52">
        <f>IF(H244,G244+H244,0)</f>
        <v>68</v>
      </c>
      <c r="J244">
        <v>66</v>
      </c>
      <c r="K244" s="52">
        <f>IF(IF(J244,J244+$G244,0)&lt;=100,IF(J244,J244+$G244,0),100)</f>
        <v>81</v>
      </c>
      <c r="L244">
        <v>69</v>
      </c>
      <c r="M244" s="52">
        <f>IF(IF(L244,L244+$G244,0)&lt;=100,IF(L244,L244+$G244,0),100)</f>
        <v>84</v>
      </c>
      <c r="N244"/>
      <c r="O244" s="52">
        <f>IF(IF(N244,N244+$G244,0)&lt;=100,IF(N244,N244+$G244,0),100)</f>
        <v>0</v>
      </c>
      <c r="P244">
        <v>61</v>
      </c>
      <c r="Q244" s="52">
        <f>IF(IF(P244,P244+$G244,0)&lt;=100,IF(P244,P244+$G244,0),100)</f>
        <v>76</v>
      </c>
      <c r="R244">
        <v>0</v>
      </c>
      <c r="S244" s="52">
        <f>IF(IF(R244,R244+$G244,0)&lt;=100,IF(R244,R244+$G244,0),100)</f>
        <v>0</v>
      </c>
      <c r="T244">
        <v>0</v>
      </c>
      <c r="U244" s="52">
        <f>IF(IF(T244,T244+$G244,0)&lt;=100,IF(T244,T244+$G244,0),100)</f>
        <v>0</v>
      </c>
      <c r="W244" s="52">
        <f>IF(IF(V244,V244+$G244,0)&lt;=100,IF(V244,V244+$G244,0),100)</f>
        <v>0</v>
      </c>
      <c r="X244" s="57"/>
      <c r="Y244" s="57"/>
      <c r="Z244" s="52">
        <f>I244+K244+M244+O244+Q244+S244+U244+W244</f>
        <v>309</v>
      </c>
      <c r="AA244" s="57"/>
      <c r="AB244">
        <f>I244</f>
        <v>68</v>
      </c>
      <c r="AC244">
        <f>K244</f>
        <v>81</v>
      </c>
      <c r="AD244">
        <f>M244</f>
        <v>84</v>
      </c>
      <c r="AE244">
        <f>O244</f>
        <v>0</v>
      </c>
      <c r="AF244">
        <f>Q244</f>
        <v>76</v>
      </c>
      <c r="AG244">
        <f>S244</f>
        <v>0</v>
      </c>
      <c r="AH244">
        <f>U244</f>
        <v>0</v>
      </c>
      <c r="AI244">
        <f>W244</f>
        <v>0</v>
      </c>
      <c r="AJ244" s="24">
        <f>SUMPRODUCT(LARGE(AB244:AI244, {1,2,3,4,5}))</f>
        <v>309</v>
      </c>
      <c r="AK244" s="57"/>
    </row>
    <row r="245" spans="1:37" x14ac:dyDescent="0.25">
      <c r="A245" s="42" t="s">
        <v>31</v>
      </c>
      <c r="B245" s="45" t="s">
        <v>368</v>
      </c>
      <c r="C245" s="40" t="s">
        <v>253</v>
      </c>
      <c r="D245" s="43">
        <v>132907</v>
      </c>
      <c r="E245" s="43" t="s">
        <v>13</v>
      </c>
      <c r="F245" s="43" t="s">
        <v>8</v>
      </c>
      <c r="G245" s="43">
        <v>15</v>
      </c>
      <c r="H245" s="44">
        <v>58</v>
      </c>
      <c r="I245" s="52">
        <f>IF(H245,G245+H245,0)</f>
        <v>73</v>
      </c>
      <c r="J245">
        <v>70</v>
      </c>
      <c r="K245" s="52">
        <f>IF(IF(J245,J245+$G245,0)&lt;=100,IF(J245,J245+$G245,0),100)</f>
        <v>85</v>
      </c>
      <c r="L245">
        <v>62</v>
      </c>
      <c r="M245" s="52">
        <f>IF(IF(L245,L245+$G245,0)&lt;=100,IF(L245,L245+$G245,0),100)</f>
        <v>77</v>
      </c>
      <c r="N245"/>
      <c r="O245" s="52">
        <f>IF(IF(N245,N245+$G245,0)&lt;=100,IF(N245,N245+$G245,0),100)</f>
        <v>0</v>
      </c>
      <c r="P245">
        <v>55</v>
      </c>
      <c r="Q245" s="52">
        <f>IF(IF(P245,P245+$G245,0)&lt;=100,IF(P245,P245+$G245,0),100)</f>
        <v>70</v>
      </c>
      <c r="R245">
        <v>0</v>
      </c>
      <c r="S245" s="52">
        <f>IF(IF(R245,R245+$G245,0)&lt;=100,IF(R245,R245+$G245,0),100)</f>
        <v>0</v>
      </c>
      <c r="T245">
        <v>0</v>
      </c>
      <c r="U245" s="52">
        <f>IF(IF(T245,T245+$G245,0)&lt;=100,IF(T245,T245+$G245,0),100)</f>
        <v>0</v>
      </c>
      <c r="W245" s="52">
        <f>IF(IF(V245,V245+$G245,0)&lt;=100,IF(V245,V245+$G245,0),100)</f>
        <v>0</v>
      </c>
      <c r="X245" s="7"/>
      <c r="Z245" s="52">
        <f>I245+K245+M245+O245+Q245+S245+U245+W245</f>
        <v>305</v>
      </c>
      <c r="AB245">
        <f>I245</f>
        <v>73</v>
      </c>
      <c r="AC245">
        <f>K245</f>
        <v>85</v>
      </c>
      <c r="AD245">
        <f>M245</f>
        <v>77</v>
      </c>
      <c r="AE245">
        <f>O245</f>
        <v>0</v>
      </c>
      <c r="AF245">
        <f>Q245</f>
        <v>70</v>
      </c>
      <c r="AG245">
        <f>S245</f>
        <v>0</v>
      </c>
      <c r="AH245">
        <f>U245</f>
        <v>0</v>
      </c>
      <c r="AI245">
        <f>W245</f>
        <v>0</v>
      </c>
      <c r="AJ245" s="24">
        <f>SUMPRODUCT(LARGE(AB245:AI245, {1,2,3,4,5}))</f>
        <v>305</v>
      </c>
    </row>
    <row r="246" spans="1:37" x14ac:dyDescent="0.25">
      <c r="A246" s="42" t="s">
        <v>14</v>
      </c>
      <c r="B246" s="45" t="s">
        <v>183</v>
      </c>
      <c r="C246" s="40" t="s">
        <v>352</v>
      </c>
      <c r="D246" s="43">
        <v>134289</v>
      </c>
      <c r="E246" s="43" t="s">
        <v>13</v>
      </c>
      <c r="F246" s="43" t="s">
        <v>8</v>
      </c>
      <c r="G246" s="43">
        <v>15</v>
      </c>
      <c r="H246" s="44">
        <v>65</v>
      </c>
      <c r="I246" s="52">
        <f>IF(H246,G246+H246,0)</f>
        <v>80</v>
      </c>
      <c r="J246">
        <v>62</v>
      </c>
      <c r="K246" s="52">
        <f>IF(IF(J246,J246+$G246,0)&lt;=100,IF(J246,J246+$G246,0),100)</f>
        <v>77</v>
      </c>
      <c r="M246" s="52">
        <f>IF(IF(L246,L246+$G246,0)&lt;=100,IF(L246,L246+$G246,0),100)</f>
        <v>0</v>
      </c>
      <c r="N246">
        <v>61</v>
      </c>
      <c r="O246" s="52">
        <f>IF(IF(N246,N246+$G246,0)&lt;=100,IF(N246,N246+$G246,0),100)</f>
        <v>76</v>
      </c>
      <c r="P246">
        <v>55</v>
      </c>
      <c r="Q246" s="52">
        <f>IF(IF(P246,P246+$G246,0)&lt;=100,IF(P246,P246+$G246,0),100)</f>
        <v>70</v>
      </c>
      <c r="R246">
        <v>0</v>
      </c>
      <c r="S246" s="52">
        <f>IF(IF(R246,R246+$G246,0)&lt;=100,IF(R246,R246+$G246,0),100)</f>
        <v>0</v>
      </c>
      <c r="T246">
        <v>0</v>
      </c>
      <c r="U246" s="52">
        <f>IF(IF(T246,T246+$G246,0)&lt;=100,IF(T246,T246+$G246,0),100)</f>
        <v>0</v>
      </c>
      <c r="W246" s="52">
        <f>IF(IF(V246,V246+$G246,0)&lt;=100,IF(V246,V246+$G246,0),100)</f>
        <v>0</v>
      </c>
      <c r="X246" s="44"/>
      <c r="Y246" s="44"/>
      <c r="Z246" s="52">
        <f>I246+K246+M246+O246+Q246+S246+U246+W246</f>
        <v>303</v>
      </c>
      <c r="AA246" s="44"/>
      <c r="AB246">
        <f>I246</f>
        <v>80</v>
      </c>
      <c r="AC246">
        <f>K246</f>
        <v>77</v>
      </c>
      <c r="AD246">
        <f>M246</f>
        <v>0</v>
      </c>
      <c r="AE246">
        <f>O246</f>
        <v>76</v>
      </c>
      <c r="AF246">
        <f>Q246</f>
        <v>70</v>
      </c>
      <c r="AG246">
        <f>S246</f>
        <v>0</v>
      </c>
      <c r="AH246">
        <f>U246</f>
        <v>0</v>
      </c>
      <c r="AI246">
        <f>W246</f>
        <v>0</v>
      </c>
      <c r="AJ246" s="24">
        <f>SUMPRODUCT(LARGE(AB246:AI246, {1,2,3,4,5}))</f>
        <v>303</v>
      </c>
    </row>
    <row r="247" spans="1:37" x14ac:dyDescent="0.25">
      <c r="A247" s="42" t="s">
        <v>48</v>
      </c>
      <c r="B247" s="46" t="s">
        <v>347</v>
      </c>
      <c r="C247" s="40" t="s">
        <v>348</v>
      </c>
      <c r="D247" s="43">
        <v>88829</v>
      </c>
      <c r="E247" s="43" t="s">
        <v>13</v>
      </c>
      <c r="F247" s="43" t="s">
        <v>43</v>
      </c>
      <c r="G247" s="43">
        <v>15</v>
      </c>
      <c r="H247" s="44">
        <v>68</v>
      </c>
      <c r="I247" s="52">
        <f>IF(H247,G247+H247,0)</f>
        <v>83</v>
      </c>
      <c r="J247">
        <v>64</v>
      </c>
      <c r="K247" s="52">
        <f>IF(IF(J247,J247+$G247,0)&lt;=100,IF(J247,J247+$G247,0),100)</f>
        <v>79</v>
      </c>
      <c r="L247">
        <v>65</v>
      </c>
      <c r="M247" s="52">
        <f>IF(IF(L247,L247+$G247,0)&lt;=100,IF(L247,L247+$G247,0),100)</f>
        <v>80</v>
      </c>
      <c r="N247"/>
      <c r="O247" s="52">
        <f>IF(IF(N247,N247+$G247,0)&lt;=100,IF(N247,N247+$G247,0),100)</f>
        <v>0</v>
      </c>
      <c r="P247">
        <v>39</v>
      </c>
      <c r="Q247" s="52">
        <f>IF(IF(P247,P247+$G247,0)&lt;=100,IF(P247,P247+$G247,0),100)</f>
        <v>54</v>
      </c>
      <c r="R247">
        <v>0</v>
      </c>
      <c r="S247" s="52">
        <f>IF(IF(R247,R247+$G247,0)&lt;=100,IF(R247,R247+$G247,0),100)</f>
        <v>0</v>
      </c>
      <c r="T247">
        <v>0</v>
      </c>
      <c r="U247" s="52">
        <f>IF(IF(T247,T247+$G247,0)&lt;=100,IF(T247,T247+$G247,0),100)</f>
        <v>0</v>
      </c>
      <c r="W247" s="52">
        <f>IF(IF(V247,V247+$G247,0)&lt;=100,IF(V247,V247+$G247,0),100)</f>
        <v>0</v>
      </c>
      <c r="X247" s="7"/>
      <c r="Z247" s="52">
        <f>I247+K247+M247+O247+Q247+S247+U247+W247</f>
        <v>296</v>
      </c>
      <c r="AB247">
        <f>I247</f>
        <v>83</v>
      </c>
      <c r="AC247">
        <f>K247</f>
        <v>79</v>
      </c>
      <c r="AD247">
        <f>M247</f>
        <v>80</v>
      </c>
      <c r="AE247">
        <f>O247</f>
        <v>0</v>
      </c>
      <c r="AF247">
        <f>Q247</f>
        <v>54</v>
      </c>
      <c r="AG247">
        <f>S247</f>
        <v>0</v>
      </c>
      <c r="AH247">
        <f>U247</f>
        <v>0</v>
      </c>
      <c r="AI247">
        <f>W247</f>
        <v>0</v>
      </c>
      <c r="AJ247" s="24">
        <f>SUMPRODUCT(LARGE(AB247:AI247, {1,2,3,4,5}))</f>
        <v>296</v>
      </c>
      <c r="AK247" s="44"/>
    </row>
    <row r="248" spans="1:37" x14ac:dyDescent="0.25">
      <c r="A248" s="42" t="s">
        <v>31</v>
      </c>
      <c r="B248" s="45" t="s">
        <v>143</v>
      </c>
      <c r="C248" s="40" t="s">
        <v>369</v>
      </c>
      <c r="D248" s="43">
        <v>129705</v>
      </c>
      <c r="E248" s="43" t="s">
        <v>13</v>
      </c>
      <c r="F248" s="43" t="s">
        <v>8</v>
      </c>
      <c r="G248" s="43">
        <v>15</v>
      </c>
      <c r="H248" s="44">
        <v>58</v>
      </c>
      <c r="I248" s="52">
        <f>IF(H248,G248+H248,0)</f>
        <v>73</v>
      </c>
      <c r="K248" s="52">
        <f>IF(IF(J248,J248+$G248,0)&lt;=100,IF(J248,J248+$G248,0),100)</f>
        <v>0</v>
      </c>
      <c r="L248">
        <v>52</v>
      </c>
      <c r="M248" s="52">
        <f>IF(IF(L248,L248+$G248,0)&lt;=100,IF(L248,L248+$G248,0),100)</f>
        <v>67</v>
      </c>
      <c r="N248"/>
      <c r="O248" s="52">
        <f>IF(IF(N248,N248+$G248,0)&lt;=100,IF(N248,N248+$G248,0),100)</f>
        <v>0</v>
      </c>
      <c r="P248">
        <v>0</v>
      </c>
      <c r="Q248" s="52">
        <f>IF(IF(P248,P248+$G248,0)&lt;=100,IF(P248,P248+$G248,0),100)</f>
        <v>0</v>
      </c>
      <c r="R248">
        <v>59</v>
      </c>
      <c r="S248" s="52">
        <f>IF(IF(R248,R248+$G248,0)&lt;=100,IF(R248,R248+$G248,0),100)</f>
        <v>74</v>
      </c>
      <c r="T248">
        <v>53</v>
      </c>
      <c r="U248" s="52">
        <f>IF(IF(T248,T248+$G248,0)&lt;=100,IF(T248,T248+$G248,0),100)</f>
        <v>68</v>
      </c>
      <c r="W248" s="52">
        <f>IF(IF(V248,V248+$G248,0)&lt;=100,IF(V248,V248+$G248,0),100)</f>
        <v>0</v>
      </c>
      <c r="X248" s="57"/>
      <c r="Y248" s="57"/>
      <c r="Z248" s="52">
        <f>I248+K248+M248+O248+Q248+S248+U248+W248</f>
        <v>282</v>
      </c>
      <c r="AA248" s="57"/>
      <c r="AB248">
        <f>I248</f>
        <v>73</v>
      </c>
      <c r="AC248">
        <f>K248</f>
        <v>0</v>
      </c>
      <c r="AD248">
        <f>M248</f>
        <v>67</v>
      </c>
      <c r="AE248">
        <f>O248</f>
        <v>0</v>
      </c>
      <c r="AF248">
        <f>Q248</f>
        <v>0</v>
      </c>
      <c r="AG248">
        <f>S248</f>
        <v>74</v>
      </c>
      <c r="AH248">
        <f>U248</f>
        <v>68</v>
      </c>
      <c r="AI248">
        <f>W248</f>
        <v>0</v>
      </c>
      <c r="AJ248" s="24">
        <f>SUMPRODUCT(LARGE(AB248:AI248, {1,2,3,4,5}))</f>
        <v>282</v>
      </c>
    </row>
    <row r="249" spans="1:37" x14ac:dyDescent="0.25">
      <c r="A249" s="42" t="s">
        <v>10</v>
      </c>
      <c r="B249" s="46" t="s">
        <v>61</v>
      </c>
      <c r="C249" s="40" t="s">
        <v>165</v>
      </c>
      <c r="D249" s="43">
        <v>100740</v>
      </c>
      <c r="E249" s="43" t="s">
        <v>13</v>
      </c>
      <c r="F249" s="43" t="s">
        <v>35</v>
      </c>
      <c r="G249" s="43">
        <v>15</v>
      </c>
      <c r="H249" s="44">
        <v>61</v>
      </c>
      <c r="I249" s="52">
        <f>IF(H249,G249+H249,0)</f>
        <v>76</v>
      </c>
      <c r="K249" s="52">
        <f>IF(IF(J249,J249+$G249,0)&lt;=100,IF(J249,J249+$G249,0),100)</f>
        <v>0</v>
      </c>
      <c r="L249">
        <v>49</v>
      </c>
      <c r="M249" s="52">
        <f>IF(IF(L249,L249+$G249,0)&lt;=100,IF(L249,L249+$G249,0),100)</f>
        <v>64</v>
      </c>
      <c r="N249"/>
      <c r="O249" s="52">
        <f>IF(IF(N249,N249+$G249,0)&lt;=100,IF(N249,N249+$G249,0),100)</f>
        <v>0</v>
      </c>
      <c r="P249">
        <v>60</v>
      </c>
      <c r="Q249" s="52">
        <f>IF(IF(P249,P249+$G249,0)&lt;=100,IF(P249,P249+$G249,0),100)</f>
        <v>75</v>
      </c>
      <c r="R249">
        <v>0</v>
      </c>
      <c r="S249" s="52">
        <f>IF(IF(R249,R249+$G249,0)&lt;=100,IF(R249,R249+$G249,0),100)</f>
        <v>0</v>
      </c>
      <c r="T249">
        <v>34</v>
      </c>
      <c r="U249" s="52">
        <f>IF(IF(T249,T249+$G249,0)&lt;=100,IF(T249,T249+$G249,0),100)</f>
        <v>49</v>
      </c>
      <c r="W249" s="52">
        <f>IF(IF(V249,V249+$G249,0)&lt;=100,IF(V249,V249+$G249,0),100)</f>
        <v>0</v>
      </c>
      <c r="X249" s="44"/>
      <c r="Y249" s="44"/>
      <c r="Z249" s="52">
        <f>I249+K249+M249+O249+Q249+S249+U249+W249</f>
        <v>264</v>
      </c>
      <c r="AA249" s="44"/>
      <c r="AB249">
        <f>I249</f>
        <v>76</v>
      </c>
      <c r="AC249">
        <f>K249</f>
        <v>0</v>
      </c>
      <c r="AD249">
        <f>M249</f>
        <v>64</v>
      </c>
      <c r="AE249">
        <f>O249</f>
        <v>0</v>
      </c>
      <c r="AF249">
        <f>Q249</f>
        <v>75</v>
      </c>
      <c r="AG249">
        <f>S249</f>
        <v>0</v>
      </c>
      <c r="AH249">
        <f>U249</f>
        <v>49</v>
      </c>
      <c r="AI249">
        <f>W249</f>
        <v>0</v>
      </c>
      <c r="AJ249" s="24">
        <f>SUMPRODUCT(LARGE(AB249:AI249, {1,2,3,4,5}))</f>
        <v>264</v>
      </c>
      <c r="AK249" s="57"/>
    </row>
    <row r="250" spans="1:37" x14ac:dyDescent="0.25">
      <c r="A250" s="42" t="s">
        <v>30</v>
      </c>
      <c r="B250" s="45" t="s">
        <v>67</v>
      </c>
      <c r="C250" s="40" t="s">
        <v>410</v>
      </c>
      <c r="D250" s="43">
        <v>133354</v>
      </c>
      <c r="E250" s="43" t="s">
        <v>13</v>
      </c>
      <c r="F250" s="43" t="s">
        <v>8</v>
      </c>
      <c r="G250" s="43">
        <v>15</v>
      </c>
      <c r="H250" s="44"/>
      <c r="I250" s="52">
        <f>IF(H250,G250+H250,0)</f>
        <v>0</v>
      </c>
      <c r="J250">
        <v>72</v>
      </c>
      <c r="K250" s="52">
        <f>IF(IF(J250,J250+$G250,0)&lt;=100,IF(J250,J250+$G250,0),100)</f>
        <v>87</v>
      </c>
      <c r="M250" s="52">
        <f>IF(IF(L250,L250+$G250,0)&lt;=100,IF(L250,L250+$G250,0),100)</f>
        <v>0</v>
      </c>
      <c r="N250">
        <v>70</v>
      </c>
      <c r="O250" s="52">
        <f>IF(IF(N250,N250+$G250,0)&lt;=100,IF(N250,N250+$G250,0),100)</f>
        <v>85</v>
      </c>
      <c r="P250">
        <v>0</v>
      </c>
      <c r="Q250" s="52">
        <f>IF(IF(P250,P250+$G250,0)&lt;=100,IF(P250,P250+$G250,0),100)</f>
        <v>0</v>
      </c>
      <c r="R250">
        <v>75</v>
      </c>
      <c r="S250" s="52">
        <f>IF(IF(R250,R250+$G250,0)&lt;=100,IF(R250,R250+$G250,0),100)</f>
        <v>90</v>
      </c>
      <c r="T250">
        <v>0</v>
      </c>
      <c r="U250" s="52">
        <f>IF(IF(T250,T250+$G250,0)&lt;=100,IF(T250,T250+$G250,0),100)</f>
        <v>0</v>
      </c>
      <c r="W250" s="52">
        <f>IF(IF(V250,V250+$G250,0)&lt;=100,IF(V250,V250+$G250,0),100)</f>
        <v>0</v>
      </c>
      <c r="X250" s="57"/>
      <c r="Y250" s="57"/>
      <c r="Z250" s="52">
        <f>I250+K250+M250+O250+Q250+S250+U250+W250</f>
        <v>262</v>
      </c>
      <c r="AA250" s="57"/>
      <c r="AB250">
        <f>I250</f>
        <v>0</v>
      </c>
      <c r="AC250">
        <f>K250</f>
        <v>87</v>
      </c>
      <c r="AD250">
        <f>M250</f>
        <v>0</v>
      </c>
      <c r="AE250">
        <f>O250</f>
        <v>85</v>
      </c>
      <c r="AF250">
        <f>Q250</f>
        <v>0</v>
      </c>
      <c r="AG250">
        <f>S250</f>
        <v>90</v>
      </c>
      <c r="AH250">
        <f>U250</f>
        <v>0</v>
      </c>
      <c r="AI250">
        <f>W250</f>
        <v>0</v>
      </c>
      <c r="AJ250" s="24">
        <f>SUMPRODUCT(LARGE(AB250:AI250, {1,2,3,4,5}))</f>
        <v>262</v>
      </c>
    </row>
    <row r="251" spans="1:37" x14ac:dyDescent="0.25">
      <c r="A251" s="42" t="s">
        <v>48</v>
      </c>
      <c r="B251" s="45" t="s">
        <v>342</v>
      </c>
      <c r="C251" s="40" t="s">
        <v>343</v>
      </c>
      <c r="D251" s="43">
        <v>120329</v>
      </c>
      <c r="E251" s="43" t="s">
        <v>13</v>
      </c>
      <c r="F251" s="43" t="s">
        <v>36</v>
      </c>
      <c r="G251" s="43">
        <v>15</v>
      </c>
      <c r="H251" s="44">
        <v>70</v>
      </c>
      <c r="I251" s="52">
        <f>IF(H251,G251+H251,0)</f>
        <v>85</v>
      </c>
      <c r="J251">
        <v>74</v>
      </c>
      <c r="K251" s="52">
        <f>IF(IF(J251,J251+$G251,0)&lt;=100,IF(J251,J251+$G251,0),100)</f>
        <v>89</v>
      </c>
      <c r="M251" s="52">
        <f>IF(IF(L251,L251+$G251,0)&lt;=100,IF(L251,L251+$G251,0),100)</f>
        <v>0</v>
      </c>
      <c r="N251"/>
      <c r="O251" s="52">
        <f>IF(IF(N251,N251+$G251,0)&lt;=100,IF(N251,N251+$G251,0),100)</f>
        <v>0</v>
      </c>
      <c r="P251">
        <v>64</v>
      </c>
      <c r="Q251" s="52">
        <f>IF(IF(P251,P251+$G251,0)&lt;=100,IF(P251,P251+$G251,0),100)</f>
        <v>79</v>
      </c>
      <c r="R251">
        <v>0</v>
      </c>
      <c r="S251" s="52">
        <f>IF(IF(R251,R251+$G251,0)&lt;=100,IF(R251,R251+$G251,0),100)</f>
        <v>0</v>
      </c>
      <c r="T251">
        <v>0</v>
      </c>
      <c r="U251" s="52">
        <f>IF(IF(T251,T251+$G251,0)&lt;=100,IF(T251,T251+$G251,0),100)</f>
        <v>0</v>
      </c>
      <c r="W251" s="52">
        <f>IF(IF(V251,V251+$G251,0)&lt;=100,IF(V251,V251+$G251,0),100)</f>
        <v>0</v>
      </c>
      <c r="X251" s="44"/>
      <c r="Y251" s="44"/>
      <c r="Z251" s="52">
        <f>I251+K251+M251+O251+Q251+S251+U251+W251</f>
        <v>253</v>
      </c>
      <c r="AA251" s="44"/>
      <c r="AB251">
        <f>I251</f>
        <v>85</v>
      </c>
      <c r="AC251">
        <f>K251</f>
        <v>89</v>
      </c>
      <c r="AD251">
        <f>M251</f>
        <v>0</v>
      </c>
      <c r="AE251">
        <f>O251</f>
        <v>0</v>
      </c>
      <c r="AF251">
        <f>Q251</f>
        <v>79</v>
      </c>
      <c r="AG251">
        <f>S251</f>
        <v>0</v>
      </c>
      <c r="AH251">
        <f>U251</f>
        <v>0</v>
      </c>
      <c r="AI251">
        <f>W251</f>
        <v>0</v>
      </c>
      <c r="AJ251" s="24">
        <f>SUMPRODUCT(LARGE(AB251:AI251, {1,2,3,4,5}))</f>
        <v>253</v>
      </c>
      <c r="AK251" s="57"/>
    </row>
    <row r="252" spans="1:37" x14ac:dyDescent="0.25">
      <c r="A252" s="42" t="s">
        <v>31</v>
      </c>
      <c r="B252" s="45" t="s">
        <v>162</v>
      </c>
      <c r="C252" s="40" t="s">
        <v>171</v>
      </c>
      <c r="D252" s="43">
        <v>133555</v>
      </c>
      <c r="E252" s="43" t="s">
        <v>13</v>
      </c>
      <c r="F252" s="43" t="s">
        <v>8</v>
      </c>
      <c r="G252" s="43">
        <v>15</v>
      </c>
      <c r="H252" s="44"/>
      <c r="I252" s="52">
        <f>IF(H252,G252+H252,0)</f>
        <v>0</v>
      </c>
      <c r="J252">
        <v>81</v>
      </c>
      <c r="K252" s="52">
        <f>IF(IF(J252,J252+$G252,0)&lt;=100,IF(J252,J252+$G252,0),100)</f>
        <v>96</v>
      </c>
      <c r="M252" s="52">
        <f>IF(IF(L252,L252+$G252,0)&lt;=100,IF(L252,L252+$G252,0),100)</f>
        <v>0</v>
      </c>
      <c r="N252"/>
      <c r="O252" s="52">
        <f>IF(IF(N252,N252+$G252,0)&lt;=100,IF(N252,N252+$G252,0),100)</f>
        <v>0</v>
      </c>
      <c r="P252">
        <v>64</v>
      </c>
      <c r="Q252" s="52">
        <f>IF(IF(P252,P252+$G252,0)&lt;=100,IF(P252,P252+$G252,0),100)</f>
        <v>79</v>
      </c>
      <c r="R252">
        <v>58</v>
      </c>
      <c r="S252" s="52">
        <f>IF(IF(R252,R252+$G252,0)&lt;=100,IF(R252,R252+$G252,0),100)</f>
        <v>73</v>
      </c>
      <c r="T252">
        <v>0</v>
      </c>
      <c r="U252" s="52">
        <f>IF(IF(T252,T252+$G252,0)&lt;=100,IF(T252,T252+$G252,0),100)</f>
        <v>0</v>
      </c>
      <c r="W252" s="52">
        <f>IF(IF(V252,V252+$G252,0)&lt;=100,IF(V252,V252+$G252,0),100)</f>
        <v>0</v>
      </c>
      <c r="X252" s="7"/>
      <c r="Z252" s="52">
        <f>I252+K252+M252+O252+Q252+S252+U252+W252</f>
        <v>248</v>
      </c>
      <c r="AB252">
        <f>I252</f>
        <v>0</v>
      </c>
      <c r="AC252">
        <f>K252</f>
        <v>96</v>
      </c>
      <c r="AD252">
        <f>M252</f>
        <v>0</v>
      </c>
      <c r="AE252">
        <f>O252</f>
        <v>0</v>
      </c>
      <c r="AF252">
        <f>Q252</f>
        <v>79</v>
      </c>
      <c r="AG252">
        <f>S252</f>
        <v>73</v>
      </c>
      <c r="AH252">
        <f>U252</f>
        <v>0</v>
      </c>
      <c r="AI252">
        <f>W252</f>
        <v>0</v>
      </c>
      <c r="AJ252" s="24">
        <f>SUMPRODUCT(LARGE(AB252:AI252, {1,2,3,4,5}))</f>
        <v>248</v>
      </c>
      <c r="AK252" s="44"/>
    </row>
    <row r="253" spans="1:37" x14ac:dyDescent="0.25">
      <c r="A253" s="42" t="s">
        <v>10</v>
      </c>
      <c r="B253" s="46" t="s">
        <v>171</v>
      </c>
      <c r="C253" s="40" t="s">
        <v>356</v>
      </c>
      <c r="D253" s="43">
        <v>3042</v>
      </c>
      <c r="E253" s="43" t="s">
        <v>13</v>
      </c>
      <c r="F253" s="43" t="s">
        <v>35</v>
      </c>
      <c r="G253" s="43">
        <v>15</v>
      </c>
      <c r="H253" s="44">
        <v>62</v>
      </c>
      <c r="I253" s="52">
        <f>IF(H253,G253+H253,0)</f>
        <v>77</v>
      </c>
      <c r="J253">
        <v>74</v>
      </c>
      <c r="K253" s="52">
        <f>IF(IF(J253,J253+$G253,0)&lt;=100,IF(J253,J253+$G253,0),100)</f>
        <v>89</v>
      </c>
      <c r="L253">
        <v>64</v>
      </c>
      <c r="M253" s="52">
        <f>IF(IF(L253,L253+$G253,0)&lt;=100,IF(L253,L253+$G253,0),100)</f>
        <v>79</v>
      </c>
      <c r="N253"/>
      <c r="O253" s="52">
        <f>IF(IF(N253,N253+$G253,0)&lt;=100,IF(N253,N253+$G253,0),100)</f>
        <v>0</v>
      </c>
      <c r="P253">
        <v>0</v>
      </c>
      <c r="Q253" s="52">
        <f>IF(IF(P253,P253+$G253,0)&lt;=100,IF(P253,P253+$G253,0),100)</f>
        <v>0</v>
      </c>
      <c r="R253">
        <v>0</v>
      </c>
      <c r="S253" s="52">
        <f>IF(IF(R253,R253+$G253,0)&lt;=100,IF(R253,R253+$G253,0),100)</f>
        <v>0</v>
      </c>
      <c r="T253">
        <v>0</v>
      </c>
      <c r="U253" s="52">
        <f>IF(IF(T253,T253+$G253,0)&lt;=100,IF(T253,T253+$G253,0),100)</f>
        <v>0</v>
      </c>
      <c r="W253" s="52">
        <f>IF(IF(V253,V253+$G253,0)&lt;=100,IF(V253,V253+$G253,0),100)</f>
        <v>0</v>
      </c>
      <c r="X253" s="57"/>
      <c r="Y253" s="57"/>
      <c r="Z253" s="52">
        <f>I253+K253+M253+O253+Q253+S253+U253+W253</f>
        <v>245</v>
      </c>
      <c r="AA253" s="57"/>
      <c r="AB253">
        <f>I253</f>
        <v>77</v>
      </c>
      <c r="AC253">
        <f>K253</f>
        <v>89</v>
      </c>
      <c r="AD253">
        <f>M253</f>
        <v>79</v>
      </c>
      <c r="AE253">
        <f>O253</f>
        <v>0</v>
      </c>
      <c r="AF253">
        <f>Q253</f>
        <v>0</v>
      </c>
      <c r="AG253">
        <f>S253</f>
        <v>0</v>
      </c>
      <c r="AH253">
        <f>U253</f>
        <v>0</v>
      </c>
      <c r="AI253">
        <f>W253</f>
        <v>0</v>
      </c>
      <c r="AJ253" s="24">
        <f>SUMPRODUCT(LARGE(AB253:AI253, {1,2,3,4,5}))</f>
        <v>245</v>
      </c>
      <c r="AK253" s="44"/>
    </row>
    <row r="254" spans="1:37" x14ac:dyDescent="0.25">
      <c r="A254" s="42" t="s">
        <v>26</v>
      </c>
      <c r="B254" s="45" t="s">
        <v>204</v>
      </c>
      <c r="C254" s="40" t="s">
        <v>404</v>
      </c>
      <c r="D254" s="43">
        <v>110736</v>
      </c>
      <c r="E254" s="43" t="s">
        <v>13</v>
      </c>
      <c r="F254" s="43" t="s">
        <v>8</v>
      </c>
      <c r="G254" s="43">
        <v>15</v>
      </c>
      <c r="H254" s="44"/>
      <c r="I254" s="52">
        <f>IF(H254,G254+H254,0)</f>
        <v>0</v>
      </c>
      <c r="J254">
        <v>63</v>
      </c>
      <c r="K254" s="52">
        <f>IF(IF(J254,J254+$G254,0)&lt;=100,IF(J254,J254+$G254,0),100)</f>
        <v>78</v>
      </c>
      <c r="L254">
        <v>67</v>
      </c>
      <c r="M254" s="52">
        <f>IF(IF(L254,L254+$G254,0)&lt;=100,IF(L254,L254+$G254,0),100)</f>
        <v>82</v>
      </c>
      <c r="N254"/>
      <c r="O254" s="52">
        <f>IF(IF(N254,N254+$G254,0)&lt;=100,IF(N254,N254+$G254,0),100)</f>
        <v>0</v>
      </c>
      <c r="P254">
        <v>0</v>
      </c>
      <c r="Q254" s="52">
        <f>IF(IF(P254,P254+$G254,0)&lt;=100,IF(P254,P254+$G254,0),100)</f>
        <v>0</v>
      </c>
      <c r="R254">
        <v>0</v>
      </c>
      <c r="S254" s="52">
        <f>IF(IF(R254,R254+$G254,0)&lt;=100,IF(R254,R254+$G254,0),100)</f>
        <v>0</v>
      </c>
      <c r="T254">
        <v>50</v>
      </c>
      <c r="U254" s="52">
        <f>IF(IF(T254,T254+$G254,0)&lt;=100,IF(T254,T254+$G254,0),100)</f>
        <v>65</v>
      </c>
      <c r="W254" s="52">
        <f>IF(IF(V254,V254+$G254,0)&lt;=100,IF(V254,V254+$G254,0),100)</f>
        <v>0</v>
      </c>
      <c r="X254" s="7"/>
      <c r="Z254" s="52">
        <f>I254+K254+M254+O254+Q254+S254+U254+W254</f>
        <v>225</v>
      </c>
      <c r="AB254">
        <f>I254</f>
        <v>0</v>
      </c>
      <c r="AC254">
        <f>K254</f>
        <v>78</v>
      </c>
      <c r="AD254">
        <f>M254</f>
        <v>82</v>
      </c>
      <c r="AE254">
        <f>O254</f>
        <v>0</v>
      </c>
      <c r="AF254">
        <f>Q254</f>
        <v>0</v>
      </c>
      <c r="AG254">
        <f>S254</f>
        <v>0</v>
      </c>
      <c r="AH254">
        <f>U254</f>
        <v>65</v>
      </c>
      <c r="AI254">
        <f>W254</f>
        <v>0</v>
      </c>
      <c r="AJ254" s="24">
        <f>SUMPRODUCT(LARGE(AB254:AI254, {1,2,3,4,5}))</f>
        <v>225</v>
      </c>
      <c r="AK254"/>
    </row>
    <row r="255" spans="1:37" x14ac:dyDescent="0.25">
      <c r="A255" s="42" t="s">
        <v>48</v>
      </c>
      <c r="B255" s="46" t="s">
        <v>63</v>
      </c>
      <c r="C255" s="40" t="s">
        <v>377</v>
      </c>
      <c r="D255" s="43">
        <v>133993</v>
      </c>
      <c r="E255" s="43" t="s">
        <v>13</v>
      </c>
      <c r="F255" s="43" t="s">
        <v>8</v>
      </c>
      <c r="G255" s="43">
        <v>15</v>
      </c>
      <c r="H255" s="44">
        <v>48</v>
      </c>
      <c r="I255" s="52">
        <f>IF(H255,G255+H255,0)</f>
        <v>63</v>
      </c>
      <c r="J255">
        <v>70</v>
      </c>
      <c r="K255" s="52">
        <f>IF(IF(J255,J255+$G255,0)&lt;=100,IF(J255,J255+$G255,0),100)</f>
        <v>85</v>
      </c>
      <c r="L255">
        <v>60</v>
      </c>
      <c r="M255" s="52">
        <f>IF(IF(L255,L255+$G255,0)&lt;=100,IF(L255,L255+$G255,0),100)</f>
        <v>75</v>
      </c>
      <c r="N255"/>
      <c r="O255" s="52">
        <f>IF(IF(N255,N255+$G255,0)&lt;=100,IF(N255,N255+$G255,0),100)</f>
        <v>0</v>
      </c>
      <c r="P255">
        <v>0</v>
      </c>
      <c r="Q255" s="52">
        <f>IF(IF(P255,P255+$G255,0)&lt;=100,IF(P255,P255+$G255,0),100)</f>
        <v>0</v>
      </c>
      <c r="R255">
        <v>0</v>
      </c>
      <c r="S255" s="52">
        <f>IF(IF(R255,R255+$G255,0)&lt;=100,IF(R255,R255+$G255,0),100)</f>
        <v>0</v>
      </c>
      <c r="T255">
        <v>0</v>
      </c>
      <c r="U255" s="52">
        <f>IF(IF(T255,T255+$G255,0)&lt;=100,IF(T255,T255+$G255,0),100)</f>
        <v>0</v>
      </c>
      <c r="W255" s="52">
        <f>IF(IF(V255,V255+$G255,0)&lt;=100,IF(V255,V255+$G255,0),100)</f>
        <v>0</v>
      </c>
      <c r="X255" s="7"/>
      <c r="Z255" s="52">
        <f>I255+K255+M255+O255+Q255+S255+U255+W255</f>
        <v>223</v>
      </c>
      <c r="AB255">
        <f>I255</f>
        <v>63</v>
      </c>
      <c r="AC255">
        <f>K255</f>
        <v>85</v>
      </c>
      <c r="AD255">
        <f>M255</f>
        <v>75</v>
      </c>
      <c r="AE255">
        <f>O255</f>
        <v>0</v>
      </c>
      <c r="AF255">
        <f>Q255</f>
        <v>0</v>
      </c>
      <c r="AG255">
        <f>S255</f>
        <v>0</v>
      </c>
      <c r="AH255">
        <f>U255</f>
        <v>0</v>
      </c>
      <c r="AI255">
        <f>W255</f>
        <v>0</v>
      </c>
      <c r="AJ255" s="24">
        <f>SUMPRODUCT(LARGE(AB255:AI255, {1,2,3,4,5}))</f>
        <v>223</v>
      </c>
    </row>
    <row r="256" spans="1:37" x14ac:dyDescent="0.25">
      <c r="A256" s="42" t="s">
        <v>10</v>
      </c>
      <c r="B256" s="46" t="s">
        <v>378</v>
      </c>
      <c r="C256" s="40" t="s">
        <v>379</v>
      </c>
      <c r="D256" s="43">
        <v>135148</v>
      </c>
      <c r="E256" s="43" t="s">
        <v>13</v>
      </c>
      <c r="F256" s="43" t="s">
        <v>41</v>
      </c>
      <c r="G256" s="43">
        <v>15</v>
      </c>
      <c r="H256" s="44">
        <v>48</v>
      </c>
      <c r="I256" s="52">
        <f>IF(H256,G256+H256,0)</f>
        <v>63</v>
      </c>
      <c r="J256">
        <v>60</v>
      </c>
      <c r="K256" s="52">
        <f>IF(IF(J256,J256+$G256,0)&lt;=100,IF(J256,J256+$G256,0),100)</f>
        <v>75</v>
      </c>
      <c r="L256">
        <v>65</v>
      </c>
      <c r="M256" s="52">
        <f>IF(IF(L256,L256+$G256,0)&lt;=100,IF(L256,L256+$G256,0),100)</f>
        <v>80</v>
      </c>
      <c r="N256"/>
      <c r="O256" s="52">
        <f>IF(IF(N256,N256+$G256,0)&lt;=100,IF(N256,N256+$G256,0),100)</f>
        <v>0</v>
      </c>
      <c r="P256">
        <v>0</v>
      </c>
      <c r="Q256" s="52">
        <f>IF(IF(P256,P256+$G256,0)&lt;=100,IF(P256,P256+$G256,0),100)</f>
        <v>0</v>
      </c>
      <c r="R256">
        <v>0</v>
      </c>
      <c r="S256" s="52">
        <f>IF(IF(R256,R256+$G256,0)&lt;=100,IF(R256,R256+$G256,0),100)</f>
        <v>0</v>
      </c>
      <c r="T256">
        <v>0</v>
      </c>
      <c r="U256" s="52">
        <f>IF(IF(T256,T256+$G256,0)&lt;=100,IF(T256,T256+$G256,0),100)</f>
        <v>0</v>
      </c>
      <c r="W256" s="52">
        <f>IF(IF(V256,V256+$G256,0)&lt;=100,IF(V256,V256+$G256,0),100)</f>
        <v>0</v>
      </c>
      <c r="X256" s="44"/>
      <c r="Y256" s="44"/>
      <c r="Z256" s="52">
        <f>I256+K256+M256+O256+Q256+S256+U256+W256</f>
        <v>218</v>
      </c>
      <c r="AA256" s="44"/>
      <c r="AB256">
        <f>I256</f>
        <v>63</v>
      </c>
      <c r="AC256">
        <f>K256</f>
        <v>75</v>
      </c>
      <c r="AD256">
        <f>M256</f>
        <v>80</v>
      </c>
      <c r="AE256">
        <f>O256</f>
        <v>0</v>
      </c>
      <c r="AF256">
        <f>Q256</f>
        <v>0</v>
      </c>
      <c r="AG256">
        <f>S256</f>
        <v>0</v>
      </c>
      <c r="AH256">
        <f>U256</f>
        <v>0</v>
      </c>
      <c r="AI256">
        <f>W256</f>
        <v>0</v>
      </c>
      <c r="AJ256" s="24">
        <f>SUMPRODUCT(LARGE(AB256:AI256, {1,2,3,4,5}))</f>
        <v>218</v>
      </c>
      <c r="AK256" s="44"/>
    </row>
    <row r="257" spans="1:37" x14ac:dyDescent="0.25">
      <c r="A257" s="42" t="s">
        <v>31</v>
      </c>
      <c r="B257" s="45" t="s">
        <v>400</v>
      </c>
      <c r="C257" s="40" t="s">
        <v>319</v>
      </c>
      <c r="D257" s="43">
        <v>131287</v>
      </c>
      <c r="E257" s="43" t="s">
        <v>13</v>
      </c>
      <c r="F257" s="43" t="s">
        <v>36</v>
      </c>
      <c r="G257" s="43">
        <v>15</v>
      </c>
      <c r="H257" s="44"/>
      <c r="I257" s="52">
        <f>IF(H257,G257+H257,0)</f>
        <v>0</v>
      </c>
      <c r="J257">
        <v>69</v>
      </c>
      <c r="K257" s="52">
        <f>IF(IF(J257,J257+$G257,0)&lt;=100,IF(J257,J257+$G257,0),100)</f>
        <v>84</v>
      </c>
      <c r="M257" s="52">
        <f>IF(IF(L257,L257+$G257,0)&lt;=100,IF(L257,L257+$G257,0),100)</f>
        <v>0</v>
      </c>
      <c r="N257">
        <v>52</v>
      </c>
      <c r="O257" s="52">
        <f>IF(IF(N257,N257+$G257,0)&lt;=100,IF(N257,N257+$G257,0),100)</f>
        <v>67</v>
      </c>
      <c r="P257">
        <v>40</v>
      </c>
      <c r="Q257" s="52">
        <f>IF(IF(P257,P257+$G257,0)&lt;=100,IF(P257,P257+$G257,0),100)</f>
        <v>55</v>
      </c>
      <c r="R257">
        <v>0</v>
      </c>
      <c r="S257" s="52">
        <f>IF(IF(R257,R257+$G257,0)&lt;=100,IF(R257,R257+$G257,0),100)</f>
        <v>0</v>
      </c>
      <c r="T257">
        <v>0</v>
      </c>
      <c r="U257" s="52">
        <f>IF(IF(T257,T257+$G257,0)&lt;=100,IF(T257,T257+$G257,0),100)</f>
        <v>0</v>
      </c>
      <c r="W257" s="52">
        <f>IF(IF(V257,V257+$G257,0)&lt;=100,IF(V257,V257+$G257,0),100)</f>
        <v>0</v>
      </c>
      <c r="X257" s="44"/>
      <c r="Y257" s="44"/>
      <c r="Z257" s="52">
        <f>I257+K257+M257+O257+Q257+S257+U257+W257</f>
        <v>206</v>
      </c>
      <c r="AA257" s="44"/>
      <c r="AB257">
        <f>I257</f>
        <v>0</v>
      </c>
      <c r="AC257">
        <f>K257</f>
        <v>84</v>
      </c>
      <c r="AD257">
        <f>M257</f>
        <v>0</v>
      </c>
      <c r="AE257">
        <f>O257</f>
        <v>67</v>
      </c>
      <c r="AF257">
        <f>Q257</f>
        <v>55</v>
      </c>
      <c r="AG257">
        <f>S257</f>
        <v>0</v>
      </c>
      <c r="AH257">
        <f>U257</f>
        <v>0</v>
      </c>
      <c r="AI257">
        <f>W257</f>
        <v>0</v>
      </c>
      <c r="AJ257" s="24">
        <f>SUMPRODUCT(LARGE(AB257:AI257, {1,2,3,4,5}))</f>
        <v>206</v>
      </c>
    </row>
    <row r="258" spans="1:37" x14ac:dyDescent="0.25">
      <c r="A258" s="42" t="s">
        <v>48</v>
      </c>
      <c r="B258" s="45" t="s">
        <v>380</v>
      </c>
      <c r="C258" s="40" t="s">
        <v>106</v>
      </c>
      <c r="D258" s="43">
        <v>131803</v>
      </c>
      <c r="E258" s="43" t="s">
        <v>13</v>
      </c>
      <c r="F258" s="43" t="s">
        <v>40</v>
      </c>
      <c r="G258" s="43">
        <v>15</v>
      </c>
      <c r="H258" s="44">
        <v>44</v>
      </c>
      <c r="I258" s="52">
        <f>IF(H258,G258+H258,0)</f>
        <v>59</v>
      </c>
      <c r="J258">
        <v>62</v>
      </c>
      <c r="K258" s="52">
        <f>IF(IF(J258,J258+$G258,0)&lt;=100,IF(J258,J258+$G258,0),100)</f>
        <v>77</v>
      </c>
      <c r="L258">
        <v>52</v>
      </c>
      <c r="M258" s="52">
        <f>IF(IF(L258,L258+$G258,0)&lt;=100,IF(L258,L258+$G258,0),100)</f>
        <v>67</v>
      </c>
      <c r="N258"/>
      <c r="O258" s="52">
        <f>IF(IF(N258,N258+$G258,0)&lt;=100,IF(N258,N258+$G258,0),100)</f>
        <v>0</v>
      </c>
      <c r="P258">
        <v>0</v>
      </c>
      <c r="Q258" s="52">
        <f>IF(IF(P258,P258+$G258,0)&lt;=100,IF(P258,P258+$G258,0),100)</f>
        <v>0</v>
      </c>
      <c r="R258">
        <v>0</v>
      </c>
      <c r="S258" s="52">
        <f>IF(IF(R258,R258+$G258,0)&lt;=100,IF(R258,R258+$G258,0),100)</f>
        <v>0</v>
      </c>
      <c r="T258">
        <v>0</v>
      </c>
      <c r="U258" s="52">
        <f>IF(IF(T258,T258+$G258,0)&lt;=100,IF(T258,T258+$G258,0),100)</f>
        <v>0</v>
      </c>
      <c r="W258" s="52">
        <f>IF(IF(V258,V258+$G258,0)&lt;=100,IF(V258,V258+$G258,0),100)</f>
        <v>0</v>
      </c>
      <c r="X258" s="44"/>
      <c r="Y258" s="44"/>
      <c r="Z258" s="52">
        <f>I258+K258+M258+O258+Q258+S258+U258+W258</f>
        <v>203</v>
      </c>
      <c r="AA258" s="44"/>
      <c r="AB258">
        <f>I258</f>
        <v>59</v>
      </c>
      <c r="AC258">
        <f>K258</f>
        <v>77</v>
      </c>
      <c r="AD258">
        <f>M258</f>
        <v>67</v>
      </c>
      <c r="AE258">
        <f>O258</f>
        <v>0</v>
      </c>
      <c r="AF258">
        <f>Q258</f>
        <v>0</v>
      </c>
      <c r="AG258">
        <f>S258</f>
        <v>0</v>
      </c>
      <c r="AH258">
        <f>U258</f>
        <v>0</v>
      </c>
      <c r="AI258">
        <f>W258</f>
        <v>0</v>
      </c>
      <c r="AJ258" s="24">
        <f>SUMPRODUCT(LARGE(AB258:AI258, {1,2,3,4,5}))</f>
        <v>203</v>
      </c>
      <c r="AK258" s="44"/>
    </row>
    <row r="259" spans="1:37" x14ac:dyDescent="0.25">
      <c r="A259" s="42" t="s">
        <v>10</v>
      </c>
      <c r="B259" s="46" t="s">
        <v>151</v>
      </c>
      <c r="C259" s="40" t="s">
        <v>334</v>
      </c>
      <c r="D259" s="43">
        <v>134324</v>
      </c>
      <c r="E259" s="43" t="s">
        <v>13</v>
      </c>
      <c r="F259" s="43" t="s">
        <v>8</v>
      </c>
      <c r="G259" s="43">
        <v>15</v>
      </c>
      <c r="H259" s="44">
        <v>75</v>
      </c>
      <c r="I259" s="52">
        <f>IF(H259,G259+H259,0)</f>
        <v>90</v>
      </c>
      <c r="J259">
        <v>73</v>
      </c>
      <c r="K259" s="52">
        <f>IF(IF(J259,J259+$G259,0)&lt;=100,IF(J259,J259+$G259,0),100)</f>
        <v>88</v>
      </c>
      <c r="M259" s="52">
        <f>IF(IF(L259,L259+$G259,0)&lt;=100,IF(L259,L259+$G259,0),100)</f>
        <v>0</v>
      </c>
      <c r="N259"/>
      <c r="O259" s="52">
        <f>IF(IF(N259,N259+$G259,0)&lt;=100,IF(N259,N259+$G259,0),100)</f>
        <v>0</v>
      </c>
      <c r="P259">
        <v>0</v>
      </c>
      <c r="Q259" s="52">
        <f>IF(IF(P259,P259+$G259,0)&lt;=100,IF(P259,P259+$G259,0),100)</f>
        <v>0</v>
      </c>
      <c r="R259">
        <v>0</v>
      </c>
      <c r="S259" s="52">
        <f>IF(IF(R259,R259+$G259,0)&lt;=100,IF(R259,R259+$G259,0),100)</f>
        <v>0</v>
      </c>
      <c r="T259">
        <v>0</v>
      </c>
      <c r="U259" s="52">
        <f>IF(IF(T259,T259+$G259,0)&lt;=100,IF(T259,T259+$G259,0),100)</f>
        <v>0</v>
      </c>
      <c r="W259" s="52">
        <f>IF(IF(V259,V259+$G259,0)&lt;=100,IF(V259,V259+$G259,0),100)</f>
        <v>0</v>
      </c>
      <c r="X259" s="44"/>
      <c r="Y259" s="44"/>
      <c r="Z259" s="52">
        <f>I259+K259+M259+O259+Q259+S259+U259+W259</f>
        <v>178</v>
      </c>
      <c r="AA259" s="44"/>
      <c r="AB259">
        <f>I259</f>
        <v>90</v>
      </c>
      <c r="AC259">
        <f>K259</f>
        <v>88</v>
      </c>
      <c r="AD259">
        <f>M259</f>
        <v>0</v>
      </c>
      <c r="AE259">
        <f>O259</f>
        <v>0</v>
      </c>
      <c r="AF259">
        <f>Q259</f>
        <v>0</v>
      </c>
      <c r="AG259">
        <f>S259</f>
        <v>0</v>
      </c>
      <c r="AH259">
        <f>U259</f>
        <v>0</v>
      </c>
      <c r="AI259">
        <f>W259</f>
        <v>0</v>
      </c>
      <c r="AJ259" s="24">
        <f>SUMPRODUCT(LARGE(AB259:AI259, {1,2,3,4,5}))</f>
        <v>178</v>
      </c>
    </row>
    <row r="260" spans="1:37" x14ac:dyDescent="0.25">
      <c r="A260" s="42" t="s">
        <v>26</v>
      </c>
      <c r="B260" s="46" t="s">
        <v>325</v>
      </c>
      <c r="C260" s="40" t="s">
        <v>326</v>
      </c>
      <c r="D260" s="43">
        <v>127749</v>
      </c>
      <c r="E260" s="43" t="s">
        <v>13</v>
      </c>
      <c r="F260" s="43" t="s">
        <v>36</v>
      </c>
      <c r="G260" s="43">
        <v>15</v>
      </c>
      <c r="H260" s="44">
        <v>82</v>
      </c>
      <c r="I260" s="52">
        <f>IF(H260,G260+H260,0)</f>
        <v>97</v>
      </c>
      <c r="J260">
        <v>64</v>
      </c>
      <c r="K260" s="52">
        <f>IF(IF(J260,J260+$G260,0)&lt;=100,IF(J260,J260+$G260,0),100)</f>
        <v>79</v>
      </c>
      <c r="M260" s="52">
        <f>IF(IF(L260,L260+$G260,0)&lt;=100,IF(L260,L260+$G260,0),100)</f>
        <v>0</v>
      </c>
      <c r="N260"/>
      <c r="O260" s="52">
        <f>IF(IF(N260,N260+$G260,0)&lt;=100,IF(N260,N260+$G260,0),100)</f>
        <v>0</v>
      </c>
      <c r="P260">
        <v>0</v>
      </c>
      <c r="Q260" s="52">
        <f>IF(IF(P260,P260+$G260,0)&lt;=100,IF(P260,P260+$G260,0),100)</f>
        <v>0</v>
      </c>
      <c r="R260">
        <v>0</v>
      </c>
      <c r="S260" s="52">
        <f>IF(IF(R260,R260+$G260,0)&lt;=100,IF(R260,R260+$G260,0),100)</f>
        <v>0</v>
      </c>
      <c r="T260">
        <v>0</v>
      </c>
      <c r="U260" s="52">
        <f>IF(IF(T260,T260+$G260,0)&lt;=100,IF(T260,T260+$G260,0),100)</f>
        <v>0</v>
      </c>
      <c r="W260" s="52">
        <f>IF(IF(V260,V260+$G260,0)&lt;=100,IF(V260,V260+$G260,0),100)</f>
        <v>0</v>
      </c>
      <c r="X260" s="44"/>
      <c r="Y260" s="44"/>
      <c r="Z260" s="52">
        <f>I260+K260+M260+O260+Q260+S260+U260+W260</f>
        <v>176</v>
      </c>
      <c r="AA260" s="44"/>
      <c r="AB260">
        <f>I260</f>
        <v>97</v>
      </c>
      <c r="AC260">
        <f>K260</f>
        <v>79</v>
      </c>
      <c r="AD260">
        <f>M260</f>
        <v>0</v>
      </c>
      <c r="AE260">
        <f>O260</f>
        <v>0</v>
      </c>
      <c r="AF260">
        <f>Q260</f>
        <v>0</v>
      </c>
      <c r="AG260">
        <f>S260</f>
        <v>0</v>
      </c>
      <c r="AH260">
        <f>U260</f>
        <v>0</v>
      </c>
      <c r="AI260">
        <f>W260</f>
        <v>0</v>
      </c>
      <c r="AJ260" s="24">
        <f>SUMPRODUCT(LARGE(AB260:AI260, {1,2,3,4,5}))</f>
        <v>176</v>
      </c>
      <c r="AK260" s="44"/>
    </row>
    <row r="261" spans="1:37" x14ac:dyDescent="0.25">
      <c r="A261" s="42" t="s">
        <v>48</v>
      </c>
      <c r="B261" s="45" t="s">
        <v>340</v>
      </c>
      <c r="C261" s="40" t="s">
        <v>341</v>
      </c>
      <c r="D261" s="43">
        <v>133995</v>
      </c>
      <c r="E261" s="43" t="s">
        <v>13</v>
      </c>
      <c r="F261" s="43" t="s">
        <v>8</v>
      </c>
      <c r="G261" s="43">
        <v>15</v>
      </c>
      <c r="H261" s="44">
        <v>70</v>
      </c>
      <c r="I261" s="52">
        <f>IF(H261,G261+H261,0)</f>
        <v>85</v>
      </c>
      <c r="K261" s="52">
        <f>IF(IF(J261,J261+$G261,0)&lt;=100,IF(J261,J261+$G261,0),100)</f>
        <v>0</v>
      </c>
      <c r="L261">
        <v>75</v>
      </c>
      <c r="M261" s="52">
        <f>IF(IF(L261,L261+$G261,0)&lt;=100,IF(L261,L261+$G261,0),100)</f>
        <v>90</v>
      </c>
      <c r="N261"/>
      <c r="O261" s="52">
        <f>IF(IF(N261,N261+$G261,0)&lt;=100,IF(N261,N261+$G261,0),100)</f>
        <v>0</v>
      </c>
      <c r="P261">
        <v>0</v>
      </c>
      <c r="Q261" s="52">
        <f>IF(IF(P261,P261+$G261,0)&lt;=100,IF(P261,P261+$G261,0),100)</f>
        <v>0</v>
      </c>
      <c r="R261">
        <v>0</v>
      </c>
      <c r="S261" s="52">
        <f>IF(IF(R261,R261+$G261,0)&lt;=100,IF(R261,R261+$G261,0),100)</f>
        <v>0</v>
      </c>
      <c r="T261">
        <v>0</v>
      </c>
      <c r="U261" s="52">
        <f>IF(IF(T261,T261+$G261,0)&lt;=100,IF(T261,T261+$G261,0),100)</f>
        <v>0</v>
      </c>
      <c r="W261" s="52">
        <f>IF(IF(V261,V261+$G261,0)&lt;=100,IF(V261,V261+$G261,0),100)</f>
        <v>0</v>
      </c>
      <c r="X261" s="44"/>
      <c r="Y261" s="44"/>
      <c r="Z261" s="52">
        <f>I261+K261+M261+O261+Q261+S261+U261+W261</f>
        <v>175</v>
      </c>
      <c r="AA261" s="44"/>
      <c r="AB261">
        <f>I261</f>
        <v>85</v>
      </c>
      <c r="AC261">
        <f>K261</f>
        <v>0</v>
      </c>
      <c r="AD261">
        <f>M261</f>
        <v>90</v>
      </c>
      <c r="AE261">
        <f>O261</f>
        <v>0</v>
      </c>
      <c r="AF261">
        <f>Q261</f>
        <v>0</v>
      </c>
      <c r="AG261">
        <f>S261</f>
        <v>0</v>
      </c>
      <c r="AH261">
        <f>U261</f>
        <v>0</v>
      </c>
      <c r="AI261">
        <f>W261</f>
        <v>0</v>
      </c>
      <c r="AJ261" s="24">
        <f>SUMPRODUCT(LARGE(AB261:AI261, {1,2,3,4,5}))</f>
        <v>175</v>
      </c>
    </row>
    <row r="262" spans="1:37" x14ac:dyDescent="0.25">
      <c r="A262" s="42" t="s">
        <v>31</v>
      </c>
      <c r="B262" s="45" t="s">
        <v>393</v>
      </c>
      <c r="C262" s="40" t="s">
        <v>394</v>
      </c>
      <c r="D262" s="43">
        <v>123642</v>
      </c>
      <c r="E262" s="43" t="s">
        <v>13</v>
      </c>
      <c r="F262" s="43" t="s">
        <v>8</v>
      </c>
      <c r="G262" s="43">
        <v>15</v>
      </c>
      <c r="H262" s="44"/>
      <c r="I262" s="52">
        <f>IF(H262,G262+H262,0)</f>
        <v>0</v>
      </c>
      <c r="K262" s="52">
        <f>IF(IF(J262,J262+$G262,0)&lt;=100,IF(J262,J262+$G262,0),100)</f>
        <v>0</v>
      </c>
      <c r="L262">
        <v>72</v>
      </c>
      <c r="M262" s="52">
        <f>IF(IF(L262,L262+$G262,0)&lt;=100,IF(L262,L262+$G262,0),100)</f>
        <v>87</v>
      </c>
      <c r="N262">
        <v>66</v>
      </c>
      <c r="O262" s="52">
        <f>IF(IF(N262,N262+$G262,0)&lt;=100,IF(N262,N262+$G262,0),100)</f>
        <v>81</v>
      </c>
      <c r="P262">
        <v>0</v>
      </c>
      <c r="Q262" s="52">
        <f>IF(IF(P262,P262+$G262,0)&lt;=100,IF(P262,P262+$G262,0),100)</f>
        <v>0</v>
      </c>
      <c r="R262">
        <v>0</v>
      </c>
      <c r="S262" s="52">
        <f>IF(IF(R262,R262+$G262,0)&lt;=100,IF(R262,R262+$G262,0),100)</f>
        <v>0</v>
      </c>
      <c r="T262">
        <v>0</v>
      </c>
      <c r="U262" s="52">
        <f>IF(IF(T262,T262+$G262,0)&lt;=100,IF(T262,T262+$G262,0),100)</f>
        <v>0</v>
      </c>
      <c r="W262" s="52">
        <f>IF(IF(V262,V262+$G262,0)&lt;=100,IF(V262,V262+$G262,0),100)</f>
        <v>0</v>
      </c>
      <c r="X262" s="7"/>
      <c r="Z262" s="52">
        <f>I262+K262+M262+O262+Q262+S262+U262+W262</f>
        <v>168</v>
      </c>
      <c r="AB262">
        <f>I262</f>
        <v>0</v>
      </c>
      <c r="AC262">
        <f>K262</f>
        <v>0</v>
      </c>
      <c r="AD262">
        <f>M262</f>
        <v>87</v>
      </c>
      <c r="AE262">
        <f>O262</f>
        <v>81</v>
      </c>
      <c r="AF262">
        <f>Q262</f>
        <v>0</v>
      </c>
      <c r="AG262">
        <f>S262</f>
        <v>0</v>
      </c>
      <c r="AH262">
        <f>U262</f>
        <v>0</v>
      </c>
      <c r="AI262">
        <f>W262</f>
        <v>0</v>
      </c>
      <c r="AJ262" s="24">
        <f>SUMPRODUCT(LARGE(AB262:AI262, {1,2,3,4,5}))</f>
        <v>168</v>
      </c>
      <c r="AK262"/>
    </row>
    <row r="263" spans="1:37" x14ac:dyDescent="0.25">
      <c r="A263" s="47" t="s">
        <v>31</v>
      </c>
      <c r="B263" s="45" t="s">
        <v>411</v>
      </c>
      <c r="C263" t="s">
        <v>412</v>
      </c>
      <c r="D263">
        <v>136286</v>
      </c>
      <c r="E263" t="s">
        <v>13</v>
      </c>
      <c r="F263" t="s">
        <v>8</v>
      </c>
      <c r="G263">
        <v>15</v>
      </c>
      <c r="I263" s="52">
        <f>IF(H263,G263+H263,0)</f>
        <v>0</v>
      </c>
      <c r="J263" s="44">
        <v>67</v>
      </c>
      <c r="K263" s="52">
        <f>IF(IF(J263,J263+$G263,0)&lt;=100,IF(J263,J263+$G263,0),100)</f>
        <v>82</v>
      </c>
      <c r="L263" s="44">
        <v>66</v>
      </c>
      <c r="M263" s="52">
        <f>IF(IF(L263,L263+$G263,0)&lt;=100,IF(L263,L263+$G263,0),100)</f>
        <v>81</v>
      </c>
      <c r="N263" s="44"/>
      <c r="O263" s="52">
        <f>IF(IF(N263,N263+$G263,0)&lt;=100,IF(N263,N263+$G263,0),100)</f>
        <v>0</v>
      </c>
      <c r="P263" s="44">
        <v>0</v>
      </c>
      <c r="Q263" s="52">
        <f>IF(IF(P263,P263+$G263,0)&lt;=100,IF(P263,P263+$G263,0),100)</f>
        <v>0</v>
      </c>
      <c r="R263" s="44">
        <v>0</v>
      </c>
      <c r="S263" s="52">
        <f>IF(IF(R263,R263+$G263,0)&lt;=100,IF(R263,R263+$G263,0),100)</f>
        <v>0</v>
      </c>
      <c r="T263" s="44">
        <v>0</v>
      </c>
      <c r="U263" s="52">
        <f>IF(IF(T263,T263+$G263,0)&lt;=100,IF(T263,T263+$G263,0),100)</f>
        <v>0</v>
      </c>
      <c r="V263" s="44"/>
      <c r="W263" s="52">
        <f>IF(IF(V263,V263+$G263,0)&lt;=100,IF(V263,V263+$G263,0),100)</f>
        <v>0</v>
      </c>
      <c r="X263" s="44"/>
      <c r="Y263" s="44"/>
      <c r="Z263" s="52">
        <f>I263+K263+M263+O263+Q263+S263+U263+W263</f>
        <v>163</v>
      </c>
      <c r="AA263" s="44"/>
      <c r="AB263" s="44">
        <f>I263</f>
        <v>0</v>
      </c>
      <c r="AC263" s="44">
        <f>K263</f>
        <v>82</v>
      </c>
      <c r="AD263" s="44">
        <f>M263</f>
        <v>81</v>
      </c>
      <c r="AE263" s="44">
        <f>O263</f>
        <v>0</v>
      </c>
      <c r="AF263" s="44">
        <f>Q263</f>
        <v>0</v>
      </c>
      <c r="AG263" s="44">
        <f>S263</f>
        <v>0</v>
      </c>
      <c r="AH263" s="44">
        <f>U263</f>
        <v>0</v>
      </c>
      <c r="AI263" s="44">
        <f>W263</f>
        <v>0</v>
      </c>
      <c r="AJ263" s="24">
        <f>SUMPRODUCT(LARGE(AB263:AI263, {1,2,3,4,5}))</f>
        <v>163</v>
      </c>
      <c r="AK263" s="44"/>
    </row>
    <row r="264" spans="1:37" x14ac:dyDescent="0.25">
      <c r="A264" s="47" t="s">
        <v>31</v>
      </c>
      <c r="B264" s="45" t="s">
        <v>363</v>
      </c>
      <c r="C264" t="s">
        <v>66</v>
      </c>
      <c r="D264">
        <v>132934</v>
      </c>
      <c r="E264" t="s">
        <v>13</v>
      </c>
      <c r="F264" t="s">
        <v>8</v>
      </c>
      <c r="G264">
        <v>15</v>
      </c>
      <c r="H264">
        <v>60</v>
      </c>
      <c r="I264" s="52">
        <f>IF(H264,G264+H264,0)</f>
        <v>75</v>
      </c>
      <c r="K264" s="52">
        <f>IF(IF(J264,J264+$G264,0)&lt;=100,IF(J264,J264+$G264,0),100)</f>
        <v>0</v>
      </c>
      <c r="L264">
        <v>71</v>
      </c>
      <c r="M264" s="52">
        <f>IF(IF(L264,L264+$G264,0)&lt;=100,IF(L264,L264+$G264,0),100)</f>
        <v>86</v>
      </c>
      <c r="N264"/>
      <c r="O264" s="52">
        <f>IF(IF(N264,N264+$G264,0)&lt;=100,IF(N264,N264+$G264,0),100)</f>
        <v>0</v>
      </c>
      <c r="P264">
        <v>0</v>
      </c>
      <c r="Q264" s="52">
        <f>IF(IF(P264,P264+$G264,0)&lt;=100,IF(P264,P264+$G264,0),100)</f>
        <v>0</v>
      </c>
      <c r="R264">
        <v>0</v>
      </c>
      <c r="S264" s="52">
        <f>IF(IF(R264,R264+$G264,0)&lt;=100,IF(R264,R264+$G264,0),100)</f>
        <v>0</v>
      </c>
      <c r="T264">
        <v>0</v>
      </c>
      <c r="U264" s="52">
        <f>IF(IF(T264,T264+$G264,0)&lt;=100,IF(T264,T264+$G264,0),100)</f>
        <v>0</v>
      </c>
      <c r="W264" s="52">
        <f>IF(IF(V264,V264+$G264,0)&lt;=100,IF(V264,V264+$G264,0),100)</f>
        <v>0</v>
      </c>
      <c r="X264" s="7"/>
      <c r="Z264" s="52">
        <f>I264+K264+M264+O264+Q264+S264+U264+W264</f>
        <v>161</v>
      </c>
      <c r="AB264">
        <f>I264</f>
        <v>75</v>
      </c>
      <c r="AC264">
        <f>K264</f>
        <v>0</v>
      </c>
      <c r="AD264">
        <f>M264</f>
        <v>86</v>
      </c>
      <c r="AE264">
        <f>O264</f>
        <v>0</v>
      </c>
      <c r="AF264">
        <f>Q264</f>
        <v>0</v>
      </c>
      <c r="AG264">
        <f>S264</f>
        <v>0</v>
      </c>
      <c r="AH264">
        <f>U264</f>
        <v>0</v>
      </c>
      <c r="AI264">
        <f>W264</f>
        <v>0</v>
      </c>
      <c r="AJ264" s="24">
        <f>SUMPRODUCT(LARGE(AB264:AI264, {1,2,3,4,5}))</f>
        <v>161</v>
      </c>
      <c r="AK264" s="44"/>
    </row>
    <row r="265" spans="1:37" x14ac:dyDescent="0.25">
      <c r="A265" s="47" t="s">
        <v>31</v>
      </c>
      <c r="B265" s="45" t="s">
        <v>127</v>
      </c>
      <c r="C265" t="s">
        <v>345</v>
      </c>
      <c r="D265">
        <v>134075</v>
      </c>
      <c r="E265" t="s">
        <v>13</v>
      </c>
      <c r="F265" t="s">
        <v>8</v>
      </c>
      <c r="G265">
        <v>15</v>
      </c>
      <c r="H265">
        <v>64</v>
      </c>
      <c r="I265" s="52">
        <f>IF(H265,G265+H265,0)</f>
        <v>79</v>
      </c>
      <c r="J265">
        <v>65</v>
      </c>
      <c r="K265" s="52">
        <f>IF(IF(J265,J265+$G265,0)&lt;=100,IF(J265,J265+$G265,0),100)</f>
        <v>80</v>
      </c>
      <c r="M265" s="52">
        <f>IF(IF(L265,L265+$G265,0)&lt;=100,IF(L265,L265+$G265,0),100)</f>
        <v>0</v>
      </c>
      <c r="N265"/>
      <c r="O265" s="52">
        <f>IF(IF(N265,N265+$G265,0)&lt;=100,IF(N265,N265+$G265,0),100)</f>
        <v>0</v>
      </c>
      <c r="P265">
        <v>0</v>
      </c>
      <c r="Q265" s="52">
        <f>IF(IF(P265,P265+$G265,0)&lt;=100,IF(P265,P265+$G265,0),100)</f>
        <v>0</v>
      </c>
      <c r="R265">
        <v>0</v>
      </c>
      <c r="S265" s="52">
        <f>IF(IF(R265,R265+$G265,0)&lt;=100,IF(R265,R265+$G265,0),100)</f>
        <v>0</v>
      </c>
      <c r="T265">
        <v>0</v>
      </c>
      <c r="U265" s="52">
        <f>IF(IF(T265,T265+$G265,0)&lt;=100,IF(T265,T265+$G265,0),100)</f>
        <v>0</v>
      </c>
      <c r="W265" s="52">
        <f>IF(IF(V265,V265+$G265,0)&lt;=100,IF(V265,V265+$G265,0),100)</f>
        <v>0</v>
      </c>
      <c r="X265" s="44"/>
      <c r="Y265" s="44"/>
      <c r="Z265" s="52">
        <f>I265+K265+M265+O265+Q265+S265+U265+W265</f>
        <v>159</v>
      </c>
      <c r="AA265" s="44"/>
      <c r="AB265">
        <f>I265</f>
        <v>79</v>
      </c>
      <c r="AC265">
        <f>K265</f>
        <v>80</v>
      </c>
      <c r="AD265">
        <f>M265</f>
        <v>0</v>
      </c>
      <c r="AE265">
        <f>O265</f>
        <v>0</v>
      </c>
      <c r="AF265">
        <f>Q265</f>
        <v>0</v>
      </c>
      <c r="AG265">
        <f>S265</f>
        <v>0</v>
      </c>
      <c r="AH265">
        <f>U265</f>
        <v>0</v>
      </c>
      <c r="AI265">
        <f>W265</f>
        <v>0</v>
      </c>
      <c r="AJ265" s="24">
        <f>SUMPRODUCT(LARGE(AB265:AI265, {1,2,3,4,5}))</f>
        <v>159</v>
      </c>
    </row>
    <row r="266" spans="1:37" x14ac:dyDescent="0.25">
      <c r="A266" s="47" t="s">
        <v>48</v>
      </c>
      <c r="B266" s="45" t="s">
        <v>364</v>
      </c>
      <c r="C266" t="s">
        <v>365</v>
      </c>
      <c r="D266">
        <v>118452</v>
      </c>
      <c r="E266" t="s">
        <v>13</v>
      </c>
      <c r="F266" t="s">
        <v>43</v>
      </c>
      <c r="G266">
        <v>15</v>
      </c>
      <c r="H266">
        <v>60</v>
      </c>
      <c r="I266" s="52">
        <f>IF(H266,G266+H266,0)</f>
        <v>75</v>
      </c>
      <c r="K266" s="52">
        <f>IF(IF(J266,J266+$G266,0)&lt;=100,IF(J266,J266+$G266,0),100)</f>
        <v>0</v>
      </c>
      <c r="M266" s="52">
        <f>IF(IF(L266,L266+$G266,0)&lt;=100,IF(L266,L266+$G266,0),100)</f>
        <v>0</v>
      </c>
      <c r="N266">
        <v>63</v>
      </c>
      <c r="O266" s="52">
        <f>IF(IF(N266,N266+$G266,0)&lt;=100,IF(N266,N266+$G266,0),100)</f>
        <v>78</v>
      </c>
      <c r="P266">
        <v>0</v>
      </c>
      <c r="Q266" s="52">
        <f>IF(IF(P266,P266+$G266,0)&lt;=100,IF(P266,P266+$G266,0),100)</f>
        <v>0</v>
      </c>
      <c r="R266">
        <v>0</v>
      </c>
      <c r="S266" s="52">
        <f>IF(IF(R266,R266+$G266,0)&lt;=100,IF(R266,R266+$G266,0),100)</f>
        <v>0</v>
      </c>
      <c r="T266">
        <v>0</v>
      </c>
      <c r="U266" s="52">
        <f>IF(IF(T266,T266+$G266,0)&lt;=100,IF(T266,T266+$G266,0),100)</f>
        <v>0</v>
      </c>
      <c r="W266" s="52">
        <f>IF(IF(V266,V266+$G266,0)&lt;=100,IF(V266,V266+$G266,0),100)</f>
        <v>0</v>
      </c>
      <c r="X266" s="44"/>
      <c r="Y266" s="44"/>
      <c r="Z266" s="52">
        <f>I266+K266+M266+O266+Q266+S266+U266+W266</f>
        <v>153</v>
      </c>
      <c r="AA266" s="44"/>
      <c r="AB266">
        <f>I266</f>
        <v>75</v>
      </c>
      <c r="AC266">
        <f>K266</f>
        <v>0</v>
      </c>
      <c r="AD266">
        <f>M266</f>
        <v>0</v>
      </c>
      <c r="AE266">
        <f>O266</f>
        <v>78</v>
      </c>
      <c r="AF266">
        <f>Q266</f>
        <v>0</v>
      </c>
      <c r="AG266">
        <f>S266</f>
        <v>0</v>
      </c>
      <c r="AH266">
        <f>U266</f>
        <v>0</v>
      </c>
      <c r="AI266">
        <f>W266</f>
        <v>0</v>
      </c>
      <c r="AJ266" s="24">
        <f>SUMPRODUCT(LARGE(AB266:AI266, {1,2,3,4,5}))</f>
        <v>153</v>
      </c>
      <c r="AK266" s="44"/>
    </row>
    <row r="267" spans="1:37" x14ac:dyDescent="0.25">
      <c r="A267" s="47" t="s">
        <v>48</v>
      </c>
      <c r="B267" s="45" t="s">
        <v>69</v>
      </c>
      <c r="C267" t="s">
        <v>201</v>
      </c>
      <c r="D267">
        <v>131658</v>
      </c>
      <c r="E267" t="s">
        <v>13</v>
      </c>
      <c r="F267" t="s">
        <v>8</v>
      </c>
      <c r="G267">
        <v>15</v>
      </c>
      <c r="H267">
        <v>60</v>
      </c>
      <c r="I267" s="52">
        <f>IF(H267,G267+H267,0)</f>
        <v>75</v>
      </c>
      <c r="J267">
        <v>62</v>
      </c>
      <c r="K267" s="52">
        <f>IF(IF(J267,J267+$G267,0)&lt;=100,IF(J267,J267+$G267,0),100)</f>
        <v>77</v>
      </c>
      <c r="M267" s="52">
        <f>IF(IF(L267,L267+$G267,0)&lt;=100,IF(L267,L267+$G267,0),100)</f>
        <v>0</v>
      </c>
      <c r="N267"/>
      <c r="O267" s="52">
        <f>IF(IF(N267,N267+$G267,0)&lt;=100,IF(N267,N267+$G267,0),100)</f>
        <v>0</v>
      </c>
      <c r="P267">
        <v>0</v>
      </c>
      <c r="Q267" s="52">
        <f>IF(IF(P267,P267+$G267,0)&lt;=100,IF(P267,P267+$G267,0),100)</f>
        <v>0</v>
      </c>
      <c r="R267">
        <v>0</v>
      </c>
      <c r="S267" s="52">
        <f>IF(IF(R267,R267+$G267,0)&lt;=100,IF(R267,R267+$G267,0),100)</f>
        <v>0</v>
      </c>
      <c r="T267">
        <v>0</v>
      </c>
      <c r="U267" s="52">
        <f>IF(IF(T267,T267+$G267,0)&lt;=100,IF(T267,T267+$G267,0),100)</f>
        <v>0</v>
      </c>
      <c r="W267" s="52">
        <f>IF(IF(V267,V267+$G267,0)&lt;=100,IF(V267,V267+$G267,0),100)</f>
        <v>0</v>
      </c>
      <c r="Z267" s="52">
        <f>I267+K267+M267+O267+Q267+S267+U267+W267</f>
        <v>152</v>
      </c>
      <c r="AB267">
        <f>I267</f>
        <v>75</v>
      </c>
      <c r="AC267">
        <f>K267</f>
        <v>77</v>
      </c>
      <c r="AD267">
        <f>M267</f>
        <v>0</v>
      </c>
      <c r="AE267">
        <f>O267</f>
        <v>0</v>
      </c>
      <c r="AF267">
        <f>Q267</f>
        <v>0</v>
      </c>
      <c r="AG267">
        <f>S267</f>
        <v>0</v>
      </c>
      <c r="AH267">
        <f>U267</f>
        <v>0</v>
      </c>
      <c r="AI267">
        <f>W267</f>
        <v>0</v>
      </c>
      <c r="AJ267" s="24">
        <f>SUMPRODUCT(LARGE(AB267:AI267, {1,2,3,4,5}))</f>
        <v>152</v>
      </c>
    </row>
    <row r="268" spans="1:37" x14ac:dyDescent="0.25">
      <c r="A268" s="47" t="s">
        <v>10</v>
      </c>
      <c r="B268" s="46" t="s">
        <v>387</v>
      </c>
      <c r="C268" t="s">
        <v>220</v>
      </c>
      <c r="D268">
        <v>134494</v>
      </c>
      <c r="E268" t="s">
        <v>13</v>
      </c>
      <c r="F268" t="s">
        <v>35</v>
      </c>
      <c r="G268">
        <v>15</v>
      </c>
      <c r="I268" s="52">
        <f>IF(H268,G268+H268,0)</f>
        <v>0</v>
      </c>
      <c r="J268">
        <v>71</v>
      </c>
      <c r="K268" s="52">
        <f>IF(IF(J268,J268+$G268,0)&lt;=100,IF(J268,J268+$G268,0),100)</f>
        <v>86</v>
      </c>
      <c r="M268" s="52">
        <f>IF(IF(L268,L268+$G268,0)&lt;=100,IF(L268,L268+$G268,0),100)</f>
        <v>0</v>
      </c>
      <c r="N268"/>
      <c r="O268" s="52">
        <f>IF(IF(N268,N268+$G268,0)&lt;=100,IF(N268,N268+$G268,0),100)</f>
        <v>0</v>
      </c>
      <c r="P268">
        <v>0</v>
      </c>
      <c r="Q268" s="52">
        <f>IF(IF(P268,P268+$G268,0)&lt;=100,IF(P268,P268+$G268,0),100)</f>
        <v>0</v>
      </c>
      <c r="R268">
        <v>0</v>
      </c>
      <c r="S268" s="52">
        <f>IF(IF(R268,R268+$G268,0)&lt;=100,IF(R268,R268+$G268,0),100)</f>
        <v>0</v>
      </c>
      <c r="T268">
        <v>0</v>
      </c>
      <c r="U268" s="52">
        <f>IF(IF(T268,T268+$G268,0)&lt;=100,IF(T268,T268+$G268,0),100)</f>
        <v>0</v>
      </c>
      <c r="W268" s="52">
        <f>IF(IF(V268,V268+$G268,0)&lt;=100,IF(V268,V268+$G268,0),100)</f>
        <v>0</v>
      </c>
      <c r="X268" s="44"/>
      <c r="Y268" s="44"/>
      <c r="Z268" s="52">
        <f>I268+K268+M268+O268+Q268+S268+U268+W268</f>
        <v>86</v>
      </c>
      <c r="AA268" s="44"/>
      <c r="AB268">
        <f>I268</f>
        <v>0</v>
      </c>
      <c r="AC268">
        <f>K268</f>
        <v>86</v>
      </c>
      <c r="AD268">
        <f>M268</f>
        <v>0</v>
      </c>
      <c r="AE268">
        <f>O268</f>
        <v>0</v>
      </c>
      <c r="AF268">
        <f>Q268</f>
        <v>0</v>
      </c>
      <c r="AG268">
        <f>S268</f>
        <v>0</v>
      </c>
      <c r="AH268">
        <f>U268</f>
        <v>0</v>
      </c>
      <c r="AI268">
        <f>W268</f>
        <v>0</v>
      </c>
      <c r="AJ268" s="24">
        <f>SUMPRODUCT(LARGE(AB268:AI268, {1,2,3,4,5}))</f>
        <v>86</v>
      </c>
      <c r="AK268" s="44"/>
    </row>
    <row r="269" spans="1:37" x14ac:dyDescent="0.25">
      <c r="A269" s="47" t="s">
        <v>48</v>
      </c>
      <c r="B269" s="46" t="s">
        <v>151</v>
      </c>
      <c r="C269" t="s">
        <v>126</v>
      </c>
      <c r="D269">
        <v>101339</v>
      </c>
      <c r="E269" t="s">
        <v>13</v>
      </c>
      <c r="F269" t="s">
        <v>8</v>
      </c>
      <c r="G269">
        <v>15</v>
      </c>
      <c r="I269" s="52">
        <f>IF(H269,G269+H269,0)</f>
        <v>0</v>
      </c>
      <c r="K269" s="52">
        <f>IF(IF(J269,J269+$G269,0)&lt;=100,IF(J269,J269+$G269,0),100)</f>
        <v>0</v>
      </c>
      <c r="L269">
        <v>71</v>
      </c>
      <c r="M269" s="52">
        <f>IF(IF(L269,L269+$G269,0)&lt;=100,IF(L269,L269+$G269,0),100)</f>
        <v>86</v>
      </c>
      <c r="N269"/>
      <c r="O269" s="52">
        <f>IF(IF(N269,N269+$G269,0)&lt;=100,IF(N269,N269+$G269,0),100)</f>
        <v>0</v>
      </c>
      <c r="P269">
        <v>0</v>
      </c>
      <c r="Q269" s="52">
        <f>IF(IF(P269,P269+$G269,0)&lt;=100,IF(P269,P269+$G269,0),100)</f>
        <v>0</v>
      </c>
      <c r="R269">
        <v>0</v>
      </c>
      <c r="S269" s="52">
        <f>IF(IF(R269,R269+$G269,0)&lt;=100,IF(R269,R269+$G269,0),100)</f>
        <v>0</v>
      </c>
      <c r="T269">
        <v>0</v>
      </c>
      <c r="U269" s="52">
        <f>IF(IF(T269,T269+$G269,0)&lt;=100,IF(T269,T269+$G269,0),100)</f>
        <v>0</v>
      </c>
      <c r="W269" s="52">
        <f>IF(IF(V269,V269+$G269,0)&lt;=100,IF(V269,V269+$G269,0),100)</f>
        <v>0</v>
      </c>
      <c r="Z269" s="52">
        <f>I269+K269+M269+O269+Q269+S269+U269+W269</f>
        <v>86</v>
      </c>
      <c r="AB269">
        <f>I269</f>
        <v>0</v>
      </c>
      <c r="AC269">
        <f>K269</f>
        <v>0</v>
      </c>
      <c r="AD269">
        <f>M269</f>
        <v>86</v>
      </c>
      <c r="AE269">
        <f>O269</f>
        <v>0</v>
      </c>
      <c r="AF269">
        <f>Q269</f>
        <v>0</v>
      </c>
      <c r="AG269">
        <f>S269</f>
        <v>0</v>
      </c>
      <c r="AH269">
        <f>U269</f>
        <v>0</v>
      </c>
      <c r="AI269">
        <f>W269</f>
        <v>0</v>
      </c>
      <c r="AJ269" s="24">
        <f>SUMPRODUCT(LARGE(AB269:AI269, {1,2,3,4,5}))</f>
        <v>86</v>
      </c>
      <c r="AK269" s="44"/>
    </row>
    <row r="270" spans="1:37" x14ac:dyDescent="0.25">
      <c r="A270" s="47" t="s">
        <v>26</v>
      </c>
      <c r="B270" s="46" t="s">
        <v>383</v>
      </c>
      <c r="C270" t="s">
        <v>214</v>
      </c>
      <c r="D270">
        <v>104452</v>
      </c>
      <c r="E270" t="s">
        <v>13</v>
      </c>
      <c r="F270" t="s">
        <v>43</v>
      </c>
      <c r="G270">
        <v>15</v>
      </c>
      <c r="I270" s="52">
        <f>IF(H270,G270+H270,0)</f>
        <v>0</v>
      </c>
      <c r="K270" s="52">
        <f>IF(IF(J270,J270+$G270,0)&lt;=100,IF(J270,J270+$G270,0),100)</f>
        <v>0</v>
      </c>
      <c r="L270">
        <v>69</v>
      </c>
      <c r="M270" s="52">
        <f>IF(IF(L270,L270+$G270,0)&lt;=100,IF(L270,L270+$G270,0),100)</f>
        <v>84</v>
      </c>
      <c r="N270"/>
      <c r="O270" s="52">
        <f>IF(IF(N270,N270+$G270,0)&lt;=100,IF(N270,N270+$G270,0),100)</f>
        <v>0</v>
      </c>
      <c r="P270">
        <v>0</v>
      </c>
      <c r="Q270" s="52">
        <f>IF(IF(P270,P270+$G270,0)&lt;=100,IF(P270,P270+$G270,0),100)</f>
        <v>0</v>
      </c>
      <c r="R270">
        <v>0</v>
      </c>
      <c r="S270" s="52">
        <f>IF(IF(R270,R270+$G270,0)&lt;=100,IF(R270,R270+$G270,0),100)</f>
        <v>0</v>
      </c>
      <c r="T270">
        <v>0</v>
      </c>
      <c r="U270" s="52">
        <f>IF(IF(T270,T270+$G270,0)&lt;=100,IF(T270,T270+$G270,0),100)</f>
        <v>0</v>
      </c>
      <c r="W270" s="52">
        <f>IF(IF(V270,V270+$G270,0)&lt;=100,IF(V270,V270+$G270,0),100)</f>
        <v>0</v>
      </c>
      <c r="X270" s="44"/>
      <c r="Y270" s="44"/>
      <c r="Z270" s="52">
        <f>I270+K270+M270+O270+Q270+S270+U270+W270</f>
        <v>84</v>
      </c>
      <c r="AA270" s="44"/>
      <c r="AB270">
        <f>I270</f>
        <v>0</v>
      </c>
      <c r="AC270">
        <f>K270</f>
        <v>0</v>
      </c>
      <c r="AD270">
        <f>M270</f>
        <v>84</v>
      </c>
      <c r="AE270">
        <f>O270</f>
        <v>0</v>
      </c>
      <c r="AF270">
        <f>Q270</f>
        <v>0</v>
      </c>
      <c r="AG270">
        <f>S270</f>
        <v>0</v>
      </c>
      <c r="AH270">
        <f>U270</f>
        <v>0</v>
      </c>
      <c r="AI270">
        <f>W270</f>
        <v>0</v>
      </c>
      <c r="AJ270" s="24">
        <f>SUMPRODUCT(LARGE(AB270:AI270, {1,2,3,4,5}))</f>
        <v>84</v>
      </c>
    </row>
    <row r="271" spans="1:37" x14ac:dyDescent="0.25">
      <c r="A271" s="47" t="s">
        <v>49</v>
      </c>
      <c r="B271" s="45" t="s">
        <v>428</v>
      </c>
      <c r="C271" t="s">
        <v>429</v>
      </c>
      <c r="D271">
        <v>103705</v>
      </c>
      <c r="E271" t="s">
        <v>13</v>
      </c>
      <c r="F271" t="s">
        <v>36</v>
      </c>
      <c r="G271">
        <v>15</v>
      </c>
      <c r="H271">
        <v>0</v>
      </c>
      <c r="I271" s="52">
        <f>IF(H271,G271+H271,0)</f>
        <v>0</v>
      </c>
      <c r="J271">
        <v>0</v>
      </c>
      <c r="K271" s="52">
        <f>IF(IF(J271,J271+$G271,0)&lt;=100,IF(J271,J271+$G271,0),100)</f>
        <v>0</v>
      </c>
      <c r="L271">
        <v>0</v>
      </c>
      <c r="M271" s="52">
        <f>IF(IF(L271,L271+$G271,0)&lt;=100,IF(L271,L271+$G271,0),100)</f>
        <v>0</v>
      </c>
      <c r="N271">
        <v>64</v>
      </c>
      <c r="O271" s="52">
        <f>IF(IF(N271,N271+$G271,0)&lt;=100,IF(N271,N271+$G271,0),100)</f>
        <v>79</v>
      </c>
      <c r="P271">
        <v>0</v>
      </c>
      <c r="Q271" s="52">
        <f>IF(IF(P271,P271+$G271,0)&lt;=100,IF(P271,P271+$G271,0),100)</f>
        <v>0</v>
      </c>
      <c r="R271">
        <v>0</v>
      </c>
      <c r="S271" s="52">
        <f>IF(IF(R271,R271+$G271,0)&lt;=100,IF(R271,R271+$G271,0),100)</f>
        <v>0</v>
      </c>
      <c r="T271">
        <v>0</v>
      </c>
      <c r="U271" s="52">
        <f>IF(IF(T271,T271+$G271,0)&lt;=100,IF(T271,T271+$G271,0),100)</f>
        <v>0</v>
      </c>
      <c r="V271">
        <v>0</v>
      </c>
      <c r="W271" s="52">
        <v>0</v>
      </c>
      <c r="X271" s="44"/>
      <c r="Y271" s="44"/>
      <c r="Z271" s="52">
        <f>I271+K271+M271+O271+Q271+S271+U271+W271</f>
        <v>79</v>
      </c>
      <c r="AA271" s="44"/>
      <c r="AB271">
        <f>I271</f>
        <v>0</v>
      </c>
      <c r="AC271">
        <f>K271</f>
        <v>0</v>
      </c>
      <c r="AD271">
        <f>M271</f>
        <v>0</v>
      </c>
      <c r="AE271">
        <f>O271</f>
        <v>79</v>
      </c>
      <c r="AF271">
        <f>Q271</f>
        <v>0</v>
      </c>
      <c r="AG271">
        <f>S271</f>
        <v>0</v>
      </c>
      <c r="AH271">
        <f>U271</f>
        <v>0</v>
      </c>
      <c r="AI271">
        <f>W271</f>
        <v>0</v>
      </c>
      <c r="AJ271" s="24">
        <f>SUMPRODUCT(LARGE(AB271:AI271, {1,2,3,4,5}))</f>
        <v>79</v>
      </c>
      <c r="AK271" s="44"/>
    </row>
    <row r="272" spans="1:37" x14ac:dyDescent="0.25">
      <c r="A272" s="47" t="s">
        <v>48</v>
      </c>
      <c r="B272" s="45" t="s">
        <v>357</v>
      </c>
      <c r="C272" t="s">
        <v>358</v>
      </c>
      <c r="D272">
        <v>129142</v>
      </c>
      <c r="E272" t="s">
        <v>13</v>
      </c>
      <c r="F272" t="s">
        <v>42</v>
      </c>
      <c r="G272">
        <v>15</v>
      </c>
      <c r="H272">
        <v>62</v>
      </c>
      <c r="I272" s="52">
        <f>IF(H272,G272+H272,0)</f>
        <v>77</v>
      </c>
      <c r="K272" s="52">
        <f>IF(IF(J272,J272+$G272,0)&lt;=100,IF(J272,J272+$G272,0),100)</f>
        <v>0</v>
      </c>
      <c r="M272" s="52">
        <f>IF(IF(L272,L272+$G272,0)&lt;=100,IF(L272,L272+$G272,0),100)</f>
        <v>0</v>
      </c>
      <c r="N272"/>
      <c r="O272" s="52">
        <f>IF(IF(N272,N272+$G272,0)&lt;=100,IF(N272,N272+$G272,0),100)</f>
        <v>0</v>
      </c>
      <c r="P272">
        <v>0</v>
      </c>
      <c r="Q272" s="52">
        <f>IF(IF(P272,P272+$G272,0)&lt;=100,IF(P272,P272+$G272,0),100)</f>
        <v>0</v>
      </c>
      <c r="R272">
        <v>0</v>
      </c>
      <c r="S272" s="52">
        <f>IF(IF(R272,R272+$G272,0)&lt;=100,IF(R272,R272+$G272,0),100)</f>
        <v>0</v>
      </c>
      <c r="T272">
        <v>0</v>
      </c>
      <c r="U272" s="52">
        <f>IF(IF(T272,T272+$G272,0)&lt;=100,IF(T272,T272+$G272,0),100)</f>
        <v>0</v>
      </c>
      <c r="W272" s="52">
        <f>IF(IF(V272,V272+$G272,0)&lt;=100,IF(V272,V272+$G272,0),100)</f>
        <v>0</v>
      </c>
      <c r="X272" s="7"/>
      <c r="Z272" s="52">
        <f>I272+K272+M272+O272+Q272+S272+U272+W272</f>
        <v>77</v>
      </c>
      <c r="AB272">
        <f>I272</f>
        <v>77</v>
      </c>
      <c r="AC272">
        <f>K272</f>
        <v>0</v>
      </c>
      <c r="AD272">
        <f>M272</f>
        <v>0</v>
      </c>
      <c r="AE272">
        <f>O272</f>
        <v>0</v>
      </c>
      <c r="AF272">
        <f>Q272</f>
        <v>0</v>
      </c>
      <c r="AG272">
        <f>S272</f>
        <v>0</v>
      </c>
      <c r="AH272">
        <f>U272</f>
        <v>0</v>
      </c>
      <c r="AI272">
        <f>W272</f>
        <v>0</v>
      </c>
      <c r="AJ272" s="24">
        <f>SUMPRODUCT(LARGE(AB272:AI272, {1,2,3,4,5}))</f>
        <v>77</v>
      </c>
      <c r="AK272"/>
    </row>
    <row r="273" spans="1:37" x14ac:dyDescent="0.25">
      <c r="A273" s="47" t="s">
        <v>48</v>
      </c>
      <c r="B273" s="46" t="s">
        <v>317</v>
      </c>
      <c r="C273" t="s">
        <v>367</v>
      </c>
      <c r="D273">
        <v>133314</v>
      </c>
      <c r="E273" t="s">
        <v>13</v>
      </c>
      <c r="F273" t="s">
        <v>8</v>
      </c>
      <c r="G273">
        <v>15</v>
      </c>
      <c r="H273">
        <v>59</v>
      </c>
      <c r="I273" s="52">
        <f>IF(H273,G273+H273,0)</f>
        <v>74</v>
      </c>
      <c r="K273" s="52">
        <f>IF(IF(J273,J273+$G273,0)&lt;=100,IF(J273,J273+$G273,0),100)</f>
        <v>0</v>
      </c>
      <c r="M273" s="52">
        <f>IF(IF(L273,L273+$G273,0)&lt;=100,IF(L273,L273+$G273,0),100)</f>
        <v>0</v>
      </c>
      <c r="N273"/>
      <c r="O273" s="52">
        <f>IF(IF(N273,N273+$G273,0)&lt;=100,IF(N273,N273+$G273,0),100)</f>
        <v>0</v>
      </c>
      <c r="P273">
        <v>0</v>
      </c>
      <c r="Q273" s="52">
        <f>IF(IF(P273,P273+$G273,0)&lt;=100,IF(P273,P273+$G273,0),100)</f>
        <v>0</v>
      </c>
      <c r="R273">
        <v>0</v>
      </c>
      <c r="S273" s="52">
        <f>IF(IF(R273,R273+$G273,0)&lt;=100,IF(R273,R273+$G273,0),100)</f>
        <v>0</v>
      </c>
      <c r="T273">
        <v>0</v>
      </c>
      <c r="U273" s="52">
        <f>IF(IF(T273,T273+$G273,0)&lt;=100,IF(T273,T273+$G273,0),100)</f>
        <v>0</v>
      </c>
      <c r="W273" s="52">
        <f>IF(IF(V273,V273+$G273,0)&lt;=100,IF(V273,V273+$G273,0),100)</f>
        <v>0</v>
      </c>
      <c r="X273" s="44"/>
      <c r="Y273" s="44"/>
      <c r="Z273" s="52">
        <f>I273+K273+M273+O273+Q273+S273+U273+W273</f>
        <v>74</v>
      </c>
      <c r="AA273" s="44"/>
      <c r="AB273">
        <f>I273</f>
        <v>74</v>
      </c>
      <c r="AC273">
        <f>K273</f>
        <v>0</v>
      </c>
      <c r="AD273">
        <f>M273</f>
        <v>0</v>
      </c>
      <c r="AE273">
        <f>O273</f>
        <v>0</v>
      </c>
      <c r="AF273">
        <f>Q273</f>
        <v>0</v>
      </c>
      <c r="AG273">
        <f>S273</f>
        <v>0</v>
      </c>
      <c r="AH273">
        <f>U273</f>
        <v>0</v>
      </c>
      <c r="AI273">
        <f>W273</f>
        <v>0</v>
      </c>
      <c r="AJ273" s="24">
        <f>SUMPRODUCT(LARGE(AB273:AI273, {1,2,3,4,5}))</f>
        <v>74</v>
      </c>
      <c r="AK273"/>
    </row>
    <row r="274" spans="1:37" x14ac:dyDescent="0.25">
      <c r="A274" s="47" t="s">
        <v>29</v>
      </c>
      <c r="B274" s="45" t="s">
        <v>127</v>
      </c>
      <c r="C274" t="s">
        <v>311</v>
      </c>
      <c r="D274">
        <v>136543</v>
      </c>
      <c r="E274" t="s">
        <v>13</v>
      </c>
      <c r="F274" t="s">
        <v>8</v>
      </c>
      <c r="G274">
        <v>15</v>
      </c>
      <c r="H274">
        <v>0</v>
      </c>
      <c r="I274" s="52">
        <f>IF(H274,G274+H274,0)</f>
        <v>0</v>
      </c>
      <c r="J274" s="44">
        <v>0</v>
      </c>
      <c r="K274" s="52">
        <f>IF(IF(J274,J274+$G274,0)&lt;=100,IF(J274,J274+$G274,0),100)</f>
        <v>0</v>
      </c>
      <c r="L274" s="44">
        <v>0</v>
      </c>
      <c r="M274" s="52">
        <f>IF(IF(L274,L274+$G274,0)&lt;=100,IF(L274,L274+$G274,0),100)</f>
        <v>0</v>
      </c>
      <c r="N274" s="44">
        <v>59</v>
      </c>
      <c r="O274" s="52">
        <f>IF(IF(N274,N274+$G274,0)&lt;=100,IF(N274,N274+$G274,0),100)</f>
        <v>74</v>
      </c>
      <c r="P274" s="44">
        <v>0</v>
      </c>
      <c r="Q274" s="52">
        <f>IF(IF(P274,P274+$G274,0)&lt;=100,IF(P274,P274+$G274,0),100)</f>
        <v>0</v>
      </c>
      <c r="R274" s="44">
        <v>0</v>
      </c>
      <c r="S274" s="52">
        <f>IF(IF(R274,R274+$G274,0)&lt;=100,IF(R274,R274+$G274,0),100)</f>
        <v>0</v>
      </c>
      <c r="T274" s="44">
        <v>0</v>
      </c>
      <c r="U274" s="52">
        <f>IF(IF(T274,T274+$G274,0)&lt;=100,IF(T274,T274+$G274,0),100)</f>
        <v>0</v>
      </c>
      <c r="V274" s="44">
        <v>0</v>
      </c>
      <c r="W274" s="52">
        <f>IF(IF(V274,V274+$G274,0)&lt;=100,IF(V274,V274+$G274,0),100)</f>
        <v>0</v>
      </c>
      <c r="X274" s="44"/>
      <c r="Y274" s="44"/>
      <c r="Z274" s="52">
        <f>I274+K274+M274+O274+Q274+S274+U274+W274</f>
        <v>74</v>
      </c>
      <c r="AA274" s="44"/>
      <c r="AB274" s="44">
        <f>I274</f>
        <v>0</v>
      </c>
      <c r="AC274" s="44">
        <f>K274</f>
        <v>0</v>
      </c>
      <c r="AD274" s="44">
        <f>M274</f>
        <v>0</v>
      </c>
      <c r="AE274" s="44">
        <f>O274</f>
        <v>74</v>
      </c>
      <c r="AF274" s="44">
        <f>Q274</f>
        <v>0</v>
      </c>
      <c r="AG274" s="44">
        <f>S274</f>
        <v>0</v>
      </c>
      <c r="AH274" s="44">
        <f>U274</f>
        <v>0</v>
      </c>
      <c r="AI274" s="44">
        <f>W274</f>
        <v>0</v>
      </c>
      <c r="AJ274" s="24">
        <f>SUMPRODUCT(LARGE(AB274:AI274, {1,2,3,4,5}))</f>
        <v>74</v>
      </c>
      <c r="AK274"/>
    </row>
    <row r="275" spans="1:37" x14ac:dyDescent="0.25">
      <c r="A275" s="47" t="s">
        <v>26</v>
      </c>
      <c r="B275" s="46" t="s">
        <v>127</v>
      </c>
      <c r="C275" t="s">
        <v>382</v>
      </c>
      <c r="D275">
        <v>126200</v>
      </c>
      <c r="E275" t="s">
        <v>13</v>
      </c>
      <c r="F275" t="s">
        <v>8</v>
      </c>
      <c r="G275">
        <v>15</v>
      </c>
      <c r="H275" s="44"/>
      <c r="I275" s="52">
        <f>IF(H275,G275+H275,0)</f>
        <v>0</v>
      </c>
      <c r="J275" s="44"/>
      <c r="K275" s="52">
        <f>IF(IF(J275,J275+$G275,0)&lt;=100,IF(J275,J275+$G275,0),100)</f>
        <v>0</v>
      </c>
      <c r="L275" s="44">
        <v>53</v>
      </c>
      <c r="M275" s="52">
        <f>IF(IF(L275,L275+$G275,0)&lt;=100,IF(L275,L275+$G275,0),100)</f>
        <v>68</v>
      </c>
      <c r="N275" s="44"/>
      <c r="O275" s="52">
        <f>IF(IF(N275,N275+$G275,0)&lt;=100,IF(N275,N275+$G275,0),100)</f>
        <v>0</v>
      </c>
      <c r="P275" s="44">
        <v>0</v>
      </c>
      <c r="Q275" s="52">
        <f>IF(IF(P275,P275+$G275,0)&lt;=100,IF(P275,P275+$G275,0),100)</f>
        <v>0</v>
      </c>
      <c r="R275" s="44">
        <v>0</v>
      </c>
      <c r="S275" s="52">
        <f>IF(IF(R275,R275+$G275,0)&lt;=100,IF(R275,R275+$G275,0),100)</f>
        <v>0</v>
      </c>
      <c r="T275" s="44">
        <v>0</v>
      </c>
      <c r="U275" s="52">
        <f>IF(IF(T275,T275+$G275,0)&lt;=100,IF(T275,T275+$G275,0),100)</f>
        <v>0</v>
      </c>
      <c r="V275" s="44"/>
      <c r="W275" s="52">
        <f>IF(IF(V275,V275+$G275,0)&lt;=100,IF(V275,V275+$G275,0),100)</f>
        <v>0</v>
      </c>
      <c r="X275" s="44"/>
      <c r="Y275" s="44"/>
      <c r="Z275" s="52">
        <f>I275+K275+M275+O275+Q275+S275+U275+W275</f>
        <v>68</v>
      </c>
      <c r="AA275" s="44"/>
      <c r="AB275" s="44">
        <f>I275</f>
        <v>0</v>
      </c>
      <c r="AC275" s="44">
        <f>K275</f>
        <v>0</v>
      </c>
      <c r="AD275" s="44">
        <f>M275</f>
        <v>68</v>
      </c>
      <c r="AE275" s="44">
        <f>O275</f>
        <v>0</v>
      </c>
      <c r="AF275" s="44">
        <f>Q275</f>
        <v>0</v>
      </c>
      <c r="AG275" s="44">
        <f>S275</f>
        <v>0</v>
      </c>
      <c r="AH275" s="44">
        <f>U275</f>
        <v>0</v>
      </c>
      <c r="AI275" s="44">
        <f>W275</f>
        <v>0</v>
      </c>
      <c r="AJ275" s="24">
        <f>SUMPRODUCT(LARGE(AB275:AI275, {1,2,3,4,5}))</f>
        <v>68</v>
      </c>
      <c r="AK275"/>
    </row>
    <row r="276" spans="1:37" x14ac:dyDescent="0.25">
      <c r="A276" s="47" t="s">
        <v>26</v>
      </c>
      <c r="B276" s="45" t="s">
        <v>191</v>
      </c>
      <c r="C276" t="s">
        <v>425</v>
      </c>
      <c r="D276">
        <v>47916</v>
      </c>
      <c r="E276" t="s">
        <v>13</v>
      </c>
      <c r="F276" t="s">
        <v>35</v>
      </c>
      <c r="G276">
        <v>15</v>
      </c>
      <c r="H276" s="44"/>
      <c r="I276" s="52">
        <f>IF(H276,G276+H276,0)</f>
        <v>0</v>
      </c>
      <c r="J276" s="44"/>
      <c r="K276" s="52">
        <f>IF(IF(J276,J276+$G276,0)&lt;=100,IF(J276,J276+$G276,0),100)</f>
        <v>0</v>
      </c>
      <c r="L276" s="44">
        <v>45</v>
      </c>
      <c r="M276" s="52">
        <f>IF(IF(L276,L276+$G276,0)&lt;=100,IF(L276,L276+$G276,0),100)</f>
        <v>60</v>
      </c>
      <c r="N276" s="44"/>
      <c r="O276" s="52">
        <f>IF(IF(N276,N276+$G276,0)&lt;=100,IF(N276,N276+$G276,0),100)</f>
        <v>0</v>
      </c>
      <c r="P276" s="44">
        <v>0</v>
      </c>
      <c r="Q276" s="52">
        <f>IF(IF(P276,P276+$G276,0)&lt;=100,IF(P276,P276+$G276,0),100)</f>
        <v>0</v>
      </c>
      <c r="R276" s="44">
        <v>0</v>
      </c>
      <c r="S276" s="52">
        <f>IF(IF(R276,R276+$G276,0)&lt;=100,IF(R276,R276+$G276,0),100)</f>
        <v>0</v>
      </c>
      <c r="T276" s="44">
        <v>0</v>
      </c>
      <c r="U276" s="52">
        <f>IF(IF(T276,T276+$G276,0)&lt;=100,IF(T276,T276+$G276,0),100)</f>
        <v>0</v>
      </c>
      <c r="V276" s="44"/>
      <c r="W276" s="52">
        <f>IF(IF(V276,V276+$G276,0)&lt;=100,IF(V276,V276+$G276,0),100)</f>
        <v>0</v>
      </c>
      <c r="X276" s="44"/>
      <c r="Y276" s="44"/>
      <c r="Z276" s="52">
        <f>I276+K276+M276+O276+Q276+S276+U276+W276</f>
        <v>60</v>
      </c>
      <c r="AA276" s="44"/>
      <c r="AB276" s="44">
        <f>I276</f>
        <v>0</v>
      </c>
      <c r="AC276" s="44">
        <f>K276</f>
        <v>0</v>
      </c>
      <c r="AD276" s="44">
        <f>M276</f>
        <v>60</v>
      </c>
      <c r="AE276" s="44">
        <f>O276</f>
        <v>0</v>
      </c>
      <c r="AF276" s="44">
        <f>Q276</f>
        <v>0</v>
      </c>
      <c r="AG276" s="44">
        <f>S276</f>
        <v>0</v>
      </c>
      <c r="AH276" s="44">
        <f>U276</f>
        <v>0</v>
      </c>
      <c r="AI276" s="44">
        <f>W276</f>
        <v>0</v>
      </c>
      <c r="AJ276" s="24">
        <f>SUMPRODUCT(LARGE(AB276:AI276, {1,2,3,4,5}))</f>
        <v>60</v>
      </c>
      <c r="AK276" s="44"/>
    </row>
    <row r="277" spans="1:37" x14ac:dyDescent="0.25">
      <c r="A277" s="47" t="s">
        <v>14</v>
      </c>
      <c r="B277" s="45" t="s">
        <v>175</v>
      </c>
      <c r="C277" t="s">
        <v>381</v>
      </c>
      <c r="D277">
        <v>131742</v>
      </c>
      <c r="E277" t="s">
        <v>13</v>
      </c>
      <c r="F277" t="s">
        <v>8</v>
      </c>
      <c r="G277">
        <v>15</v>
      </c>
      <c r="H277" s="44"/>
      <c r="I277" s="52">
        <f>IF(H277,G277+H277,0)</f>
        <v>0</v>
      </c>
      <c r="J277" s="44"/>
      <c r="K277" s="52">
        <f>IF(IF(J277,J277+$G277,0)&lt;=100,IF(J277,J277+$G277,0),100)</f>
        <v>0</v>
      </c>
      <c r="L277" s="44"/>
      <c r="M277" s="52">
        <f>IF(IF(L277,L277+$G277,0)&lt;=100,IF(L277,L277+$G277,0),100)</f>
        <v>0</v>
      </c>
      <c r="N277" s="44"/>
      <c r="O277" s="52">
        <f>IF(IF(N277,N277+$G277,0)&lt;=100,IF(N277,N277+$G277,0),100)</f>
        <v>0</v>
      </c>
      <c r="P277" s="44">
        <v>0</v>
      </c>
      <c r="Q277" s="52">
        <f>IF(IF(P277,P277+$G277,0)&lt;=100,IF(P277,P277+$G277,0),100)</f>
        <v>0</v>
      </c>
      <c r="R277" s="44">
        <v>0</v>
      </c>
      <c r="S277" s="52">
        <f>IF(IF(R277,R277+$G277,0)&lt;=100,IF(R277,R277+$G277,0),100)</f>
        <v>0</v>
      </c>
      <c r="T277" s="44">
        <v>0</v>
      </c>
      <c r="U277" s="52">
        <f>IF(IF(T277,T277+$G277,0)&lt;=100,IF(T277,T277+$G277,0),100)</f>
        <v>0</v>
      </c>
      <c r="V277" s="44"/>
      <c r="W277" s="52">
        <f>IF(IF(V277,V277+$G277,0)&lt;=100,IF(V277,V277+$G277,0),100)</f>
        <v>0</v>
      </c>
      <c r="X277" s="44"/>
      <c r="Y277" s="44"/>
      <c r="Z277" s="52">
        <f>I277+K277+M277+O277+Q277+S277+U277+W277</f>
        <v>0</v>
      </c>
      <c r="AA277" s="44"/>
      <c r="AB277" s="44">
        <f>I277</f>
        <v>0</v>
      </c>
      <c r="AC277" s="44">
        <f>K277</f>
        <v>0</v>
      </c>
      <c r="AD277" s="44">
        <f>M277</f>
        <v>0</v>
      </c>
      <c r="AE277" s="44">
        <f>O277</f>
        <v>0</v>
      </c>
      <c r="AF277" s="44">
        <f>Q277</f>
        <v>0</v>
      </c>
      <c r="AG277" s="44">
        <f>S277</f>
        <v>0</v>
      </c>
      <c r="AH277" s="44">
        <f>U277</f>
        <v>0</v>
      </c>
      <c r="AI277" s="44">
        <f>W277</f>
        <v>0</v>
      </c>
      <c r="AJ277" s="24">
        <f>SUMPRODUCT(LARGE(AB277:AI277, {1,2,3,4,5}))</f>
        <v>0</v>
      </c>
      <c r="AK277" s="44"/>
    </row>
    <row r="278" spans="1:37" x14ac:dyDescent="0.25">
      <c r="A278" s="47" t="s">
        <v>10</v>
      </c>
      <c r="B278" s="46" t="s">
        <v>299</v>
      </c>
      <c r="C278" t="s">
        <v>187</v>
      </c>
      <c r="D278">
        <v>127073</v>
      </c>
      <c r="E278" t="s">
        <v>13</v>
      </c>
      <c r="F278" t="s">
        <v>35</v>
      </c>
      <c r="G278">
        <v>15</v>
      </c>
      <c r="H278" s="44"/>
      <c r="I278" s="52">
        <f>IF(H278,G278+H278,0)</f>
        <v>0</v>
      </c>
      <c r="J278" s="44"/>
      <c r="K278" s="52">
        <f>IF(IF(J278,J278+$G278,0)&lt;=100,IF(J278,J278+$G278,0),100)</f>
        <v>0</v>
      </c>
      <c r="L278" s="44"/>
      <c r="M278" s="52">
        <f>IF(IF(L278,L278+$G278,0)&lt;=100,IF(L278,L278+$G278,0),100)</f>
        <v>0</v>
      </c>
      <c r="N278" s="44"/>
      <c r="O278" s="52">
        <f>IF(IF(N278,N278+$G278,0)&lt;=100,IF(N278,N278+$G278,0),100)</f>
        <v>0</v>
      </c>
      <c r="P278" s="44">
        <v>0</v>
      </c>
      <c r="Q278" s="52">
        <f>IF(IF(P278,P278+$G278,0)&lt;=100,IF(P278,P278+$G278,0),100)</f>
        <v>0</v>
      </c>
      <c r="R278" s="44">
        <v>0</v>
      </c>
      <c r="S278" s="52">
        <f>IF(IF(R278,R278+$G278,0)&lt;=100,IF(R278,R278+$G278,0),100)</f>
        <v>0</v>
      </c>
      <c r="T278" s="44">
        <v>0</v>
      </c>
      <c r="U278" s="52">
        <f>IF(IF(T278,T278+$G278,0)&lt;=100,IF(T278,T278+$G278,0),100)</f>
        <v>0</v>
      </c>
      <c r="V278" s="44"/>
      <c r="W278" s="52">
        <f>IF(IF(V278,V278+$G278,0)&lt;=100,IF(V278,V278+$G278,0),100)</f>
        <v>0</v>
      </c>
      <c r="X278" s="44"/>
      <c r="Y278" s="44"/>
      <c r="Z278" s="52">
        <f>I278+K278+M278+O278+Q278+S278+U278+W278</f>
        <v>0</v>
      </c>
      <c r="AA278" s="44"/>
      <c r="AB278" s="44">
        <f>I278</f>
        <v>0</v>
      </c>
      <c r="AC278" s="44">
        <f>K278</f>
        <v>0</v>
      </c>
      <c r="AD278" s="44">
        <f>M278</f>
        <v>0</v>
      </c>
      <c r="AE278" s="44">
        <f>O278</f>
        <v>0</v>
      </c>
      <c r="AF278" s="44">
        <f>Q278</f>
        <v>0</v>
      </c>
      <c r="AG278" s="44">
        <f>S278</f>
        <v>0</v>
      </c>
      <c r="AH278" s="44">
        <f>U278</f>
        <v>0</v>
      </c>
      <c r="AI278" s="44">
        <f>W278</f>
        <v>0</v>
      </c>
      <c r="AJ278" s="24">
        <f>SUMPRODUCT(LARGE(AB278:AI278, {1,2,3,4,5}))</f>
        <v>0</v>
      </c>
    </row>
    <row r="279" spans="1:37" x14ac:dyDescent="0.25">
      <c r="A279" s="47" t="s">
        <v>31</v>
      </c>
      <c r="B279" s="45" t="s">
        <v>384</v>
      </c>
      <c r="C279" t="s">
        <v>187</v>
      </c>
      <c r="D279">
        <v>127113</v>
      </c>
      <c r="E279" t="s">
        <v>13</v>
      </c>
      <c r="F279" t="s">
        <v>8</v>
      </c>
      <c r="G279">
        <v>15</v>
      </c>
      <c r="H279" s="44"/>
      <c r="I279" s="52">
        <f>IF(H279,G279+H279,0)</f>
        <v>0</v>
      </c>
      <c r="J279" s="44"/>
      <c r="K279" s="52">
        <f>IF(IF(J279,J279+$G279,0)&lt;=100,IF(J279,J279+$G279,0),100)</f>
        <v>0</v>
      </c>
      <c r="L279" s="44"/>
      <c r="M279" s="52">
        <f>IF(IF(L279,L279+$G279,0)&lt;=100,IF(L279,L279+$G279,0),100)</f>
        <v>0</v>
      </c>
      <c r="N279" s="44"/>
      <c r="O279" s="52">
        <f>IF(IF(N279,N279+$G279,0)&lt;=100,IF(N279,N279+$G279,0),100)</f>
        <v>0</v>
      </c>
      <c r="P279" s="44">
        <v>0</v>
      </c>
      <c r="Q279" s="52">
        <f>IF(IF(P279,P279+$G279,0)&lt;=100,IF(P279,P279+$G279,0),100)</f>
        <v>0</v>
      </c>
      <c r="R279" s="44">
        <v>0</v>
      </c>
      <c r="S279" s="52">
        <f>IF(IF(R279,R279+$G279,0)&lt;=100,IF(R279,R279+$G279,0),100)</f>
        <v>0</v>
      </c>
      <c r="T279" s="44">
        <v>0</v>
      </c>
      <c r="U279" s="52">
        <f>IF(IF(T279,T279+$G279,0)&lt;=100,IF(T279,T279+$G279,0),100)</f>
        <v>0</v>
      </c>
      <c r="V279" s="44"/>
      <c r="W279" s="52">
        <f>IF(IF(V279,V279+$G279,0)&lt;=100,IF(V279,V279+$G279,0),100)</f>
        <v>0</v>
      </c>
      <c r="X279" s="44"/>
      <c r="Y279" s="44"/>
      <c r="Z279" s="52">
        <f>I279+K279+M279+O279+Q279+S279+U279+W279</f>
        <v>0</v>
      </c>
      <c r="AA279" s="44"/>
      <c r="AB279" s="44">
        <f>I279</f>
        <v>0</v>
      </c>
      <c r="AC279" s="44">
        <f>K279</f>
        <v>0</v>
      </c>
      <c r="AD279" s="44">
        <f>M279</f>
        <v>0</v>
      </c>
      <c r="AE279" s="44">
        <f>O279</f>
        <v>0</v>
      </c>
      <c r="AF279" s="44">
        <f>Q279</f>
        <v>0</v>
      </c>
      <c r="AG279" s="44">
        <f>S279</f>
        <v>0</v>
      </c>
      <c r="AH279" s="44">
        <f>U279</f>
        <v>0</v>
      </c>
      <c r="AI279" s="44">
        <f>W279</f>
        <v>0</v>
      </c>
      <c r="AJ279" s="24">
        <f>SUMPRODUCT(LARGE(AB279:AI279, {1,2,3,4,5}))</f>
        <v>0</v>
      </c>
      <c r="AK279" s="44"/>
    </row>
    <row r="280" spans="1:37" x14ac:dyDescent="0.25">
      <c r="A280" s="47" t="s">
        <v>29</v>
      </c>
      <c r="B280" s="46" t="s">
        <v>388</v>
      </c>
      <c r="C280" t="s">
        <v>389</v>
      </c>
      <c r="D280">
        <v>135287</v>
      </c>
      <c r="E280" t="s">
        <v>13</v>
      </c>
      <c r="F280" t="s">
        <v>41</v>
      </c>
      <c r="G280">
        <v>15</v>
      </c>
      <c r="H280" s="44"/>
      <c r="I280" s="52">
        <f>IF(H280,G280+H280,0)</f>
        <v>0</v>
      </c>
      <c r="J280" s="44"/>
      <c r="K280" s="52">
        <f>IF(IF(J280,J280+$G280,0)&lt;=100,IF(J280,J280+$G280,0),100)</f>
        <v>0</v>
      </c>
      <c r="L280" s="44"/>
      <c r="M280" s="52">
        <f>IF(IF(L280,L280+$G280,0)&lt;=100,IF(L280,L280+$G280,0),100)</f>
        <v>0</v>
      </c>
      <c r="N280" s="44"/>
      <c r="O280" s="52">
        <f>IF(IF(N280,N280+$G280,0)&lt;=100,IF(N280,N280+$G280,0),100)</f>
        <v>0</v>
      </c>
      <c r="P280" s="44">
        <v>0</v>
      </c>
      <c r="Q280" s="52">
        <f>IF(IF(P280,P280+$G280,0)&lt;=100,IF(P280,P280+$G280,0),100)</f>
        <v>0</v>
      </c>
      <c r="R280" s="44">
        <v>0</v>
      </c>
      <c r="S280" s="52">
        <f>IF(IF(R280,R280+$G280,0)&lt;=100,IF(R280,R280+$G280,0),100)</f>
        <v>0</v>
      </c>
      <c r="T280" s="44">
        <v>0</v>
      </c>
      <c r="U280" s="52">
        <f>IF(IF(T280,T280+$G280,0)&lt;=100,IF(T280,T280+$G280,0),100)</f>
        <v>0</v>
      </c>
      <c r="V280" s="44"/>
      <c r="W280" s="52">
        <f>IF(IF(V280,V280+$G280,0)&lt;=100,IF(V280,V280+$G280,0),100)</f>
        <v>0</v>
      </c>
      <c r="X280" s="44"/>
      <c r="Y280" s="44"/>
      <c r="Z280" s="52">
        <f>I280+K280+M280+O280+Q280+S280+U280+W280</f>
        <v>0</v>
      </c>
      <c r="AA280" s="44"/>
      <c r="AB280" s="44">
        <f>I280</f>
        <v>0</v>
      </c>
      <c r="AC280" s="44">
        <f>K280</f>
        <v>0</v>
      </c>
      <c r="AD280" s="44">
        <f>M280</f>
        <v>0</v>
      </c>
      <c r="AE280" s="44">
        <f>O280</f>
        <v>0</v>
      </c>
      <c r="AF280" s="44">
        <f>Q280</f>
        <v>0</v>
      </c>
      <c r="AG280" s="44">
        <f>S280</f>
        <v>0</v>
      </c>
      <c r="AH280" s="44">
        <f>U280</f>
        <v>0</v>
      </c>
      <c r="AI280" s="44">
        <f>W280</f>
        <v>0</v>
      </c>
      <c r="AJ280" s="24">
        <f>SUMPRODUCT(LARGE(AB280:AI280, {1,2,3,4,5}))</f>
        <v>0</v>
      </c>
      <c r="AK280" s="44"/>
    </row>
    <row r="281" spans="1:37" x14ac:dyDescent="0.25">
      <c r="A281" s="47" t="s">
        <v>31</v>
      </c>
      <c r="B281" s="45" t="s">
        <v>390</v>
      </c>
      <c r="C281" t="s">
        <v>391</v>
      </c>
      <c r="D281">
        <v>134758</v>
      </c>
      <c r="E281" t="s">
        <v>13</v>
      </c>
      <c r="F281" t="s">
        <v>36</v>
      </c>
      <c r="G281">
        <v>15</v>
      </c>
      <c r="H281" s="44"/>
      <c r="I281" s="52">
        <f>IF(H281,G281+H281,0)</f>
        <v>0</v>
      </c>
      <c r="J281" s="44"/>
      <c r="K281" s="52">
        <f>IF(IF(J281,J281+$G281,0)&lt;=100,IF(J281,J281+$G281,0),100)</f>
        <v>0</v>
      </c>
      <c r="L281" s="44"/>
      <c r="M281" s="52">
        <f>IF(IF(L281,L281+$G281,0)&lt;=100,IF(L281,L281+$G281,0),100)</f>
        <v>0</v>
      </c>
      <c r="N281" s="44"/>
      <c r="O281" s="52">
        <f>IF(IF(N281,N281+$G281,0)&lt;=100,IF(N281,N281+$G281,0),100)</f>
        <v>0</v>
      </c>
      <c r="P281" s="44">
        <v>0</v>
      </c>
      <c r="Q281" s="52">
        <f>IF(IF(P281,P281+$G281,0)&lt;=100,IF(P281,P281+$G281,0),100)</f>
        <v>0</v>
      </c>
      <c r="R281" s="44">
        <v>0</v>
      </c>
      <c r="S281" s="52">
        <f>IF(IF(R281,R281+$G281,0)&lt;=100,IF(R281,R281+$G281,0),100)</f>
        <v>0</v>
      </c>
      <c r="T281" s="44">
        <v>0</v>
      </c>
      <c r="U281" s="52">
        <f>IF(IF(T281,T281+$G281,0)&lt;=100,IF(T281,T281+$G281,0),100)</f>
        <v>0</v>
      </c>
      <c r="V281" s="44"/>
      <c r="W281" s="52">
        <f>IF(IF(V281,V281+$G281,0)&lt;=100,IF(V281,V281+$G281,0),100)</f>
        <v>0</v>
      </c>
      <c r="X281" s="44"/>
      <c r="Y281" s="44"/>
      <c r="Z281" s="52">
        <f>I281+K281+M281+O281+Q281+S281+U281+W281</f>
        <v>0</v>
      </c>
      <c r="AA281" s="44"/>
      <c r="AB281" s="44">
        <f>I281</f>
        <v>0</v>
      </c>
      <c r="AC281" s="44">
        <f>K281</f>
        <v>0</v>
      </c>
      <c r="AD281" s="44">
        <f>M281</f>
        <v>0</v>
      </c>
      <c r="AE281" s="44">
        <f>O281</f>
        <v>0</v>
      </c>
      <c r="AF281" s="44">
        <f>Q281</f>
        <v>0</v>
      </c>
      <c r="AG281" s="44">
        <f>S281</f>
        <v>0</v>
      </c>
      <c r="AH281" s="44">
        <f>U281</f>
        <v>0</v>
      </c>
      <c r="AI281" s="44">
        <f>W281</f>
        <v>0</v>
      </c>
      <c r="AJ281" s="24">
        <f>SUMPRODUCT(LARGE(AB281:AI281, {1,2,3,4,5}))</f>
        <v>0</v>
      </c>
    </row>
    <row r="282" spans="1:37" x14ac:dyDescent="0.25">
      <c r="A282" s="47" t="s">
        <v>31</v>
      </c>
      <c r="B282" s="45" t="s">
        <v>79</v>
      </c>
      <c r="C282" t="s">
        <v>67</v>
      </c>
      <c r="D282">
        <v>132889</v>
      </c>
      <c r="E282" t="s">
        <v>13</v>
      </c>
      <c r="F282" t="s">
        <v>8</v>
      </c>
      <c r="G282" s="44">
        <v>15</v>
      </c>
      <c r="H282" s="44"/>
      <c r="I282" s="52">
        <f>IF(H282,G282+H282,0)</f>
        <v>0</v>
      </c>
      <c r="J282" s="44"/>
      <c r="K282" s="52">
        <f>IF(IF(J282,J282+$G282,0)&lt;=100,IF(J282,J282+$G282,0),100)</f>
        <v>0</v>
      </c>
      <c r="L282" s="44"/>
      <c r="M282" s="52">
        <f>IF(IF(L282,L282+$G282,0)&lt;=100,IF(L282,L282+$G282,0),100)</f>
        <v>0</v>
      </c>
      <c r="N282" s="44"/>
      <c r="O282" s="52">
        <f>IF(IF(N282,N282+$G282,0)&lt;=100,IF(N282,N282+$G282,0),100)</f>
        <v>0</v>
      </c>
      <c r="P282" s="44">
        <v>0</v>
      </c>
      <c r="Q282" s="52">
        <f>IF(IF(P282,P282+$G282,0)&lt;=100,IF(P282,P282+$G282,0),100)</f>
        <v>0</v>
      </c>
      <c r="R282" s="44">
        <v>0</v>
      </c>
      <c r="S282" s="52">
        <f>IF(IF(R282,R282+$G282,0)&lt;=100,IF(R282,R282+$G282,0),100)</f>
        <v>0</v>
      </c>
      <c r="T282" s="44">
        <v>0</v>
      </c>
      <c r="U282" s="52">
        <f>IF(IF(T282,T282+$G282,0)&lt;=100,IF(T282,T282+$G282,0),100)</f>
        <v>0</v>
      </c>
      <c r="V282" s="44"/>
      <c r="W282" s="52">
        <f>IF(IF(V282,V282+$G282,0)&lt;=100,IF(V282,V282+$G282,0),100)</f>
        <v>0</v>
      </c>
      <c r="X282" s="44"/>
      <c r="Y282" s="44"/>
      <c r="Z282" s="52">
        <f>I282+K282+M282+O282+Q282+S282+U282+W282</f>
        <v>0</v>
      </c>
      <c r="AA282" s="44"/>
      <c r="AB282" s="44">
        <f>I282</f>
        <v>0</v>
      </c>
      <c r="AC282" s="44">
        <f>K282</f>
        <v>0</v>
      </c>
      <c r="AD282" s="44">
        <f>M282</f>
        <v>0</v>
      </c>
      <c r="AE282" s="44">
        <f>O282</f>
        <v>0</v>
      </c>
      <c r="AF282" s="44">
        <f>Q282</f>
        <v>0</v>
      </c>
      <c r="AG282" s="44">
        <f>S282</f>
        <v>0</v>
      </c>
      <c r="AH282" s="44">
        <f>U282</f>
        <v>0</v>
      </c>
      <c r="AI282" s="44">
        <f>W282</f>
        <v>0</v>
      </c>
      <c r="AJ282" s="24">
        <f>SUMPRODUCT(LARGE(AB282:AI282, {1,2,3,4,5}))</f>
        <v>0</v>
      </c>
      <c r="AK282" s="44"/>
    </row>
    <row r="283" spans="1:37" x14ac:dyDescent="0.25">
      <c r="A283" s="47" t="s">
        <v>10</v>
      </c>
      <c r="B283" s="46" t="s">
        <v>38</v>
      </c>
      <c r="C283" t="s">
        <v>397</v>
      </c>
      <c r="D283">
        <v>128593</v>
      </c>
      <c r="E283" t="s">
        <v>13</v>
      </c>
      <c r="F283" t="s">
        <v>8</v>
      </c>
      <c r="G283">
        <v>15</v>
      </c>
      <c r="H283" s="44"/>
      <c r="I283" s="52">
        <f>IF(H283,G283+H283,0)</f>
        <v>0</v>
      </c>
      <c r="J283" s="44"/>
      <c r="K283" s="52">
        <f>IF(IF(J283,J283+$G283,0)&lt;=100,IF(J283,J283+$G283,0),100)</f>
        <v>0</v>
      </c>
      <c r="L283" s="44"/>
      <c r="M283" s="52">
        <f>IF(IF(L283,L283+$G283,0)&lt;=100,IF(L283,L283+$G283,0),100)</f>
        <v>0</v>
      </c>
      <c r="N283" s="44"/>
      <c r="O283" s="52">
        <f>IF(IF(N283,N283+$G283,0)&lt;=100,IF(N283,N283+$G283,0),100)</f>
        <v>0</v>
      </c>
      <c r="P283" s="44">
        <v>0</v>
      </c>
      <c r="Q283" s="52">
        <f>IF(IF(P283,P283+$G283,0)&lt;=100,IF(P283,P283+$G283,0),100)</f>
        <v>0</v>
      </c>
      <c r="R283" s="44">
        <v>0</v>
      </c>
      <c r="S283" s="52">
        <f>IF(IF(R283,R283+$G283,0)&lt;=100,IF(R283,R283+$G283,0),100)</f>
        <v>0</v>
      </c>
      <c r="T283" s="44">
        <v>0</v>
      </c>
      <c r="U283" s="52">
        <f>IF(IF(T283,T283+$G283,0)&lt;=100,IF(T283,T283+$G283,0),100)</f>
        <v>0</v>
      </c>
      <c r="V283" s="44"/>
      <c r="W283" s="52">
        <f>IF(IF(V283,V283+$G283,0)&lt;=100,IF(V283,V283+$G283,0),100)</f>
        <v>0</v>
      </c>
      <c r="X283" s="44"/>
      <c r="Y283" s="44"/>
      <c r="Z283" s="52">
        <f>I283+K283+M283+O283+Q283+S283+U283+W283</f>
        <v>0</v>
      </c>
      <c r="AA283" s="44"/>
      <c r="AB283" s="44">
        <f>I283</f>
        <v>0</v>
      </c>
      <c r="AC283" s="44">
        <f>K283</f>
        <v>0</v>
      </c>
      <c r="AD283" s="44">
        <f>M283</f>
        <v>0</v>
      </c>
      <c r="AE283" s="44">
        <f>O283</f>
        <v>0</v>
      </c>
      <c r="AF283" s="44">
        <f>Q283</f>
        <v>0</v>
      </c>
      <c r="AG283" s="44">
        <f>S283</f>
        <v>0</v>
      </c>
      <c r="AH283" s="44">
        <f>U283</f>
        <v>0</v>
      </c>
      <c r="AI283" s="44">
        <f>W283</f>
        <v>0</v>
      </c>
      <c r="AJ283" s="24">
        <f>SUMPRODUCT(LARGE(AB283:AI283, {1,2,3,4,5}))</f>
        <v>0</v>
      </c>
    </row>
    <row r="284" spans="1:37" x14ac:dyDescent="0.25">
      <c r="A284" s="47" t="s">
        <v>14</v>
      </c>
      <c r="B284" s="45" t="s">
        <v>401</v>
      </c>
      <c r="C284" t="s">
        <v>402</v>
      </c>
      <c r="D284">
        <v>133294</v>
      </c>
      <c r="E284" t="s">
        <v>13</v>
      </c>
      <c r="F284" t="s">
        <v>36</v>
      </c>
      <c r="G284">
        <v>15</v>
      </c>
      <c r="H284" s="44"/>
      <c r="I284" s="52">
        <f>IF(H284,G284+H284,0)</f>
        <v>0</v>
      </c>
      <c r="J284" s="44"/>
      <c r="K284" s="52">
        <f>IF(IF(J284,J284+$G284,0)&lt;=100,IF(J284,J284+$G284,0),100)</f>
        <v>0</v>
      </c>
      <c r="L284" s="44"/>
      <c r="M284" s="52">
        <f>IF(IF(L284,L284+$G284,0)&lt;=100,IF(L284,L284+$G284,0),100)</f>
        <v>0</v>
      </c>
      <c r="N284" s="44"/>
      <c r="O284" s="52">
        <f>IF(IF(N284,N284+$G284,0)&lt;=100,IF(N284,N284+$G284,0),100)</f>
        <v>0</v>
      </c>
      <c r="P284" s="44">
        <v>0</v>
      </c>
      <c r="Q284" s="52">
        <f>IF(IF(P284,P284+$G284,0)&lt;=100,IF(P284,P284+$G284,0),100)</f>
        <v>0</v>
      </c>
      <c r="R284" s="44">
        <v>0</v>
      </c>
      <c r="S284" s="52">
        <f>IF(IF(R284,R284+$G284,0)&lt;=100,IF(R284,R284+$G284,0),100)</f>
        <v>0</v>
      </c>
      <c r="T284" s="44">
        <v>0</v>
      </c>
      <c r="U284" s="52">
        <f>IF(IF(T284,T284+$G284,0)&lt;=100,IF(T284,T284+$G284,0),100)</f>
        <v>0</v>
      </c>
      <c r="V284" s="44"/>
      <c r="W284" s="52">
        <f>IF(IF(V284,V284+$G284,0)&lt;=100,IF(V284,V284+$G284,0),100)</f>
        <v>0</v>
      </c>
      <c r="X284" s="44"/>
      <c r="Y284" s="44"/>
      <c r="Z284" s="52">
        <f>I284+K284+M284+O284+Q284+S284+U284+W284</f>
        <v>0</v>
      </c>
      <c r="AA284" s="44"/>
      <c r="AB284" s="44">
        <f>I284</f>
        <v>0</v>
      </c>
      <c r="AC284" s="44">
        <f>K284</f>
        <v>0</v>
      </c>
      <c r="AD284" s="44">
        <f>M284</f>
        <v>0</v>
      </c>
      <c r="AE284" s="44">
        <f>O284</f>
        <v>0</v>
      </c>
      <c r="AF284" s="44">
        <f>Q284</f>
        <v>0</v>
      </c>
      <c r="AG284" s="44">
        <f>S284</f>
        <v>0</v>
      </c>
      <c r="AH284" s="44">
        <f>U284</f>
        <v>0</v>
      </c>
      <c r="AI284" s="44">
        <f>W284</f>
        <v>0</v>
      </c>
      <c r="AJ284" s="24">
        <f>SUMPRODUCT(LARGE(AB284:AI284, {1,2,3,4,5}))</f>
        <v>0</v>
      </c>
      <c r="AK284"/>
    </row>
    <row r="285" spans="1:37" x14ac:dyDescent="0.25">
      <c r="A285" s="47" t="s">
        <v>10</v>
      </c>
      <c r="B285" s="45" t="s">
        <v>335</v>
      </c>
      <c r="C285" s="44" t="s">
        <v>431</v>
      </c>
      <c r="D285" s="44">
        <v>136587</v>
      </c>
      <c r="E285" s="44" t="s">
        <v>13</v>
      </c>
      <c r="F285" s="44" t="s">
        <v>8</v>
      </c>
      <c r="G285" s="44">
        <v>15</v>
      </c>
      <c r="H285" s="44">
        <v>0</v>
      </c>
      <c r="I285" s="52">
        <f>IF(H285,G285+H285,0)</f>
        <v>0</v>
      </c>
      <c r="J285" s="44">
        <v>0</v>
      </c>
      <c r="K285" s="52">
        <f>IF(IF(J285,J285+$G285,0)&lt;=100,IF(J285,J285+$G285,0),100)</f>
        <v>0</v>
      </c>
      <c r="L285" s="44">
        <v>0</v>
      </c>
      <c r="M285" s="52">
        <f>IF(IF(L285,L285+$G285,0)&lt;=100,IF(L285,L285+$G285,0),100)</f>
        <v>0</v>
      </c>
      <c r="N285" s="44">
        <v>0</v>
      </c>
      <c r="O285" s="52">
        <f>IF(IF(N285,N285+$G285,0)&lt;=100,IF(N285,N285+$G285,0),100)</f>
        <v>0</v>
      </c>
      <c r="P285" s="44">
        <v>0</v>
      </c>
      <c r="Q285" s="52">
        <f>IF(IF(P285,P285+$G285,0)&lt;=100,IF(P285,P285+$G285,0),100)</f>
        <v>0</v>
      </c>
      <c r="R285" s="44">
        <v>0</v>
      </c>
      <c r="S285" s="52">
        <f>IF(IF(R285,R285+$G285,0)&lt;=100,IF(R285,R285+$G285,0),100)</f>
        <v>0</v>
      </c>
      <c r="T285" s="44">
        <v>0</v>
      </c>
      <c r="U285" s="52">
        <f>IF(IF(T285,T285+$G285,0)&lt;=100,IF(T285,T285+$G285,0),100)</f>
        <v>0</v>
      </c>
      <c r="V285" s="44">
        <v>0</v>
      </c>
      <c r="W285" s="52">
        <f>IF(IF(V285,V285+$G285,0)&lt;=100,IF(V285,V285+$G285,0),100)</f>
        <v>0</v>
      </c>
      <c r="X285" s="7"/>
      <c r="Z285" s="52">
        <f>I285+K285+M285+O285+Q285+S285+U285+W285</f>
        <v>0</v>
      </c>
      <c r="AB285" s="44">
        <f>I285</f>
        <v>0</v>
      </c>
      <c r="AC285" s="44">
        <f>K285</f>
        <v>0</v>
      </c>
      <c r="AD285" s="44">
        <f>M285</f>
        <v>0</v>
      </c>
      <c r="AE285" s="44">
        <f>O285</f>
        <v>0</v>
      </c>
      <c r="AF285" s="44">
        <f>Q285</f>
        <v>0</v>
      </c>
      <c r="AG285" s="44">
        <f>S285</f>
        <v>0</v>
      </c>
      <c r="AH285" s="44">
        <f>U285</f>
        <v>0</v>
      </c>
      <c r="AI285" s="44">
        <f>W285</f>
        <v>0</v>
      </c>
      <c r="AJ285" s="24">
        <f>SUMPRODUCT(LARGE(AB285:AI285, {1,2,3,4,5}))</f>
        <v>0</v>
      </c>
      <c r="AK285" s="44"/>
    </row>
    <row r="286" spans="1:37" x14ac:dyDescent="0.25">
      <c r="A286" s="47" t="s">
        <v>49</v>
      </c>
      <c r="B286" s="45" t="s">
        <v>79</v>
      </c>
      <c r="C286" t="s">
        <v>406</v>
      </c>
      <c r="D286">
        <v>135962</v>
      </c>
      <c r="E286" t="s">
        <v>39</v>
      </c>
      <c r="F286" t="s">
        <v>8</v>
      </c>
      <c r="H286">
        <v>0</v>
      </c>
      <c r="I286" s="52">
        <f>IF(H286,G286+H286,0)</f>
        <v>0</v>
      </c>
      <c r="J286">
        <v>0</v>
      </c>
      <c r="K286" s="52">
        <f>IF(IF(J286,J286+$G286,0)&lt;=100,IF(J286,J286+$G286,0),100)</f>
        <v>0</v>
      </c>
      <c r="L286">
        <v>0</v>
      </c>
      <c r="M286" s="52">
        <f>IF(IF(L286,L286+$G286,0)&lt;=100,IF(L286,L286+$G286,0),100)</f>
        <v>0</v>
      </c>
      <c r="N286">
        <v>0</v>
      </c>
      <c r="O286" s="52">
        <f>IF(IF(N286,N286+$G286,0)&lt;=100,IF(N286,N286+$G286,0),100)</f>
        <v>0</v>
      </c>
      <c r="P286">
        <v>0</v>
      </c>
      <c r="Q286" s="52">
        <f>IF(IF(P286,P286+$G286,0)&lt;=100,IF(P286,P286+$G286,0),100)</f>
        <v>0</v>
      </c>
      <c r="R286">
        <v>0</v>
      </c>
      <c r="S286" s="52">
        <f>IF(IF(R286,R286+$G286,0)&lt;=100,IF(R286,R286+$G286,0),100)</f>
        <v>0</v>
      </c>
      <c r="T286">
        <v>68</v>
      </c>
      <c r="U286" s="52">
        <f>IF(IF(T286,T286+$G286,0)&lt;=100,IF(T286,T286+$G286,0),100)</f>
        <v>68</v>
      </c>
      <c r="V286">
        <v>0</v>
      </c>
      <c r="W286" s="52">
        <f>IF(IF(V286,V286+$G286,0)&lt;=100,IF(V286,V286+$G286,0),100)</f>
        <v>0</v>
      </c>
      <c r="X286"/>
      <c r="Y286"/>
      <c r="Z286" s="52">
        <f>I286+K286+M286+O286+Q286+S286+U286+W286</f>
        <v>68</v>
      </c>
      <c r="AA286"/>
      <c r="AB286">
        <f>I286</f>
        <v>0</v>
      </c>
      <c r="AC286">
        <f>K286</f>
        <v>0</v>
      </c>
      <c r="AD286">
        <f>M286</f>
        <v>0</v>
      </c>
      <c r="AE286">
        <f>O286</f>
        <v>0</v>
      </c>
      <c r="AF286">
        <f>Q286</f>
        <v>0</v>
      </c>
      <c r="AG286">
        <f>S286</f>
        <v>0</v>
      </c>
      <c r="AH286">
        <f>U286</f>
        <v>68</v>
      </c>
      <c r="AI286">
        <f>W286</f>
        <v>0</v>
      </c>
      <c r="AJ286" s="24">
        <f>SUMPRODUCT(LARGE(AB286:AI286, {1,2,3,4,5}))</f>
        <v>68</v>
      </c>
    </row>
    <row r="287" spans="1:37" x14ac:dyDescent="0.25">
      <c r="A287" s="4"/>
      <c r="I287" s="52">
        <f t="shared" ref="I260:I291" si="0">IF(H287,G287+H287,0)</f>
        <v>0</v>
      </c>
      <c r="K287" s="52">
        <f t="shared" ref="K260:K291" si="1">IF(IF(J287,J287+$G287,0)&lt;=100,IF(J287,J287+$G287,0),100)</f>
        <v>0</v>
      </c>
      <c r="M287" s="52">
        <f t="shared" ref="M258:M321" si="2">IF(IF(L287,L287+$G287,0)&lt;=100,IF(L287,L287+$G287,0),100)</f>
        <v>0</v>
      </c>
      <c r="N287"/>
      <c r="O287" s="52">
        <f t="shared" ref="O258:O321" si="3">IF(IF(N287,N287+$G287,0)&lt;=100,IF(N287,N287+$G287,0),100)</f>
        <v>0</v>
      </c>
      <c r="P287"/>
      <c r="Q287" s="52">
        <f t="shared" ref="Q258:Q321" si="4">IF(IF(P287,P287+$G287,0)&lt;=100,IF(P287,P287+$G287,0),100)</f>
        <v>0</v>
      </c>
      <c r="R287"/>
      <c r="S287" s="52">
        <f t="shared" ref="S258:S321" si="5">IF(IF(R287,R287+$G287,0)&lt;=100,IF(R287,R287+$G287,0),100)</f>
        <v>0</v>
      </c>
      <c r="U287" s="52">
        <f t="shared" ref="U258:U321" si="6">IF(IF(T287,T287+$G287,0)&lt;=100,IF(T287,T287+$G287,0),100)</f>
        <v>0</v>
      </c>
      <c r="W287" s="52">
        <f t="shared" ref="W272:W303" si="7">IF(IF(V287,V287+$G287,0)&lt;=100,IF(V287,V287+$G287,0),100)</f>
        <v>0</v>
      </c>
      <c r="X287"/>
      <c r="Y287"/>
      <c r="Z287" s="52">
        <f t="shared" ref="Z258:Z321" si="8">I287+K287+M287+O287+Q287+S287+U287+W287</f>
        <v>0</v>
      </c>
      <c r="AA287"/>
      <c r="AB287">
        <f t="shared" ref="AB258:AB321" si="9">I287</f>
        <v>0</v>
      </c>
      <c r="AC287">
        <f t="shared" ref="AC258:AC321" si="10">K287</f>
        <v>0</v>
      </c>
      <c r="AD287">
        <f t="shared" ref="AD258:AD321" si="11">M287</f>
        <v>0</v>
      </c>
      <c r="AE287">
        <f t="shared" ref="AE258:AE321" si="12">O287</f>
        <v>0</v>
      </c>
      <c r="AF287">
        <f t="shared" ref="AF258:AF321" si="13">Q287</f>
        <v>0</v>
      </c>
      <c r="AG287">
        <f t="shared" ref="AG258:AG321" si="14">S287</f>
        <v>0</v>
      </c>
      <c r="AH287">
        <f t="shared" ref="AH258:AH321" si="15">U287</f>
        <v>0</v>
      </c>
      <c r="AI287">
        <f t="shared" ref="AI258:AI321" si="16">W287</f>
        <v>0</v>
      </c>
      <c r="AJ287" s="24">
        <f>SUMPRODUCT(LARGE(AB287:AI287, {1,2,3,4,5}))</f>
        <v>0</v>
      </c>
      <c r="AK287"/>
    </row>
    <row r="288" spans="1:37" x14ac:dyDescent="0.25">
      <c r="A288" s="4"/>
      <c r="I288" s="52">
        <f t="shared" si="0"/>
        <v>0</v>
      </c>
      <c r="K288" s="52">
        <f t="shared" si="1"/>
        <v>0</v>
      </c>
      <c r="M288" s="52">
        <f t="shared" si="2"/>
        <v>0</v>
      </c>
      <c r="N288"/>
      <c r="O288" s="52">
        <f t="shared" si="3"/>
        <v>0</v>
      </c>
      <c r="P288"/>
      <c r="Q288" s="52">
        <f t="shared" si="4"/>
        <v>0</v>
      </c>
      <c r="R288"/>
      <c r="S288" s="52">
        <f t="shared" si="5"/>
        <v>0</v>
      </c>
      <c r="U288" s="52">
        <f t="shared" si="6"/>
        <v>0</v>
      </c>
      <c r="W288" s="52">
        <f t="shared" si="7"/>
        <v>0</v>
      </c>
      <c r="X288" s="7"/>
      <c r="Z288" s="52">
        <f t="shared" si="8"/>
        <v>0</v>
      </c>
      <c r="AB288">
        <f t="shared" si="9"/>
        <v>0</v>
      </c>
      <c r="AC288">
        <f t="shared" si="10"/>
        <v>0</v>
      </c>
      <c r="AD288">
        <f t="shared" si="11"/>
        <v>0</v>
      </c>
      <c r="AE288">
        <f t="shared" si="12"/>
        <v>0</v>
      </c>
      <c r="AF288">
        <f t="shared" si="13"/>
        <v>0</v>
      </c>
      <c r="AG288">
        <f t="shared" si="14"/>
        <v>0</v>
      </c>
      <c r="AH288">
        <f t="shared" si="15"/>
        <v>0</v>
      </c>
      <c r="AI288">
        <f t="shared" si="16"/>
        <v>0</v>
      </c>
      <c r="AJ288" s="24">
        <f>SUMPRODUCT(LARGE(AB288:AI288, {1,2,3,4,5}))</f>
        <v>0</v>
      </c>
      <c r="AK288"/>
    </row>
    <row r="289" spans="1:37" x14ac:dyDescent="0.25">
      <c r="A289" s="4"/>
      <c r="I289" s="52">
        <f t="shared" si="0"/>
        <v>0</v>
      </c>
      <c r="K289" s="52">
        <f t="shared" si="1"/>
        <v>0</v>
      </c>
      <c r="M289" s="52">
        <f t="shared" si="2"/>
        <v>0</v>
      </c>
      <c r="N289"/>
      <c r="O289" s="52">
        <f t="shared" si="3"/>
        <v>0</v>
      </c>
      <c r="P289"/>
      <c r="Q289" s="52">
        <f t="shared" si="4"/>
        <v>0</v>
      </c>
      <c r="R289"/>
      <c r="S289" s="52">
        <f t="shared" si="5"/>
        <v>0</v>
      </c>
      <c r="U289" s="52">
        <f t="shared" si="6"/>
        <v>0</v>
      </c>
      <c r="W289" s="52">
        <f t="shared" si="7"/>
        <v>0</v>
      </c>
      <c r="X289"/>
      <c r="Y289"/>
      <c r="Z289" s="52">
        <f t="shared" si="8"/>
        <v>0</v>
      </c>
      <c r="AA289"/>
      <c r="AB289">
        <f t="shared" si="9"/>
        <v>0</v>
      </c>
      <c r="AC289">
        <f t="shared" si="10"/>
        <v>0</v>
      </c>
      <c r="AD289">
        <f t="shared" si="11"/>
        <v>0</v>
      </c>
      <c r="AE289">
        <f t="shared" si="12"/>
        <v>0</v>
      </c>
      <c r="AF289">
        <f t="shared" si="13"/>
        <v>0</v>
      </c>
      <c r="AG289">
        <f t="shared" si="14"/>
        <v>0</v>
      </c>
      <c r="AH289">
        <f t="shared" si="15"/>
        <v>0</v>
      </c>
      <c r="AI289">
        <f t="shared" si="16"/>
        <v>0</v>
      </c>
      <c r="AJ289" s="24">
        <f>SUMPRODUCT(LARGE(AB289:AI289, {1,2,3,4,5}))</f>
        <v>0</v>
      </c>
      <c r="AK289"/>
    </row>
    <row r="290" spans="1:37" x14ac:dyDescent="0.25">
      <c r="A290" s="4"/>
      <c r="I290" s="52">
        <f t="shared" si="0"/>
        <v>0</v>
      </c>
      <c r="K290" s="52">
        <f t="shared" si="1"/>
        <v>0</v>
      </c>
      <c r="M290" s="52">
        <f t="shared" si="2"/>
        <v>0</v>
      </c>
      <c r="N290"/>
      <c r="O290" s="52">
        <f t="shared" si="3"/>
        <v>0</v>
      </c>
      <c r="P290"/>
      <c r="Q290" s="52">
        <f t="shared" si="4"/>
        <v>0</v>
      </c>
      <c r="R290"/>
      <c r="S290" s="52">
        <f t="shared" si="5"/>
        <v>0</v>
      </c>
      <c r="U290" s="52">
        <f t="shared" si="6"/>
        <v>0</v>
      </c>
      <c r="W290" s="52">
        <f t="shared" si="7"/>
        <v>0</v>
      </c>
      <c r="X290"/>
      <c r="Y290"/>
      <c r="Z290" s="52">
        <f t="shared" si="8"/>
        <v>0</v>
      </c>
      <c r="AA290"/>
      <c r="AB290">
        <f t="shared" si="9"/>
        <v>0</v>
      </c>
      <c r="AC290">
        <f t="shared" si="10"/>
        <v>0</v>
      </c>
      <c r="AD290">
        <f t="shared" si="11"/>
        <v>0</v>
      </c>
      <c r="AE290">
        <f t="shared" si="12"/>
        <v>0</v>
      </c>
      <c r="AF290">
        <f t="shared" si="13"/>
        <v>0</v>
      </c>
      <c r="AG290">
        <f t="shared" si="14"/>
        <v>0</v>
      </c>
      <c r="AH290">
        <f t="shared" si="15"/>
        <v>0</v>
      </c>
      <c r="AI290">
        <f t="shared" si="16"/>
        <v>0</v>
      </c>
      <c r="AJ290" s="24">
        <f>SUMPRODUCT(LARGE(AB290:AI290, {1,2,3,4,5}))</f>
        <v>0</v>
      </c>
      <c r="AK290"/>
    </row>
    <row r="291" spans="1:37" x14ac:dyDescent="0.25">
      <c r="A291" s="4"/>
      <c r="I291" s="52">
        <f t="shared" si="0"/>
        <v>0</v>
      </c>
      <c r="K291" s="52">
        <f t="shared" si="1"/>
        <v>0</v>
      </c>
      <c r="M291" s="52">
        <f t="shared" si="2"/>
        <v>0</v>
      </c>
      <c r="N291"/>
      <c r="O291" s="52">
        <f t="shared" si="3"/>
        <v>0</v>
      </c>
      <c r="P291"/>
      <c r="Q291" s="52">
        <f t="shared" si="4"/>
        <v>0</v>
      </c>
      <c r="R291"/>
      <c r="S291" s="52">
        <f t="shared" si="5"/>
        <v>0</v>
      </c>
      <c r="U291" s="52">
        <f t="shared" si="6"/>
        <v>0</v>
      </c>
      <c r="W291" s="52">
        <f t="shared" si="7"/>
        <v>0</v>
      </c>
      <c r="X291"/>
      <c r="Y291"/>
      <c r="Z291" s="52">
        <f t="shared" si="8"/>
        <v>0</v>
      </c>
      <c r="AA291"/>
      <c r="AB291">
        <f t="shared" si="9"/>
        <v>0</v>
      </c>
      <c r="AC291">
        <f t="shared" si="10"/>
        <v>0</v>
      </c>
      <c r="AD291">
        <f t="shared" si="11"/>
        <v>0</v>
      </c>
      <c r="AE291">
        <f t="shared" si="12"/>
        <v>0</v>
      </c>
      <c r="AF291">
        <f t="shared" si="13"/>
        <v>0</v>
      </c>
      <c r="AG291">
        <f t="shared" si="14"/>
        <v>0</v>
      </c>
      <c r="AH291">
        <f t="shared" si="15"/>
        <v>0</v>
      </c>
      <c r="AI291">
        <f t="shared" si="16"/>
        <v>0</v>
      </c>
      <c r="AJ291" s="24">
        <f>SUMPRODUCT(LARGE(AB291:AI291, {1,2,3,4,5}))</f>
        <v>0</v>
      </c>
      <c r="AK291"/>
    </row>
    <row r="292" spans="1:37" x14ac:dyDescent="0.25">
      <c r="A292" s="4"/>
      <c r="I292" s="52">
        <f t="shared" ref="I292:I323" si="17">IF(H292,G292+H292,0)</f>
        <v>0</v>
      </c>
      <c r="K292" s="52">
        <f t="shared" ref="K292:K323" si="18">IF(IF(J292,J292+$G292,0)&lt;=100,IF(J292,J292+$G292,0),100)</f>
        <v>0</v>
      </c>
      <c r="M292" s="52">
        <f t="shared" si="2"/>
        <v>0</v>
      </c>
      <c r="N292"/>
      <c r="O292" s="52">
        <f t="shared" si="3"/>
        <v>0</v>
      </c>
      <c r="P292"/>
      <c r="Q292" s="52">
        <f t="shared" si="4"/>
        <v>0</v>
      </c>
      <c r="R292"/>
      <c r="S292" s="52">
        <f t="shared" si="5"/>
        <v>0</v>
      </c>
      <c r="U292" s="52">
        <f t="shared" si="6"/>
        <v>0</v>
      </c>
      <c r="W292" s="52">
        <f t="shared" si="7"/>
        <v>0</v>
      </c>
      <c r="X292" s="7"/>
      <c r="Z292" s="52">
        <f t="shared" si="8"/>
        <v>0</v>
      </c>
      <c r="AB292">
        <f t="shared" si="9"/>
        <v>0</v>
      </c>
      <c r="AC292">
        <f t="shared" si="10"/>
        <v>0</v>
      </c>
      <c r="AD292">
        <f t="shared" si="11"/>
        <v>0</v>
      </c>
      <c r="AE292">
        <f t="shared" si="12"/>
        <v>0</v>
      </c>
      <c r="AF292">
        <f t="shared" si="13"/>
        <v>0</v>
      </c>
      <c r="AG292">
        <f t="shared" si="14"/>
        <v>0</v>
      </c>
      <c r="AH292">
        <f t="shared" si="15"/>
        <v>0</v>
      </c>
      <c r="AI292">
        <f t="shared" si="16"/>
        <v>0</v>
      </c>
      <c r="AJ292" s="24">
        <f>SUMPRODUCT(LARGE(AB292:AI292, {1,2,3,4,5}))</f>
        <v>0</v>
      </c>
      <c r="AK292"/>
    </row>
    <row r="293" spans="1:37" x14ac:dyDescent="0.25">
      <c r="A293" s="4"/>
      <c r="I293" s="52">
        <f t="shared" si="17"/>
        <v>0</v>
      </c>
      <c r="K293" s="52">
        <f t="shared" si="18"/>
        <v>0</v>
      </c>
      <c r="M293" s="52">
        <f t="shared" si="2"/>
        <v>0</v>
      </c>
      <c r="N293"/>
      <c r="O293" s="52">
        <f t="shared" si="3"/>
        <v>0</v>
      </c>
      <c r="P293"/>
      <c r="Q293" s="52">
        <f t="shared" si="4"/>
        <v>0</v>
      </c>
      <c r="R293"/>
      <c r="S293" s="52">
        <f t="shared" si="5"/>
        <v>0</v>
      </c>
      <c r="U293" s="52">
        <f t="shared" si="6"/>
        <v>0</v>
      </c>
      <c r="W293" s="52">
        <f t="shared" si="7"/>
        <v>0</v>
      </c>
      <c r="X293"/>
      <c r="Y293"/>
      <c r="Z293" s="52">
        <f t="shared" si="8"/>
        <v>0</v>
      </c>
      <c r="AA293"/>
      <c r="AB293">
        <f t="shared" si="9"/>
        <v>0</v>
      </c>
      <c r="AC293">
        <f t="shared" si="10"/>
        <v>0</v>
      </c>
      <c r="AD293">
        <f t="shared" si="11"/>
        <v>0</v>
      </c>
      <c r="AE293">
        <f t="shared" si="12"/>
        <v>0</v>
      </c>
      <c r="AF293">
        <f t="shared" si="13"/>
        <v>0</v>
      </c>
      <c r="AG293">
        <f t="shared" si="14"/>
        <v>0</v>
      </c>
      <c r="AH293">
        <f t="shared" si="15"/>
        <v>0</v>
      </c>
      <c r="AI293">
        <f t="shared" si="16"/>
        <v>0</v>
      </c>
      <c r="AJ293" s="24">
        <f>SUMPRODUCT(LARGE(AB293:AI293, {1,2,3,4,5}))</f>
        <v>0</v>
      </c>
    </row>
    <row r="294" spans="1:37" x14ac:dyDescent="0.25">
      <c r="A294" s="4"/>
      <c r="I294" s="52">
        <f t="shared" si="17"/>
        <v>0</v>
      </c>
      <c r="K294" s="52">
        <f t="shared" si="18"/>
        <v>0</v>
      </c>
      <c r="M294" s="52">
        <f t="shared" si="2"/>
        <v>0</v>
      </c>
      <c r="N294"/>
      <c r="O294" s="52">
        <f t="shared" si="3"/>
        <v>0</v>
      </c>
      <c r="P294"/>
      <c r="Q294" s="52">
        <f t="shared" si="4"/>
        <v>0</v>
      </c>
      <c r="R294"/>
      <c r="S294" s="52">
        <f t="shared" si="5"/>
        <v>0</v>
      </c>
      <c r="U294" s="52">
        <f t="shared" si="6"/>
        <v>0</v>
      </c>
      <c r="W294" s="52">
        <f t="shared" si="7"/>
        <v>0</v>
      </c>
      <c r="X294" s="7"/>
      <c r="Z294" s="52">
        <f t="shared" si="8"/>
        <v>0</v>
      </c>
      <c r="AB294">
        <f t="shared" si="9"/>
        <v>0</v>
      </c>
      <c r="AC294">
        <f t="shared" si="10"/>
        <v>0</v>
      </c>
      <c r="AD294">
        <f t="shared" si="11"/>
        <v>0</v>
      </c>
      <c r="AE294">
        <f t="shared" si="12"/>
        <v>0</v>
      </c>
      <c r="AF294">
        <f t="shared" si="13"/>
        <v>0</v>
      </c>
      <c r="AG294">
        <f t="shared" si="14"/>
        <v>0</v>
      </c>
      <c r="AH294">
        <f t="shared" si="15"/>
        <v>0</v>
      </c>
      <c r="AI294">
        <f t="shared" si="16"/>
        <v>0</v>
      </c>
      <c r="AJ294" s="24">
        <f>SUMPRODUCT(LARGE(AB294:AI294, {1,2,3,4,5}))</f>
        <v>0</v>
      </c>
      <c r="AK294"/>
    </row>
    <row r="295" spans="1:37" x14ac:dyDescent="0.25">
      <c r="A295" s="4"/>
      <c r="I295" s="52">
        <f t="shared" si="17"/>
        <v>0</v>
      </c>
      <c r="K295" s="52">
        <f t="shared" si="18"/>
        <v>0</v>
      </c>
      <c r="M295" s="52">
        <f t="shared" si="2"/>
        <v>0</v>
      </c>
      <c r="N295"/>
      <c r="O295" s="52">
        <f t="shared" si="3"/>
        <v>0</v>
      </c>
      <c r="P295"/>
      <c r="Q295" s="52">
        <f t="shared" si="4"/>
        <v>0</v>
      </c>
      <c r="R295"/>
      <c r="S295" s="52">
        <f t="shared" si="5"/>
        <v>0</v>
      </c>
      <c r="U295" s="52">
        <f t="shared" si="6"/>
        <v>0</v>
      </c>
      <c r="W295" s="52">
        <f t="shared" si="7"/>
        <v>0</v>
      </c>
      <c r="X295"/>
      <c r="Y295"/>
      <c r="Z295" s="52">
        <f t="shared" si="8"/>
        <v>0</v>
      </c>
      <c r="AA295"/>
      <c r="AB295">
        <f t="shared" si="9"/>
        <v>0</v>
      </c>
      <c r="AC295">
        <f t="shared" si="10"/>
        <v>0</v>
      </c>
      <c r="AD295">
        <f t="shared" si="11"/>
        <v>0</v>
      </c>
      <c r="AE295">
        <f t="shared" si="12"/>
        <v>0</v>
      </c>
      <c r="AF295">
        <f t="shared" si="13"/>
        <v>0</v>
      </c>
      <c r="AG295">
        <f t="shared" si="14"/>
        <v>0</v>
      </c>
      <c r="AH295">
        <f t="shared" si="15"/>
        <v>0</v>
      </c>
      <c r="AI295">
        <f t="shared" si="16"/>
        <v>0</v>
      </c>
      <c r="AJ295" s="24">
        <f>SUMPRODUCT(LARGE(AB295:AI295, {1,2,3,4,5}))</f>
        <v>0</v>
      </c>
      <c r="AK295"/>
    </row>
    <row r="296" spans="1:37" x14ac:dyDescent="0.25">
      <c r="A296" s="4"/>
      <c r="I296" s="52">
        <f t="shared" si="17"/>
        <v>0</v>
      </c>
      <c r="K296" s="52">
        <f t="shared" si="18"/>
        <v>0</v>
      </c>
      <c r="M296" s="52">
        <f t="shared" si="2"/>
        <v>0</v>
      </c>
      <c r="N296"/>
      <c r="O296" s="52">
        <f t="shared" si="3"/>
        <v>0</v>
      </c>
      <c r="P296"/>
      <c r="Q296" s="52">
        <f t="shared" si="4"/>
        <v>0</v>
      </c>
      <c r="R296"/>
      <c r="S296" s="52">
        <f t="shared" si="5"/>
        <v>0</v>
      </c>
      <c r="U296" s="52">
        <f t="shared" si="6"/>
        <v>0</v>
      </c>
      <c r="W296" s="52">
        <f t="shared" si="7"/>
        <v>0</v>
      </c>
      <c r="X296"/>
      <c r="Y296"/>
      <c r="Z296" s="52">
        <f t="shared" si="8"/>
        <v>0</v>
      </c>
      <c r="AA296"/>
      <c r="AB296">
        <f t="shared" si="9"/>
        <v>0</v>
      </c>
      <c r="AC296">
        <f t="shared" si="10"/>
        <v>0</v>
      </c>
      <c r="AD296">
        <f t="shared" si="11"/>
        <v>0</v>
      </c>
      <c r="AE296">
        <f t="shared" si="12"/>
        <v>0</v>
      </c>
      <c r="AF296">
        <f t="shared" si="13"/>
        <v>0</v>
      </c>
      <c r="AG296">
        <f t="shared" si="14"/>
        <v>0</v>
      </c>
      <c r="AH296">
        <f t="shared" si="15"/>
        <v>0</v>
      </c>
      <c r="AI296">
        <f t="shared" si="16"/>
        <v>0</v>
      </c>
      <c r="AJ296" s="24">
        <f>SUMPRODUCT(LARGE(AB296:AI296, {1,2,3,4,5}))</f>
        <v>0</v>
      </c>
      <c r="AK296"/>
    </row>
    <row r="297" spans="1:37" x14ac:dyDescent="0.25">
      <c r="A297" s="4"/>
      <c r="I297" s="52">
        <f t="shared" si="17"/>
        <v>0</v>
      </c>
      <c r="K297" s="52">
        <f t="shared" si="18"/>
        <v>0</v>
      </c>
      <c r="M297" s="52">
        <f t="shared" si="2"/>
        <v>0</v>
      </c>
      <c r="N297"/>
      <c r="O297" s="52">
        <f t="shared" si="3"/>
        <v>0</v>
      </c>
      <c r="P297"/>
      <c r="Q297" s="52">
        <f t="shared" si="4"/>
        <v>0</v>
      </c>
      <c r="R297"/>
      <c r="S297" s="52">
        <f t="shared" si="5"/>
        <v>0</v>
      </c>
      <c r="U297" s="52">
        <f t="shared" si="6"/>
        <v>0</v>
      </c>
      <c r="W297" s="52">
        <f t="shared" si="7"/>
        <v>0</v>
      </c>
      <c r="X297"/>
      <c r="Y297"/>
      <c r="Z297" s="52">
        <f t="shared" si="8"/>
        <v>0</v>
      </c>
      <c r="AA297"/>
      <c r="AB297">
        <f t="shared" si="9"/>
        <v>0</v>
      </c>
      <c r="AC297">
        <f t="shared" si="10"/>
        <v>0</v>
      </c>
      <c r="AD297">
        <f t="shared" si="11"/>
        <v>0</v>
      </c>
      <c r="AE297">
        <f t="shared" si="12"/>
        <v>0</v>
      </c>
      <c r="AF297">
        <f t="shared" si="13"/>
        <v>0</v>
      </c>
      <c r="AG297">
        <f t="shared" si="14"/>
        <v>0</v>
      </c>
      <c r="AH297">
        <f t="shared" si="15"/>
        <v>0</v>
      </c>
      <c r="AI297">
        <f t="shared" si="16"/>
        <v>0</v>
      </c>
      <c r="AJ297" s="24">
        <f>SUMPRODUCT(LARGE(AB297:AI297, {1,2,3,4,5}))</f>
        <v>0</v>
      </c>
      <c r="AK297"/>
    </row>
    <row r="298" spans="1:37" x14ac:dyDescent="0.25">
      <c r="A298" s="4"/>
      <c r="I298" s="52">
        <f t="shared" si="17"/>
        <v>0</v>
      </c>
      <c r="K298" s="52">
        <f t="shared" si="18"/>
        <v>0</v>
      </c>
      <c r="M298" s="52">
        <f t="shared" si="2"/>
        <v>0</v>
      </c>
      <c r="N298"/>
      <c r="O298" s="52">
        <f t="shared" si="3"/>
        <v>0</v>
      </c>
      <c r="P298"/>
      <c r="Q298" s="52">
        <f t="shared" si="4"/>
        <v>0</v>
      </c>
      <c r="R298"/>
      <c r="S298" s="52">
        <f t="shared" si="5"/>
        <v>0</v>
      </c>
      <c r="U298" s="52">
        <f t="shared" si="6"/>
        <v>0</v>
      </c>
      <c r="W298" s="52">
        <f t="shared" si="7"/>
        <v>0</v>
      </c>
      <c r="X298" s="7"/>
      <c r="Z298" s="52">
        <f t="shared" si="8"/>
        <v>0</v>
      </c>
      <c r="AB298">
        <f t="shared" si="9"/>
        <v>0</v>
      </c>
      <c r="AC298">
        <f t="shared" si="10"/>
        <v>0</v>
      </c>
      <c r="AD298">
        <f t="shared" si="11"/>
        <v>0</v>
      </c>
      <c r="AE298">
        <f t="shared" si="12"/>
        <v>0</v>
      </c>
      <c r="AF298">
        <f t="shared" si="13"/>
        <v>0</v>
      </c>
      <c r="AG298">
        <f t="shared" si="14"/>
        <v>0</v>
      </c>
      <c r="AH298">
        <f t="shared" si="15"/>
        <v>0</v>
      </c>
      <c r="AI298">
        <f t="shared" si="16"/>
        <v>0</v>
      </c>
      <c r="AJ298" s="24">
        <f>SUMPRODUCT(LARGE(AB298:AI298, {1,2,3,4,5}))</f>
        <v>0</v>
      </c>
      <c r="AK298"/>
    </row>
    <row r="299" spans="1:37" x14ac:dyDescent="0.25">
      <c r="A299" s="4"/>
      <c r="I299" s="52">
        <f t="shared" si="17"/>
        <v>0</v>
      </c>
      <c r="K299" s="52">
        <f t="shared" si="18"/>
        <v>0</v>
      </c>
      <c r="M299" s="52">
        <f t="shared" si="2"/>
        <v>0</v>
      </c>
      <c r="N299"/>
      <c r="O299" s="52">
        <f t="shared" si="3"/>
        <v>0</v>
      </c>
      <c r="P299"/>
      <c r="Q299" s="52">
        <f t="shared" si="4"/>
        <v>0</v>
      </c>
      <c r="R299"/>
      <c r="S299" s="52">
        <f t="shared" si="5"/>
        <v>0</v>
      </c>
      <c r="U299" s="52">
        <f t="shared" si="6"/>
        <v>0</v>
      </c>
      <c r="W299" s="52">
        <f t="shared" si="7"/>
        <v>0</v>
      </c>
      <c r="X299" s="7"/>
      <c r="Y299" s="8"/>
      <c r="Z299" s="52">
        <f t="shared" si="8"/>
        <v>0</v>
      </c>
      <c r="AB299">
        <f t="shared" si="9"/>
        <v>0</v>
      </c>
      <c r="AC299">
        <f t="shared" si="10"/>
        <v>0</v>
      </c>
      <c r="AD299">
        <f t="shared" si="11"/>
        <v>0</v>
      </c>
      <c r="AE299">
        <f t="shared" si="12"/>
        <v>0</v>
      </c>
      <c r="AF299">
        <f t="shared" si="13"/>
        <v>0</v>
      </c>
      <c r="AG299">
        <f t="shared" si="14"/>
        <v>0</v>
      </c>
      <c r="AH299">
        <f t="shared" si="15"/>
        <v>0</v>
      </c>
      <c r="AI299">
        <f t="shared" si="16"/>
        <v>0</v>
      </c>
      <c r="AJ299" s="24">
        <f>SUMPRODUCT(LARGE(AB299:AI299, {1,2,3,4,5}))</f>
        <v>0</v>
      </c>
      <c r="AK299"/>
    </row>
    <row r="300" spans="1:37" x14ac:dyDescent="0.25">
      <c r="A300" s="4"/>
      <c r="I300" s="52">
        <f t="shared" si="17"/>
        <v>0</v>
      </c>
      <c r="K300" s="52">
        <f t="shared" si="18"/>
        <v>0</v>
      </c>
      <c r="M300" s="52">
        <f t="shared" si="2"/>
        <v>0</v>
      </c>
      <c r="N300"/>
      <c r="O300" s="52">
        <f t="shared" si="3"/>
        <v>0</v>
      </c>
      <c r="P300"/>
      <c r="Q300" s="52">
        <f t="shared" si="4"/>
        <v>0</v>
      </c>
      <c r="R300"/>
      <c r="S300" s="52">
        <f t="shared" si="5"/>
        <v>0</v>
      </c>
      <c r="U300" s="52">
        <f t="shared" si="6"/>
        <v>0</v>
      </c>
      <c r="W300" s="52">
        <f t="shared" si="7"/>
        <v>0</v>
      </c>
      <c r="X300" s="7"/>
      <c r="Z300" s="52">
        <f t="shared" si="8"/>
        <v>0</v>
      </c>
      <c r="AB300">
        <f t="shared" si="9"/>
        <v>0</v>
      </c>
      <c r="AC300">
        <f t="shared" si="10"/>
        <v>0</v>
      </c>
      <c r="AD300">
        <f t="shared" si="11"/>
        <v>0</v>
      </c>
      <c r="AE300">
        <f t="shared" si="12"/>
        <v>0</v>
      </c>
      <c r="AF300">
        <f t="shared" si="13"/>
        <v>0</v>
      </c>
      <c r="AG300">
        <f t="shared" si="14"/>
        <v>0</v>
      </c>
      <c r="AH300">
        <f t="shared" si="15"/>
        <v>0</v>
      </c>
      <c r="AI300">
        <f t="shared" si="16"/>
        <v>0</v>
      </c>
      <c r="AJ300" s="24">
        <f>SUMPRODUCT(LARGE(AB300:AI300, {1,2,3,4,5}))</f>
        <v>0</v>
      </c>
    </row>
    <row r="301" spans="1:37" x14ac:dyDescent="0.25">
      <c r="A301" s="4"/>
      <c r="I301" s="52">
        <f t="shared" si="17"/>
        <v>0</v>
      </c>
      <c r="K301" s="52">
        <f t="shared" si="18"/>
        <v>0</v>
      </c>
      <c r="M301" s="52">
        <f t="shared" si="2"/>
        <v>0</v>
      </c>
      <c r="N301"/>
      <c r="O301" s="52">
        <f t="shared" si="3"/>
        <v>0</v>
      </c>
      <c r="P301"/>
      <c r="Q301" s="52">
        <f t="shared" si="4"/>
        <v>0</v>
      </c>
      <c r="R301"/>
      <c r="S301" s="52">
        <f t="shared" si="5"/>
        <v>0</v>
      </c>
      <c r="U301" s="52">
        <f t="shared" si="6"/>
        <v>0</v>
      </c>
      <c r="W301" s="52">
        <f t="shared" si="7"/>
        <v>0</v>
      </c>
      <c r="X301"/>
      <c r="Y301"/>
      <c r="Z301" s="52">
        <f t="shared" si="8"/>
        <v>0</v>
      </c>
      <c r="AA301"/>
      <c r="AB301">
        <f t="shared" si="9"/>
        <v>0</v>
      </c>
      <c r="AC301">
        <f t="shared" si="10"/>
        <v>0</v>
      </c>
      <c r="AD301">
        <f t="shared" si="11"/>
        <v>0</v>
      </c>
      <c r="AE301">
        <f t="shared" si="12"/>
        <v>0</v>
      </c>
      <c r="AF301">
        <f t="shared" si="13"/>
        <v>0</v>
      </c>
      <c r="AG301">
        <f t="shared" si="14"/>
        <v>0</v>
      </c>
      <c r="AH301">
        <f t="shared" si="15"/>
        <v>0</v>
      </c>
      <c r="AI301">
        <f t="shared" si="16"/>
        <v>0</v>
      </c>
      <c r="AJ301" s="24">
        <f>SUMPRODUCT(LARGE(AB301:AI301, {1,2,3,4,5}))</f>
        <v>0</v>
      </c>
      <c r="AK301"/>
    </row>
    <row r="302" spans="1:37" x14ac:dyDescent="0.25">
      <c r="A302" s="4"/>
      <c r="I302" s="52">
        <f t="shared" si="17"/>
        <v>0</v>
      </c>
      <c r="K302" s="52">
        <f t="shared" si="18"/>
        <v>0</v>
      </c>
      <c r="M302" s="52">
        <f t="shared" si="2"/>
        <v>0</v>
      </c>
      <c r="N302"/>
      <c r="O302" s="52">
        <f t="shared" si="3"/>
        <v>0</v>
      </c>
      <c r="P302"/>
      <c r="Q302" s="52">
        <f t="shared" si="4"/>
        <v>0</v>
      </c>
      <c r="R302"/>
      <c r="S302" s="52">
        <f t="shared" si="5"/>
        <v>0</v>
      </c>
      <c r="U302" s="52">
        <f t="shared" si="6"/>
        <v>0</v>
      </c>
      <c r="W302" s="52">
        <f t="shared" si="7"/>
        <v>0</v>
      </c>
      <c r="X302"/>
      <c r="Y302"/>
      <c r="Z302" s="52">
        <f t="shared" si="8"/>
        <v>0</v>
      </c>
      <c r="AA302"/>
      <c r="AB302">
        <f t="shared" si="9"/>
        <v>0</v>
      </c>
      <c r="AC302">
        <f t="shared" si="10"/>
        <v>0</v>
      </c>
      <c r="AD302">
        <f t="shared" si="11"/>
        <v>0</v>
      </c>
      <c r="AE302">
        <f t="shared" si="12"/>
        <v>0</v>
      </c>
      <c r="AF302">
        <f t="shared" si="13"/>
        <v>0</v>
      </c>
      <c r="AG302">
        <f t="shared" si="14"/>
        <v>0</v>
      </c>
      <c r="AH302">
        <f t="shared" si="15"/>
        <v>0</v>
      </c>
      <c r="AI302">
        <f t="shared" si="16"/>
        <v>0</v>
      </c>
      <c r="AJ302" s="24">
        <f>SUMPRODUCT(LARGE(AB302:AI302, {1,2,3,4,5}))</f>
        <v>0</v>
      </c>
      <c r="AK302"/>
    </row>
    <row r="303" spans="1:37" x14ac:dyDescent="0.25">
      <c r="A303" s="4"/>
      <c r="I303" s="52">
        <f t="shared" si="17"/>
        <v>0</v>
      </c>
      <c r="K303" s="52">
        <f t="shared" si="18"/>
        <v>0</v>
      </c>
      <c r="M303" s="52">
        <f t="shared" si="2"/>
        <v>0</v>
      </c>
      <c r="N303"/>
      <c r="O303" s="52">
        <f t="shared" si="3"/>
        <v>0</v>
      </c>
      <c r="P303"/>
      <c r="Q303" s="52">
        <f t="shared" si="4"/>
        <v>0</v>
      </c>
      <c r="R303"/>
      <c r="S303" s="52">
        <f t="shared" si="5"/>
        <v>0</v>
      </c>
      <c r="U303" s="52">
        <f t="shared" si="6"/>
        <v>0</v>
      </c>
      <c r="W303" s="52">
        <f t="shared" si="7"/>
        <v>0</v>
      </c>
      <c r="X303" s="7"/>
      <c r="Z303" s="52">
        <f t="shared" si="8"/>
        <v>0</v>
      </c>
      <c r="AB303">
        <f t="shared" si="9"/>
        <v>0</v>
      </c>
      <c r="AC303">
        <f t="shared" si="10"/>
        <v>0</v>
      </c>
      <c r="AD303">
        <f t="shared" si="11"/>
        <v>0</v>
      </c>
      <c r="AE303">
        <f t="shared" si="12"/>
        <v>0</v>
      </c>
      <c r="AF303">
        <f t="shared" si="13"/>
        <v>0</v>
      </c>
      <c r="AG303">
        <f t="shared" si="14"/>
        <v>0</v>
      </c>
      <c r="AH303">
        <f t="shared" si="15"/>
        <v>0</v>
      </c>
      <c r="AI303">
        <f t="shared" si="16"/>
        <v>0</v>
      </c>
      <c r="AJ303" s="24">
        <f>SUMPRODUCT(LARGE(AB303:AI303, {1,2,3,4,5}))</f>
        <v>0</v>
      </c>
      <c r="AK303"/>
    </row>
    <row r="304" spans="1:37" x14ac:dyDescent="0.25">
      <c r="A304" s="4"/>
      <c r="I304" s="52">
        <f t="shared" si="17"/>
        <v>0</v>
      </c>
      <c r="K304" s="52">
        <f t="shared" si="18"/>
        <v>0</v>
      </c>
      <c r="M304" s="52">
        <f t="shared" si="2"/>
        <v>0</v>
      </c>
      <c r="N304"/>
      <c r="O304" s="52">
        <f t="shared" si="3"/>
        <v>0</v>
      </c>
      <c r="P304"/>
      <c r="Q304" s="52">
        <f t="shared" si="4"/>
        <v>0</v>
      </c>
      <c r="R304"/>
      <c r="S304" s="52">
        <f t="shared" si="5"/>
        <v>0</v>
      </c>
      <c r="U304" s="52">
        <f t="shared" si="6"/>
        <v>0</v>
      </c>
      <c r="W304" s="52">
        <f t="shared" ref="W304:W335" si="19">IF(IF(V304,V304+$G304,0)&lt;=100,IF(V304,V304+$G304,0),100)</f>
        <v>0</v>
      </c>
      <c r="X304"/>
      <c r="Y304"/>
      <c r="Z304" s="52">
        <f t="shared" si="8"/>
        <v>0</v>
      </c>
      <c r="AA304"/>
      <c r="AB304">
        <f t="shared" si="9"/>
        <v>0</v>
      </c>
      <c r="AC304">
        <f t="shared" si="10"/>
        <v>0</v>
      </c>
      <c r="AD304">
        <f t="shared" si="11"/>
        <v>0</v>
      </c>
      <c r="AE304">
        <f t="shared" si="12"/>
        <v>0</v>
      </c>
      <c r="AF304">
        <f t="shared" si="13"/>
        <v>0</v>
      </c>
      <c r="AG304">
        <f t="shared" si="14"/>
        <v>0</v>
      </c>
      <c r="AH304">
        <f t="shared" si="15"/>
        <v>0</v>
      </c>
      <c r="AI304">
        <f t="shared" si="16"/>
        <v>0</v>
      </c>
      <c r="AJ304" s="24">
        <f>SUMPRODUCT(LARGE(AB304:AI304, {1,2,3,4,5}))</f>
        <v>0</v>
      </c>
      <c r="AK304"/>
    </row>
    <row r="305" spans="1:37" x14ac:dyDescent="0.25">
      <c r="A305" s="4"/>
      <c r="I305" s="52">
        <f t="shared" si="17"/>
        <v>0</v>
      </c>
      <c r="K305" s="52">
        <f t="shared" si="18"/>
        <v>0</v>
      </c>
      <c r="M305" s="52">
        <f t="shared" si="2"/>
        <v>0</v>
      </c>
      <c r="N305"/>
      <c r="O305" s="52">
        <f t="shared" si="3"/>
        <v>0</v>
      </c>
      <c r="P305"/>
      <c r="Q305" s="52">
        <f t="shared" si="4"/>
        <v>0</v>
      </c>
      <c r="R305"/>
      <c r="S305" s="52">
        <f t="shared" si="5"/>
        <v>0</v>
      </c>
      <c r="U305" s="52">
        <f t="shared" si="6"/>
        <v>0</v>
      </c>
      <c r="W305" s="52">
        <f t="shared" si="19"/>
        <v>0</v>
      </c>
      <c r="X305" s="7"/>
      <c r="Z305" s="52">
        <f t="shared" si="8"/>
        <v>0</v>
      </c>
      <c r="AB305">
        <f t="shared" si="9"/>
        <v>0</v>
      </c>
      <c r="AC305">
        <f t="shared" si="10"/>
        <v>0</v>
      </c>
      <c r="AD305">
        <f t="shared" si="11"/>
        <v>0</v>
      </c>
      <c r="AE305">
        <f t="shared" si="12"/>
        <v>0</v>
      </c>
      <c r="AF305">
        <f t="shared" si="13"/>
        <v>0</v>
      </c>
      <c r="AG305">
        <f t="shared" si="14"/>
        <v>0</v>
      </c>
      <c r="AH305">
        <f t="shared" si="15"/>
        <v>0</v>
      </c>
      <c r="AI305">
        <f t="shared" si="16"/>
        <v>0</v>
      </c>
      <c r="AJ305" s="24">
        <f>SUMPRODUCT(LARGE(AB305:AI305, {1,2,3,4,5}))</f>
        <v>0</v>
      </c>
      <c r="AK305"/>
    </row>
    <row r="306" spans="1:37" x14ac:dyDescent="0.25">
      <c r="A306" s="4"/>
      <c r="I306" s="52">
        <f t="shared" si="17"/>
        <v>0</v>
      </c>
      <c r="K306" s="52">
        <f t="shared" si="18"/>
        <v>0</v>
      </c>
      <c r="M306" s="52">
        <f t="shared" si="2"/>
        <v>0</v>
      </c>
      <c r="N306"/>
      <c r="O306" s="52">
        <f t="shared" si="3"/>
        <v>0</v>
      </c>
      <c r="P306"/>
      <c r="Q306" s="52">
        <f t="shared" si="4"/>
        <v>0</v>
      </c>
      <c r="R306"/>
      <c r="S306" s="52">
        <f t="shared" si="5"/>
        <v>0</v>
      </c>
      <c r="U306" s="52">
        <f t="shared" si="6"/>
        <v>0</v>
      </c>
      <c r="W306" s="52">
        <f t="shared" si="19"/>
        <v>0</v>
      </c>
      <c r="X306"/>
      <c r="Y306"/>
      <c r="Z306" s="52">
        <f t="shared" si="8"/>
        <v>0</v>
      </c>
      <c r="AA306"/>
      <c r="AB306">
        <f t="shared" si="9"/>
        <v>0</v>
      </c>
      <c r="AC306">
        <f t="shared" si="10"/>
        <v>0</v>
      </c>
      <c r="AD306">
        <f t="shared" si="11"/>
        <v>0</v>
      </c>
      <c r="AE306">
        <f t="shared" si="12"/>
        <v>0</v>
      </c>
      <c r="AF306">
        <f t="shared" si="13"/>
        <v>0</v>
      </c>
      <c r="AG306">
        <f t="shared" si="14"/>
        <v>0</v>
      </c>
      <c r="AH306">
        <f t="shared" si="15"/>
        <v>0</v>
      </c>
      <c r="AI306">
        <f t="shared" si="16"/>
        <v>0</v>
      </c>
      <c r="AJ306" s="24">
        <f>SUMPRODUCT(LARGE(AB306:AI306, {1,2,3,4,5}))</f>
        <v>0</v>
      </c>
      <c r="AK306"/>
    </row>
    <row r="307" spans="1:37" x14ac:dyDescent="0.25">
      <c r="A307" s="4"/>
      <c r="I307" s="52">
        <f t="shared" si="17"/>
        <v>0</v>
      </c>
      <c r="K307" s="52">
        <f t="shared" si="18"/>
        <v>0</v>
      </c>
      <c r="M307" s="52">
        <f t="shared" si="2"/>
        <v>0</v>
      </c>
      <c r="N307"/>
      <c r="O307" s="52">
        <f t="shared" si="3"/>
        <v>0</v>
      </c>
      <c r="P307"/>
      <c r="Q307" s="52">
        <f t="shared" si="4"/>
        <v>0</v>
      </c>
      <c r="R307"/>
      <c r="S307" s="52">
        <f t="shared" si="5"/>
        <v>0</v>
      </c>
      <c r="U307" s="52">
        <f t="shared" si="6"/>
        <v>0</v>
      </c>
      <c r="W307" s="52">
        <f t="shared" si="19"/>
        <v>0</v>
      </c>
      <c r="X307"/>
      <c r="Y307"/>
      <c r="Z307" s="52">
        <f t="shared" si="8"/>
        <v>0</v>
      </c>
      <c r="AA307"/>
      <c r="AB307">
        <f t="shared" si="9"/>
        <v>0</v>
      </c>
      <c r="AC307">
        <f t="shared" si="10"/>
        <v>0</v>
      </c>
      <c r="AD307">
        <f t="shared" si="11"/>
        <v>0</v>
      </c>
      <c r="AE307">
        <f t="shared" si="12"/>
        <v>0</v>
      </c>
      <c r="AF307">
        <f t="shared" si="13"/>
        <v>0</v>
      </c>
      <c r="AG307">
        <f t="shared" si="14"/>
        <v>0</v>
      </c>
      <c r="AH307">
        <f t="shared" si="15"/>
        <v>0</v>
      </c>
      <c r="AI307">
        <f t="shared" si="16"/>
        <v>0</v>
      </c>
      <c r="AJ307" s="24">
        <f>SUMPRODUCT(LARGE(AB307:AI307, {1,2,3,4,5}))</f>
        <v>0</v>
      </c>
    </row>
    <row r="308" spans="1:37" x14ac:dyDescent="0.25">
      <c r="A308" s="4"/>
      <c r="I308" s="52">
        <f t="shared" si="17"/>
        <v>0</v>
      </c>
      <c r="K308" s="52">
        <f t="shared" si="18"/>
        <v>0</v>
      </c>
      <c r="M308" s="52">
        <f t="shared" si="2"/>
        <v>0</v>
      </c>
      <c r="N308"/>
      <c r="O308" s="52">
        <f t="shared" si="3"/>
        <v>0</v>
      </c>
      <c r="P308"/>
      <c r="Q308" s="52">
        <f t="shared" si="4"/>
        <v>0</v>
      </c>
      <c r="R308"/>
      <c r="S308" s="52">
        <f t="shared" si="5"/>
        <v>0</v>
      </c>
      <c r="U308" s="52">
        <f t="shared" si="6"/>
        <v>0</v>
      </c>
      <c r="W308" s="52">
        <f t="shared" si="19"/>
        <v>0</v>
      </c>
      <c r="X308" s="7"/>
      <c r="Y308" s="8"/>
      <c r="Z308" s="52">
        <f t="shared" si="8"/>
        <v>0</v>
      </c>
      <c r="AB308">
        <f t="shared" si="9"/>
        <v>0</v>
      </c>
      <c r="AC308">
        <f t="shared" si="10"/>
        <v>0</v>
      </c>
      <c r="AD308">
        <f t="shared" si="11"/>
        <v>0</v>
      </c>
      <c r="AE308">
        <f t="shared" si="12"/>
        <v>0</v>
      </c>
      <c r="AF308">
        <f t="shared" si="13"/>
        <v>0</v>
      </c>
      <c r="AG308">
        <f t="shared" si="14"/>
        <v>0</v>
      </c>
      <c r="AH308">
        <f t="shared" si="15"/>
        <v>0</v>
      </c>
      <c r="AI308">
        <f t="shared" si="16"/>
        <v>0</v>
      </c>
      <c r="AJ308" s="24">
        <f>SUMPRODUCT(LARGE(AB308:AI308, {1,2,3,4,5}))</f>
        <v>0</v>
      </c>
      <c r="AK308"/>
    </row>
    <row r="309" spans="1:37" x14ac:dyDescent="0.25">
      <c r="A309" s="4"/>
      <c r="I309" s="52">
        <f t="shared" si="17"/>
        <v>0</v>
      </c>
      <c r="K309" s="52">
        <f t="shared" si="18"/>
        <v>0</v>
      </c>
      <c r="M309" s="52">
        <f t="shared" si="2"/>
        <v>0</v>
      </c>
      <c r="N309"/>
      <c r="O309" s="52">
        <f t="shared" si="3"/>
        <v>0</v>
      </c>
      <c r="P309"/>
      <c r="Q309" s="52">
        <f t="shared" si="4"/>
        <v>0</v>
      </c>
      <c r="R309"/>
      <c r="S309" s="52">
        <f t="shared" si="5"/>
        <v>0</v>
      </c>
      <c r="U309" s="52">
        <f t="shared" si="6"/>
        <v>0</v>
      </c>
      <c r="W309" s="52">
        <f t="shared" si="19"/>
        <v>0</v>
      </c>
      <c r="X309"/>
      <c r="Y309"/>
      <c r="Z309" s="52">
        <f t="shared" si="8"/>
        <v>0</v>
      </c>
      <c r="AA309"/>
      <c r="AB309">
        <f t="shared" si="9"/>
        <v>0</v>
      </c>
      <c r="AC309">
        <f t="shared" si="10"/>
        <v>0</v>
      </c>
      <c r="AD309">
        <f t="shared" si="11"/>
        <v>0</v>
      </c>
      <c r="AE309">
        <f t="shared" si="12"/>
        <v>0</v>
      </c>
      <c r="AF309">
        <f t="shared" si="13"/>
        <v>0</v>
      </c>
      <c r="AG309">
        <f t="shared" si="14"/>
        <v>0</v>
      </c>
      <c r="AH309">
        <f t="shared" si="15"/>
        <v>0</v>
      </c>
      <c r="AI309">
        <f t="shared" si="16"/>
        <v>0</v>
      </c>
      <c r="AJ309" s="24">
        <f>SUMPRODUCT(LARGE(AB309:AI309, {1,2,3,4,5}))</f>
        <v>0</v>
      </c>
    </row>
    <row r="310" spans="1:37" x14ac:dyDescent="0.25">
      <c r="A310" s="4"/>
      <c r="I310" s="52">
        <f t="shared" si="17"/>
        <v>0</v>
      </c>
      <c r="K310" s="52">
        <f t="shared" si="18"/>
        <v>0</v>
      </c>
      <c r="M310" s="52">
        <f t="shared" si="2"/>
        <v>0</v>
      </c>
      <c r="N310"/>
      <c r="O310" s="52">
        <f t="shared" si="3"/>
        <v>0</v>
      </c>
      <c r="P310"/>
      <c r="Q310" s="52">
        <f t="shared" si="4"/>
        <v>0</v>
      </c>
      <c r="R310"/>
      <c r="S310" s="52">
        <f t="shared" si="5"/>
        <v>0</v>
      </c>
      <c r="U310" s="52">
        <f t="shared" si="6"/>
        <v>0</v>
      </c>
      <c r="W310" s="52">
        <f t="shared" si="19"/>
        <v>0</v>
      </c>
      <c r="X310" s="7"/>
      <c r="Z310" s="52">
        <f t="shared" si="8"/>
        <v>0</v>
      </c>
      <c r="AB310">
        <f t="shared" si="9"/>
        <v>0</v>
      </c>
      <c r="AC310">
        <f t="shared" si="10"/>
        <v>0</v>
      </c>
      <c r="AD310">
        <f t="shared" si="11"/>
        <v>0</v>
      </c>
      <c r="AE310">
        <f t="shared" si="12"/>
        <v>0</v>
      </c>
      <c r="AF310">
        <f t="shared" si="13"/>
        <v>0</v>
      </c>
      <c r="AG310">
        <f t="shared" si="14"/>
        <v>0</v>
      </c>
      <c r="AH310">
        <f t="shared" si="15"/>
        <v>0</v>
      </c>
      <c r="AI310">
        <f t="shared" si="16"/>
        <v>0</v>
      </c>
      <c r="AJ310" s="24">
        <f>SUMPRODUCT(LARGE(AB310:AI310, {1,2,3,4,5}))</f>
        <v>0</v>
      </c>
    </row>
    <row r="311" spans="1:37" x14ac:dyDescent="0.25">
      <c r="A311" s="4"/>
      <c r="I311" s="52">
        <f t="shared" si="17"/>
        <v>0</v>
      </c>
      <c r="K311" s="52">
        <f t="shared" si="18"/>
        <v>0</v>
      </c>
      <c r="M311" s="52">
        <f t="shared" si="2"/>
        <v>0</v>
      </c>
      <c r="N311"/>
      <c r="O311" s="52">
        <f t="shared" si="3"/>
        <v>0</v>
      </c>
      <c r="P311"/>
      <c r="Q311" s="52">
        <f t="shared" si="4"/>
        <v>0</v>
      </c>
      <c r="R311"/>
      <c r="S311" s="52">
        <f t="shared" si="5"/>
        <v>0</v>
      </c>
      <c r="U311" s="52">
        <f t="shared" si="6"/>
        <v>0</v>
      </c>
      <c r="W311" s="52">
        <f t="shared" si="19"/>
        <v>0</v>
      </c>
      <c r="X311"/>
      <c r="Y311"/>
      <c r="Z311" s="52">
        <f t="shared" si="8"/>
        <v>0</v>
      </c>
      <c r="AA311"/>
      <c r="AB311">
        <f t="shared" si="9"/>
        <v>0</v>
      </c>
      <c r="AC311">
        <f t="shared" si="10"/>
        <v>0</v>
      </c>
      <c r="AD311">
        <f t="shared" si="11"/>
        <v>0</v>
      </c>
      <c r="AE311">
        <f t="shared" si="12"/>
        <v>0</v>
      </c>
      <c r="AF311">
        <f t="shared" si="13"/>
        <v>0</v>
      </c>
      <c r="AG311">
        <f t="shared" si="14"/>
        <v>0</v>
      </c>
      <c r="AH311">
        <f t="shared" si="15"/>
        <v>0</v>
      </c>
      <c r="AI311">
        <f t="shared" si="16"/>
        <v>0</v>
      </c>
      <c r="AJ311" s="24">
        <f>SUMPRODUCT(LARGE(AB311:AI311, {1,2,3,4,5}))</f>
        <v>0</v>
      </c>
      <c r="AK311"/>
    </row>
    <row r="312" spans="1:37" x14ac:dyDescent="0.25">
      <c r="A312" s="4"/>
      <c r="I312" s="52">
        <f t="shared" si="17"/>
        <v>0</v>
      </c>
      <c r="K312" s="52">
        <f t="shared" si="18"/>
        <v>0</v>
      </c>
      <c r="M312" s="52">
        <f t="shared" si="2"/>
        <v>0</v>
      </c>
      <c r="N312"/>
      <c r="O312" s="52">
        <f t="shared" si="3"/>
        <v>0</v>
      </c>
      <c r="P312"/>
      <c r="Q312" s="52">
        <f t="shared" si="4"/>
        <v>0</v>
      </c>
      <c r="R312"/>
      <c r="S312" s="52">
        <f t="shared" si="5"/>
        <v>0</v>
      </c>
      <c r="U312" s="52">
        <f t="shared" si="6"/>
        <v>0</v>
      </c>
      <c r="W312" s="52">
        <f t="shared" si="19"/>
        <v>0</v>
      </c>
      <c r="X312"/>
      <c r="Y312"/>
      <c r="Z312" s="52">
        <f t="shared" si="8"/>
        <v>0</v>
      </c>
      <c r="AA312"/>
      <c r="AB312">
        <f t="shared" si="9"/>
        <v>0</v>
      </c>
      <c r="AC312">
        <f t="shared" si="10"/>
        <v>0</v>
      </c>
      <c r="AD312">
        <f t="shared" si="11"/>
        <v>0</v>
      </c>
      <c r="AE312">
        <f t="shared" si="12"/>
        <v>0</v>
      </c>
      <c r="AF312">
        <f t="shared" si="13"/>
        <v>0</v>
      </c>
      <c r="AG312">
        <f t="shared" si="14"/>
        <v>0</v>
      </c>
      <c r="AH312">
        <f t="shared" si="15"/>
        <v>0</v>
      </c>
      <c r="AI312">
        <f t="shared" si="16"/>
        <v>0</v>
      </c>
      <c r="AJ312" s="24">
        <f>SUMPRODUCT(LARGE(AB312:AI312, {1,2,3,4,5}))</f>
        <v>0</v>
      </c>
      <c r="AK312"/>
    </row>
    <row r="313" spans="1:37" x14ac:dyDescent="0.25">
      <c r="A313" s="4"/>
      <c r="I313" s="52">
        <f t="shared" si="17"/>
        <v>0</v>
      </c>
      <c r="K313" s="52">
        <f t="shared" si="18"/>
        <v>0</v>
      </c>
      <c r="M313" s="52">
        <f t="shared" si="2"/>
        <v>0</v>
      </c>
      <c r="N313"/>
      <c r="O313" s="52">
        <f t="shared" si="3"/>
        <v>0</v>
      </c>
      <c r="P313"/>
      <c r="Q313" s="52">
        <f t="shared" si="4"/>
        <v>0</v>
      </c>
      <c r="R313"/>
      <c r="S313" s="52">
        <f t="shared" si="5"/>
        <v>0</v>
      </c>
      <c r="U313" s="52">
        <f t="shared" si="6"/>
        <v>0</v>
      </c>
      <c r="W313" s="52">
        <f t="shared" si="19"/>
        <v>0</v>
      </c>
      <c r="X313"/>
      <c r="Y313"/>
      <c r="Z313" s="52">
        <f t="shared" si="8"/>
        <v>0</v>
      </c>
      <c r="AA313"/>
      <c r="AB313">
        <f t="shared" si="9"/>
        <v>0</v>
      </c>
      <c r="AC313">
        <f t="shared" si="10"/>
        <v>0</v>
      </c>
      <c r="AD313">
        <f t="shared" si="11"/>
        <v>0</v>
      </c>
      <c r="AE313">
        <f t="shared" si="12"/>
        <v>0</v>
      </c>
      <c r="AF313">
        <f t="shared" si="13"/>
        <v>0</v>
      </c>
      <c r="AG313">
        <f t="shared" si="14"/>
        <v>0</v>
      </c>
      <c r="AH313">
        <f t="shared" si="15"/>
        <v>0</v>
      </c>
      <c r="AI313">
        <f t="shared" si="16"/>
        <v>0</v>
      </c>
      <c r="AJ313" s="24">
        <f>SUMPRODUCT(LARGE(AB313:AI313, {1,2,3,4,5}))</f>
        <v>0</v>
      </c>
    </row>
    <row r="314" spans="1:37" x14ac:dyDescent="0.25">
      <c r="A314" s="4"/>
      <c r="I314" s="52">
        <f t="shared" si="17"/>
        <v>0</v>
      </c>
      <c r="K314" s="52">
        <f t="shared" si="18"/>
        <v>0</v>
      </c>
      <c r="M314" s="52">
        <f t="shared" si="2"/>
        <v>0</v>
      </c>
      <c r="N314"/>
      <c r="O314" s="52">
        <f t="shared" si="3"/>
        <v>0</v>
      </c>
      <c r="P314"/>
      <c r="Q314" s="52">
        <f t="shared" si="4"/>
        <v>0</v>
      </c>
      <c r="R314"/>
      <c r="S314" s="52">
        <f t="shared" si="5"/>
        <v>0</v>
      </c>
      <c r="U314" s="52">
        <f t="shared" si="6"/>
        <v>0</v>
      </c>
      <c r="W314" s="52">
        <f t="shared" si="19"/>
        <v>0</v>
      </c>
      <c r="X314"/>
      <c r="Y314"/>
      <c r="Z314" s="52">
        <f t="shared" si="8"/>
        <v>0</v>
      </c>
      <c r="AA314"/>
      <c r="AB314">
        <f t="shared" si="9"/>
        <v>0</v>
      </c>
      <c r="AC314">
        <f t="shared" si="10"/>
        <v>0</v>
      </c>
      <c r="AD314">
        <f t="shared" si="11"/>
        <v>0</v>
      </c>
      <c r="AE314">
        <f t="shared" si="12"/>
        <v>0</v>
      </c>
      <c r="AF314">
        <f t="shared" si="13"/>
        <v>0</v>
      </c>
      <c r="AG314">
        <f t="shared" si="14"/>
        <v>0</v>
      </c>
      <c r="AH314">
        <f t="shared" si="15"/>
        <v>0</v>
      </c>
      <c r="AI314">
        <f t="shared" si="16"/>
        <v>0</v>
      </c>
      <c r="AJ314" s="24">
        <f>SUMPRODUCT(LARGE(AB314:AI314, {1,2,3,4,5}))</f>
        <v>0</v>
      </c>
      <c r="AK314"/>
    </row>
    <row r="315" spans="1:37" x14ac:dyDescent="0.25">
      <c r="A315" s="4"/>
      <c r="I315" s="52">
        <f t="shared" si="17"/>
        <v>0</v>
      </c>
      <c r="K315" s="52">
        <f t="shared" si="18"/>
        <v>0</v>
      </c>
      <c r="M315" s="52">
        <f t="shared" si="2"/>
        <v>0</v>
      </c>
      <c r="N315"/>
      <c r="O315" s="52">
        <f t="shared" si="3"/>
        <v>0</v>
      </c>
      <c r="P315"/>
      <c r="Q315" s="52">
        <f t="shared" si="4"/>
        <v>0</v>
      </c>
      <c r="R315"/>
      <c r="S315" s="52">
        <f t="shared" si="5"/>
        <v>0</v>
      </c>
      <c r="U315" s="52">
        <f t="shared" si="6"/>
        <v>0</v>
      </c>
      <c r="W315" s="52">
        <f t="shared" si="19"/>
        <v>0</v>
      </c>
      <c r="X315"/>
      <c r="Y315"/>
      <c r="Z315" s="52">
        <f t="shared" si="8"/>
        <v>0</v>
      </c>
      <c r="AA315"/>
      <c r="AB315">
        <f t="shared" si="9"/>
        <v>0</v>
      </c>
      <c r="AC315">
        <f t="shared" si="10"/>
        <v>0</v>
      </c>
      <c r="AD315">
        <f t="shared" si="11"/>
        <v>0</v>
      </c>
      <c r="AE315">
        <f t="shared" si="12"/>
        <v>0</v>
      </c>
      <c r="AF315">
        <f t="shared" si="13"/>
        <v>0</v>
      </c>
      <c r="AG315">
        <f t="shared" si="14"/>
        <v>0</v>
      </c>
      <c r="AH315">
        <f t="shared" si="15"/>
        <v>0</v>
      </c>
      <c r="AI315">
        <f t="shared" si="16"/>
        <v>0</v>
      </c>
      <c r="AJ315" s="24">
        <f>SUMPRODUCT(LARGE(AB315:AI315, {1,2,3,4,5}))</f>
        <v>0</v>
      </c>
      <c r="AK315"/>
    </row>
    <row r="316" spans="1:37" x14ac:dyDescent="0.25">
      <c r="A316" s="4"/>
      <c r="I316" s="52">
        <f t="shared" si="17"/>
        <v>0</v>
      </c>
      <c r="K316" s="52">
        <f t="shared" si="18"/>
        <v>0</v>
      </c>
      <c r="M316" s="52">
        <f t="shared" si="2"/>
        <v>0</v>
      </c>
      <c r="N316"/>
      <c r="O316" s="52">
        <f t="shared" si="3"/>
        <v>0</v>
      </c>
      <c r="P316"/>
      <c r="Q316" s="52">
        <f t="shared" si="4"/>
        <v>0</v>
      </c>
      <c r="R316"/>
      <c r="S316" s="52">
        <f t="shared" si="5"/>
        <v>0</v>
      </c>
      <c r="U316" s="52">
        <f t="shared" si="6"/>
        <v>0</v>
      </c>
      <c r="W316" s="52">
        <f t="shared" si="19"/>
        <v>0</v>
      </c>
      <c r="X316" s="7"/>
      <c r="Z316" s="52">
        <f t="shared" si="8"/>
        <v>0</v>
      </c>
      <c r="AB316">
        <f t="shared" si="9"/>
        <v>0</v>
      </c>
      <c r="AC316">
        <f t="shared" si="10"/>
        <v>0</v>
      </c>
      <c r="AD316">
        <f t="shared" si="11"/>
        <v>0</v>
      </c>
      <c r="AE316">
        <f t="shared" si="12"/>
        <v>0</v>
      </c>
      <c r="AF316">
        <f t="shared" si="13"/>
        <v>0</v>
      </c>
      <c r="AG316">
        <f t="shared" si="14"/>
        <v>0</v>
      </c>
      <c r="AH316">
        <f t="shared" si="15"/>
        <v>0</v>
      </c>
      <c r="AI316">
        <f t="shared" si="16"/>
        <v>0</v>
      </c>
      <c r="AJ316" s="24">
        <f>SUMPRODUCT(LARGE(AB316:AI316, {1,2,3,4,5}))</f>
        <v>0</v>
      </c>
    </row>
    <row r="317" spans="1:37" x14ac:dyDescent="0.25">
      <c r="A317" s="4"/>
      <c r="I317" s="52">
        <f t="shared" si="17"/>
        <v>0</v>
      </c>
      <c r="K317" s="52">
        <f t="shared" si="18"/>
        <v>0</v>
      </c>
      <c r="M317" s="52">
        <f t="shared" si="2"/>
        <v>0</v>
      </c>
      <c r="N317"/>
      <c r="O317" s="52">
        <f t="shared" si="3"/>
        <v>0</v>
      </c>
      <c r="P317"/>
      <c r="Q317" s="52">
        <f t="shared" si="4"/>
        <v>0</v>
      </c>
      <c r="R317"/>
      <c r="S317" s="52">
        <f t="shared" si="5"/>
        <v>0</v>
      </c>
      <c r="U317" s="52">
        <f t="shared" si="6"/>
        <v>0</v>
      </c>
      <c r="W317" s="52">
        <f t="shared" si="19"/>
        <v>0</v>
      </c>
      <c r="X317" s="7"/>
      <c r="Z317" s="52">
        <f t="shared" si="8"/>
        <v>0</v>
      </c>
      <c r="AB317">
        <f t="shared" si="9"/>
        <v>0</v>
      </c>
      <c r="AC317">
        <f t="shared" si="10"/>
        <v>0</v>
      </c>
      <c r="AD317">
        <f t="shared" si="11"/>
        <v>0</v>
      </c>
      <c r="AE317">
        <f t="shared" si="12"/>
        <v>0</v>
      </c>
      <c r="AF317">
        <f t="shared" si="13"/>
        <v>0</v>
      </c>
      <c r="AG317">
        <f t="shared" si="14"/>
        <v>0</v>
      </c>
      <c r="AH317">
        <f t="shared" si="15"/>
        <v>0</v>
      </c>
      <c r="AI317">
        <f t="shared" si="16"/>
        <v>0</v>
      </c>
      <c r="AJ317" s="24">
        <f>SUMPRODUCT(LARGE(AB317:AI317, {1,2,3,4,5}))</f>
        <v>0</v>
      </c>
      <c r="AK317"/>
    </row>
    <row r="318" spans="1:37" x14ac:dyDescent="0.25">
      <c r="A318" s="4"/>
      <c r="I318" s="52">
        <f t="shared" si="17"/>
        <v>0</v>
      </c>
      <c r="K318" s="52">
        <f t="shared" si="18"/>
        <v>0</v>
      </c>
      <c r="M318" s="52">
        <f t="shared" si="2"/>
        <v>0</v>
      </c>
      <c r="N318"/>
      <c r="O318" s="52">
        <f t="shared" si="3"/>
        <v>0</v>
      </c>
      <c r="P318"/>
      <c r="Q318" s="52">
        <f t="shared" si="4"/>
        <v>0</v>
      </c>
      <c r="R318"/>
      <c r="S318" s="52">
        <f t="shared" si="5"/>
        <v>0</v>
      </c>
      <c r="U318" s="52">
        <f t="shared" si="6"/>
        <v>0</v>
      </c>
      <c r="W318" s="52">
        <f t="shared" si="19"/>
        <v>0</v>
      </c>
      <c r="X318"/>
      <c r="Y318"/>
      <c r="Z318" s="52">
        <f t="shared" si="8"/>
        <v>0</v>
      </c>
      <c r="AA318"/>
      <c r="AB318">
        <f t="shared" si="9"/>
        <v>0</v>
      </c>
      <c r="AC318">
        <f t="shared" si="10"/>
        <v>0</v>
      </c>
      <c r="AD318">
        <f t="shared" si="11"/>
        <v>0</v>
      </c>
      <c r="AE318">
        <f t="shared" si="12"/>
        <v>0</v>
      </c>
      <c r="AF318">
        <f t="shared" si="13"/>
        <v>0</v>
      </c>
      <c r="AG318">
        <f t="shared" si="14"/>
        <v>0</v>
      </c>
      <c r="AH318">
        <f t="shared" si="15"/>
        <v>0</v>
      </c>
      <c r="AI318">
        <f t="shared" si="16"/>
        <v>0</v>
      </c>
      <c r="AJ318" s="24">
        <f>SUMPRODUCT(LARGE(AB318:AI318, {1,2,3,4,5}))</f>
        <v>0</v>
      </c>
    </row>
    <row r="319" spans="1:37" x14ac:dyDescent="0.25">
      <c r="A319" s="4"/>
      <c r="I319" s="52">
        <f t="shared" si="17"/>
        <v>0</v>
      </c>
      <c r="K319" s="52">
        <f t="shared" si="18"/>
        <v>0</v>
      </c>
      <c r="M319" s="52">
        <f t="shared" si="2"/>
        <v>0</v>
      </c>
      <c r="N319"/>
      <c r="O319" s="52">
        <f t="shared" si="3"/>
        <v>0</v>
      </c>
      <c r="P319"/>
      <c r="Q319" s="52">
        <f t="shared" si="4"/>
        <v>0</v>
      </c>
      <c r="R319"/>
      <c r="S319" s="52">
        <f t="shared" si="5"/>
        <v>0</v>
      </c>
      <c r="U319" s="52">
        <f t="shared" si="6"/>
        <v>0</v>
      </c>
      <c r="W319" s="52">
        <f t="shared" si="19"/>
        <v>0</v>
      </c>
      <c r="X319" s="7"/>
      <c r="Z319" s="52">
        <f t="shared" si="8"/>
        <v>0</v>
      </c>
      <c r="AB319">
        <f t="shared" si="9"/>
        <v>0</v>
      </c>
      <c r="AC319">
        <f t="shared" si="10"/>
        <v>0</v>
      </c>
      <c r="AD319">
        <f t="shared" si="11"/>
        <v>0</v>
      </c>
      <c r="AE319">
        <f t="shared" si="12"/>
        <v>0</v>
      </c>
      <c r="AF319">
        <f t="shared" si="13"/>
        <v>0</v>
      </c>
      <c r="AG319">
        <f t="shared" si="14"/>
        <v>0</v>
      </c>
      <c r="AH319">
        <f t="shared" si="15"/>
        <v>0</v>
      </c>
      <c r="AI319">
        <f t="shared" si="16"/>
        <v>0</v>
      </c>
      <c r="AJ319" s="24">
        <f>SUMPRODUCT(LARGE(AB319:AI319, {1,2,3,4,5}))</f>
        <v>0</v>
      </c>
    </row>
    <row r="320" spans="1:37" x14ac:dyDescent="0.25">
      <c r="A320" s="4"/>
      <c r="I320" s="52">
        <f t="shared" si="17"/>
        <v>0</v>
      </c>
      <c r="K320" s="52">
        <f t="shared" si="18"/>
        <v>0</v>
      </c>
      <c r="M320" s="52">
        <f t="shared" si="2"/>
        <v>0</v>
      </c>
      <c r="N320"/>
      <c r="O320" s="52">
        <f t="shared" si="3"/>
        <v>0</v>
      </c>
      <c r="P320"/>
      <c r="Q320" s="52">
        <f t="shared" si="4"/>
        <v>0</v>
      </c>
      <c r="R320"/>
      <c r="S320" s="52">
        <f t="shared" si="5"/>
        <v>0</v>
      </c>
      <c r="U320" s="52">
        <f t="shared" si="6"/>
        <v>0</v>
      </c>
      <c r="W320" s="52">
        <f t="shared" si="19"/>
        <v>0</v>
      </c>
      <c r="X320"/>
      <c r="Y320"/>
      <c r="Z320" s="52">
        <f t="shared" si="8"/>
        <v>0</v>
      </c>
      <c r="AA320"/>
      <c r="AB320">
        <f t="shared" si="9"/>
        <v>0</v>
      </c>
      <c r="AC320">
        <f t="shared" si="10"/>
        <v>0</v>
      </c>
      <c r="AD320">
        <f t="shared" si="11"/>
        <v>0</v>
      </c>
      <c r="AE320">
        <f t="shared" si="12"/>
        <v>0</v>
      </c>
      <c r="AF320">
        <f t="shared" si="13"/>
        <v>0</v>
      </c>
      <c r="AG320">
        <f t="shared" si="14"/>
        <v>0</v>
      </c>
      <c r="AH320">
        <f t="shared" si="15"/>
        <v>0</v>
      </c>
      <c r="AI320">
        <f t="shared" si="16"/>
        <v>0</v>
      </c>
      <c r="AJ320" s="24">
        <f>SUMPRODUCT(LARGE(AB320:AI320, {1,2,3,4,5}))</f>
        <v>0</v>
      </c>
    </row>
    <row r="321" spans="1:37" x14ac:dyDescent="0.25">
      <c r="A321" s="4"/>
      <c r="I321" s="52">
        <f t="shared" si="17"/>
        <v>0</v>
      </c>
      <c r="K321" s="52">
        <f t="shared" si="18"/>
        <v>0</v>
      </c>
      <c r="M321" s="52">
        <f t="shared" si="2"/>
        <v>0</v>
      </c>
      <c r="N321"/>
      <c r="O321" s="52">
        <f t="shared" si="3"/>
        <v>0</v>
      </c>
      <c r="P321"/>
      <c r="Q321" s="52">
        <f t="shared" si="4"/>
        <v>0</v>
      </c>
      <c r="R321"/>
      <c r="S321" s="52">
        <f t="shared" si="5"/>
        <v>0</v>
      </c>
      <c r="U321" s="52">
        <f t="shared" si="6"/>
        <v>0</v>
      </c>
      <c r="W321" s="52">
        <f t="shared" si="19"/>
        <v>0</v>
      </c>
      <c r="X321"/>
      <c r="Y321"/>
      <c r="Z321" s="52">
        <f t="shared" si="8"/>
        <v>0</v>
      </c>
      <c r="AA321"/>
      <c r="AB321">
        <f t="shared" si="9"/>
        <v>0</v>
      </c>
      <c r="AC321">
        <f t="shared" si="10"/>
        <v>0</v>
      </c>
      <c r="AD321">
        <f t="shared" si="11"/>
        <v>0</v>
      </c>
      <c r="AE321">
        <f t="shared" si="12"/>
        <v>0</v>
      </c>
      <c r="AF321">
        <f t="shared" si="13"/>
        <v>0</v>
      </c>
      <c r="AG321">
        <f t="shared" si="14"/>
        <v>0</v>
      </c>
      <c r="AH321">
        <f t="shared" si="15"/>
        <v>0</v>
      </c>
      <c r="AI321">
        <f t="shared" si="16"/>
        <v>0</v>
      </c>
      <c r="AJ321" s="24">
        <f>SUMPRODUCT(LARGE(AB321:AI321, {1,2,3,4,5}))</f>
        <v>0</v>
      </c>
    </row>
    <row r="322" spans="1:37" x14ac:dyDescent="0.25">
      <c r="A322" s="4"/>
      <c r="I322" s="52">
        <f t="shared" si="17"/>
        <v>0</v>
      </c>
      <c r="K322" s="52">
        <f t="shared" si="18"/>
        <v>0</v>
      </c>
      <c r="M322" s="52">
        <f t="shared" ref="M322:M385" si="20">IF(IF(L322,L322+$G322,0)&lt;=100,IF(L322,L322+$G322,0),100)</f>
        <v>0</v>
      </c>
      <c r="N322"/>
      <c r="O322" s="52">
        <f t="shared" ref="O322:O385" si="21">IF(IF(N322,N322+$G322,0)&lt;=100,IF(N322,N322+$G322,0),100)</f>
        <v>0</v>
      </c>
      <c r="P322"/>
      <c r="Q322" s="52">
        <f t="shared" ref="Q322:Q385" si="22">IF(IF(P322,P322+$G322,0)&lt;=100,IF(P322,P322+$G322,0),100)</f>
        <v>0</v>
      </c>
      <c r="R322"/>
      <c r="S322" s="52">
        <f t="shared" ref="S322:S385" si="23">IF(IF(R322,R322+$G322,0)&lt;=100,IF(R322,R322+$G322,0),100)</f>
        <v>0</v>
      </c>
      <c r="U322" s="52">
        <f t="shared" ref="U322:U385" si="24">IF(IF(T322,T322+$G322,0)&lt;=100,IF(T322,T322+$G322,0),100)</f>
        <v>0</v>
      </c>
      <c r="W322" s="52">
        <f t="shared" si="19"/>
        <v>0</v>
      </c>
      <c r="X322"/>
      <c r="Y322"/>
      <c r="Z322" s="52">
        <f t="shared" ref="Z322:Z365" si="25">I322+K322+M322+O322+Q322+S322+U322+W322</f>
        <v>0</v>
      </c>
      <c r="AA322"/>
      <c r="AB322">
        <f t="shared" ref="AB322:AB365" si="26">I322</f>
        <v>0</v>
      </c>
      <c r="AC322">
        <f t="shared" ref="AC322:AC365" si="27">K322</f>
        <v>0</v>
      </c>
      <c r="AD322">
        <f t="shared" ref="AD322:AD365" si="28">M322</f>
        <v>0</v>
      </c>
      <c r="AE322">
        <f t="shared" ref="AE322:AE365" si="29">O322</f>
        <v>0</v>
      </c>
      <c r="AF322">
        <f t="shared" ref="AF322:AF365" si="30">Q322</f>
        <v>0</v>
      </c>
      <c r="AG322">
        <f t="shared" ref="AG322:AG365" si="31">S322</f>
        <v>0</v>
      </c>
      <c r="AH322">
        <f t="shared" ref="AH322:AH365" si="32">U322</f>
        <v>0</v>
      </c>
      <c r="AI322">
        <f t="shared" ref="AI322:AI365" si="33">W322</f>
        <v>0</v>
      </c>
      <c r="AJ322" s="24">
        <f>SUMPRODUCT(LARGE(AB322:AI322, {1,2,3,4,5}))</f>
        <v>0</v>
      </c>
    </row>
    <row r="323" spans="1:37" x14ac:dyDescent="0.25">
      <c r="A323" s="4"/>
      <c r="I323" s="52">
        <f t="shared" si="17"/>
        <v>0</v>
      </c>
      <c r="K323" s="52">
        <f t="shared" si="18"/>
        <v>0</v>
      </c>
      <c r="M323" s="52">
        <f t="shared" si="20"/>
        <v>0</v>
      </c>
      <c r="N323"/>
      <c r="O323" s="52">
        <f t="shared" si="21"/>
        <v>0</v>
      </c>
      <c r="P323"/>
      <c r="Q323" s="52">
        <f t="shared" si="22"/>
        <v>0</v>
      </c>
      <c r="R323"/>
      <c r="S323" s="52">
        <f t="shared" si="23"/>
        <v>0</v>
      </c>
      <c r="U323" s="52">
        <f t="shared" si="24"/>
        <v>0</v>
      </c>
      <c r="W323" s="52">
        <f t="shared" si="19"/>
        <v>0</v>
      </c>
      <c r="X323"/>
      <c r="Y323"/>
      <c r="Z323" s="52">
        <f t="shared" si="25"/>
        <v>0</v>
      </c>
      <c r="AA323"/>
      <c r="AB323">
        <f t="shared" si="26"/>
        <v>0</v>
      </c>
      <c r="AC323">
        <f t="shared" si="27"/>
        <v>0</v>
      </c>
      <c r="AD323">
        <f t="shared" si="28"/>
        <v>0</v>
      </c>
      <c r="AE323">
        <f t="shared" si="29"/>
        <v>0</v>
      </c>
      <c r="AF323">
        <f t="shared" si="30"/>
        <v>0</v>
      </c>
      <c r="AG323">
        <f t="shared" si="31"/>
        <v>0</v>
      </c>
      <c r="AH323">
        <f t="shared" si="32"/>
        <v>0</v>
      </c>
      <c r="AI323">
        <f t="shared" si="33"/>
        <v>0</v>
      </c>
      <c r="AJ323" s="24">
        <f>SUMPRODUCT(LARGE(AB323:AI323, {1,2,3,4,5}))</f>
        <v>0</v>
      </c>
      <c r="AK323"/>
    </row>
    <row r="324" spans="1:37" x14ac:dyDescent="0.25">
      <c r="A324" s="4"/>
      <c r="I324" s="52">
        <f t="shared" ref="I324:I355" si="34">IF(H324,G324+H324,0)</f>
        <v>0</v>
      </c>
      <c r="K324" s="52">
        <f t="shared" ref="K324:K355" si="35">IF(IF(J324,J324+$G324,0)&lt;=100,IF(J324,J324+$G324,0),100)</f>
        <v>0</v>
      </c>
      <c r="M324" s="52">
        <f t="shared" si="20"/>
        <v>0</v>
      </c>
      <c r="N324"/>
      <c r="O324" s="52">
        <f t="shared" si="21"/>
        <v>0</v>
      </c>
      <c r="P324"/>
      <c r="Q324" s="52">
        <f t="shared" si="22"/>
        <v>0</v>
      </c>
      <c r="R324"/>
      <c r="S324" s="52">
        <f t="shared" si="23"/>
        <v>0</v>
      </c>
      <c r="U324" s="52">
        <f t="shared" si="24"/>
        <v>0</v>
      </c>
      <c r="W324" s="52">
        <f t="shared" si="19"/>
        <v>0</v>
      </c>
      <c r="X324"/>
      <c r="Y324"/>
      <c r="Z324" s="52">
        <f t="shared" si="25"/>
        <v>0</v>
      </c>
      <c r="AA324"/>
      <c r="AB324">
        <f t="shared" si="26"/>
        <v>0</v>
      </c>
      <c r="AC324">
        <f t="shared" si="27"/>
        <v>0</v>
      </c>
      <c r="AD324">
        <f t="shared" si="28"/>
        <v>0</v>
      </c>
      <c r="AE324">
        <f t="shared" si="29"/>
        <v>0</v>
      </c>
      <c r="AF324">
        <f t="shared" si="30"/>
        <v>0</v>
      </c>
      <c r="AG324">
        <f t="shared" si="31"/>
        <v>0</v>
      </c>
      <c r="AH324">
        <f t="shared" si="32"/>
        <v>0</v>
      </c>
      <c r="AI324">
        <f t="shared" si="33"/>
        <v>0</v>
      </c>
      <c r="AJ324" s="24">
        <f>SUMPRODUCT(LARGE(AB324:AI324, {1,2,3,4,5}))</f>
        <v>0</v>
      </c>
      <c r="AK324"/>
    </row>
    <row r="325" spans="1:37" x14ac:dyDescent="0.25">
      <c r="A325" s="4"/>
      <c r="I325" s="52">
        <f t="shared" si="34"/>
        <v>0</v>
      </c>
      <c r="K325" s="52">
        <f t="shared" si="35"/>
        <v>0</v>
      </c>
      <c r="M325" s="52">
        <f t="shared" si="20"/>
        <v>0</v>
      </c>
      <c r="N325"/>
      <c r="O325" s="52">
        <f t="shared" si="21"/>
        <v>0</v>
      </c>
      <c r="P325"/>
      <c r="Q325" s="52">
        <f t="shared" si="22"/>
        <v>0</v>
      </c>
      <c r="R325"/>
      <c r="S325" s="52">
        <f t="shared" si="23"/>
        <v>0</v>
      </c>
      <c r="U325" s="52">
        <f t="shared" si="24"/>
        <v>0</v>
      </c>
      <c r="W325" s="52">
        <f t="shared" si="19"/>
        <v>0</v>
      </c>
      <c r="X325"/>
      <c r="Y325"/>
      <c r="Z325" s="52">
        <f t="shared" si="25"/>
        <v>0</v>
      </c>
      <c r="AA325"/>
      <c r="AB325">
        <f t="shared" si="26"/>
        <v>0</v>
      </c>
      <c r="AC325">
        <f t="shared" si="27"/>
        <v>0</v>
      </c>
      <c r="AD325">
        <f t="shared" si="28"/>
        <v>0</v>
      </c>
      <c r="AE325">
        <f t="shared" si="29"/>
        <v>0</v>
      </c>
      <c r="AF325">
        <f t="shared" si="30"/>
        <v>0</v>
      </c>
      <c r="AG325">
        <f t="shared" si="31"/>
        <v>0</v>
      </c>
      <c r="AH325">
        <f t="shared" si="32"/>
        <v>0</v>
      </c>
      <c r="AI325">
        <f t="shared" si="33"/>
        <v>0</v>
      </c>
      <c r="AJ325" s="24">
        <f>SUMPRODUCT(LARGE(AB325:AI325, {1,2,3,4,5}))</f>
        <v>0</v>
      </c>
      <c r="AK325"/>
    </row>
    <row r="326" spans="1:37" x14ac:dyDescent="0.25">
      <c r="A326" s="4"/>
      <c r="I326" s="52">
        <f t="shared" si="34"/>
        <v>0</v>
      </c>
      <c r="K326" s="52">
        <f t="shared" si="35"/>
        <v>0</v>
      </c>
      <c r="M326" s="52">
        <f t="shared" si="20"/>
        <v>0</v>
      </c>
      <c r="N326"/>
      <c r="O326" s="52">
        <f t="shared" si="21"/>
        <v>0</v>
      </c>
      <c r="P326"/>
      <c r="Q326" s="52">
        <f t="shared" si="22"/>
        <v>0</v>
      </c>
      <c r="R326"/>
      <c r="S326" s="52">
        <f t="shared" si="23"/>
        <v>0</v>
      </c>
      <c r="U326" s="52">
        <f t="shared" si="24"/>
        <v>0</v>
      </c>
      <c r="W326" s="52">
        <f t="shared" si="19"/>
        <v>0</v>
      </c>
      <c r="X326" s="7"/>
      <c r="Z326" s="52">
        <f t="shared" si="25"/>
        <v>0</v>
      </c>
      <c r="AB326">
        <f t="shared" si="26"/>
        <v>0</v>
      </c>
      <c r="AC326">
        <f t="shared" si="27"/>
        <v>0</v>
      </c>
      <c r="AD326">
        <f t="shared" si="28"/>
        <v>0</v>
      </c>
      <c r="AE326">
        <f t="shared" si="29"/>
        <v>0</v>
      </c>
      <c r="AF326">
        <f t="shared" si="30"/>
        <v>0</v>
      </c>
      <c r="AG326">
        <f t="shared" si="31"/>
        <v>0</v>
      </c>
      <c r="AH326">
        <f t="shared" si="32"/>
        <v>0</v>
      </c>
      <c r="AI326">
        <f t="shared" si="33"/>
        <v>0</v>
      </c>
      <c r="AJ326" s="24">
        <f>SUMPRODUCT(LARGE(AB326:AI326, {1,2,3,4,5}))</f>
        <v>0</v>
      </c>
    </row>
    <row r="327" spans="1:37" x14ac:dyDescent="0.25">
      <c r="A327" s="4"/>
      <c r="I327" s="52">
        <f t="shared" si="34"/>
        <v>0</v>
      </c>
      <c r="K327" s="52">
        <f t="shared" si="35"/>
        <v>0</v>
      </c>
      <c r="M327" s="52">
        <f t="shared" si="20"/>
        <v>0</v>
      </c>
      <c r="N327"/>
      <c r="O327" s="52">
        <f t="shared" si="21"/>
        <v>0</v>
      </c>
      <c r="P327"/>
      <c r="Q327" s="52">
        <f t="shared" si="22"/>
        <v>0</v>
      </c>
      <c r="R327"/>
      <c r="S327" s="52">
        <f t="shared" si="23"/>
        <v>0</v>
      </c>
      <c r="U327" s="52">
        <f t="shared" si="24"/>
        <v>0</v>
      </c>
      <c r="W327" s="52">
        <f t="shared" si="19"/>
        <v>0</v>
      </c>
      <c r="X327" s="7"/>
      <c r="Z327" s="52">
        <f t="shared" si="25"/>
        <v>0</v>
      </c>
      <c r="AB327">
        <f t="shared" si="26"/>
        <v>0</v>
      </c>
      <c r="AC327">
        <f t="shared" si="27"/>
        <v>0</v>
      </c>
      <c r="AD327">
        <f t="shared" si="28"/>
        <v>0</v>
      </c>
      <c r="AE327">
        <f t="shared" si="29"/>
        <v>0</v>
      </c>
      <c r="AF327">
        <f t="shared" si="30"/>
        <v>0</v>
      </c>
      <c r="AG327">
        <f t="shared" si="31"/>
        <v>0</v>
      </c>
      <c r="AH327">
        <f t="shared" si="32"/>
        <v>0</v>
      </c>
      <c r="AI327">
        <f t="shared" si="33"/>
        <v>0</v>
      </c>
      <c r="AJ327" s="24">
        <f>SUMPRODUCT(LARGE(AB327:AI327, {1,2,3,4,5}))</f>
        <v>0</v>
      </c>
    </row>
    <row r="328" spans="1:37" x14ac:dyDescent="0.25">
      <c r="A328" s="4"/>
      <c r="I328" s="52">
        <f t="shared" si="34"/>
        <v>0</v>
      </c>
      <c r="K328" s="52">
        <f t="shared" si="35"/>
        <v>0</v>
      </c>
      <c r="M328" s="52">
        <f t="shared" si="20"/>
        <v>0</v>
      </c>
      <c r="N328"/>
      <c r="O328" s="52">
        <f t="shared" si="21"/>
        <v>0</v>
      </c>
      <c r="P328"/>
      <c r="Q328" s="52">
        <f t="shared" si="22"/>
        <v>0</v>
      </c>
      <c r="R328"/>
      <c r="S328" s="52">
        <f t="shared" si="23"/>
        <v>0</v>
      </c>
      <c r="U328" s="52">
        <f t="shared" si="24"/>
        <v>0</v>
      </c>
      <c r="W328" s="52">
        <f t="shared" si="19"/>
        <v>0</v>
      </c>
      <c r="X328"/>
      <c r="Y328"/>
      <c r="Z328" s="52">
        <f t="shared" si="25"/>
        <v>0</v>
      </c>
      <c r="AA328"/>
      <c r="AB328">
        <f t="shared" si="26"/>
        <v>0</v>
      </c>
      <c r="AC328">
        <f t="shared" si="27"/>
        <v>0</v>
      </c>
      <c r="AD328">
        <f t="shared" si="28"/>
        <v>0</v>
      </c>
      <c r="AE328">
        <f t="shared" si="29"/>
        <v>0</v>
      </c>
      <c r="AF328">
        <f t="shared" si="30"/>
        <v>0</v>
      </c>
      <c r="AG328">
        <f t="shared" si="31"/>
        <v>0</v>
      </c>
      <c r="AH328">
        <f t="shared" si="32"/>
        <v>0</v>
      </c>
      <c r="AI328">
        <f t="shared" si="33"/>
        <v>0</v>
      </c>
      <c r="AJ328" s="24">
        <f>SUMPRODUCT(LARGE(AB328:AI328, {1,2,3,4,5}))</f>
        <v>0</v>
      </c>
      <c r="AK328"/>
    </row>
    <row r="329" spans="1:37" x14ac:dyDescent="0.25">
      <c r="A329" s="4"/>
      <c r="I329" s="52">
        <f t="shared" si="34"/>
        <v>0</v>
      </c>
      <c r="K329" s="52">
        <f t="shared" si="35"/>
        <v>0</v>
      </c>
      <c r="M329" s="52">
        <f t="shared" si="20"/>
        <v>0</v>
      </c>
      <c r="N329"/>
      <c r="O329" s="52">
        <f t="shared" si="21"/>
        <v>0</v>
      </c>
      <c r="P329"/>
      <c r="Q329" s="52">
        <f t="shared" si="22"/>
        <v>0</v>
      </c>
      <c r="R329"/>
      <c r="S329" s="52">
        <f t="shared" si="23"/>
        <v>0</v>
      </c>
      <c r="U329" s="52">
        <f t="shared" si="24"/>
        <v>0</v>
      </c>
      <c r="W329" s="52">
        <f t="shared" si="19"/>
        <v>0</v>
      </c>
      <c r="X329"/>
      <c r="Y329"/>
      <c r="Z329" s="52">
        <f t="shared" si="25"/>
        <v>0</v>
      </c>
      <c r="AA329"/>
      <c r="AB329">
        <f t="shared" si="26"/>
        <v>0</v>
      </c>
      <c r="AC329">
        <f t="shared" si="27"/>
        <v>0</v>
      </c>
      <c r="AD329">
        <f t="shared" si="28"/>
        <v>0</v>
      </c>
      <c r="AE329">
        <f t="shared" si="29"/>
        <v>0</v>
      </c>
      <c r="AF329">
        <f t="shared" si="30"/>
        <v>0</v>
      </c>
      <c r="AG329">
        <f t="shared" si="31"/>
        <v>0</v>
      </c>
      <c r="AH329">
        <f t="shared" si="32"/>
        <v>0</v>
      </c>
      <c r="AI329">
        <f t="shared" si="33"/>
        <v>0</v>
      </c>
      <c r="AJ329" s="24">
        <f>SUMPRODUCT(LARGE(AB329:AI329, {1,2,3,4,5}))</f>
        <v>0</v>
      </c>
      <c r="AK329"/>
    </row>
    <row r="330" spans="1:37" x14ac:dyDescent="0.25">
      <c r="A330" s="4"/>
      <c r="I330" s="52">
        <f t="shared" si="34"/>
        <v>0</v>
      </c>
      <c r="K330" s="52">
        <f t="shared" si="35"/>
        <v>0</v>
      </c>
      <c r="M330" s="52">
        <f t="shared" si="20"/>
        <v>0</v>
      </c>
      <c r="N330"/>
      <c r="O330" s="52">
        <f t="shared" si="21"/>
        <v>0</v>
      </c>
      <c r="P330"/>
      <c r="Q330" s="52">
        <f t="shared" si="22"/>
        <v>0</v>
      </c>
      <c r="R330"/>
      <c r="S330" s="52">
        <f t="shared" si="23"/>
        <v>0</v>
      </c>
      <c r="U330" s="52">
        <f t="shared" si="24"/>
        <v>0</v>
      </c>
      <c r="W330" s="52">
        <f t="shared" si="19"/>
        <v>0</v>
      </c>
      <c r="X330"/>
      <c r="Y330"/>
      <c r="Z330" s="52">
        <f t="shared" si="25"/>
        <v>0</v>
      </c>
      <c r="AA330"/>
      <c r="AB330">
        <f t="shared" si="26"/>
        <v>0</v>
      </c>
      <c r="AC330">
        <f t="shared" si="27"/>
        <v>0</v>
      </c>
      <c r="AD330">
        <f t="shared" si="28"/>
        <v>0</v>
      </c>
      <c r="AE330">
        <f t="shared" si="29"/>
        <v>0</v>
      </c>
      <c r="AF330">
        <f t="shared" si="30"/>
        <v>0</v>
      </c>
      <c r="AG330">
        <f t="shared" si="31"/>
        <v>0</v>
      </c>
      <c r="AH330">
        <f t="shared" si="32"/>
        <v>0</v>
      </c>
      <c r="AI330">
        <f t="shared" si="33"/>
        <v>0</v>
      </c>
      <c r="AJ330" s="24">
        <f>SUMPRODUCT(LARGE(AB330:AI330, {1,2,3,4,5}))</f>
        <v>0</v>
      </c>
    </row>
    <row r="331" spans="1:37" x14ac:dyDescent="0.25">
      <c r="A331" s="4"/>
      <c r="I331" s="52">
        <f t="shared" si="34"/>
        <v>0</v>
      </c>
      <c r="K331" s="52">
        <f t="shared" si="35"/>
        <v>0</v>
      </c>
      <c r="M331" s="52">
        <f t="shared" si="20"/>
        <v>0</v>
      </c>
      <c r="N331"/>
      <c r="O331" s="52">
        <f t="shared" si="21"/>
        <v>0</v>
      </c>
      <c r="P331"/>
      <c r="Q331" s="52">
        <f t="shared" si="22"/>
        <v>0</v>
      </c>
      <c r="R331"/>
      <c r="S331" s="52">
        <f t="shared" si="23"/>
        <v>0</v>
      </c>
      <c r="U331" s="52">
        <f t="shared" si="24"/>
        <v>0</v>
      </c>
      <c r="W331" s="52">
        <f t="shared" si="19"/>
        <v>0</v>
      </c>
      <c r="X331" s="7"/>
      <c r="Z331" s="52">
        <f t="shared" si="25"/>
        <v>0</v>
      </c>
      <c r="AB331">
        <f t="shared" si="26"/>
        <v>0</v>
      </c>
      <c r="AC331">
        <f t="shared" si="27"/>
        <v>0</v>
      </c>
      <c r="AD331">
        <f t="shared" si="28"/>
        <v>0</v>
      </c>
      <c r="AE331">
        <f t="shared" si="29"/>
        <v>0</v>
      </c>
      <c r="AF331">
        <f t="shared" si="30"/>
        <v>0</v>
      </c>
      <c r="AG331">
        <f t="shared" si="31"/>
        <v>0</v>
      </c>
      <c r="AH331">
        <f t="shared" si="32"/>
        <v>0</v>
      </c>
      <c r="AI331">
        <f t="shared" si="33"/>
        <v>0</v>
      </c>
      <c r="AJ331" s="24">
        <f>SUMPRODUCT(LARGE(AB331:AI331, {1,2,3,4,5}))</f>
        <v>0</v>
      </c>
    </row>
    <row r="332" spans="1:37" x14ac:dyDescent="0.25">
      <c r="A332" s="4"/>
      <c r="I332" s="52">
        <f t="shared" si="34"/>
        <v>0</v>
      </c>
      <c r="K332" s="52">
        <f t="shared" si="35"/>
        <v>0</v>
      </c>
      <c r="M332" s="52">
        <f t="shared" si="20"/>
        <v>0</v>
      </c>
      <c r="N332"/>
      <c r="O332" s="52">
        <f t="shared" si="21"/>
        <v>0</v>
      </c>
      <c r="P332"/>
      <c r="Q332" s="52">
        <f t="shared" si="22"/>
        <v>0</v>
      </c>
      <c r="R332"/>
      <c r="S332" s="52">
        <f t="shared" si="23"/>
        <v>0</v>
      </c>
      <c r="U332" s="52">
        <f t="shared" si="24"/>
        <v>0</v>
      </c>
      <c r="W332" s="52">
        <f t="shared" si="19"/>
        <v>0</v>
      </c>
      <c r="X332" s="7"/>
      <c r="Z332" s="52">
        <f t="shared" si="25"/>
        <v>0</v>
      </c>
      <c r="AB332">
        <f t="shared" si="26"/>
        <v>0</v>
      </c>
      <c r="AC332">
        <f t="shared" si="27"/>
        <v>0</v>
      </c>
      <c r="AD332">
        <f t="shared" si="28"/>
        <v>0</v>
      </c>
      <c r="AE332">
        <f t="shared" si="29"/>
        <v>0</v>
      </c>
      <c r="AF332">
        <f t="shared" si="30"/>
        <v>0</v>
      </c>
      <c r="AG332">
        <f t="shared" si="31"/>
        <v>0</v>
      </c>
      <c r="AH332">
        <f t="shared" si="32"/>
        <v>0</v>
      </c>
      <c r="AI332">
        <f t="shared" si="33"/>
        <v>0</v>
      </c>
      <c r="AJ332" s="24">
        <f>SUMPRODUCT(LARGE(AB332:AI332, {1,2,3,4,5}))</f>
        <v>0</v>
      </c>
      <c r="AK332"/>
    </row>
    <row r="333" spans="1:37" x14ac:dyDescent="0.25">
      <c r="A333" s="4"/>
      <c r="I333" s="52">
        <f t="shared" si="34"/>
        <v>0</v>
      </c>
      <c r="K333" s="52">
        <f t="shared" si="35"/>
        <v>0</v>
      </c>
      <c r="M333" s="52">
        <f t="shared" si="20"/>
        <v>0</v>
      </c>
      <c r="N333"/>
      <c r="O333" s="52">
        <f t="shared" si="21"/>
        <v>0</v>
      </c>
      <c r="P333"/>
      <c r="Q333" s="52">
        <f t="shared" si="22"/>
        <v>0</v>
      </c>
      <c r="R333"/>
      <c r="S333" s="52">
        <f t="shared" si="23"/>
        <v>0</v>
      </c>
      <c r="U333" s="52">
        <f t="shared" si="24"/>
        <v>0</v>
      </c>
      <c r="W333" s="52">
        <f t="shared" si="19"/>
        <v>0</v>
      </c>
      <c r="X333"/>
      <c r="Y333"/>
      <c r="Z333" s="52">
        <f t="shared" si="25"/>
        <v>0</v>
      </c>
      <c r="AA333"/>
      <c r="AB333">
        <f t="shared" si="26"/>
        <v>0</v>
      </c>
      <c r="AC333">
        <f t="shared" si="27"/>
        <v>0</v>
      </c>
      <c r="AD333">
        <f t="shared" si="28"/>
        <v>0</v>
      </c>
      <c r="AE333">
        <f t="shared" si="29"/>
        <v>0</v>
      </c>
      <c r="AF333">
        <f t="shared" si="30"/>
        <v>0</v>
      </c>
      <c r="AG333">
        <f t="shared" si="31"/>
        <v>0</v>
      </c>
      <c r="AH333">
        <f t="shared" si="32"/>
        <v>0</v>
      </c>
      <c r="AI333">
        <f t="shared" si="33"/>
        <v>0</v>
      </c>
      <c r="AJ333" s="24">
        <f>SUMPRODUCT(LARGE(AB333:AI333, {1,2,3,4,5}))</f>
        <v>0</v>
      </c>
    </row>
    <row r="334" spans="1:37" x14ac:dyDescent="0.25">
      <c r="A334" s="4"/>
      <c r="I334" s="52">
        <f t="shared" si="34"/>
        <v>0</v>
      </c>
      <c r="K334" s="52">
        <f t="shared" si="35"/>
        <v>0</v>
      </c>
      <c r="M334" s="52">
        <f t="shared" si="20"/>
        <v>0</v>
      </c>
      <c r="N334"/>
      <c r="O334" s="52">
        <f t="shared" si="21"/>
        <v>0</v>
      </c>
      <c r="P334"/>
      <c r="Q334" s="52">
        <f t="shared" si="22"/>
        <v>0</v>
      </c>
      <c r="R334"/>
      <c r="S334" s="52">
        <f t="shared" si="23"/>
        <v>0</v>
      </c>
      <c r="U334" s="52">
        <f t="shared" si="24"/>
        <v>0</v>
      </c>
      <c r="W334" s="52">
        <f t="shared" si="19"/>
        <v>0</v>
      </c>
      <c r="X334" s="7"/>
      <c r="Z334" s="52">
        <f t="shared" si="25"/>
        <v>0</v>
      </c>
      <c r="AB334">
        <f t="shared" si="26"/>
        <v>0</v>
      </c>
      <c r="AC334">
        <f t="shared" si="27"/>
        <v>0</v>
      </c>
      <c r="AD334">
        <f t="shared" si="28"/>
        <v>0</v>
      </c>
      <c r="AE334">
        <f t="shared" si="29"/>
        <v>0</v>
      </c>
      <c r="AF334">
        <f t="shared" si="30"/>
        <v>0</v>
      </c>
      <c r="AG334">
        <f t="shared" si="31"/>
        <v>0</v>
      </c>
      <c r="AH334">
        <f t="shared" si="32"/>
        <v>0</v>
      </c>
      <c r="AI334">
        <f t="shared" si="33"/>
        <v>0</v>
      </c>
      <c r="AJ334" s="24">
        <f>SUMPRODUCT(LARGE(AB334:AI334, {1,2,3,4,5}))</f>
        <v>0</v>
      </c>
      <c r="AK334"/>
    </row>
    <row r="335" spans="1:37" x14ac:dyDescent="0.25">
      <c r="A335" s="4"/>
      <c r="I335" s="52">
        <f t="shared" si="34"/>
        <v>0</v>
      </c>
      <c r="K335" s="52">
        <f t="shared" si="35"/>
        <v>0</v>
      </c>
      <c r="M335" s="52">
        <f t="shared" si="20"/>
        <v>0</v>
      </c>
      <c r="N335"/>
      <c r="O335" s="52">
        <f t="shared" si="21"/>
        <v>0</v>
      </c>
      <c r="P335"/>
      <c r="Q335" s="52">
        <f t="shared" si="22"/>
        <v>0</v>
      </c>
      <c r="R335"/>
      <c r="S335" s="52">
        <f t="shared" si="23"/>
        <v>0</v>
      </c>
      <c r="U335" s="52">
        <f t="shared" si="24"/>
        <v>0</v>
      </c>
      <c r="W335" s="52">
        <f t="shared" si="19"/>
        <v>0</v>
      </c>
      <c r="X335"/>
      <c r="Y335"/>
      <c r="Z335" s="52">
        <f t="shared" si="25"/>
        <v>0</v>
      </c>
      <c r="AA335"/>
      <c r="AB335">
        <f t="shared" si="26"/>
        <v>0</v>
      </c>
      <c r="AC335">
        <f t="shared" si="27"/>
        <v>0</v>
      </c>
      <c r="AD335">
        <f t="shared" si="28"/>
        <v>0</v>
      </c>
      <c r="AE335">
        <f t="shared" si="29"/>
        <v>0</v>
      </c>
      <c r="AF335">
        <f t="shared" si="30"/>
        <v>0</v>
      </c>
      <c r="AG335">
        <f t="shared" si="31"/>
        <v>0</v>
      </c>
      <c r="AH335">
        <f t="shared" si="32"/>
        <v>0</v>
      </c>
      <c r="AI335">
        <f t="shared" si="33"/>
        <v>0</v>
      </c>
      <c r="AJ335" s="24">
        <f>SUMPRODUCT(LARGE(AB335:AI335, {1,2,3,4,5}))</f>
        <v>0</v>
      </c>
    </row>
    <row r="336" spans="1:37" x14ac:dyDescent="0.25">
      <c r="A336" s="4"/>
      <c r="I336" s="52">
        <f t="shared" si="34"/>
        <v>0</v>
      </c>
      <c r="K336" s="52">
        <f t="shared" si="35"/>
        <v>0</v>
      </c>
      <c r="M336" s="52">
        <f t="shared" si="20"/>
        <v>0</v>
      </c>
      <c r="N336"/>
      <c r="O336" s="52">
        <f t="shared" si="21"/>
        <v>0</v>
      </c>
      <c r="P336"/>
      <c r="Q336" s="52">
        <f t="shared" si="22"/>
        <v>0</v>
      </c>
      <c r="R336"/>
      <c r="S336" s="52">
        <f t="shared" si="23"/>
        <v>0</v>
      </c>
      <c r="U336" s="52">
        <f t="shared" si="24"/>
        <v>0</v>
      </c>
      <c r="W336" s="52">
        <f t="shared" ref="W336:W367" si="36">IF(IF(V336,V336+$G336,0)&lt;=100,IF(V336,V336+$G336,0),100)</f>
        <v>0</v>
      </c>
      <c r="X336"/>
      <c r="Y336"/>
      <c r="Z336" s="52">
        <f t="shared" si="25"/>
        <v>0</v>
      </c>
      <c r="AA336"/>
      <c r="AB336">
        <f t="shared" si="26"/>
        <v>0</v>
      </c>
      <c r="AC336">
        <f t="shared" si="27"/>
        <v>0</v>
      </c>
      <c r="AD336">
        <f t="shared" si="28"/>
        <v>0</v>
      </c>
      <c r="AE336">
        <f t="shared" si="29"/>
        <v>0</v>
      </c>
      <c r="AF336">
        <f t="shared" si="30"/>
        <v>0</v>
      </c>
      <c r="AG336">
        <f t="shared" si="31"/>
        <v>0</v>
      </c>
      <c r="AH336">
        <f t="shared" si="32"/>
        <v>0</v>
      </c>
      <c r="AI336">
        <f t="shared" si="33"/>
        <v>0</v>
      </c>
      <c r="AJ336" s="24">
        <f>SUMPRODUCT(LARGE(AB336:AI336, {1,2,3,4,5}))</f>
        <v>0</v>
      </c>
      <c r="AK336"/>
    </row>
    <row r="337" spans="1:37" x14ac:dyDescent="0.25">
      <c r="A337" s="4"/>
      <c r="G337" s="1"/>
      <c r="I337" s="52">
        <f t="shared" si="34"/>
        <v>0</v>
      </c>
      <c r="K337" s="52">
        <f t="shared" si="35"/>
        <v>0</v>
      </c>
      <c r="M337" s="52">
        <f t="shared" si="20"/>
        <v>0</v>
      </c>
      <c r="N337"/>
      <c r="O337" s="52">
        <f t="shared" si="21"/>
        <v>0</v>
      </c>
      <c r="P337"/>
      <c r="Q337" s="52">
        <f t="shared" si="22"/>
        <v>0</v>
      </c>
      <c r="R337"/>
      <c r="S337" s="52">
        <f t="shared" si="23"/>
        <v>0</v>
      </c>
      <c r="U337" s="52">
        <f t="shared" si="24"/>
        <v>0</v>
      </c>
      <c r="W337" s="52">
        <f t="shared" si="36"/>
        <v>0</v>
      </c>
      <c r="X337" s="7"/>
      <c r="Z337" s="52">
        <f t="shared" si="25"/>
        <v>0</v>
      </c>
      <c r="AB337">
        <f t="shared" si="26"/>
        <v>0</v>
      </c>
      <c r="AC337">
        <f t="shared" si="27"/>
        <v>0</v>
      </c>
      <c r="AD337">
        <f t="shared" si="28"/>
        <v>0</v>
      </c>
      <c r="AE337">
        <f t="shared" si="29"/>
        <v>0</v>
      </c>
      <c r="AF337">
        <f t="shared" si="30"/>
        <v>0</v>
      </c>
      <c r="AG337">
        <f t="shared" si="31"/>
        <v>0</v>
      </c>
      <c r="AH337">
        <f t="shared" si="32"/>
        <v>0</v>
      </c>
      <c r="AI337">
        <f t="shared" si="33"/>
        <v>0</v>
      </c>
      <c r="AJ337" s="24">
        <f>SUMPRODUCT(LARGE(AB337:AI337, {1,2,3,4,5}))</f>
        <v>0</v>
      </c>
      <c r="AK337"/>
    </row>
    <row r="338" spans="1:37" x14ac:dyDescent="0.25">
      <c r="A338" s="4"/>
      <c r="I338" s="52">
        <f t="shared" si="34"/>
        <v>0</v>
      </c>
      <c r="K338" s="52">
        <f t="shared" si="35"/>
        <v>0</v>
      </c>
      <c r="M338" s="52">
        <f t="shared" si="20"/>
        <v>0</v>
      </c>
      <c r="N338"/>
      <c r="O338" s="52">
        <f t="shared" si="21"/>
        <v>0</v>
      </c>
      <c r="P338"/>
      <c r="Q338" s="52">
        <f t="shared" si="22"/>
        <v>0</v>
      </c>
      <c r="R338"/>
      <c r="S338" s="52">
        <f t="shared" si="23"/>
        <v>0</v>
      </c>
      <c r="U338" s="52">
        <f t="shared" si="24"/>
        <v>0</v>
      </c>
      <c r="W338" s="52">
        <f t="shared" si="36"/>
        <v>0</v>
      </c>
      <c r="X338" s="7"/>
      <c r="Z338" s="52">
        <f t="shared" si="25"/>
        <v>0</v>
      </c>
      <c r="AB338">
        <f t="shared" si="26"/>
        <v>0</v>
      </c>
      <c r="AC338">
        <f t="shared" si="27"/>
        <v>0</v>
      </c>
      <c r="AD338">
        <f t="shared" si="28"/>
        <v>0</v>
      </c>
      <c r="AE338">
        <f t="shared" si="29"/>
        <v>0</v>
      </c>
      <c r="AF338">
        <f t="shared" si="30"/>
        <v>0</v>
      </c>
      <c r="AG338">
        <f t="shared" si="31"/>
        <v>0</v>
      </c>
      <c r="AH338">
        <f t="shared" si="32"/>
        <v>0</v>
      </c>
      <c r="AI338">
        <f t="shared" si="33"/>
        <v>0</v>
      </c>
      <c r="AJ338" s="24">
        <f>SUMPRODUCT(LARGE(AB338:AI338, {1,2,3,4,5}))</f>
        <v>0</v>
      </c>
    </row>
    <row r="339" spans="1:37" x14ac:dyDescent="0.25">
      <c r="A339" s="4"/>
      <c r="I339" s="52">
        <f t="shared" si="34"/>
        <v>0</v>
      </c>
      <c r="K339" s="52">
        <f t="shared" si="35"/>
        <v>0</v>
      </c>
      <c r="M339" s="52">
        <f t="shared" si="20"/>
        <v>0</v>
      </c>
      <c r="N339"/>
      <c r="O339" s="52">
        <f t="shared" si="21"/>
        <v>0</v>
      </c>
      <c r="P339"/>
      <c r="Q339" s="52">
        <f t="shared" si="22"/>
        <v>0</v>
      </c>
      <c r="R339"/>
      <c r="S339" s="52">
        <f t="shared" si="23"/>
        <v>0</v>
      </c>
      <c r="U339" s="52">
        <f t="shared" si="24"/>
        <v>0</v>
      </c>
      <c r="W339" s="52">
        <f t="shared" si="36"/>
        <v>0</v>
      </c>
      <c r="X339" s="7"/>
      <c r="Z339" s="52">
        <f t="shared" si="25"/>
        <v>0</v>
      </c>
      <c r="AB339">
        <f t="shared" si="26"/>
        <v>0</v>
      </c>
      <c r="AC339">
        <f t="shared" si="27"/>
        <v>0</v>
      </c>
      <c r="AD339">
        <f t="shared" si="28"/>
        <v>0</v>
      </c>
      <c r="AE339">
        <f t="shared" si="29"/>
        <v>0</v>
      </c>
      <c r="AF339">
        <f t="shared" si="30"/>
        <v>0</v>
      </c>
      <c r="AG339">
        <f t="shared" si="31"/>
        <v>0</v>
      </c>
      <c r="AH339">
        <f t="shared" si="32"/>
        <v>0</v>
      </c>
      <c r="AI339">
        <f t="shared" si="33"/>
        <v>0</v>
      </c>
      <c r="AJ339" s="24">
        <f>SUMPRODUCT(LARGE(AB339:AI339, {1,2,3,4,5}))</f>
        <v>0</v>
      </c>
      <c r="AK339"/>
    </row>
    <row r="340" spans="1:37" x14ac:dyDescent="0.25">
      <c r="A340" s="4"/>
      <c r="I340" s="52">
        <f t="shared" si="34"/>
        <v>0</v>
      </c>
      <c r="K340" s="52">
        <f t="shared" si="35"/>
        <v>0</v>
      </c>
      <c r="M340" s="52">
        <f t="shared" si="20"/>
        <v>0</v>
      </c>
      <c r="N340"/>
      <c r="O340" s="52">
        <f t="shared" si="21"/>
        <v>0</v>
      </c>
      <c r="P340"/>
      <c r="Q340" s="52">
        <f t="shared" si="22"/>
        <v>0</v>
      </c>
      <c r="R340"/>
      <c r="S340" s="52">
        <f t="shared" si="23"/>
        <v>0</v>
      </c>
      <c r="U340" s="52">
        <f t="shared" si="24"/>
        <v>0</v>
      </c>
      <c r="W340" s="52">
        <f t="shared" si="36"/>
        <v>0</v>
      </c>
      <c r="X340"/>
      <c r="Y340"/>
      <c r="Z340" s="52">
        <f t="shared" si="25"/>
        <v>0</v>
      </c>
      <c r="AA340"/>
      <c r="AB340">
        <f t="shared" si="26"/>
        <v>0</v>
      </c>
      <c r="AC340">
        <f t="shared" si="27"/>
        <v>0</v>
      </c>
      <c r="AD340">
        <f t="shared" si="28"/>
        <v>0</v>
      </c>
      <c r="AE340">
        <f t="shared" si="29"/>
        <v>0</v>
      </c>
      <c r="AF340">
        <f t="shared" si="30"/>
        <v>0</v>
      </c>
      <c r="AG340">
        <f t="shared" si="31"/>
        <v>0</v>
      </c>
      <c r="AH340">
        <f t="shared" si="32"/>
        <v>0</v>
      </c>
      <c r="AI340">
        <f t="shared" si="33"/>
        <v>0</v>
      </c>
      <c r="AJ340" s="24">
        <f>SUMPRODUCT(LARGE(AB340:AI340, {1,2,3,4,5}))</f>
        <v>0</v>
      </c>
    </row>
    <row r="341" spans="1:37" x14ac:dyDescent="0.25">
      <c r="A341" s="4"/>
      <c r="I341" s="52">
        <f t="shared" si="34"/>
        <v>0</v>
      </c>
      <c r="K341" s="52">
        <f t="shared" si="35"/>
        <v>0</v>
      </c>
      <c r="M341" s="52">
        <f t="shared" si="20"/>
        <v>0</v>
      </c>
      <c r="N341"/>
      <c r="O341" s="52">
        <f t="shared" si="21"/>
        <v>0</v>
      </c>
      <c r="P341"/>
      <c r="Q341" s="52">
        <f t="shared" si="22"/>
        <v>0</v>
      </c>
      <c r="R341"/>
      <c r="S341" s="52">
        <f t="shared" si="23"/>
        <v>0</v>
      </c>
      <c r="U341" s="52">
        <f t="shared" si="24"/>
        <v>0</v>
      </c>
      <c r="W341" s="52">
        <f t="shared" si="36"/>
        <v>0</v>
      </c>
      <c r="X341"/>
      <c r="Y341"/>
      <c r="Z341" s="52">
        <f t="shared" si="25"/>
        <v>0</v>
      </c>
      <c r="AA341"/>
      <c r="AB341">
        <f t="shared" si="26"/>
        <v>0</v>
      </c>
      <c r="AC341">
        <f t="shared" si="27"/>
        <v>0</v>
      </c>
      <c r="AD341">
        <f t="shared" si="28"/>
        <v>0</v>
      </c>
      <c r="AE341">
        <f t="shared" si="29"/>
        <v>0</v>
      </c>
      <c r="AF341">
        <f t="shared" si="30"/>
        <v>0</v>
      </c>
      <c r="AG341">
        <f t="shared" si="31"/>
        <v>0</v>
      </c>
      <c r="AH341">
        <f t="shared" si="32"/>
        <v>0</v>
      </c>
      <c r="AI341">
        <f t="shared" si="33"/>
        <v>0</v>
      </c>
      <c r="AJ341" s="24">
        <f>SUMPRODUCT(LARGE(AB341:AI341, {1,2,3,4,5}))</f>
        <v>0</v>
      </c>
    </row>
    <row r="342" spans="1:37" x14ac:dyDescent="0.25">
      <c r="A342" s="4"/>
      <c r="I342" s="52">
        <f t="shared" si="34"/>
        <v>0</v>
      </c>
      <c r="K342" s="52">
        <f t="shared" si="35"/>
        <v>0</v>
      </c>
      <c r="M342" s="52">
        <f t="shared" si="20"/>
        <v>0</v>
      </c>
      <c r="N342"/>
      <c r="O342" s="52">
        <f t="shared" si="21"/>
        <v>0</v>
      </c>
      <c r="P342"/>
      <c r="Q342" s="52">
        <f t="shared" si="22"/>
        <v>0</v>
      </c>
      <c r="R342"/>
      <c r="S342" s="52">
        <f t="shared" si="23"/>
        <v>0</v>
      </c>
      <c r="U342" s="52">
        <f t="shared" si="24"/>
        <v>0</v>
      </c>
      <c r="W342" s="52">
        <f t="shared" si="36"/>
        <v>0</v>
      </c>
      <c r="X342"/>
      <c r="Y342"/>
      <c r="Z342" s="52">
        <f t="shared" si="25"/>
        <v>0</v>
      </c>
      <c r="AA342"/>
      <c r="AB342">
        <f t="shared" si="26"/>
        <v>0</v>
      </c>
      <c r="AC342">
        <f t="shared" si="27"/>
        <v>0</v>
      </c>
      <c r="AD342">
        <f t="shared" si="28"/>
        <v>0</v>
      </c>
      <c r="AE342">
        <f t="shared" si="29"/>
        <v>0</v>
      </c>
      <c r="AF342">
        <f t="shared" si="30"/>
        <v>0</v>
      </c>
      <c r="AG342">
        <f t="shared" si="31"/>
        <v>0</v>
      </c>
      <c r="AH342">
        <f t="shared" si="32"/>
        <v>0</v>
      </c>
      <c r="AI342">
        <f t="shared" si="33"/>
        <v>0</v>
      </c>
      <c r="AJ342" s="24">
        <f>SUMPRODUCT(LARGE(AB342:AI342, {1,2,3,4,5}))</f>
        <v>0</v>
      </c>
    </row>
    <row r="343" spans="1:37" x14ac:dyDescent="0.25">
      <c r="A343" s="4"/>
      <c r="I343" s="52">
        <f t="shared" si="34"/>
        <v>0</v>
      </c>
      <c r="K343" s="52">
        <f t="shared" si="35"/>
        <v>0</v>
      </c>
      <c r="M343" s="52">
        <f t="shared" si="20"/>
        <v>0</v>
      </c>
      <c r="N343"/>
      <c r="O343" s="52">
        <f t="shared" si="21"/>
        <v>0</v>
      </c>
      <c r="P343"/>
      <c r="Q343" s="52">
        <f t="shared" si="22"/>
        <v>0</v>
      </c>
      <c r="R343"/>
      <c r="S343" s="52">
        <f t="shared" si="23"/>
        <v>0</v>
      </c>
      <c r="U343" s="52">
        <f t="shared" si="24"/>
        <v>0</v>
      </c>
      <c r="W343" s="52">
        <f t="shared" si="36"/>
        <v>0</v>
      </c>
      <c r="X343" s="7"/>
      <c r="Z343" s="52">
        <f t="shared" si="25"/>
        <v>0</v>
      </c>
      <c r="AB343">
        <f t="shared" si="26"/>
        <v>0</v>
      </c>
      <c r="AC343">
        <f t="shared" si="27"/>
        <v>0</v>
      </c>
      <c r="AD343">
        <f t="shared" si="28"/>
        <v>0</v>
      </c>
      <c r="AE343">
        <f t="shared" si="29"/>
        <v>0</v>
      </c>
      <c r="AF343">
        <f t="shared" si="30"/>
        <v>0</v>
      </c>
      <c r="AG343">
        <f t="shared" si="31"/>
        <v>0</v>
      </c>
      <c r="AH343">
        <f t="shared" si="32"/>
        <v>0</v>
      </c>
      <c r="AI343">
        <f t="shared" si="33"/>
        <v>0</v>
      </c>
      <c r="AJ343" s="24">
        <f>SUMPRODUCT(LARGE(AB343:AI343, {1,2,3,4,5}))</f>
        <v>0</v>
      </c>
      <c r="AK343"/>
    </row>
    <row r="344" spans="1:37" x14ac:dyDescent="0.25">
      <c r="A344" s="4"/>
      <c r="I344" s="52">
        <f t="shared" si="34"/>
        <v>0</v>
      </c>
      <c r="K344" s="52">
        <f t="shared" si="35"/>
        <v>0</v>
      </c>
      <c r="M344" s="52">
        <f t="shared" si="20"/>
        <v>0</v>
      </c>
      <c r="N344"/>
      <c r="O344" s="52">
        <f t="shared" si="21"/>
        <v>0</v>
      </c>
      <c r="P344"/>
      <c r="Q344" s="52">
        <f t="shared" si="22"/>
        <v>0</v>
      </c>
      <c r="R344"/>
      <c r="S344" s="52">
        <f t="shared" si="23"/>
        <v>0</v>
      </c>
      <c r="U344" s="52">
        <f t="shared" si="24"/>
        <v>0</v>
      </c>
      <c r="W344" s="52">
        <f t="shared" si="36"/>
        <v>0</v>
      </c>
      <c r="X344" s="7"/>
      <c r="Z344" s="52">
        <f t="shared" si="25"/>
        <v>0</v>
      </c>
      <c r="AB344">
        <f t="shared" si="26"/>
        <v>0</v>
      </c>
      <c r="AC344">
        <f t="shared" si="27"/>
        <v>0</v>
      </c>
      <c r="AD344">
        <f t="shared" si="28"/>
        <v>0</v>
      </c>
      <c r="AE344">
        <f t="shared" si="29"/>
        <v>0</v>
      </c>
      <c r="AF344">
        <f t="shared" si="30"/>
        <v>0</v>
      </c>
      <c r="AG344">
        <f t="shared" si="31"/>
        <v>0</v>
      </c>
      <c r="AH344">
        <f t="shared" si="32"/>
        <v>0</v>
      </c>
      <c r="AI344">
        <f t="shared" si="33"/>
        <v>0</v>
      </c>
      <c r="AJ344" s="24">
        <f>SUMPRODUCT(LARGE(AB344:AI344, {1,2,3,4,5}))</f>
        <v>0</v>
      </c>
    </row>
    <row r="345" spans="1:37" x14ac:dyDescent="0.25">
      <c r="A345" s="4"/>
      <c r="I345" s="52">
        <f t="shared" si="34"/>
        <v>0</v>
      </c>
      <c r="K345" s="52">
        <f t="shared" si="35"/>
        <v>0</v>
      </c>
      <c r="M345" s="52">
        <f t="shared" si="20"/>
        <v>0</v>
      </c>
      <c r="N345"/>
      <c r="O345" s="52">
        <f t="shared" si="21"/>
        <v>0</v>
      </c>
      <c r="P345"/>
      <c r="Q345" s="52">
        <f t="shared" si="22"/>
        <v>0</v>
      </c>
      <c r="R345"/>
      <c r="S345" s="52">
        <f t="shared" si="23"/>
        <v>0</v>
      </c>
      <c r="U345" s="52">
        <f t="shared" si="24"/>
        <v>0</v>
      </c>
      <c r="W345" s="52">
        <f t="shared" si="36"/>
        <v>0</v>
      </c>
      <c r="X345" s="7"/>
      <c r="Z345" s="52">
        <f t="shared" si="25"/>
        <v>0</v>
      </c>
      <c r="AB345">
        <f t="shared" si="26"/>
        <v>0</v>
      </c>
      <c r="AC345">
        <f t="shared" si="27"/>
        <v>0</v>
      </c>
      <c r="AD345">
        <f t="shared" si="28"/>
        <v>0</v>
      </c>
      <c r="AE345">
        <f t="shared" si="29"/>
        <v>0</v>
      </c>
      <c r="AF345">
        <f t="shared" si="30"/>
        <v>0</v>
      </c>
      <c r="AG345">
        <f t="shared" si="31"/>
        <v>0</v>
      </c>
      <c r="AH345">
        <f t="shared" si="32"/>
        <v>0</v>
      </c>
      <c r="AI345">
        <f t="shared" si="33"/>
        <v>0</v>
      </c>
      <c r="AJ345" s="24">
        <f>SUMPRODUCT(LARGE(AB345:AI345, {1,2,3,4,5}))</f>
        <v>0</v>
      </c>
      <c r="AK345"/>
    </row>
    <row r="346" spans="1:37" x14ac:dyDescent="0.25">
      <c r="A346" s="4"/>
      <c r="I346" s="52">
        <f t="shared" si="34"/>
        <v>0</v>
      </c>
      <c r="K346" s="52">
        <f t="shared" si="35"/>
        <v>0</v>
      </c>
      <c r="M346" s="52">
        <f t="shared" si="20"/>
        <v>0</v>
      </c>
      <c r="N346"/>
      <c r="O346" s="52">
        <f t="shared" si="21"/>
        <v>0</v>
      </c>
      <c r="P346"/>
      <c r="Q346" s="52">
        <f t="shared" si="22"/>
        <v>0</v>
      </c>
      <c r="R346"/>
      <c r="S346" s="52">
        <f t="shared" si="23"/>
        <v>0</v>
      </c>
      <c r="U346" s="52">
        <f t="shared" si="24"/>
        <v>0</v>
      </c>
      <c r="W346" s="52">
        <f t="shared" si="36"/>
        <v>0</v>
      </c>
      <c r="X346"/>
      <c r="Y346"/>
      <c r="Z346" s="52">
        <f t="shared" si="25"/>
        <v>0</v>
      </c>
      <c r="AA346"/>
      <c r="AB346">
        <f t="shared" si="26"/>
        <v>0</v>
      </c>
      <c r="AC346">
        <f t="shared" si="27"/>
        <v>0</v>
      </c>
      <c r="AD346">
        <f t="shared" si="28"/>
        <v>0</v>
      </c>
      <c r="AE346">
        <f t="shared" si="29"/>
        <v>0</v>
      </c>
      <c r="AF346">
        <f t="shared" si="30"/>
        <v>0</v>
      </c>
      <c r="AG346">
        <f t="shared" si="31"/>
        <v>0</v>
      </c>
      <c r="AH346">
        <f t="shared" si="32"/>
        <v>0</v>
      </c>
      <c r="AI346">
        <f t="shared" si="33"/>
        <v>0</v>
      </c>
      <c r="AJ346" s="24">
        <f>SUMPRODUCT(LARGE(AB346:AI346, {1,2,3,4,5}))</f>
        <v>0</v>
      </c>
      <c r="AK346"/>
    </row>
    <row r="347" spans="1:37" x14ac:dyDescent="0.25">
      <c r="A347" s="4"/>
      <c r="I347" s="52">
        <f t="shared" si="34"/>
        <v>0</v>
      </c>
      <c r="K347" s="52">
        <f t="shared" si="35"/>
        <v>0</v>
      </c>
      <c r="M347" s="52">
        <f t="shared" si="20"/>
        <v>0</v>
      </c>
      <c r="N347"/>
      <c r="O347" s="52">
        <f t="shared" si="21"/>
        <v>0</v>
      </c>
      <c r="P347"/>
      <c r="Q347" s="52">
        <f t="shared" si="22"/>
        <v>0</v>
      </c>
      <c r="R347"/>
      <c r="S347" s="52">
        <f t="shared" si="23"/>
        <v>0</v>
      </c>
      <c r="U347" s="52">
        <f t="shared" si="24"/>
        <v>0</v>
      </c>
      <c r="W347" s="52">
        <f t="shared" si="36"/>
        <v>0</v>
      </c>
      <c r="X347" s="7"/>
      <c r="Z347" s="52">
        <f t="shared" si="25"/>
        <v>0</v>
      </c>
      <c r="AB347">
        <f t="shared" si="26"/>
        <v>0</v>
      </c>
      <c r="AC347">
        <f t="shared" si="27"/>
        <v>0</v>
      </c>
      <c r="AD347">
        <f t="shared" si="28"/>
        <v>0</v>
      </c>
      <c r="AE347">
        <f t="shared" si="29"/>
        <v>0</v>
      </c>
      <c r="AF347">
        <f t="shared" si="30"/>
        <v>0</v>
      </c>
      <c r="AG347">
        <f t="shared" si="31"/>
        <v>0</v>
      </c>
      <c r="AH347">
        <f t="shared" si="32"/>
        <v>0</v>
      </c>
      <c r="AI347">
        <f t="shared" si="33"/>
        <v>0</v>
      </c>
      <c r="AJ347" s="24">
        <f>SUMPRODUCT(LARGE(AB347:AI347, {1,2,3,4,5}))</f>
        <v>0</v>
      </c>
    </row>
    <row r="348" spans="1:37" x14ac:dyDescent="0.25">
      <c r="A348" s="4"/>
      <c r="I348" s="52">
        <f t="shared" si="34"/>
        <v>0</v>
      </c>
      <c r="K348" s="52">
        <f t="shared" si="35"/>
        <v>0</v>
      </c>
      <c r="M348" s="52">
        <f t="shared" si="20"/>
        <v>0</v>
      </c>
      <c r="N348"/>
      <c r="O348" s="52">
        <f t="shared" si="21"/>
        <v>0</v>
      </c>
      <c r="P348"/>
      <c r="Q348" s="52">
        <f t="shared" si="22"/>
        <v>0</v>
      </c>
      <c r="R348"/>
      <c r="S348" s="52">
        <f t="shared" si="23"/>
        <v>0</v>
      </c>
      <c r="U348" s="52">
        <f t="shared" si="24"/>
        <v>0</v>
      </c>
      <c r="W348" s="52">
        <f t="shared" si="36"/>
        <v>0</v>
      </c>
      <c r="X348"/>
      <c r="Y348"/>
      <c r="Z348" s="52">
        <f t="shared" si="25"/>
        <v>0</v>
      </c>
      <c r="AA348"/>
      <c r="AB348">
        <f t="shared" si="26"/>
        <v>0</v>
      </c>
      <c r="AC348">
        <f t="shared" si="27"/>
        <v>0</v>
      </c>
      <c r="AD348">
        <f t="shared" si="28"/>
        <v>0</v>
      </c>
      <c r="AE348">
        <f t="shared" si="29"/>
        <v>0</v>
      </c>
      <c r="AF348">
        <f t="shared" si="30"/>
        <v>0</v>
      </c>
      <c r="AG348">
        <f t="shared" si="31"/>
        <v>0</v>
      </c>
      <c r="AH348">
        <f t="shared" si="32"/>
        <v>0</v>
      </c>
      <c r="AI348">
        <f t="shared" si="33"/>
        <v>0</v>
      </c>
      <c r="AJ348" s="24">
        <f>SUMPRODUCT(LARGE(AB348:AI348, {1,2,3,4,5}))</f>
        <v>0</v>
      </c>
      <c r="AK348"/>
    </row>
    <row r="349" spans="1:37" x14ac:dyDescent="0.25">
      <c r="A349" s="4"/>
      <c r="I349" s="52">
        <f t="shared" si="34"/>
        <v>0</v>
      </c>
      <c r="K349" s="52">
        <f t="shared" si="35"/>
        <v>0</v>
      </c>
      <c r="M349" s="52">
        <f t="shared" si="20"/>
        <v>0</v>
      </c>
      <c r="N349"/>
      <c r="O349" s="52">
        <f t="shared" si="21"/>
        <v>0</v>
      </c>
      <c r="P349"/>
      <c r="Q349" s="52">
        <f t="shared" si="22"/>
        <v>0</v>
      </c>
      <c r="R349"/>
      <c r="S349" s="52">
        <f t="shared" si="23"/>
        <v>0</v>
      </c>
      <c r="U349" s="52">
        <f t="shared" si="24"/>
        <v>0</v>
      </c>
      <c r="W349" s="52">
        <f t="shared" si="36"/>
        <v>0</v>
      </c>
      <c r="X349"/>
      <c r="Y349"/>
      <c r="Z349" s="52">
        <f t="shared" si="25"/>
        <v>0</v>
      </c>
      <c r="AA349"/>
      <c r="AB349">
        <f t="shared" si="26"/>
        <v>0</v>
      </c>
      <c r="AC349">
        <f t="shared" si="27"/>
        <v>0</v>
      </c>
      <c r="AD349">
        <f t="shared" si="28"/>
        <v>0</v>
      </c>
      <c r="AE349">
        <f t="shared" si="29"/>
        <v>0</v>
      </c>
      <c r="AF349">
        <f t="shared" si="30"/>
        <v>0</v>
      </c>
      <c r="AG349">
        <f t="shared" si="31"/>
        <v>0</v>
      </c>
      <c r="AH349">
        <f t="shared" si="32"/>
        <v>0</v>
      </c>
      <c r="AI349">
        <f t="shared" si="33"/>
        <v>0</v>
      </c>
      <c r="AJ349" s="24">
        <f>SUMPRODUCT(LARGE(AB349:AI349, {1,2,3,4,5}))</f>
        <v>0</v>
      </c>
      <c r="AK349"/>
    </row>
    <row r="350" spans="1:37" x14ac:dyDescent="0.25">
      <c r="A350" s="4"/>
      <c r="I350" s="52">
        <f t="shared" si="34"/>
        <v>0</v>
      </c>
      <c r="K350" s="52">
        <f t="shared" si="35"/>
        <v>0</v>
      </c>
      <c r="M350" s="52">
        <f t="shared" si="20"/>
        <v>0</v>
      </c>
      <c r="N350"/>
      <c r="O350" s="52">
        <f t="shared" si="21"/>
        <v>0</v>
      </c>
      <c r="P350"/>
      <c r="Q350" s="52">
        <f t="shared" si="22"/>
        <v>0</v>
      </c>
      <c r="R350"/>
      <c r="S350" s="52">
        <f t="shared" si="23"/>
        <v>0</v>
      </c>
      <c r="U350" s="52">
        <f t="shared" si="24"/>
        <v>0</v>
      </c>
      <c r="W350" s="52">
        <f t="shared" si="36"/>
        <v>0</v>
      </c>
      <c r="X350" s="7"/>
      <c r="Z350" s="52">
        <f t="shared" si="25"/>
        <v>0</v>
      </c>
      <c r="AB350">
        <f t="shared" si="26"/>
        <v>0</v>
      </c>
      <c r="AC350">
        <f t="shared" si="27"/>
        <v>0</v>
      </c>
      <c r="AD350">
        <f t="shared" si="28"/>
        <v>0</v>
      </c>
      <c r="AE350">
        <f t="shared" si="29"/>
        <v>0</v>
      </c>
      <c r="AF350">
        <f t="shared" si="30"/>
        <v>0</v>
      </c>
      <c r="AG350">
        <f t="shared" si="31"/>
        <v>0</v>
      </c>
      <c r="AH350">
        <f t="shared" si="32"/>
        <v>0</v>
      </c>
      <c r="AI350">
        <f t="shared" si="33"/>
        <v>0</v>
      </c>
      <c r="AJ350" s="24">
        <f>SUMPRODUCT(LARGE(AB350:AI350, {1,2,3,4,5}))</f>
        <v>0</v>
      </c>
    </row>
    <row r="351" spans="1:37" x14ac:dyDescent="0.25">
      <c r="A351" s="4"/>
      <c r="I351" s="52">
        <f t="shared" si="34"/>
        <v>0</v>
      </c>
      <c r="K351" s="52">
        <f t="shared" si="35"/>
        <v>0</v>
      </c>
      <c r="M351" s="52">
        <f t="shared" si="20"/>
        <v>0</v>
      </c>
      <c r="N351"/>
      <c r="O351" s="52">
        <f t="shared" si="21"/>
        <v>0</v>
      </c>
      <c r="P351"/>
      <c r="Q351" s="52">
        <f t="shared" si="22"/>
        <v>0</v>
      </c>
      <c r="R351"/>
      <c r="S351" s="52">
        <f t="shared" si="23"/>
        <v>0</v>
      </c>
      <c r="U351" s="52">
        <f t="shared" si="24"/>
        <v>0</v>
      </c>
      <c r="W351" s="52">
        <f t="shared" si="36"/>
        <v>0</v>
      </c>
      <c r="Z351" s="52">
        <f t="shared" si="25"/>
        <v>0</v>
      </c>
      <c r="AB351">
        <f t="shared" si="26"/>
        <v>0</v>
      </c>
      <c r="AC351">
        <f t="shared" si="27"/>
        <v>0</v>
      </c>
      <c r="AD351">
        <f t="shared" si="28"/>
        <v>0</v>
      </c>
      <c r="AE351">
        <f t="shared" si="29"/>
        <v>0</v>
      </c>
      <c r="AF351">
        <f t="shared" si="30"/>
        <v>0</v>
      </c>
      <c r="AG351">
        <f t="shared" si="31"/>
        <v>0</v>
      </c>
      <c r="AH351">
        <f t="shared" si="32"/>
        <v>0</v>
      </c>
      <c r="AI351">
        <f t="shared" si="33"/>
        <v>0</v>
      </c>
      <c r="AJ351" s="24">
        <f>SUMPRODUCT(LARGE(AB351:AI351, {1,2,3,4,5}))</f>
        <v>0</v>
      </c>
    </row>
    <row r="352" spans="1:37" x14ac:dyDescent="0.25">
      <c r="A352" s="4"/>
      <c r="I352" s="52">
        <f t="shared" si="34"/>
        <v>0</v>
      </c>
      <c r="K352" s="52">
        <f t="shared" si="35"/>
        <v>0</v>
      </c>
      <c r="M352" s="52">
        <f t="shared" si="20"/>
        <v>0</v>
      </c>
      <c r="N352"/>
      <c r="O352" s="52">
        <f t="shared" si="21"/>
        <v>0</v>
      </c>
      <c r="P352"/>
      <c r="Q352" s="52">
        <f t="shared" si="22"/>
        <v>0</v>
      </c>
      <c r="R352"/>
      <c r="S352" s="52">
        <f t="shared" si="23"/>
        <v>0</v>
      </c>
      <c r="U352" s="52">
        <f t="shared" si="24"/>
        <v>0</v>
      </c>
      <c r="W352" s="52">
        <f t="shared" si="36"/>
        <v>0</v>
      </c>
      <c r="X352" s="7"/>
      <c r="Z352" s="52">
        <f t="shared" si="25"/>
        <v>0</v>
      </c>
      <c r="AB352">
        <f t="shared" si="26"/>
        <v>0</v>
      </c>
      <c r="AC352">
        <f t="shared" si="27"/>
        <v>0</v>
      </c>
      <c r="AD352">
        <f t="shared" si="28"/>
        <v>0</v>
      </c>
      <c r="AE352">
        <f t="shared" si="29"/>
        <v>0</v>
      </c>
      <c r="AF352">
        <f t="shared" si="30"/>
        <v>0</v>
      </c>
      <c r="AG352">
        <f t="shared" si="31"/>
        <v>0</v>
      </c>
      <c r="AH352">
        <f t="shared" si="32"/>
        <v>0</v>
      </c>
      <c r="AI352">
        <f t="shared" si="33"/>
        <v>0</v>
      </c>
      <c r="AJ352" s="24">
        <f>SUMPRODUCT(LARGE(AB352:AI352, {1,2,3,4,5}))</f>
        <v>0</v>
      </c>
      <c r="AK352"/>
    </row>
    <row r="353" spans="1:37" x14ac:dyDescent="0.25">
      <c r="A353" s="4"/>
      <c r="I353" s="52">
        <f t="shared" si="34"/>
        <v>0</v>
      </c>
      <c r="K353" s="52">
        <f t="shared" si="35"/>
        <v>0</v>
      </c>
      <c r="M353" s="52">
        <f t="shared" si="20"/>
        <v>0</v>
      </c>
      <c r="N353"/>
      <c r="O353" s="52">
        <f t="shared" si="21"/>
        <v>0</v>
      </c>
      <c r="P353"/>
      <c r="Q353" s="52">
        <f t="shared" si="22"/>
        <v>0</v>
      </c>
      <c r="R353"/>
      <c r="S353" s="52">
        <f t="shared" si="23"/>
        <v>0</v>
      </c>
      <c r="U353" s="52">
        <f t="shared" si="24"/>
        <v>0</v>
      </c>
      <c r="W353" s="52">
        <f t="shared" si="36"/>
        <v>0</v>
      </c>
      <c r="X353" s="2"/>
      <c r="Y353" s="2"/>
      <c r="Z353" s="52">
        <f t="shared" si="25"/>
        <v>0</v>
      </c>
      <c r="AB353">
        <f t="shared" si="26"/>
        <v>0</v>
      </c>
      <c r="AC353">
        <f t="shared" si="27"/>
        <v>0</v>
      </c>
      <c r="AD353">
        <f t="shared" si="28"/>
        <v>0</v>
      </c>
      <c r="AE353">
        <f t="shared" si="29"/>
        <v>0</v>
      </c>
      <c r="AF353">
        <f t="shared" si="30"/>
        <v>0</v>
      </c>
      <c r="AG353">
        <f t="shared" si="31"/>
        <v>0</v>
      </c>
      <c r="AH353">
        <f t="shared" si="32"/>
        <v>0</v>
      </c>
      <c r="AI353">
        <f t="shared" si="33"/>
        <v>0</v>
      </c>
      <c r="AJ353" s="24">
        <f>SUMPRODUCT(LARGE(AB353:AI353, {1,2,3,4,5}))</f>
        <v>0</v>
      </c>
      <c r="AK353"/>
    </row>
    <row r="354" spans="1:37" x14ac:dyDescent="0.25">
      <c r="A354" s="4"/>
      <c r="I354" s="52">
        <f t="shared" si="34"/>
        <v>0</v>
      </c>
      <c r="K354" s="52">
        <f t="shared" si="35"/>
        <v>0</v>
      </c>
      <c r="M354" s="52">
        <f t="shared" si="20"/>
        <v>0</v>
      </c>
      <c r="N354"/>
      <c r="O354" s="52">
        <f t="shared" si="21"/>
        <v>0</v>
      </c>
      <c r="P354"/>
      <c r="Q354" s="52">
        <f t="shared" si="22"/>
        <v>0</v>
      </c>
      <c r="R354"/>
      <c r="S354" s="52">
        <f t="shared" si="23"/>
        <v>0</v>
      </c>
      <c r="U354" s="52">
        <f t="shared" si="24"/>
        <v>0</v>
      </c>
      <c r="W354" s="52">
        <f t="shared" si="36"/>
        <v>0</v>
      </c>
      <c r="X354"/>
      <c r="Y354"/>
      <c r="Z354" s="52">
        <f t="shared" si="25"/>
        <v>0</v>
      </c>
      <c r="AA354"/>
      <c r="AB354">
        <f t="shared" si="26"/>
        <v>0</v>
      </c>
      <c r="AC354">
        <f t="shared" si="27"/>
        <v>0</v>
      </c>
      <c r="AD354">
        <f t="shared" si="28"/>
        <v>0</v>
      </c>
      <c r="AE354">
        <f t="shared" si="29"/>
        <v>0</v>
      </c>
      <c r="AF354">
        <f t="shared" si="30"/>
        <v>0</v>
      </c>
      <c r="AG354">
        <f t="shared" si="31"/>
        <v>0</v>
      </c>
      <c r="AH354">
        <f t="shared" si="32"/>
        <v>0</v>
      </c>
      <c r="AI354">
        <f t="shared" si="33"/>
        <v>0</v>
      </c>
      <c r="AJ354" s="24">
        <f>SUMPRODUCT(LARGE(AB354:AI354, {1,2,3,4,5}))</f>
        <v>0</v>
      </c>
    </row>
    <row r="355" spans="1:37" x14ac:dyDescent="0.25">
      <c r="A355" s="4"/>
      <c r="I355" s="52">
        <f t="shared" si="34"/>
        <v>0</v>
      </c>
      <c r="K355" s="52">
        <f t="shared" si="35"/>
        <v>0</v>
      </c>
      <c r="M355" s="52">
        <f t="shared" si="20"/>
        <v>0</v>
      </c>
      <c r="N355"/>
      <c r="O355" s="52">
        <f t="shared" si="21"/>
        <v>0</v>
      </c>
      <c r="P355"/>
      <c r="Q355" s="52">
        <f t="shared" si="22"/>
        <v>0</v>
      </c>
      <c r="R355"/>
      <c r="S355" s="52">
        <f t="shared" si="23"/>
        <v>0</v>
      </c>
      <c r="U355" s="52">
        <f t="shared" si="24"/>
        <v>0</v>
      </c>
      <c r="W355" s="52">
        <f t="shared" si="36"/>
        <v>0</v>
      </c>
      <c r="X355"/>
      <c r="Y355"/>
      <c r="Z355" s="52">
        <f t="shared" si="25"/>
        <v>0</v>
      </c>
      <c r="AA355"/>
      <c r="AB355">
        <f t="shared" si="26"/>
        <v>0</v>
      </c>
      <c r="AC355">
        <f t="shared" si="27"/>
        <v>0</v>
      </c>
      <c r="AD355">
        <f t="shared" si="28"/>
        <v>0</v>
      </c>
      <c r="AE355">
        <f t="shared" si="29"/>
        <v>0</v>
      </c>
      <c r="AF355">
        <f t="shared" si="30"/>
        <v>0</v>
      </c>
      <c r="AG355">
        <f t="shared" si="31"/>
        <v>0</v>
      </c>
      <c r="AH355">
        <f t="shared" si="32"/>
        <v>0</v>
      </c>
      <c r="AI355">
        <f t="shared" si="33"/>
        <v>0</v>
      </c>
      <c r="AJ355" s="24">
        <f>SUMPRODUCT(LARGE(AB355:AI355, {1,2,3,4,5}))</f>
        <v>0</v>
      </c>
    </row>
    <row r="356" spans="1:37" x14ac:dyDescent="0.25">
      <c r="A356" s="4"/>
      <c r="I356" s="52">
        <f t="shared" ref="I356:I387" si="37">IF(H356,G356+H356,0)</f>
        <v>0</v>
      </c>
      <c r="K356" s="52">
        <f t="shared" ref="K356:K387" si="38">IF(IF(J356,J356+$G356,0)&lt;=100,IF(J356,J356+$G356,0),100)</f>
        <v>0</v>
      </c>
      <c r="M356" s="52">
        <f t="shared" si="20"/>
        <v>0</v>
      </c>
      <c r="N356"/>
      <c r="O356" s="52">
        <f t="shared" si="21"/>
        <v>0</v>
      </c>
      <c r="P356"/>
      <c r="Q356" s="52">
        <f t="shared" si="22"/>
        <v>0</v>
      </c>
      <c r="R356"/>
      <c r="S356" s="52">
        <f t="shared" si="23"/>
        <v>0</v>
      </c>
      <c r="U356" s="52">
        <f t="shared" si="24"/>
        <v>0</v>
      </c>
      <c r="W356" s="52">
        <f t="shared" si="36"/>
        <v>0</v>
      </c>
      <c r="X356"/>
      <c r="Y356"/>
      <c r="Z356" s="52">
        <f t="shared" si="25"/>
        <v>0</v>
      </c>
      <c r="AA356"/>
      <c r="AB356">
        <f t="shared" si="26"/>
        <v>0</v>
      </c>
      <c r="AC356">
        <f t="shared" si="27"/>
        <v>0</v>
      </c>
      <c r="AD356">
        <f t="shared" si="28"/>
        <v>0</v>
      </c>
      <c r="AE356">
        <f t="shared" si="29"/>
        <v>0</v>
      </c>
      <c r="AF356">
        <f t="shared" si="30"/>
        <v>0</v>
      </c>
      <c r="AG356">
        <f t="shared" si="31"/>
        <v>0</v>
      </c>
      <c r="AH356">
        <f t="shared" si="32"/>
        <v>0</v>
      </c>
      <c r="AI356">
        <f t="shared" si="33"/>
        <v>0</v>
      </c>
      <c r="AJ356" s="24">
        <f>SUMPRODUCT(LARGE(AB356:AI356, {1,2,3,4,5}))</f>
        <v>0</v>
      </c>
    </row>
    <row r="357" spans="1:37" x14ac:dyDescent="0.25">
      <c r="A357" s="4"/>
      <c r="I357" s="52">
        <f t="shared" si="37"/>
        <v>0</v>
      </c>
      <c r="K357" s="52">
        <f t="shared" si="38"/>
        <v>0</v>
      </c>
      <c r="M357" s="52">
        <f t="shared" si="20"/>
        <v>0</v>
      </c>
      <c r="N357"/>
      <c r="O357" s="52">
        <f t="shared" si="21"/>
        <v>0</v>
      </c>
      <c r="P357"/>
      <c r="Q357" s="52">
        <f t="shared" si="22"/>
        <v>0</v>
      </c>
      <c r="R357"/>
      <c r="S357" s="52">
        <f t="shared" si="23"/>
        <v>0</v>
      </c>
      <c r="U357" s="52">
        <f t="shared" si="24"/>
        <v>0</v>
      </c>
      <c r="W357" s="52">
        <f t="shared" si="36"/>
        <v>0</v>
      </c>
      <c r="X357" s="7"/>
      <c r="Z357" s="52">
        <f t="shared" si="25"/>
        <v>0</v>
      </c>
      <c r="AB357">
        <f t="shared" si="26"/>
        <v>0</v>
      </c>
      <c r="AC357">
        <f t="shared" si="27"/>
        <v>0</v>
      </c>
      <c r="AD357">
        <f t="shared" si="28"/>
        <v>0</v>
      </c>
      <c r="AE357">
        <f t="shared" si="29"/>
        <v>0</v>
      </c>
      <c r="AF357">
        <f t="shared" si="30"/>
        <v>0</v>
      </c>
      <c r="AG357">
        <f t="shared" si="31"/>
        <v>0</v>
      </c>
      <c r="AH357">
        <f t="shared" si="32"/>
        <v>0</v>
      </c>
      <c r="AI357">
        <f t="shared" si="33"/>
        <v>0</v>
      </c>
      <c r="AJ357" s="24">
        <f>SUMPRODUCT(LARGE(AB357:AI357, {1,2,3,4,5}))</f>
        <v>0</v>
      </c>
    </row>
    <row r="358" spans="1:37" x14ac:dyDescent="0.25">
      <c r="A358" s="4"/>
      <c r="I358" s="52">
        <f t="shared" si="37"/>
        <v>0</v>
      </c>
      <c r="K358" s="52">
        <f t="shared" si="38"/>
        <v>0</v>
      </c>
      <c r="M358" s="52">
        <f t="shared" si="20"/>
        <v>0</v>
      </c>
      <c r="N358"/>
      <c r="O358" s="52">
        <f t="shared" si="21"/>
        <v>0</v>
      </c>
      <c r="P358"/>
      <c r="Q358" s="52">
        <f t="shared" si="22"/>
        <v>0</v>
      </c>
      <c r="R358"/>
      <c r="S358" s="52">
        <f t="shared" si="23"/>
        <v>0</v>
      </c>
      <c r="U358" s="52">
        <f t="shared" si="24"/>
        <v>0</v>
      </c>
      <c r="W358" s="52">
        <f t="shared" si="36"/>
        <v>0</v>
      </c>
      <c r="X358" s="7"/>
      <c r="Z358" s="52">
        <f t="shared" si="25"/>
        <v>0</v>
      </c>
      <c r="AB358">
        <f t="shared" si="26"/>
        <v>0</v>
      </c>
      <c r="AC358">
        <f t="shared" si="27"/>
        <v>0</v>
      </c>
      <c r="AD358">
        <f t="shared" si="28"/>
        <v>0</v>
      </c>
      <c r="AE358">
        <f t="shared" si="29"/>
        <v>0</v>
      </c>
      <c r="AF358">
        <f t="shared" si="30"/>
        <v>0</v>
      </c>
      <c r="AG358">
        <f t="shared" si="31"/>
        <v>0</v>
      </c>
      <c r="AH358">
        <f t="shared" si="32"/>
        <v>0</v>
      </c>
      <c r="AI358">
        <f t="shared" si="33"/>
        <v>0</v>
      </c>
      <c r="AJ358" s="24">
        <f>SUMPRODUCT(LARGE(AB358:AI358, {1,2,3,4,5}))</f>
        <v>0</v>
      </c>
    </row>
    <row r="359" spans="1:37" x14ac:dyDescent="0.25">
      <c r="A359" s="4"/>
      <c r="I359" s="52">
        <f t="shared" si="37"/>
        <v>0</v>
      </c>
      <c r="K359" s="52">
        <f t="shared" si="38"/>
        <v>0</v>
      </c>
      <c r="M359" s="52">
        <f t="shared" si="20"/>
        <v>0</v>
      </c>
      <c r="N359"/>
      <c r="O359" s="52">
        <f t="shared" si="21"/>
        <v>0</v>
      </c>
      <c r="P359"/>
      <c r="Q359" s="52">
        <f t="shared" si="22"/>
        <v>0</v>
      </c>
      <c r="R359"/>
      <c r="S359" s="52">
        <f t="shared" si="23"/>
        <v>0</v>
      </c>
      <c r="U359" s="52">
        <f t="shared" si="24"/>
        <v>0</v>
      </c>
      <c r="W359" s="52">
        <f t="shared" si="36"/>
        <v>0</v>
      </c>
      <c r="X359" s="7"/>
      <c r="Z359" s="52">
        <f t="shared" si="25"/>
        <v>0</v>
      </c>
      <c r="AB359">
        <f t="shared" si="26"/>
        <v>0</v>
      </c>
      <c r="AC359">
        <f t="shared" si="27"/>
        <v>0</v>
      </c>
      <c r="AD359">
        <f t="shared" si="28"/>
        <v>0</v>
      </c>
      <c r="AE359">
        <f t="shared" si="29"/>
        <v>0</v>
      </c>
      <c r="AF359">
        <f t="shared" si="30"/>
        <v>0</v>
      </c>
      <c r="AG359">
        <f t="shared" si="31"/>
        <v>0</v>
      </c>
      <c r="AH359">
        <f t="shared" si="32"/>
        <v>0</v>
      </c>
      <c r="AI359">
        <f t="shared" si="33"/>
        <v>0</v>
      </c>
      <c r="AJ359" s="24">
        <f>SUMPRODUCT(LARGE(AB359:AI359, {1,2,3,4,5}))</f>
        <v>0</v>
      </c>
    </row>
    <row r="360" spans="1:37" x14ac:dyDescent="0.25">
      <c r="A360" s="4"/>
      <c r="I360" s="52">
        <f t="shared" si="37"/>
        <v>0</v>
      </c>
      <c r="K360" s="52">
        <f t="shared" si="38"/>
        <v>0</v>
      </c>
      <c r="M360" s="52">
        <f t="shared" si="20"/>
        <v>0</v>
      </c>
      <c r="N360"/>
      <c r="O360" s="52">
        <f t="shared" si="21"/>
        <v>0</v>
      </c>
      <c r="P360"/>
      <c r="Q360" s="52">
        <f t="shared" si="22"/>
        <v>0</v>
      </c>
      <c r="R360"/>
      <c r="S360" s="52">
        <f t="shared" si="23"/>
        <v>0</v>
      </c>
      <c r="U360" s="52">
        <f t="shared" si="24"/>
        <v>0</v>
      </c>
      <c r="W360" s="52">
        <f t="shared" si="36"/>
        <v>0</v>
      </c>
      <c r="X360" s="7"/>
      <c r="Z360" s="52">
        <f t="shared" si="25"/>
        <v>0</v>
      </c>
      <c r="AB360">
        <f t="shared" si="26"/>
        <v>0</v>
      </c>
      <c r="AC360">
        <f t="shared" si="27"/>
        <v>0</v>
      </c>
      <c r="AD360">
        <f t="shared" si="28"/>
        <v>0</v>
      </c>
      <c r="AE360">
        <f t="shared" si="29"/>
        <v>0</v>
      </c>
      <c r="AF360">
        <f t="shared" si="30"/>
        <v>0</v>
      </c>
      <c r="AG360">
        <f t="shared" si="31"/>
        <v>0</v>
      </c>
      <c r="AH360">
        <f t="shared" si="32"/>
        <v>0</v>
      </c>
      <c r="AI360">
        <f t="shared" si="33"/>
        <v>0</v>
      </c>
      <c r="AJ360" s="24">
        <f>SUMPRODUCT(LARGE(AB360:AI360, {1,2,3,4,5}))</f>
        <v>0</v>
      </c>
    </row>
    <row r="361" spans="1:37" x14ac:dyDescent="0.25">
      <c r="A361" s="4"/>
      <c r="I361" s="52">
        <f t="shared" si="37"/>
        <v>0</v>
      </c>
      <c r="K361" s="52">
        <f t="shared" si="38"/>
        <v>0</v>
      </c>
      <c r="M361" s="52">
        <f t="shared" si="20"/>
        <v>0</v>
      </c>
      <c r="N361"/>
      <c r="O361" s="52">
        <f t="shared" si="21"/>
        <v>0</v>
      </c>
      <c r="P361"/>
      <c r="Q361" s="52">
        <f t="shared" si="22"/>
        <v>0</v>
      </c>
      <c r="R361"/>
      <c r="S361" s="52">
        <f t="shared" si="23"/>
        <v>0</v>
      </c>
      <c r="U361" s="52">
        <f t="shared" si="24"/>
        <v>0</v>
      </c>
      <c r="W361" s="52">
        <f t="shared" si="36"/>
        <v>0</v>
      </c>
      <c r="X361" s="7"/>
      <c r="Z361" s="52">
        <f t="shared" si="25"/>
        <v>0</v>
      </c>
      <c r="AB361">
        <f t="shared" si="26"/>
        <v>0</v>
      </c>
      <c r="AC361">
        <f t="shared" si="27"/>
        <v>0</v>
      </c>
      <c r="AD361">
        <f t="shared" si="28"/>
        <v>0</v>
      </c>
      <c r="AE361">
        <f t="shared" si="29"/>
        <v>0</v>
      </c>
      <c r="AF361">
        <f t="shared" si="30"/>
        <v>0</v>
      </c>
      <c r="AG361">
        <f t="shared" si="31"/>
        <v>0</v>
      </c>
      <c r="AH361">
        <f t="shared" si="32"/>
        <v>0</v>
      </c>
      <c r="AI361">
        <f t="shared" si="33"/>
        <v>0</v>
      </c>
      <c r="AJ361" s="24">
        <f>SUMPRODUCT(LARGE(AB361:AI361, {1,2,3,4,5}))</f>
        <v>0</v>
      </c>
      <c r="AK361"/>
    </row>
    <row r="362" spans="1:37" x14ac:dyDescent="0.25">
      <c r="A362" s="4"/>
      <c r="I362" s="52">
        <f t="shared" si="37"/>
        <v>0</v>
      </c>
      <c r="K362" s="52">
        <f t="shared" si="38"/>
        <v>0</v>
      </c>
      <c r="M362" s="52">
        <f t="shared" si="20"/>
        <v>0</v>
      </c>
      <c r="N362"/>
      <c r="O362" s="52">
        <f t="shared" si="21"/>
        <v>0</v>
      </c>
      <c r="P362"/>
      <c r="Q362" s="52">
        <f t="shared" si="22"/>
        <v>0</v>
      </c>
      <c r="R362"/>
      <c r="S362" s="52">
        <f t="shared" si="23"/>
        <v>0</v>
      </c>
      <c r="U362" s="52">
        <f t="shared" si="24"/>
        <v>0</v>
      </c>
      <c r="W362" s="52">
        <f t="shared" si="36"/>
        <v>0</v>
      </c>
      <c r="X362" s="7"/>
      <c r="Z362" s="52">
        <f t="shared" si="25"/>
        <v>0</v>
      </c>
      <c r="AB362">
        <f t="shared" si="26"/>
        <v>0</v>
      </c>
      <c r="AC362">
        <f t="shared" si="27"/>
        <v>0</v>
      </c>
      <c r="AD362">
        <f t="shared" si="28"/>
        <v>0</v>
      </c>
      <c r="AE362">
        <f t="shared" si="29"/>
        <v>0</v>
      </c>
      <c r="AF362">
        <f t="shared" si="30"/>
        <v>0</v>
      </c>
      <c r="AG362">
        <f t="shared" si="31"/>
        <v>0</v>
      </c>
      <c r="AH362">
        <f t="shared" si="32"/>
        <v>0</v>
      </c>
      <c r="AI362">
        <f t="shared" si="33"/>
        <v>0</v>
      </c>
      <c r="AJ362" s="24">
        <f>SUMPRODUCT(LARGE(AB362:AI362, {1,2,3,4,5}))</f>
        <v>0</v>
      </c>
    </row>
    <row r="363" spans="1:37" x14ac:dyDescent="0.25">
      <c r="A363" s="4"/>
      <c r="I363" s="52">
        <f t="shared" si="37"/>
        <v>0</v>
      </c>
      <c r="K363" s="52">
        <f t="shared" si="38"/>
        <v>0</v>
      </c>
      <c r="M363" s="52">
        <f t="shared" si="20"/>
        <v>0</v>
      </c>
      <c r="N363"/>
      <c r="O363" s="52">
        <f t="shared" si="21"/>
        <v>0</v>
      </c>
      <c r="P363"/>
      <c r="Q363" s="52">
        <f t="shared" si="22"/>
        <v>0</v>
      </c>
      <c r="R363"/>
      <c r="S363" s="52">
        <f t="shared" si="23"/>
        <v>0</v>
      </c>
      <c r="U363" s="52">
        <f t="shared" si="24"/>
        <v>0</v>
      </c>
      <c r="W363" s="52">
        <f t="shared" si="36"/>
        <v>0</v>
      </c>
      <c r="X363" s="7"/>
      <c r="Z363" s="52">
        <f t="shared" si="25"/>
        <v>0</v>
      </c>
      <c r="AB363">
        <f t="shared" si="26"/>
        <v>0</v>
      </c>
      <c r="AC363">
        <f t="shared" si="27"/>
        <v>0</v>
      </c>
      <c r="AD363">
        <f t="shared" si="28"/>
        <v>0</v>
      </c>
      <c r="AE363">
        <f t="shared" si="29"/>
        <v>0</v>
      </c>
      <c r="AF363">
        <f t="shared" si="30"/>
        <v>0</v>
      </c>
      <c r="AG363">
        <f t="shared" si="31"/>
        <v>0</v>
      </c>
      <c r="AH363">
        <f t="shared" si="32"/>
        <v>0</v>
      </c>
      <c r="AI363">
        <f t="shared" si="33"/>
        <v>0</v>
      </c>
      <c r="AJ363" s="24">
        <f>SUMPRODUCT(LARGE(AB363:AI363, {1,2,3,4,5}))</f>
        <v>0</v>
      </c>
    </row>
    <row r="364" spans="1:37" x14ac:dyDescent="0.25">
      <c r="A364" s="4"/>
      <c r="I364" s="52">
        <f t="shared" si="37"/>
        <v>0</v>
      </c>
      <c r="K364" s="52">
        <f t="shared" si="38"/>
        <v>0</v>
      </c>
      <c r="M364" s="52">
        <f t="shared" si="20"/>
        <v>0</v>
      </c>
      <c r="N364"/>
      <c r="O364" s="52">
        <f t="shared" si="21"/>
        <v>0</v>
      </c>
      <c r="P364"/>
      <c r="Q364" s="52">
        <f t="shared" si="22"/>
        <v>0</v>
      </c>
      <c r="R364"/>
      <c r="S364" s="52">
        <f t="shared" si="23"/>
        <v>0</v>
      </c>
      <c r="U364" s="52">
        <f t="shared" si="24"/>
        <v>0</v>
      </c>
      <c r="W364" s="52">
        <f t="shared" si="36"/>
        <v>0</v>
      </c>
      <c r="X364" s="7"/>
      <c r="Z364" s="52">
        <f t="shared" si="25"/>
        <v>0</v>
      </c>
      <c r="AB364">
        <f t="shared" si="26"/>
        <v>0</v>
      </c>
      <c r="AC364">
        <f t="shared" si="27"/>
        <v>0</v>
      </c>
      <c r="AD364">
        <f t="shared" si="28"/>
        <v>0</v>
      </c>
      <c r="AE364">
        <f t="shared" si="29"/>
        <v>0</v>
      </c>
      <c r="AF364">
        <f t="shared" si="30"/>
        <v>0</v>
      </c>
      <c r="AG364">
        <f t="shared" si="31"/>
        <v>0</v>
      </c>
      <c r="AH364">
        <f t="shared" si="32"/>
        <v>0</v>
      </c>
      <c r="AI364">
        <f t="shared" si="33"/>
        <v>0</v>
      </c>
      <c r="AJ364" s="24">
        <f>SUMPRODUCT(LARGE(AB364:AI364, {1,2,3,4,5}))</f>
        <v>0</v>
      </c>
      <c r="AK364" s="7"/>
    </row>
    <row r="365" spans="1:37" x14ac:dyDescent="0.25">
      <c r="A365" s="4"/>
      <c r="I365" s="52">
        <f t="shared" si="37"/>
        <v>0</v>
      </c>
      <c r="K365" s="52">
        <f t="shared" si="38"/>
        <v>0</v>
      </c>
      <c r="M365" s="52">
        <f t="shared" si="20"/>
        <v>0</v>
      </c>
      <c r="N365"/>
      <c r="O365" s="52">
        <f t="shared" si="21"/>
        <v>0</v>
      </c>
      <c r="P365"/>
      <c r="Q365" s="52">
        <f t="shared" si="22"/>
        <v>0</v>
      </c>
      <c r="R365"/>
      <c r="S365" s="52">
        <f t="shared" si="23"/>
        <v>0</v>
      </c>
      <c r="U365" s="52">
        <f t="shared" si="24"/>
        <v>0</v>
      </c>
      <c r="W365" s="52">
        <f t="shared" si="36"/>
        <v>0</v>
      </c>
      <c r="X365" s="7"/>
      <c r="Z365" s="52">
        <f t="shared" si="25"/>
        <v>0</v>
      </c>
      <c r="AB365">
        <f t="shared" si="26"/>
        <v>0</v>
      </c>
      <c r="AC365">
        <f t="shared" si="27"/>
        <v>0</v>
      </c>
      <c r="AD365">
        <f t="shared" si="28"/>
        <v>0</v>
      </c>
      <c r="AE365">
        <f t="shared" si="29"/>
        <v>0</v>
      </c>
      <c r="AF365">
        <f t="shared" si="30"/>
        <v>0</v>
      </c>
      <c r="AG365">
        <f t="shared" si="31"/>
        <v>0</v>
      </c>
      <c r="AH365">
        <f t="shared" si="32"/>
        <v>0</v>
      </c>
      <c r="AI365">
        <f t="shared" si="33"/>
        <v>0</v>
      </c>
      <c r="AJ365" s="24">
        <f>SUMPRODUCT(LARGE(AB365:AI365, {1,2,3,4,5}))</f>
        <v>0</v>
      </c>
    </row>
    <row r="366" spans="1:37" x14ac:dyDescent="0.25">
      <c r="I366" s="20"/>
      <c r="K366" s="20"/>
      <c r="M366" s="20"/>
      <c r="N366"/>
      <c r="O366" s="20"/>
      <c r="P366"/>
      <c r="Q366" s="20"/>
      <c r="R366"/>
      <c r="S366" s="20"/>
      <c r="U366" s="20"/>
      <c r="W366" s="20"/>
      <c r="Z366" s="20"/>
      <c r="AB366"/>
      <c r="AC366"/>
      <c r="AD366"/>
      <c r="AE366"/>
      <c r="AF366"/>
      <c r="AG366"/>
      <c r="AH366"/>
      <c r="AI366"/>
      <c r="AJ366" s="24"/>
      <c r="AK366"/>
    </row>
    <row r="367" spans="1:37" x14ac:dyDescent="0.25">
      <c r="I367" s="20"/>
      <c r="K367" s="20"/>
      <c r="M367" s="20"/>
      <c r="N367"/>
      <c r="O367" s="20"/>
      <c r="P367"/>
      <c r="Q367" s="20"/>
      <c r="R367"/>
      <c r="S367" s="20"/>
      <c r="U367" s="20"/>
      <c r="W367" s="20"/>
      <c r="Z367" s="20"/>
      <c r="AB367"/>
      <c r="AC367"/>
      <c r="AD367"/>
      <c r="AE367"/>
      <c r="AF367"/>
      <c r="AG367"/>
      <c r="AH367"/>
      <c r="AI367"/>
      <c r="AJ367" s="24"/>
      <c r="AK367"/>
    </row>
    <row r="368" spans="1:37" x14ac:dyDescent="0.25">
      <c r="I368" s="20"/>
      <c r="K368" s="20"/>
      <c r="M368" s="20"/>
      <c r="N368"/>
      <c r="O368" s="20"/>
      <c r="P368"/>
      <c r="Q368" s="20"/>
      <c r="R368"/>
      <c r="S368" s="20"/>
      <c r="U368" s="20"/>
      <c r="W368" s="20"/>
      <c r="Z368" s="20"/>
      <c r="AB368"/>
      <c r="AC368"/>
      <c r="AD368"/>
      <c r="AE368"/>
      <c r="AF368"/>
      <c r="AG368"/>
      <c r="AH368"/>
      <c r="AI368"/>
      <c r="AJ368" s="24"/>
      <c r="AK368"/>
    </row>
    <row r="369" spans="9:37" x14ac:dyDescent="0.25">
      <c r="I369" s="20"/>
      <c r="K369" s="20"/>
      <c r="M369" s="20"/>
      <c r="N369"/>
      <c r="O369" s="20"/>
      <c r="P369"/>
      <c r="Q369" s="20"/>
      <c r="R369"/>
      <c r="S369" s="20"/>
      <c r="U369" s="20"/>
      <c r="W369" s="20"/>
      <c r="Z369" s="20"/>
      <c r="AB369"/>
      <c r="AC369"/>
      <c r="AD369"/>
      <c r="AE369"/>
      <c r="AF369"/>
      <c r="AG369"/>
      <c r="AH369"/>
      <c r="AI369"/>
      <c r="AJ369" s="24"/>
      <c r="AK369"/>
    </row>
    <row r="370" spans="9:37" x14ac:dyDescent="0.25">
      <c r="I370" s="20"/>
      <c r="K370" s="20"/>
      <c r="M370" s="20"/>
      <c r="N370"/>
      <c r="O370" s="20"/>
      <c r="P370"/>
      <c r="Q370" s="20"/>
      <c r="R370"/>
      <c r="S370" s="20"/>
      <c r="U370" s="20"/>
      <c r="W370" s="20"/>
      <c r="Z370" s="20"/>
      <c r="AB370"/>
      <c r="AC370"/>
      <c r="AD370"/>
      <c r="AE370"/>
      <c r="AF370"/>
      <c r="AG370"/>
      <c r="AH370"/>
      <c r="AI370"/>
      <c r="AJ370" s="24"/>
      <c r="AK370"/>
    </row>
    <row r="371" spans="9:37" x14ac:dyDescent="0.25">
      <c r="I371" s="20"/>
      <c r="K371" s="20"/>
      <c r="M371" s="20"/>
      <c r="N371"/>
      <c r="O371" s="20"/>
      <c r="P371"/>
      <c r="Q371" s="20"/>
      <c r="R371"/>
      <c r="S371" s="20"/>
      <c r="U371" s="20"/>
      <c r="W371" s="20"/>
      <c r="Z371" s="20"/>
      <c r="AB371"/>
      <c r="AC371"/>
      <c r="AD371"/>
      <c r="AE371"/>
      <c r="AF371"/>
      <c r="AG371"/>
      <c r="AH371"/>
      <c r="AI371"/>
      <c r="AJ371" s="24"/>
      <c r="AK371"/>
    </row>
    <row r="372" spans="9:37" x14ac:dyDescent="0.25">
      <c r="I372" s="20"/>
      <c r="K372" s="20"/>
      <c r="M372" s="20"/>
      <c r="N372"/>
      <c r="O372" s="20"/>
      <c r="P372"/>
      <c r="Q372" s="20"/>
      <c r="R372"/>
      <c r="S372" s="20"/>
      <c r="U372" s="20"/>
      <c r="W372" s="20"/>
      <c r="Z372" s="20"/>
      <c r="AB372"/>
      <c r="AC372"/>
      <c r="AD372"/>
      <c r="AE372"/>
      <c r="AF372"/>
      <c r="AG372"/>
      <c r="AH372"/>
      <c r="AI372"/>
      <c r="AJ372" s="24"/>
      <c r="AK372"/>
    </row>
    <row r="373" spans="9:37" x14ac:dyDescent="0.25">
      <c r="I373" s="20"/>
      <c r="K373" s="20"/>
      <c r="M373" s="20"/>
      <c r="N373"/>
      <c r="O373" s="20"/>
      <c r="P373"/>
      <c r="Q373" s="20"/>
      <c r="R373"/>
      <c r="S373" s="20"/>
      <c r="U373" s="20"/>
      <c r="W373" s="20"/>
      <c r="Z373" s="20"/>
      <c r="AB373"/>
      <c r="AC373"/>
      <c r="AD373"/>
      <c r="AE373"/>
      <c r="AF373"/>
      <c r="AG373"/>
      <c r="AH373"/>
      <c r="AI373"/>
      <c r="AJ373" s="24"/>
      <c r="AK373"/>
    </row>
    <row r="374" spans="9:37" x14ac:dyDescent="0.25">
      <c r="I374" s="20"/>
      <c r="K374" s="20"/>
      <c r="M374" s="20"/>
      <c r="N374"/>
      <c r="O374" s="20"/>
      <c r="P374"/>
      <c r="Q374" s="20"/>
      <c r="R374"/>
      <c r="S374" s="20"/>
      <c r="U374" s="20"/>
      <c r="W374" s="20"/>
      <c r="Z374" s="20"/>
      <c r="AB374"/>
      <c r="AC374"/>
      <c r="AD374"/>
      <c r="AE374"/>
      <c r="AF374"/>
      <c r="AG374"/>
      <c r="AH374"/>
      <c r="AI374"/>
      <c r="AJ374" s="24"/>
      <c r="AK374"/>
    </row>
    <row r="375" spans="9:37" x14ac:dyDescent="0.25">
      <c r="I375" s="20"/>
      <c r="K375" s="20"/>
      <c r="M375" s="20"/>
      <c r="N375"/>
      <c r="O375" s="20"/>
      <c r="P375"/>
      <c r="Q375" s="20"/>
      <c r="R375"/>
      <c r="S375" s="20"/>
      <c r="U375" s="20"/>
      <c r="W375" s="20"/>
      <c r="Z375" s="20"/>
      <c r="AB375"/>
      <c r="AC375"/>
      <c r="AD375"/>
      <c r="AE375"/>
      <c r="AF375"/>
      <c r="AG375"/>
      <c r="AH375"/>
      <c r="AI375"/>
      <c r="AJ375" s="24"/>
      <c r="AK375"/>
    </row>
    <row r="376" spans="9:37" x14ac:dyDescent="0.25">
      <c r="I376" s="20"/>
      <c r="K376" s="20"/>
      <c r="M376" s="20"/>
      <c r="N376"/>
      <c r="O376" s="20"/>
      <c r="P376"/>
      <c r="Q376" s="20"/>
      <c r="R376"/>
      <c r="S376" s="20"/>
      <c r="U376" s="20"/>
      <c r="W376" s="20"/>
      <c r="Z376" s="20"/>
      <c r="AB376"/>
      <c r="AC376"/>
      <c r="AD376"/>
      <c r="AE376"/>
      <c r="AF376"/>
      <c r="AG376"/>
      <c r="AH376"/>
      <c r="AI376"/>
      <c r="AJ376" s="24"/>
      <c r="AK376"/>
    </row>
    <row r="377" spans="9:37" x14ac:dyDescent="0.25">
      <c r="I377" s="20"/>
      <c r="K377" s="20"/>
      <c r="M377" s="20"/>
      <c r="N377"/>
      <c r="O377" s="20"/>
      <c r="P377"/>
      <c r="Q377" s="20"/>
      <c r="R377"/>
      <c r="S377" s="20"/>
      <c r="U377" s="20"/>
      <c r="W377" s="20"/>
      <c r="Z377" s="20"/>
    </row>
    <row r="378" spans="9:37" x14ac:dyDescent="0.25">
      <c r="I378" s="20"/>
      <c r="K378" s="20"/>
      <c r="M378" s="20"/>
      <c r="N378"/>
      <c r="O378" s="20"/>
      <c r="P378"/>
      <c r="Q378" s="20"/>
      <c r="R378"/>
      <c r="S378" s="20"/>
      <c r="U378" s="20"/>
      <c r="W378" s="20"/>
      <c r="Z378" s="20"/>
    </row>
    <row r="379" spans="9:37" x14ac:dyDescent="0.25">
      <c r="I379" s="20"/>
      <c r="K379" s="20"/>
      <c r="M379" s="20"/>
      <c r="N379"/>
      <c r="O379" s="20"/>
      <c r="P379"/>
      <c r="Q379" s="20"/>
      <c r="R379"/>
      <c r="S379" s="20"/>
      <c r="U379" s="20"/>
      <c r="W379" s="20"/>
      <c r="Z379" s="20"/>
    </row>
    <row r="380" spans="9:37" x14ac:dyDescent="0.25">
      <c r="I380" s="20"/>
      <c r="K380" s="20"/>
      <c r="M380" s="20"/>
      <c r="N380"/>
      <c r="O380" s="20"/>
      <c r="P380"/>
      <c r="Q380" s="20"/>
      <c r="R380"/>
      <c r="S380" s="20"/>
      <c r="U380" s="20"/>
      <c r="W380" s="20"/>
      <c r="Z380" s="20"/>
    </row>
    <row r="381" spans="9:37" x14ac:dyDescent="0.25">
      <c r="I381" s="20"/>
      <c r="K381" s="20"/>
      <c r="M381" s="20"/>
      <c r="N381"/>
      <c r="O381" s="20"/>
      <c r="P381"/>
      <c r="Q381" s="20"/>
      <c r="R381"/>
      <c r="S381" s="20"/>
      <c r="U381" s="20"/>
      <c r="W381" s="20"/>
      <c r="Z381" s="20"/>
    </row>
    <row r="382" spans="9:37" x14ac:dyDescent="0.25">
      <c r="I382" s="20"/>
      <c r="K382" s="20"/>
      <c r="M382" s="20"/>
      <c r="N382"/>
      <c r="O382" s="20"/>
      <c r="P382"/>
      <c r="Q382" s="20"/>
      <c r="R382"/>
      <c r="S382" s="20"/>
      <c r="U382" s="20"/>
      <c r="W382" s="20"/>
      <c r="Z382" s="20"/>
    </row>
    <row r="383" spans="9:37" x14ac:dyDescent="0.25">
      <c r="I383" s="20"/>
      <c r="K383" s="20"/>
      <c r="M383" s="20"/>
      <c r="N383"/>
      <c r="O383" s="20"/>
      <c r="P383"/>
      <c r="Q383" s="20"/>
      <c r="R383"/>
      <c r="S383" s="20"/>
      <c r="U383" s="20"/>
      <c r="W383" s="20"/>
      <c r="Z383" s="20"/>
    </row>
    <row r="384" spans="9:37" x14ac:dyDescent="0.25">
      <c r="I384" s="20"/>
      <c r="K384" s="20"/>
      <c r="M384" s="20"/>
      <c r="N384"/>
      <c r="O384" s="20"/>
      <c r="P384"/>
      <c r="Q384" s="20"/>
      <c r="R384"/>
      <c r="S384" s="20"/>
      <c r="U384" s="20"/>
      <c r="W384" s="20"/>
      <c r="Z384" s="20"/>
    </row>
    <row r="385" spans="9:26" x14ac:dyDescent="0.25">
      <c r="I385" s="20"/>
      <c r="K385" s="20"/>
      <c r="M385" s="20"/>
      <c r="N385"/>
      <c r="O385" s="20"/>
      <c r="P385"/>
      <c r="Q385" s="20"/>
      <c r="R385"/>
      <c r="S385" s="20"/>
      <c r="U385" s="20"/>
      <c r="W385" s="20"/>
      <c r="Z385" s="20"/>
    </row>
    <row r="386" spans="9:26" x14ac:dyDescent="0.25">
      <c r="I386" s="20"/>
      <c r="K386" s="20"/>
      <c r="M386" s="20"/>
      <c r="N386"/>
      <c r="O386" s="20"/>
      <c r="P386"/>
      <c r="Q386" s="20"/>
      <c r="R386"/>
      <c r="S386" s="20"/>
      <c r="U386" s="20"/>
      <c r="W386" s="20"/>
      <c r="Z386" s="20"/>
    </row>
    <row r="387" spans="9:26" x14ac:dyDescent="0.25">
      <c r="I387" s="20"/>
      <c r="K387" s="20"/>
      <c r="M387" s="20"/>
      <c r="N387"/>
      <c r="O387" s="20"/>
      <c r="P387"/>
      <c r="Q387" s="20"/>
      <c r="R387"/>
      <c r="S387" s="20"/>
      <c r="U387" s="20"/>
      <c r="W387" s="20"/>
      <c r="Z387" s="20"/>
    </row>
    <row r="388" spans="9:26" x14ac:dyDescent="0.25">
      <c r="I388" s="20"/>
      <c r="K388" s="20"/>
      <c r="M388" s="20"/>
      <c r="N388"/>
      <c r="O388" s="20"/>
      <c r="P388"/>
      <c r="Q388" s="20"/>
      <c r="R388"/>
      <c r="S388" s="20"/>
      <c r="U388" s="20"/>
      <c r="W388" s="20"/>
      <c r="Z388" s="20"/>
    </row>
    <row r="389" spans="9:26" x14ac:dyDescent="0.25">
      <c r="I389" s="20"/>
      <c r="K389" s="20"/>
      <c r="M389" s="20"/>
      <c r="N389"/>
      <c r="O389" s="20"/>
      <c r="P389"/>
      <c r="Q389" s="20"/>
      <c r="R389"/>
      <c r="S389" s="20"/>
      <c r="U389" s="20"/>
      <c r="W389" s="20"/>
      <c r="Z389" s="20"/>
    </row>
    <row r="390" spans="9:26" x14ac:dyDescent="0.25">
      <c r="I390" s="20"/>
      <c r="K390" s="20"/>
      <c r="M390" s="20"/>
      <c r="N390"/>
      <c r="O390" s="20"/>
      <c r="P390"/>
      <c r="Q390" s="20"/>
      <c r="R390"/>
      <c r="S390" s="20"/>
      <c r="U390" s="20"/>
      <c r="W390" s="20"/>
      <c r="Z390" s="20"/>
    </row>
    <row r="391" spans="9:26" x14ac:dyDescent="0.25">
      <c r="I391" s="20"/>
      <c r="K391" s="20"/>
      <c r="M391" s="20"/>
      <c r="N391"/>
      <c r="O391" s="20"/>
      <c r="P391"/>
      <c r="Q391" s="20"/>
      <c r="R391"/>
      <c r="S391" s="20"/>
      <c r="U391" s="20"/>
      <c r="W391" s="20"/>
      <c r="Z391" s="20"/>
    </row>
    <row r="392" spans="9:26" x14ac:dyDescent="0.25">
      <c r="I392" s="20"/>
      <c r="K392" s="20"/>
      <c r="M392" s="20"/>
      <c r="N392"/>
      <c r="O392" s="20"/>
      <c r="P392"/>
      <c r="Q392" s="20"/>
      <c r="R392"/>
      <c r="S392" s="20"/>
      <c r="U392" s="20"/>
      <c r="W392" s="20"/>
      <c r="Z392" s="20"/>
    </row>
    <row r="393" spans="9:26" x14ac:dyDescent="0.25">
      <c r="I393" s="20"/>
      <c r="K393" s="20"/>
      <c r="M393" s="20"/>
      <c r="N393"/>
      <c r="O393" s="20"/>
      <c r="P393"/>
      <c r="Q393" s="20"/>
      <c r="R393"/>
      <c r="S393" s="20"/>
      <c r="U393" s="20"/>
      <c r="W393" s="20"/>
      <c r="Z393" s="20"/>
    </row>
    <row r="394" spans="9:26" x14ac:dyDescent="0.25">
      <c r="I394" s="20"/>
      <c r="K394" s="20"/>
      <c r="M394" s="20"/>
      <c r="N394"/>
      <c r="O394" s="20"/>
      <c r="P394"/>
      <c r="Q394" s="20"/>
      <c r="R394"/>
      <c r="S394" s="20"/>
      <c r="U394" s="20"/>
      <c r="W394" s="20"/>
      <c r="Z394" s="20"/>
    </row>
    <row r="395" spans="9:26" x14ac:dyDescent="0.25">
      <c r="I395" s="20"/>
      <c r="K395" s="20"/>
      <c r="M395" s="20"/>
      <c r="N395"/>
      <c r="O395" s="20"/>
      <c r="P395"/>
      <c r="Q395" s="20"/>
      <c r="R395"/>
      <c r="S395" s="20"/>
      <c r="U395" s="20"/>
      <c r="W395" s="20"/>
      <c r="Z395" s="20"/>
    </row>
    <row r="396" spans="9:26" x14ac:dyDescent="0.25">
      <c r="I396" s="20"/>
      <c r="K396" s="20"/>
      <c r="M396" s="20"/>
      <c r="N396"/>
      <c r="O396" s="20"/>
      <c r="P396"/>
      <c r="Q396" s="20"/>
      <c r="R396"/>
      <c r="S396" s="20"/>
      <c r="U396" s="20"/>
      <c r="W396" s="20"/>
      <c r="Z396" s="20"/>
    </row>
    <row r="397" spans="9:26" x14ac:dyDescent="0.25">
      <c r="I397" s="20"/>
      <c r="K397" s="20"/>
      <c r="M397" s="20"/>
      <c r="N397"/>
      <c r="O397" s="20"/>
      <c r="P397"/>
      <c r="Q397" s="20"/>
      <c r="R397"/>
      <c r="S397" s="20"/>
      <c r="U397" s="20"/>
      <c r="W397" s="20"/>
      <c r="Z397" s="20"/>
    </row>
    <row r="398" spans="9:26" x14ac:dyDescent="0.25">
      <c r="I398" s="20"/>
      <c r="K398" s="20"/>
      <c r="M398" s="20"/>
      <c r="N398"/>
      <c r="O398" s="20"/>
      <c r="P398"/>
      <c r="Q398" s="20"/>
      <c r="R398"/>
      <c r="S398" s="20"/>
      <c r="U398" s="20"/>
      <c r="W398" s="20"/>
      <c r="Z398" s="20"/>
    </row>
    <row r="399" spans="9:26" x14ac:dyDescent="0.25">
      <c r="I399" s="20"/>
      <c r="K399" s="20"/>
      <c r="M399" s="20"/>
      <c r="N399"/>
      <c r="O399" s="20"/>
      <c r="P399"/>
      <c r="Q399" s="20"/>
      <c r="R399"/>
      <c r="S399" s="20"/>
      <c r="U399" s="20"/>
      <c r="W399" s="20"/>
      <c r="Z399" s="20"/>
    </row>
    <row r="400" spans="9:26" x14ac:dyDescent="0.25">
      <c r="I400" s="20"/>
      <c r="K400" s="20"/>
      <c r="M400" s="20"/>
      <c r="N400"/>
      <c r="O400" s="20"/>
      <c r="P400"/>
      <c r="Q400" s="20"/>
      <c r="R400"/>
      <c r="S400" s="20"/>
      <c r="U400" s="20"/>
      <c r="W400" s="20"/>
      <c r="Z400" s="20"/>
    </row>
    <row r="401" spans="9:26" x14ac:dyDescent="0.25">
      <c r="I401" s="20"/>
      <c r="K401" s="20"/>
      <c r="M401" s="20"/>
      <c r="N401"/>
      <c r="O401" s="20"/>
      <c r="P401"/>
      <c r="Q401" s="20"/>
      <c r="R401"/>
      <c r="S401" s="20"/>
      <c r="U401" s="20"/>
      <c r="W401" s="20"/>
      <c r="Z401" s="20"/>
    </row>
    <row r="402" spans="9:26" x14ac:dyDescent="0.25">
      <c r="I402" s="20"/>
      <c r="K402" s="20"/>
      <c r="M402" s="20"/>
      <c r="N402"/>
      <c r="O402" s="20"/>
      <c r="P402"/>
      <c r="Q402" s="20"/>
      <c r="R402"/>
      <c r="S402" s="20"/>
      <c r="U402" s="20"/>
      <c r="W402" s="20"/>
      <c r="Z402" s="20"/>
    </row>
    <row r="403" spans="9:26" x14ac:dyDescent="0.25">
      <c r="I403" s="20"/>
      <c r="K403" s="20"/>
      <c r="M403" s="20"/>
      <c r="N403"/>
      <c r="O403" s="20"/>
      <c r="P403"/>
      <c r="Q403" s="20"/>
      <c r="R403"/>
      <c r="S403" s="20"/>
      <c r="U403" s="20"/>
      <c r="W403" s="20"/>
      <c r="Z403" s="20"/>
    </row>
    <row r="404" spans="9:26" x14ac:dyDescent="0.25">
      <c r="I404" s="20"/>
      <c r="K404" s="20"/>
      <c r="M404" s="20"/>
      <c r="N404"/>
      <c r="O404" s="20"/>
      <c r="P404"/>
      <c r="Q404" s="20"/>
      <c r="R404"/>
      <c r="S404" s="20"/>
      <c r="U404" s="20"/>
      <c r="W404" s="20"/>
      <c r="Z404" s="20"/>
    </row>
    <row r="405" spans="9:26" x14ac:dyDescent="0.25">
      <c r="I405" s="20"/>
      <c r="K405" s="20"/>
      <c r="M405" s="20"/>
      <c r="N405"/>
      <c r="O405" s="20"/>
      <c r="P405"/>
      <c r="Q405" s="20"/>
      <c r="R405"/>
      <c r="S405" s="20"/>
      <c r="U405" s="20"/>
      <c r="W405" s="20"/>
      <c r="Z405" s="20"/>
    </row>
  </sheetData>
  <sortState ref="A2:AK286">
    <sortCondition ref="E2:E286" customList="AAA,AA,A,B,C"/>
    <sortCondition descending="1" ref="AJ2:AJ286"/>
  </sortState>
  <pageMargins left="0.7" right="0.7" top="0.75" bottom="0.75" header="0.3" footer="0.3"/>
  <pageSetup paperSize="9" scale="4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6" sqref="C16"/>
    </sheetView>
  </sheetViews>
  <sheetFormatPr defaultRowHeight="15" x14ac:dyDescent="0.25"/>
  <sheetData>
    <row r="1" spans="1:2" x14ac:dyDescent="0.25">
      <c r="A1" t="s">
        <v>23</v>
      </c>
      <c r="B1">
        <v>0</v>
      </c>
    </row>
    <row r="2" spans="1:2" x14ac:dyDescent="0.25">
      <c r="A2" t="s">
        <v>7</v>
      </c>
      <c r="B2">
        <v>0</v>
      </c>
    </row>
    <row r="3" spans="1:2" x14ac:dyDescent="0.25">
      <c r="A3" t="s">
        <v>11</v>
      </c>
      <c r="B3">
        <v>5</v>
      </c>
    </row>
    <row r="4" spans="1:2" x14ac:dyDescent="0.25">
      <c r="A4" t="s">
        <v>12</v>
      </c>
      <c r="B4">
        <v>10</v>
      </c>
    </row>
    <row r="5" spans="1:2" x14ac:dyDescent="0.25">
      <c r="A5" t="s">
        <v>13</v>
      </c>
      <c r="B5">
        <v>15</v>
      </c>
    </row>
    <row r="6" spans="1:2" x14ac:dyDescent="0.25">
      <c r="A6" t="s">
        <v>16</v>
      </c>
      <c r="B6">
        <v>0</v>
      </c>
    </row>
    <row r="7" spans="1:2" x14ac:dyDescent="0.25">
      <c r="A7" t="s">
        <v>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U396"/>
  <sheetViews>
    <sheetView workbookViewId="0">
      <selection activeCell="C271" sqref="C271"/>
    </sheetView>
  </sheetViews>
  <sheetFormatPr defaultColWidth="9.140625" defaultRowHeight="15" x14ac:dyDescent="0.25"/>
  <cols>
    <col min="1" max="1" width="7.85546875" style="2" customWidth="1"/>
    <col min="2" max="2" width="22.28515625" style="2" customWidth="1"/>
    <col min="3" max="3" width="27.85546875" style="2" customWidth="1"/>
    <col min="4" max="4" width="14.85546875" style="2" customWidth="1"/>
    <col min="5" max="5" width="6.28515625" style="2" bestFit="1" customWidth="1"/>
    <col min="6" max="6" width="8.28515625" style="2" bestFit="1" customWidth="1"/>
    <col min="7" max="7" width="8.140625" style="17" customWidth="1"/>
    <col min="8" max="8" width="10.42578125" style="2" bestFit="1" customWidth="1"/>
    <col min="9" max="9" width="6.42578125" style="2" bestFit="1" customWidth="1"/>
    <col min="10" max="10" width="12.140625" style="2" bestFit="1" customWidth="1"/>
    <col min="11" max="27" width="9.140625" style="2"/>
    <col min="28" max="35" width="0" style="2" hidden="1" customWidth="1"/>
    <col min="36" max="16384" width="9.140625" style="2"/>
  </cols>
  <sheetData>
    <row r="1" spans="1:47" s="15" customFormat="1" x14ac:dyDescent="0.25">
      <c r="A1" s="16" t="s">
        <v>9</v>
      </c>
      <c r="B1" s="16" t="s">
        <v>33</v>
      </c>
      <c r="C1" s="16" t="s">
        <v>34</v>
      </c>
      <c r="D1" s="16" t="s">
        <v>1</v>
      </c>
      <c r="E1" s="16" t="s">
        <v>2</v>
      </c>
      <c r="F1" s="16" t="s">
        <v>3</v>
      </c>
      <c r="G1" s="17" t="s">
        <v>30</v>
      </c>
      <c r="H1" s="16" t="s">
        <v>4</v>
      </c>
      <c r="I1" s="16" t="s">
        <v>6</v>
      </c>
      <c r="J1" s="16" t="s">
        <v>15</v>
      </c>
    </row>
    <row r="2" spans="1:47" s="25" customFormat="1" x14ac:dyDescent="0.25">
      <c r="A2" s="47" t="s">
        <v>29</v>
      </c>
      <c r="B2" s="46" t="s">
        <v>195</v>
      </c>
      <c r="C2" s="44" t="s">
        <v>203</v>
      </c>
      <c r="D2" s="44">
        <v>132857</v>
      </c>
      <c r="E2" s="44" t="s">
        <v>13</v>
      </c>
      <c r="F2" s="44" t="s">
        <v>8</v>
      </c>
      <c r="G2" s="44">
        <f>VLOOKUP($D2,CLASS!$D$2:$W$405,15,FALSE)</f>
        <v>87</v>
      </c>
      <c r="H2" s="44">
        <f>VLOOKUP($D2,CLASS!$D$2:$W$405,4,FALSE)</f>
        <v>15</v>
      </c>
      <c r="I2" s="45">
        <f t="shared" ref="I2:I65" si="0">IF(IF(G2,G2+H2,0)&lt;=100,IF(G2,G2+H2,0),100)</f>
        <v>100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47" t="s">
        <v>29</v>
      </c>
      <c r="B3" s="46" t="s">
        <v>272</v>
      </c>
      <c r="C3" s="44" t="s">
        <v>328</v>
      </c>
      <c r="D3" s="44">
        <v>132588</v>
      </c>
      <c r="E3" s="44" t="s">
        <v>13</v>
      </c>
      <c r="F3" s="44" t="s">
        <v>8</v>
      </c>
      <c r="G3" s="44">
        <f>VLOOKUP($D3,CLASS!$D$2:$W$405,15,FALSE)</f>
        <v>87</v>
      </c>
      <c r="H3" s="44">
        <f>VLOOKUP($D3,CLASS!$D$2:$W$405,4,FALSE)</f>
        <v>15</v>
      </c>
      <c r="I3" s="45">
        <f t="shared" si="0"/>
        <v>100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x14ac:dyDescent="0.25">
      <c r="A4" s="47" t="s">
        <v>29</v>
      </c>
      <c r="B4" s="46" t="s">
        <v>77</v>
      </c>
      <c r="C4" s="44" t="s">
        <v>392</v>
      </c>
      <c r="D4" s="44">
        <v>134106</v>
      </c>
      <c r="E4" s="44" t="s">
        <v>13</v>
      </c>
      <c r="F4" s="44" t="s">
        <v>40</v>
      </c>
      <c r="G4" s="44">
        <f>VLOOKUP($D4,CLASS!$D$2:$W$405,15,FALSE)</f>
        <v>92</v>
      </c>
      <c r="H4" s="44">
        <f>VLOOKUP($D4,CLASS!$D$2:$W$405,4,FALSE)</f>
        <v>15</v>
      </c>
      <c r="I4" s="45">
        <f t="shared" si="0"/>
        <v>100</v>
      </c>
    </row>
    <row r="5" spans="1:47" x14ac:dyDescent="0.25">
      <c r="A5" s="47" t="s">
        <v>29</v>
      </c>
      <c r="B5" s="45" t="s">
        <v>146</v>
      </c>
      <c r="C5" s="44" t="s">
        <v>161</v>
      </c>
      <c r="D5" s="44">
        <v>127102</v>
      </c>
      <c r="E5" s="44" t="s">
        <v>11</v>
      </c>
      <c r="F5" s="44" t="s">
        <v>42</v>
      </c>
      <c r="G5" s="44">
        <f>VLOOKUP($D5,CLASS!$D$2:$W$405,15,FALSE)</f>
        <v>92</v>
      </c>
      <c r="H5" s="44">
        <f>VLOOKUP($D5,CLASS!$D$2:$W$405,4,FALSE)</f>
        <v>5</v>
      </c>
      <c r="I5" s="45">
        <f t="shared" si="0"/>
        <v>97</v>
      </c>
    </row>
    <row r="6" spans="1:47" x14ac:dyDescent="0.25">
      <c r="A6" s="47" t="s">
        <v>29</v>
      </c>
      <c r="B6" s="46" t="s">
        <v>227</v>
      </c>
      <c r="C6" s="44" t="s">
        <v>228</v>
      </c>
      <c r="D6" s="44">
        <v>123850</v>
      </c>
      <c r="E6" s="44" t="s">
        <v>11</v>
      </c>
      <c r="F6" s="44" t="s">
        <v>40</v>
      </c>
      <c r="G6" s="44">
        <f>VLOOKUP($D6,CLASS!$D$2:$W$405,15,FALSE)</f>
        <v>92</v>
      </c>
      <c r="H6" s="44">
        <f>VLOOKUP($D6,CLASS!$D$2:$W$405,4,FALSE)</f>
        <v>5</v>
      </c>
      <c r="I6" s="45">
        <f t="shared" si="0"/>
        <v>97</v>
      </c>
      <c r="J6" s="45"/>
    </row>
    <row r="7" spans="1:47" x14ac:dyDescent="0.25">
      <c r="A7" s="47" t="s">
        <v>29</v>
      </c>
      <c r="B7" s="46" t="s">
        <v>69</v>
      </c>
      <c r="C7" s="44" t="s">
        <v>208</v>
      </c>
      <c r="D7" s="44">
        <v>108393</v>
      </c>
      <c r="E7" s="44" t="s">
        <v>11</v>
      </c>
      <c r="F7" s="44" t="s">
        <v>8</v>
      </c>
      <c r="G7" s="44">
        <f>VLOOKUP($D7,CLASS!$D$2:$W$405,15,FALSE)</f>
        <v>91</v>
      </c>
      <c r="H7" s="44">
        <f>VLOOKUP($D7,CLASS!$D$2:$W$405,4,FALSE)</f>
        <v>5</v>
      </c>
      <c r="I7" s="45">
        <f t="shared" si="0"/>
        <v>96</v>
      </c>
    </row>
    <row r="8" spans="1:47" x14ac:dyDescent="0.25">
      <c r="A8" s="47" t="s">
        <v>29</v>
      </c>
      <c r="B8" s="46" t="s">
        <v>75</v>
      </c>
      <c r="C8" s="44" t="s">
        <v>76</v>
      </c>
      <c r="D8" s="44">
        <v>125785</v>
      </c>
      <c r="E8" s="44" t="s">
        <v>23</v>
      </c>
      <c r="F8" s="44" t="s">
        <v>40</v>
      </c>
      <c r="G8" s="44">
        <f>VLOOKUP($D8,CLASS!$D$2:$W$405,15,FALSE)</f>
        <v>96</v>
      </c>
      <c r="H8" s="44">
        <f>VLOOKUP($D8,CLASS!$D$2:$W$405,4,FALSE)</f>
        <v>0</v>
      </c>
      <c r="I8" s="45">
        <f t="shared" si="0"/>
        <v>96</v>
      </c>
      <c r="J8" s="46"/>
    </row>
    <row r="9" spans="1:47" x14ac:dyDescent="0.25">
      <c r="A9" s="47" t="s">
        <v>29</v>
      </c>
      <c r="B9" s="46" t="s">
        <v>237</v>
      </c>
      <c r="C9" s="44" t="s">
        <v>238</v>
      </c>
      <c r="D9" s="44">
        <v>100237</v>
      </c>
      <c r="E9" s="44" t="s">
        <v>11</v>
      </c>
      <c r="F9" s="44" t="s">
        <v>8</v>
      </c>
      <c r="G9" s="44">
        <f>VLOOKUP($D9,CLASS!$D$2:$W$405,15,FALSE)</f>
        <v>90</v>
      </c>
      <c r="H9" s="44">
        <f>VLOOKUP($D9,CLASS!$D$2:$W$405,4,FALSE)</f>
        <v>5</v>
      </c>
      <c r="I9" s="45">
        <f t="shared" si="0"/>
        <v>95</v>
      </c>
    </row>
    <row r="10" spans="1:47" ht="15.75" thickBot="1" x14ac:dyDescent="0.3">
      <c r="A10" s="47" t="s">
        <v>29</v>
      </c>
      <c r="B10" s="46" t="s">
        <v>169</v>
      </c>
      <c r="C10" s="44" t="s">
        <v>161</v>
      </c>
      <c r="D10" s="44">
        <v>13695</v>
      </c>
      <c r="E10" s="44" t="s">
        <v>11</v>
      </c>
      <c r="F10" s="44" t="s">
        <v>8</v>
      </c>
      <c r="G10" s="44">
        <f>VLOOKUP($D10,CLASS!$D$2:$W$405,15,FALSE)</f>
        <v>89</v>
      </c>
      <c r="H10" s="44">
        <f>VLOOKUP($D10,CLASS!$D$2:$W$405,4,FALSE)</f>
        <v>5</v>
      </c>
      <c r="I10" s="45">
        <f t="shared" si="0"/>
        <v>94</v>
      </c>
      <c r="J10" s="46"/>
    </row>
    <row r="11" spans="1:47" ht="15.75" thickBot="1" x14ac:dyDescent="0.3">
      <c r="A11" s="47" t="s">
        <v>29</v>
      </c>
      <c r="B11" s="46" t="s">
        <v>59</v>
      </c>
      <c r="C11" s="44" t="s">
        <v>122</v>
      </c>
      <c r="D11" s="44">
        <v>110543</v>
      </c>
      <c r="E11" s="44" t="s">
        <v>7</v>
      </c>
      <c r="F11" s="44" t="s">
        <v>8</v>
      </c>
      <c r="G11" s="44">
        <f>VLOOKUP($D11,CLASS!$D$2:$W$405,15,FALSE)</f>
        <v>92</v>
      </c>
      <c r="H11" s="44">
        <f>VLOOKUP($D11,CLASS!$D$2:$W$405,4,FALSE)</f>
        <v>0</v>
      </c>
      <c r="I11" s="45">
        <f t="shared" si="0"/>
        <v>92</v>
      </c>
      <c r="J11" s="48">
        <v>967</v>
      </c>
    </row>
    <row r="12" spans="1:47" x14ac:dyDescent="0.25">
      <c r="A12" s="47" t="s">
        <v>29</v>
      </c>
      <c r="B12" s="46" t="s">
        <v>272</v>
      </c>
      <c r="C12" s="44" t="s">
        <v>351</v>
      </c>
      <c r="D12" s="44">
        <v>134401</v>
      </c>
      <c r="E12" s="44" t="s">
        <v>13</v>
      </c>
      <c r="F12" s="44" t="s">
        <v>8</v>
      </c>
      <c r="G12" s="44">
        <f>VLOOKUP($D12,CLASS!$D$2:$W$405,15,FALSE)</f>
        <v>76</v>
      </c>
      <c r="H12" s="44">
        <f>VLOOKUP($D12,CLASS!$D$2:$W$405,4,FALSE)</f>
        <v>15</v>
      </c>
      <c r="I12" s="45">
        <f t="shared" si="0"/>
        <v>91</v>
      </c>
    </row>
    <row r="13" spans="1:47" x14ac:dyDescent="0.25">
      <c r="A13" s="47" t="s">
        <v>29</v>
      </c>
      <c r="B13" s="46" t="s">
        <v>209</v>
      </c>
      <c r="C13" s="44" t="s">
        <v>210</v>
      </c>
      <c r="D13" s="44">
        <v>39914</v>
      </c>
      <c r="E13" s="44" t="s">
        <v>11</v>
      </c>
      <c r="F13" s="44" t="s">
        <v>35</v>
      </c>
      <c r="G13" s="44">
        <f>VLOOKUP($D13,CLASS!$D$2:$W$405,15,FALSE)</f>
        <v>86</v>
      </c>
      <c r="H13" s="44">
        <f>VLOOKUP($D13,CLASS!$D$2:$W$405,4,FALSE)</f>
        <v>5</v>
      </c>
      <c r="I13" s="45">
        <f t="shared" si="0"/>
        <v>91</v>
      </c>
    </row>
    <row r="14" spans="1:47" x14ac:dyDescent="0.25">
      <c r="A14" s="47" t="s">
        <v>29</v>
      </c>
      <c r="B14" s="46" t="s">
        <v>105</v>
      </c>
      <c r="C14" s="44" t="s">
        <v>106</v>
      </c>
      <c r="D14" s="44">
        <v>127228</v>
      </c>
      <c r="E14" s="44" t="s">
        <v>7</v>
      </c>
      <c r="F14" s="44" t="s">
        <v>8</v>
      </c>
      <c r="G14" s="44">
        <f>VLOOKUP($D14,CLASS!$D$2:$W$405,15,FALSE)</f>
        <v>91</v>
      </c>
      <c r="H14" s="44">
        <f>VLOOKUP($D14,CLASS!$D$2:$W$405,4,FALSE)</f>
        <v>0</v>
      </c>
      <c r="I14" s="45">
        <f t="shared" si="0"/>
        <v>91</v>
      </c>
    </row>
    <row r="15" spans="1:47" x14ac:dyDescent="0.25">
      <c r="A15" s="47" t="s">
        <v>29</v>
      </c>
      <c r="B15" s="46" t="s">
        <v>38</v>
      </c>
      <c r="C15" s="44" t="s">
        <v>242</v>
      </c>
      <c r="D15" s="44">
        <v>132581</v>
      </c>
      <c r="E15" s="44" t="s">
        <v>12</v>
      </c>
      <c r="F15" s="44" t="s">
        <v>8</v>
      </c>
      <c r="G15" s="44">
        <f>VLOOKUP($D15,CLASS!$D$2:$W$405,15,FALSE)</f>
        <v>80</v>
      </c>
      <c r="H15" s="44">
        <f>VLOOKUP($D15,CLASS!$D$2:$W$405,4,FALSE)</f>
        <v>10</v>
      </c>
      <c r="I15" s="45">
        <f t="shared" si="0"/>
        <v>90</v>
      </c>
    </row>
    <row r="16" spans="1:47" x14ac:dyDescent="0.25">
      <c r="A16" s="47" t="s">
        <v>29</v>
      </c>
      <c r="B16" s="46" t="s">
        <v>143</v>
      </c>
      <c r="C16" s="44" t="s">
        <v>264</v>
      </c>
      <c r="D16" s="44">
        <v>129290</v>
      </c>
      <c r="E16" s="44" t="s">
        <v>12</v>
      </c>
      <c r="F16" s="44" t="s">
        <v>8</v>
      </c>
      <c r="G16" s="44">
        <f>VLOOKUP($D16,CLASS!$D$2:$W$405,15,FALSE)</f>
        <v>75</v>
      </c>
      <c r="H16" s="44">
        <f>VLOOKUP($D16,CLASS!$D$2:$W$405,4,FALSE)</f>
        <v>10</v>
      </c>
      <c r="I16" s="45">
        <f t="shared" si="0"/>
        <v>85</v>
      </c>
    </row>
    <row r="17" spans="1:10" x14ac:dyDescent="0.25">
      <c r="A17" s="47" t="s">
        <v>29</v>
      </c>
      <c r="B17" s="46" t="s">
        <v>169</v>
      </c>
      <c r="C17" s="44" t="s">
        <v>207</v>
      </c>
      <c r="D17" s="44">
        <v>70096</v>
      </c>
      <c r="E17" s="44" t="s">
        <v>11</v>
      </c>
      <c r="F17" s="44" t="s">
        <v>8</v>
      </c>
      <c r="G17" s="44">
        <f>VLOOKUP($D17,CLASS!$D$2:$W$405,15,FALSE)</f>
        <v>80</v>
      </c>
      <c r="H17" s="44">
        <f>VLOOKUP($D17,CLASS!$D$2:$W$405,4,FALSE)</f>
        <v>5</v>
      </c>
      <c r="I17" s="45">
        <f t="shared" si="0"/>
        <v>85</v>
      </c>
    </row>
    <row r="18" spans="1:10" x14ac:dyDescent="0.25">
      <c r="A18" s="47" t="s">
        <v>29</v>
      </c>
      <c r="B18" s="46" t="s">
        <v>99</v>
      </c>
      <c r="C18" s="44" t="s">
        <v>293</v>
      </c>
      <c r="D18" s="44">
        <v>14756</v>
      </c>
      <c r="E18" s="44" t="s">
        <v>12</v>
      </c>
      <c r="F18" s="44" t="s">
        <v>35</v>
      </c>
      <c r="G18" s="44">
        <f>VLOOKUP($D18,CLASS!$D$2:$W$405,15,FALSE)</f>
        <v>74</v>
      </c>
      <c r="H18" s="44">
        <f>VLOOKUP($D18,CLASS!$D$2:$W$405,4,FALSE)</f>
        <v>10</v>
      </c>
      <c r="I18" s="45">
        <f t="shared" si="0"/>
        <v>84</v>
      </c>
    </row>
    <row r="19" spans="1:10" x14ac:dyDescent="0.25">
      <c r="A19" s="47" t="s">
        <v>29</v>
      </c>
      <c r="B19" s="46" t="s">
        <v>354</v>
      </c>
      <c r="C19" s="44" t="s">
        <v>355</v>
      </c>
      <c r="D19" s="44">
        <v>121439</v>
      </c>
      <c r="E19" s="44" t="s">
        <v>13</v>
      </c>
      <c r="F19" s="44" t="s">
        <v>36</v>
      </c>
      <c r="G19" s="44">
        <f>VLOOKUP($D19,CLASS!$D$2:$W$405,15,FALSE)</f>
        <v>65</v>
      </c>
      <c r="H19" s="44">
        <f>VLOOKUP($D19,CLASS!$D$2:$W$405,4,FALSE)</f>
        <v>15</v>
      </c>
      <c r="I19" s="45">
        <f t="shared" si="0"/>
        <v>80</v>
      </c>
      <c r="J19" s="45"/>
    </row>
    <row r="20" spans="1:10" x14ac:dyDescent="0.25">
      <c r="A20" s="47" t="s">
        <v>29</v>
      </c>
      <c r="B20" s="46" t="s">
        <v>262</v>
      </c>
      <c r="C20" s="44" t="s">
        <v>263</v>
      </c>
      <c r="D20" s="44">
        <v>127817</v>
      </c>
      <c r="E20" s="44" t="s">
        <v>12</v>
      </c>
      <c r="F20" s="44" t="s">
        <v>8</v>
      </c>
      <c r="G20" s="44">
        <f>VLOOKUP($D20,CLASS!$D$2:$W$405,15,FALSE)</f>
        <v>62</v>
      </c>
      <c r="H20" s="44">
        <f>VLOOKUP($D20,CLASS!$D$2:$W$405,4,FALSE)</f>
        <v>10</v>
      </c>
      <c r="I20" s="45">
        <f t="shared" si="0"/>
        <v>72</v>
      </c>
    </row>
    <row r="21" spans="1:10" x14ac:dyDescent="0.25">
      <c r="A21" s="47" t="s">
        <v>29</v>
      </c>
      <c r="B21" s="46" t="s">
        <v>388</v>
      </c>
      <c r="C21" s="44" t="s">
        <v>389</v>
      </c>
      <c r="D21" s="44">
        <v>135287</v>
      </c>
      <c r="E21" s="44" t="s">
        <v>13</v>
      </c>
      <c r="F21" s="44" t="s">
        <v>41</v>
      </c>
      <c r="G21" s="44">
        <f>VLOOKUP($D21,CLASS!$D$2:$W$405,15,FALSE)</f>
        <v>0</v>
      </c>
      <c r="H21" s="44">
        <f>VLOOKUP($D21,CLASS!$D$2:$W$405,4,FALSE)</f>
        <v>15</v>
      </c>
      <c r="I21" s="45">
        <f t="shared" si="0"/>
        <v>0</v>
      </c>
    </row>
    <row r="22" spans="1:10" x14ac:dyDescent="0.25">
      <c r="A22" s="47" t="s">
        <v>29</v>
      </c>
      <c r="B22" s="46" t="s">
        <v>118</v>
      </c>
      <c r="C22" s="44" t="s">
        <v>247</v>
      </c>
      <c r="D22" s="44">
        <v>130953</v>
      </c>
      <c r="E22" s="44" t="s">
        <v>12</v>
      </c>
      <c r="F22" s="44" t="s">
        <v>8</v>
      </c>
      <c r="G22" s="44">
        <f>VLOOKUP($D22,CLASS!$D$2:$W$405,15,FALSE)</f>
        <v>0</v>
      </c>
      <c r="H22" s="44">
        <f>VLOOKUP($D22,CLASS!$D$2:$W$405,4,FALSE)</f>
        <v>10</v>
      </c>
      <c r="I22" s="45">
        <f t="shared" si="0"/>
        <v>0</v>
      </c>
    </row>
    <row r="23" spans="1:10" x14ac:dyDescent="0.25">
      <c r="A23" s="47" t="s">
        <v>29</v>
      </c>
      <c r="B23" s="46" t="s">
        <v>254</v>
      </c>
      <c r="C23" s="44" t="s">
        <v>255</v>
      </c>
      <c r="D23" s="44">
        <v>123331</v>
      </c>
      <c r="E23" s="44" t="s">
        <v>12</v>
      </c>
      <c r="F23" s="44" t="s">
        <v>8</v>
      </c>
      <c r="G23" s="44">
        <f>VLOOKUP($D23,CLASS!$D$2:$W$405,15,FALSE)</f>
        <v>0</v>
      </c>
      <c r="H23" s="44">
        <f>VLOOKUP($D23,CLASS!$D$2:$W$405,4,FALSE)</f>
        <v>10</v>
      </c>
      <c r="I23" s="45">
        <f t="shared" si="0"/>
        <v>0</v>
      </c>
    </row>
    <row r="24" spans="1:10" x14ac:dyDescent="0.25">
      <c r="A24" s="47" t="s">
        <v>29</v>
      </c>
      <c r="B24" s="46" t="s">
        <v>143</v>
      </c>
      <c r="C24" s="44" t="s">
        <v>278</v>
      </c>
      <c r="D24" s="44">
        <v>118492</v>
      </c>
      <c r="E24" s="44" t="s">
        <v>12</v>
      </c>
      <c r="F24" s="44" t="s">
        <v>8</v>
      </c>
      <c r="G24" s="44">
        <f>VLOOKUP($D24,CLASS!$D$2:$W$405,15,FALSE)</f>
        <v>0</v>
      </c>
      <c r="H24" s="44">
        <f>VLOOKUP($D24,CLASS!$D$2:$W$405,4,FALSE)</f>
        <v>10</v>
      </c>
      <c r="I24" s="45">
        <f t="shared" si="0"/>
        <v>0</v>
      </c>
    </row>
    <row r="25" spans="1:10" x14ac:dyDescent="0.25">
      <c r="A25" s="47" t="s">
        <v>29</v>
      </c>
      <c r="B25" s="46" t="s">
        <v>211</v>
      </c>
      <c r="C25" s="44" t="s">
        <v>294</v>
      </c>
      <c r="D25" s="44">
        <v>101732</v>
      </c>
      <c r="E25" s="44" t="s">
        <v>12</v>
      </c>
      <c r="F25" s="44" t="s">
        <v>8</v>
      </c>
      <c r="G25" s="44">
        <f>VLOOKUP($D25,CLASS!$D$2:$W$405,15,FALSE)</f>
        <v>0</v>
      </c>
      <c r="H25" s="44">
        <f>VLOOKUP($D25,CLASS!$D$2:$W$405,4,FALSE)</f>
        <v>10</v>
      </c>
      <c r="I25" s="45">
        <f t="shared" si="0"/>
        <v>0</v>
      </c>
    </row>
    <row r="26" spans="1:10" x14ac:dyDescent="0.25">
      <c r="A26" s="47" t="s">
        <v>29</v>
      </c>
      <c r="B26" s="46" t="s">
        <v>175</v>
      </c>
      <c r="C26" s="44" t="s">
        <v>212</v>
      </c>
      <c r="D26" s="44">
        <v>130868</v>
      </c>
      <c r="E26" s="44" t="s">
        <v>12</v>
      </c>
      <c r="F26" s="44" t="s">
        <v>8</v>
      </c>
      <c r="G26" s="44">
        <f>VLOOKUP($D26,CLASS!$D$2:$W$405,15,FALSE)</f>
        <v>0</v>
      </c>
      <c r="H26" s="44">
        <f>VLOOKUP($D26,CLASS!$D$2:$W$405,4,FALSE)</f>
        <v>10</v>
      </c>
      <c r="I26" s="45">
        <f t="shared" si="0"/>
        <v>0</v>
      </c>
      <c r="J26" s="45"/>
    </row>
    <row r="27" spans="1:10" x14ac:dyDescent="0.25">
      <c r="A27" s="47" t="s">
        <v>29</v>
      </c>
      <c r="B27" s="46" t="s">
        <v>304</v>
      </c>
      <c r="C27" s="44" t="s">
        <v>305</v>
      </c>
      <c r="D27" s="44">
        <v>66730</v>
      </c>
      <c r="E27" s="44" t="s">
        <v>12</v>
      </c>
      <c r="F27" s="44" t="s">
        <v>35</v>
      </c>
      <c r="G27" s="44">
        <f>VLOOKUP($D27,CLASS!$D$2:$W$405,15,FALSE)</f>
        <v>0</v>
      </c>
      <c r="H27" s="44">
        <f>VLOOKUP($D27,CLASS!$D$2:$W$405,4,FALSE)</f>
        <v>10</v>
      </c>
      <c r="I27" s="45">
        <f t="shared" si="0"/>
        <v>0</v>
      </c>
    </row>
    <row r="28" spans="1:10" x14ac:dyDescent="0.25">
      <c r="A28" s="47" t="s">
        <v>29</v>
      </c>
      <c r="B28" s="46" t="s">
        <v>175</v>
      </c>
      <c r="C28" s="44" t="s">
        <v>315</v>
      </c>
      <c r="D28" s="44">
        <v>50249</v>
      </c>
      <c r="E28" s="44" t="s">
        <v>12</v>
      </c>
      <c r="F28" s="44" t="s">
        <v>8</v>
      </c>
      <c r="G28" s="44">
        <f>VLOOKUP($D28,CLASS!$D$2:$W$405,15,FALSE)</f>
        <v>0</v>
      </c>
      <c r="H28" s="44">
        <f>VLOOKUP($D28,CLASS!$D$2:$W$405,4,FALSE)</f>
        <v>10</v>
      </c>
      <c r="I28" s="45">
        <f t="shared" si="0"/>
        <v>0</v>
      </c>
    </row>
    <row r="29" spans="1:10" x14ac:dyDescent="0.25">
      <c r="A29" s="47" t="s">
        <v>29</v>
      </c>
      <c r="B29" s="46" t="s">
        <v>320</v>
      </c>
      <c r="C29" s="44" t="s">
        <v>321</v>
      </c>
      <c r="D29" s="44">
        <v>97582</v>
      </c>
      <c r="E29" s="44" t="s">
        <v>12</v>
      </c>
      <c r="F29" s="44" t="s">
        <v>36</v>
      </c>
      <c r="G29" s="44">
        <f>VLOOKUP($D29,CLASS!$D$2:$W$405,15,FALSE)</f>
        <v>0</v>
      </c>
      <c r="H29" s="44">
        <f>VLOOKUP($D29,CLASS!$D$2:$W$405,4,FALSE)</f>
        <v>10</v>
      </c>
      <c r="I29" s="45">
        <f t="shared" si="0"/>
        <v>0</v>
      </c>
      <c r="J29" s="46"/>
    </row>
    <row r="30" spans="1:10" x14ac:dyDescent="0.25">
      <c r="A30" s="47" t="s">
        <v>29</v>
      </c>
      <c r="B30" s="46" t="s">
        <v>38</v>
      </c>
      <c r="C30" s="44" t="s">
        <v>158</v>
      </c>
      <c r="D30" s="44">
        <v>108833</v>
      </c>
      <c r="E30" s="44" t="s">
        <v>11</v>
      </c>
      <c r="F30" s="44" t="s">
        <v>8</v>
      </c>
      <c r="G30" s="44">
        <f>VLOOKUP($D30,CLASS!$D$2:$W$405,15,FALSE)</f>
        <v>0</v>
      </c>
      <c r="H30" s="44">
        <f>VLOOKUP($D30,CLASS!$D$2:$W$405,4,FALSE)</f>
        <v>5</v>
      </c>
      <c r="I30" s="45">
        <f t="shared" si="0"/>
        <v>0</v>
      </c>
    </row>
    <row r="31" spans="1:10" x14ac:dyDescent="0.25">
      <c r="A31" s="47" t="s">
        <v>29</v>
      </c>
      <c r="B31" s="46" t="s">
        <v>67</v>
      </c>
      <c r="C31" s="44" t="s">
        <v>37</v>
      </c>
      <c r="D31" s="44">
        <v>129298</v>
      </c>
      <c r="E31" s="44" t="s">
        <v>11</v>
      </c>
      <c r="F31" s="44" t="s">
        <v>8</v>
      </c>
      <c r="G31" s="44">
        <f>VLOOKUP($D31,CLASS!$D$2:$W$405,15,FALSE)</f>
        <v>0</v>
      </c>
      <c r="H31" s="44">
        <f>VLOOKUP($D31,CLASS!$D$2:$W$405,4,FALSE)</f>
        <v>5</v>
      </c>
      <c r="I31" s="45">
        <f t="shared" si="0"/>
        <v>0</v>
      </c>
    </row>
    <row r="32" spans="1:10" x14ac:dyDescent="0.25">
      <c r="A32" s="47" t="s">
        <v>29</v>
      </c>
      <c r="B32" s="46" t="s">
        <v>162</v>
      </c>
      <c r="C32" s="44" t="s">
        <v>163</v>
      </c>
      <c r="D32" s="44">
        <v>128781</v>
      </c>
      <c r="E32" s="44" t="s">
        <v>11</v>
      </c>
      <c r="F32" s="44" t="s">
        <v>8</v>
      </c>
      <c r="G32" s="44">
        <f>VLOOKUP($D32,CLASS!$D$2:$W$405,15,FALSE)</f>
        <v>0</v>
      </c>
      <c r="H32" s="44">
        <f>VLOOKUP($D32,CLASS!$D$2:$W$405,4,FALSE)</f>
        <v>5</v>
      </c>
      <c r="I32" s="45">
        <f t="shared" si="0"/>
        <v>0</v>
      </c>
    </row>
    <row r="33" spans="1:10" x14ac:dyDescent="0.25">
      <c r="A33" s="47" t="s">
        <v>29</v>
      </c>
      <c r="B33" s="46" t="s">
        <v>171</v>
      </c>
      <c r="C33" s="44" t="s">
        <v>172</v>
      </c>
      <c r="D33" s="44">
        <v>109360</v>
      </c>
      <c r="E33" s="44" t="s">
        <v>11</v>
      </c>
      <c r="F33" s="44" t="s">
        <v>8</v>
      </c>
      <c r="G33" s="44">
        <f>VLOOKUP($D33,CLASS!$D$2:$W$405,15,FALSE)</f>
        <v>0</v>
      </c>
      <c r="H33" s="44">
        <f>VLOOKUP($D33,CLASS!$D$2:$W$405,4,FALSE)</f>
        <v>5</v>
      </c>
      <c r="I33" s="45">
        <f t="shared" si="0"/>
        <v>0</v>
      </c>
    </row>
    <row r="34" spans="1:10" x14ac:dyDescent="0.25">
      <c r="A34" s="47" t="s">
        <v>29</v>
      </c>
      <c r="B34" s="46" t="s">
        <v>175</v>
      </c>
      <c r="C34" s="44" t="s">
        <v>176</v>
      </c>
      <c r="D34" s="44">
        <v>108719</v>
      </c>
      <c r="E34" s="44" t="s">
        <v>11</v>
      </c>
      <c r="F34" s="44" t="s">
        <v>8</v>
      </c>
      <c r="G34" s="44">
        <f>VLOOKUP($D34,CLASS!$D$2:$W$405,15,FALSE)</f>
        <v>0</v>
      </c>
      <c r="H34" s="44">
        <f>VLOOKUP($D34,CLASS!$D$2:$W$405,4,FALSE)</f>
        <v>5</v>
      </c>
      <c r="I34" s="45">
        <f t="shared" si="0"/>
        <v>0</v>
      </c>
    </row>
    <row r="35" spans="1:10" x14ac:dyDescent="0.25">
      <c r="A35" s="47" t="s">
        <v>29</v>
      </c>
      <c r="B35" s="45" t="s">
        <v>211</v>
      </c>
      <c r="C35" s="44" t="s">
        <v>212</v>
      </c>
      <c r="D35" s="44">
        <v>4730</v>
      </c>
      <c r="E35" s="44" t="s">
        <v>11</v>
      </c>
      <c r="F35" s="44" t="s">
        <v>8</v>
      </c>
      <c r="G35" s="44">
        <f>VLOOKUP($D35,CLASS!$D$2:$W$405,15,FALSE)</f>
        <v>0</v>
      </c>
      <c r="H35" s="44">
        <f>VLOOKUP($D35,CLASS!$D$2:$W$405,4,FALSE)</f>
        <v>5</v>
      </c>
      <c r="I35" s="45">
        <f t="shared" si="0"/>
        <v>0</v>
      </c>
    </row>
    <row r="36" spans="1:10" x14ac:dyDescent="0.25">
      <c r="A36" s="47" t="s">
        <v>29</v>
      </c>
      <c r="B36" s="45" t="s">
        <v>210</v>
      </c>
      <c r="C36" s="44" t="s">
        <v>225</v>
      </c>
      <c r="D36" s="44">
        <v>105787</v>
      </c>
      <c r="E36" s="44" t="s">
        <v>11</v>
      </c>
      <c r="F36" s="44" t="s">
        <v>8</v>
      </c>
      <c r="G36" s="44">
        <f>VLOOKUP($D36,CLASS!$D$2:$W$405,15,FALSE)</f>
        <v>0</v>
      </c>
      <c r="H36" s="44">
        <f>VLOOKUP($D36,CLASS!$D$2:$W$405,4,FALSE)</f>
        <v>5</v>
      </c>
      <c r="I36" s="45">
        <f t="shared" si="0"/>
        <v>0</v>
      </c>
      <c r="J36" s="45"/>
    </row>
    <row r="37" spans="1:10" x14ac:dyDescent="0.25">
      <c r="A37" s="47" t="s">
        <v>29</v>
      </c>
      <c r="B37" s="46" t="s">
        <v>233</v>
      </c>
      <c r="C37" s="44" t="s">
        <v>192</v>
      </c>
      <c r="D37" s="44">
        <v>47836</v>
      </c>
      <c r="E37" s="44" t="s">
        <v>11</v>
      </c>
      <c r="F37" s="44" t="s">
        <v>8</v>
      </c>
      <c r="G37" s="44">
        <f>VLOOKUP($D37,CLASS!$D$2:$W$405,15,FALSE)</f>
        <v>0</v>
      </c>
      <c r="H37" s="44">
        <f>VLOOKUP($D37,CLASS!$D$2:$W$405,4,FALSE)</f>
        <v>5</v>
      </c>
      <c r="I37" s="45">
        <f t="shared" si="0"/>
        <v>0</v>
      </c>
      <c r="J37" s="45"/>
    </row>
    <row r="38" spans="1:10" x14ac:dyDescent="0.25">
      <c r="A38" s="47" t="s">
        <v>29</v>
      </c>
      <c r="B38" s="46" t="s">
        <v>88</v>
      </c>
      <c r="C38" s="44" t="s">
        <v>240</v>
      </c>
      <c r="D38" s="44">
        <v>106527</v>
      </c>
      <c r="E38" s="44" t="s">
        <v>11</v>
      </c>
      <c r="F38" s="44" t="s">
        <v>35</v>
      </c>
      <c r="G38" s="44">
        <f>VLOOKUP($D38,CLASS!$D$2:$W$405,15,FALSE)</f>
        <v>0</v>
      </c>
      <c r="H38" s="44">
        <f>VLOOKUP($D38,CLASS!$D$2:$W$405,4,FALSE)</f>
        <v>5</v>
      </c>
      <c r="I38" s="45">
        <f t="shared" si="0"/>
        <v>0</v>
      </c>
    </row>
    <row r="39" spans="1:10" x14ac:dyDescent="0.25">
      <c r="A39" s="47" t="s">
        <v>29</v>
      </c>
      <c r="B39" s="46" t="s">
        <v>65</v>
      </c>
      <c r="C39" s="44" t="s">
        <v>66</v>
      </c>
      <c r="D39" s="44">
        <v>105239</v>
      </c>
      <c r="E39" s="44" t="s">
        <v>23</v>
      </c>
      <c r="F39" s="44" t="s">
        <v>8</v>
      </c>
      <c r="G39" s="44">
        <f>VLOOKUP($D39,CLASS!$D$2:$W$405,15,FALSE)</f>
        <v>0</v>
      </c>
      <c r="H39" s="44">
        <f>VLOOKUP($D39,CLASS!$D$2:$W$405,4,FALSE)</f>
        <v>0</v>
      </c>
      <c r="I39" s="45">
        <f t="shared" si="0"/>
        <v>0</v>
      </c>
      <c r="J39" s="46"/>
    </row>
    <row r="40" spans="1:10" x14ac:dyDescent="0.25">
      <c r="A40" s="47" t="s">
        <v>29</v>
      </c>
      <c r="B40" s="46" t="s">
        <v>81</v>
      </c>
      <c r="C40" s="44" t="s">
        <v>82</v>
      </c>
      <c r="D40" s="44">
        <v>43085</v>
      </c>
      <c r="E40" s="44" t="s">
        <v>23</v>
      </c>
      <c r="F40" s="44" t="s">
        <v>8</v>
      </c>
      <c r="G40" s="44">
        <f>VLOOKUP($D40,CLASS!$D$2:$W$405,15,FALSE)</f>
        <v>0</v>
      </c>
      <c r="H40" s="44">
        <f>VLOOKUP($D40,CLASS!$D$2:$W$405,4,FALSE)</f>
        <v>0</v>
      </c>
      <c r="I40" s="45">
        <f t="shared" si="0"/>
        <v>0</v>
      </c>
    </row>
    <row r="41" spans="1:10" x14ac:dyDescent="0.25">
      <c r="A41" s="47" t="s">
        <v>29</v>
      </c>
      <c r="B41" s="46" t="s">
        <v>92</v>
      </c>
      <c r="C41" s="44" t="s">
        <v>93</v>
      </c>
      <c r="D41" s="44">
        <v>72679</v>
      </c>
      <c r="E41" s="44" t="s">
        <v>23</v>
      </c>
      <c r="F41" s="44" t="s">
        <v>8</v>
      </c>
      <c r="G41" s="44">
        <f>VLOOKUP($D41,CLASS!$D$2:$W$405,15,FALSE)</f>
        <v>0</v>
      </c>
      <c r="H41" s="44">
        <f>VLOOKUP($D41,CLASS!$D$2:$W$405,4,FALSE)</f>
        <v>0</v>
      </c>
      <c r="I41" s="45">
        <f t="shared" si="0"/>
        <v>0</v>
      </c>
    </row>
    <row r="42" spans="1:10" x14ac:dyDescent="0.25">
      <c r="A42" s="47" t="s">
        <v>29</v>
      </c>
      <c r="B42" s="46" t="s">
        <v>97</v>
      </c>
      <c r="C42" s="44" t="s">
        <v>98</v>
      </c>
      <c r="D42" s="44">
        <v>103026</v>
      </c>
      <c r="E42" s="44" t="s">
        <v>23</v>
      </c>
      <c r="F42" s="44" t="s">
        <v>8</v>
      </c>
      <c r="G42" s="44">
        <f>VLOOKUP($D42,CLASS!$D$2:$W$405,15,FALSE)</f>
        <v>0</v>
      </c>
      <c r="H42" s="44">
        <f>VLOOKUP($D42,CLASS!$D$2:$W$405,4,FALSE)</f>
        <v>0</v>
      </c>
      <c r="I42" s="45">
        <f t="shared" si="0"/>
        <v>0</v>
      </c>
    </row>
    <row r="43" spans="1:10" x14ac:dyDescent="0.25">
      <c r="A43" s="47" t="s">
        <v>29</v>
      </c>
      <c r="B43" s="46" t="s">
        <v>101</v>
      </c>
      <c r="C43" s="44" t="s">
        <v>102</v>
      </c>
      <c r="D43" s="44">
        <v>107104</v>
      </c>
      <c r="E43" s="44" t="s">
        <v>7</v>
      </c>
      <c r="F43" s="44" t="s">
        <v>8</v>
      </c>
      <c r="G43" s="44">
        <f>VLOOKUP($D43,CLASS!$D$2:$W$405,15,FALSE)</f>
        <v>0</v>
      </c>
      <c r="H43" s="44">
        <f>VLOOKUP($D43,CLASS!$D$2:$W$405,4,FALSE)</f>
        <v>0</v>
      </c>
      <c r="I43" s="45">
        <f t="shared" si="0"/>
        <v>0</v>
      </c>
    </row>
    <row r="44" spans="1:10" x14ac:dyDescent="0.25">
      <c r="A44" s="47" t="s">
        <v>29</v>
      </c>
      <c r="B44" s="46" t="s">
        <v>103</v>
      </c>
      <c r="C44" s="44" t="s">
        <v>104</v>
      </c>
      <c r="D44" s="44">
        <v>107036</v>
      </c>
      <c r="E44" s="44" t="s">
        <v>7</v>
      </c>
      <c r="F44" s="44" t="s">
        <v>8</v>
      </c>
      <c r="G44" s="44">
        <f>VLOOKUP($D44,CLASS!$D$2:$W$405,15,FALSE)</f>
        <v>0</v>
      </c>
      <c r="H44" s="44">
        <f>VLOOKUP($D44,CLASS!$D$2:$W$405,4,FALSE)</f>
        <v>0</v>
      </c>
      <c r="I44" s="45">
        <f t="shared" si="0"/>
        <v>0</v>
      </c>
    </row>
    <row r="45" spans="1:10" x14ac:dyDescent="0.25">
      <c r="A45" s="47" t="s">
        <v>29</v>
      </c>
      <c r="B45" s="46" t="s">
        <v>110</v>
      </c>
      <c r="C45" s="44" t="s">
        <v>111</v>
      </c>
      <c r="D45" s="44">
        <v>131815</v>
      </c>
      <c r="E45" s="44" t="s">
        <v>7</v>
      </c>
      <c r="F45" s="44" t="s">
        <v>8</v>
      </c>
      <c r="G45" s="44">
        <f>VLOOKUP($D45,CLASS!$D$2:$W$405,15,FALSE)</f>
        <v>0</v>
      </c>
      <c r="H45" s="44">
        <f>VLOOKUP($D45,CLASS!$D$2:$W$405,4,FALSE)</f>
        <v>0</v>
      </c>
      <c r="I45" s="45">
        <f t="shared" si="0"/>
        <v>0</v>
      </c>
      <c r="J45" s="45"/>
    </row>
    <row r="46" spans="1:10" x14ac:dyDescent="0.25">
      <c r="A46" s="47" t="s">
        <v>29</v>
      </c>
      <c r="B46" s="46" t="s">
        <v>115</v>
      </c>
      <c r="C46" s="44" t="s">
        <v>116</v>
      </c>
      <c r="D46" s="44">
        <v>113633</v>
      </c>
      <c r="E46" s="44" t="s">
        <v>7</v>
      </c>
      <c r="F46" s="44" t="s">
        <v>8</v>
      </c>
      <c r="G46" s="44">
        <f>VLOOKUP($D46,CLASS!$D$2:$W$405,15,FALSE)</f>
        <v>0</v>
      </c>
      <c r="H46" s="44">
        <f>VLOOKUP($D46,CLASS!$D$2:$W$405,4,FALSE)</f>
        <v>0</v>
      </c>
      <c r="I46" s="45">
        <f t="shared" si="0"/>
        <v>0</v>
      </c>
    </row>
    <row r="47" spans="1:10" x14ac:dyDescent="0.25">
      <c r="A47" s="47" t="s">
        <v>29</v>
      </c>
      <c r="B47" s="46" t="s">
        <v>129</v>
      </c>
      <c r="C47" s="44" t="s">
        <v>130</v>
      </c>
      <c r="D47" s="44">
        <v>32847</v>
      </c>
      <c r="E47" s="44" t="s">
        <v>7</v>
      </c>
      <c r="F47" s="44" t="s">
        <v>8</v>
      </c>
      <c r="G47" s="44">
        <f>VLOOKUP($D47,CLASS!$D$2:$W$405,15,FALSE)</f>
        <v>0</v>
      </c>
      <c r="H47" s="44">
        <f>VLOOKUP($D47,CLASS!$D$2:$W$405,4,FALSE)</f>
        <v>0</v>
      </c>
      <c r="I47" s="45">
        <f t="shared" si="0"/>
        <v>0</v>
      </c>
    </row>
    <row r="48" spans="1:10" x14ac:dyDescent="0.25">
      <c r="A48" s="47" t="s">
        <v>29</v>
      </c>
      <c r="B48" s="46" t="s">
        <v>146</v>
      </c>
      <c r="C48" s="44" t="s">
        <v>66</v>
      </c>
      <c r="D48" s="44">
        <v>106981</v>
      </c>
      <c r="E48" s="44" t="s">
        <v>7</v>
      </c>
      <c r="F48" s="44" t="s">
        <v>8</v>
      </c>
      <c r="G48" s="44">
        <f>VLOOKUP($D48,CLASS!$D$2:$W$405,15,FALSE)</f>
        <v>0</v>
      </c>
      <c r="H48" s="44">
        <f>VLOOKUP($D48,CLASS!$D$2:$W$405,4,FALSE)</f>
        <v>0</v>
      </c>
      <c r="I48" s="45">
        <f t="shared" si="0"/>
        <v>0</v>
      </c>
    </row>
    <row r="49" spans="1:41" x14ac:dyDescent="0.25">
      <c r="A49" s="47" t="s">
        <v>29</v>
      </c>
      <c r="B49" s="45" t="s">
        <v>127</v>
      </c>
      <c r="C49" s="44" t="s">
        <v>311</v>
      </c>
      <c r="D49" s="44">
        <v>136543</v>
      </c>
      <c r="E49" s="44" t="s">
        <v>13</v>
      </c>
      <c r="F49" s="44" t="s">
        <v>8</v>
      </c>
      <c r="G49" s="44">
        <f>VLOOKUP($D49,CLASS!$D$2:$W$405,15,FALSE)</f>
        <v>0</v>
      </c>
      <c r="H49" s="44">
        <f>VLOOKUP($D49,CLASS!$D$2:$W$405,4,FALSE)</f>
        <v>15</v>
      </c>
      <c r="I49" s="45">
        <f t="shared" si="0"/>
        <v>0</v>
      </c>
    </row>
    <row r="50" spans="1:41" x14ac:dyDescent="0.25">
      <c r="A50" s="47" t="s">
        <v>30</v>
      </c>
      <c r="B50" s="45" t="s">
        <v>248</v>
      </c>
      <c r="C50" s="44" t="s">
        <v>424</v>
      </c>
      <c r="D50" s="44">
        <v>132642</v>
      </c>
      <c r="E50" s="44" t="s">
        <v>13</v>
      </c>
      <c r="F50" s="44" t="s">
        <v>8</v>
      </c>
      <c r="G50" s="44">
        <f>VLOOKUP($D50,CLASS!$D$2:$W$405,15,FALSE)</f>
        <v>88</v>
      </c>
      <c r="H50" s="44">
        <f>VLOOKUP($D50,CLASS!$D$2:$W$405,4,FALSE)</f>
        <v>15</v>
      </c>
      <c r="I50" s="45">
        <f t="shared" si="0"/>
        <v>100</v>
      </c>
    </row>
    <row r="51" spans="1:41" x14ac:dyDescent="0.25">
      <c r="A51" s="47" t="s">
        <v>30</v>
      </c>
      <c r="B51" s="46" t="s">
        <v>151</v>
      </c>
      <c r="C51" s="44" t="s">
        <v>160</v>
      </c>
      <c r="D51" s="44">
        <v>99093</v>
      </c>
      <c r="E51" s="44" t="s">
        <v>11</v>
      </c>
      <c r="F51" s="44" t="s">
        <v>8</v>
      </c>
      <c r="G51" s="44">
        <f>VLOOKUP($D51,CLASS!$D$2:$W$405,15,FALSE)</f>
        <v>94</v>
      </c>
      <c r="H51" s="44">
        <f>VLOOKUP($D51,CLASS!$D$2:$W$405,4,FALSE)</f>
        <v>5</v>
      </c>
      <c r="I51" s="45">
        <f t="shared" si="0"/>
        <v>99</v>
      </c>
    </row>
    <row r="52" spans="1:41" x14ac:dyDescent="0.25">
      <c r="A52" s="47" t="s">
        <v>30</v>
      </c>
      <c r="B52" s="45" t="s">
        <v>175</v>
      </c>
      <c r="C52" s="44" t="s">
        <v>350</v>
      </c>
      <c r="D52" s="44">
        <v>29170</v>
      </c>
      <c r="E52" s="44" t="s">
        <v>13</v>
      </c>
      <c r="F52" s="44" t="s">
        <v>35</v>
      </c>
      <c r="G52" s="44">
        <f>VLOOKUP($D52,CLASS!$D$2:$W$405,15,FALSE)</f>
        <v>81</v>
      </c>
      <c r="H52" s="44">
        <f>VLOOKUP($D52,CLASS!$D$2:$W$405,4,FALSE)</f>
        <v>15</v>
      </c>
      <c r="I52" s="45">
        <f t="shared" si="0"/>
        <v>96</v>
      </c>
      <c r="J52" s="45"/>
      <c r="L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</row>
    <row r="53" spans="1:41" x14ac:dyDescent="0.25">
      <c r="A53" s="47" t="s">
        <v>30</v>
      </c>
      <c r="B53" s="46" t="s">
        <v>86</v>
      </c>
      <c r="C53" s="44" t="s">
        <v>94</v>
      </c>
      <c r="D53" s="44">
        <v>103289</v>
      </c>
      <c r="E53" s="44" t="s">
        <v>23</v>
      </c>
      <c r="F53" s="44" t="s">
        <v>8</v>
      </c>
      <c r="G53" s="44">
        <f>VLOOKUP($D53,CLASS!$D$2:$W$405,15,FALSE)</f>
        <v>96</v>
      </c>
      <c r="H53" s="44">
        <f>VLOOKUP($D53,CLASS!$D$2:$W$405,4,FALSE)</f>
        <v>0</v>
      </c>
      <c r="I53" s="45">
        <f t="shared" si="0"/>
        <v>96</v>
      </c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</row>
    <row r="54" spans="1:41" x14ac:dyDescent="0.25">
      <c r="A54" s="47" t="s">
        <v>30</v>
      </c>
      <c r="B54" s="46" t="s">
        <v>143</v>
      </c>
      <c r="C54" s="44" t="s">
        <v>144</v>
      </c>
      <c r="D54" s="44">
        <v>109720</v>
      </c>
      <c r="E54" s="44" t="s">
        <v>7</v>
      </c>
      <c r="F54" s="44" t="s">
        <v>8</v>
      </c>
      <c r="G54" s="44">
        <f>VLOOKUP($D54,CLASS!$D$2:$W$405,15,FALSE)</f>
        <v>96</v>
      </c>
      <c r="H54" s="44">
        <f>VLOOKUP($D54,CLASS!$D$2:$W$405,4,FALSE)</f>
        <v>0</v>
      </c>
      <c r="I54" s="45">
        <f t="shared" si="0"/>
        <v>96</v>
      </c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1" x14ac:dyDescent="0.25">
      <c r="A55" s="47" t="s">
        <v>30</v>
      </c>
      <c r="B55" s="46" t="s">
        <v>97</v>
      </c>
      <c r="C55" s="44" t="s">
        <v>244</v>
      </c>
      <c r="D55" s="44">
        <v>110228</v>
      </c>
      <c r="E55" s="44" t="s">
        <v>12</v>
      </c>
      <c r="F55" s="44" t="s">
        <v>35</v>
      </c>
      <c r="G55" s="44">
        <f>VLOOKUP($D55,CLASS!$D$2:$W$405,15,FALSE)</f>
        <v>83</v>
      </c>
      <c r="H55" s="44">
        <f>VLOOKUP($D55,CLASS!$D$2:$W$405,4,FALSE)</f>
        <v>10</v>
      </c>
      <c r="I55" s="45">
        <f t="shared" si="0"/>
        <v>93</v>
      </c>
      <c r="K55" s="45"/>
      <c r="L55" s="12"/>
      <c r="M55" s="45"/>
      <c r="N55" s="4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45"/>
      <c r="Z55" s="45"/>
      <c r="AA55" s="12"/>
      <c r="AB55" s="8"/>
      <c r="AC55" s="8"/>
      <c r="AD55" s="14"/>
      <c r="AE55" s="26"/>
      <c r="AF55" s="8"/>
      <c r="AG55" s="8"/>
      <c r="AH55" s="8"/>
      <c r="AI55" s="8"/>
      <c r="AJ55" s="8"/>
      <c r="AK55" s="8"/>
      <c r="AL55" s="8"/>
      <c r="AM55" s="8"/>
      <c r="AN55" s="14"/>
      <c r="AO55" s="8"/>
    </row>
    <row r="56" spans="1:41" x14ac:dyDescent="0.25">
      <c r="A56" s="47" t="s">
        <v>30</v>
      </c>
      <c r="B56" s="45" t="s">
        <v>127</v>
      </c>
      <c r="C56" s="44" t="s">
        <v>311</v>
      </c>
      <c r="D56" s="44">
        <v>132111</v>
      </c>
      <c r="E56" s="44" t="s">
        <v>12</v>
      </c>
      <c r="F56" s="44" t="s">
        <v>8</v>
      </c>
      <c r="G56" s="44">
        <f>VLOOKUP($D56,CLASS!$D$2:$W$405,15,FALSE)</f>
        <v>83</v>
      </c>
      <c r="H56" s="44">
        <f>VLOOKUP($D56,CLASS!$D$2:$W$405,4,FALSE)</f>
        <v>10</v>
      </c>
      <c r="I56" s="45">
        <f t="shared" si="0"/>
        <v>93</v>
      </c>
      <c r="J56" s="45"/>
      <c r="K56" s="47"/>
      <c r="L56" s="12"/>
      <c r="M56" s="47"/>
      <c r="N56" s="47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47"/>
      <c r="Z56" s="47"/>
      <c r="AA56" s="12"/>
      <c r="AB56" s="8"/>
      <c r="AC56" s="8"/>
      <c r="AD56" s="14"/>
      <c r="AE56" s="26"/>
      <c r="AF56" s="8"/>
      <c r="AG56" s="8"/>
      <c r="AH56" s="8"/>
      <c r="AI56" s="8"/>
      <c r="AJ56" s="8"/>
      <c r="AK56" s="8"/>
      <c r="AL56" s="8"/>
      <c r="AM56" s="8"/>
      <c r="AN56" s="14"/>
      <c r="AO56" s="26"/>
    </row>
    <row r="57" spans="1:41" x14ac:dyDescent="0.25">
      <c r="A57" s="47" t="s">
        <v>30</v>
      </c>
      <c r="B57" s="46" t="s">
        <v>67</v>
      </c>
      <c r="C57" s="44" t="s">
        <v>324</v>
      </c>
      <c r="D57" s="44">
        <v>133250</v>
      </c>
      <c r="E57" s="44" t="s">
        <v>12</v>
      </c>
      <c r="F57" s="44" t="s">
        <v>8</v>
      </c>
      <c r="G57" s="44">
        <f>VLOOKUP($D57,CLASS!$D$2:$W$405,15,FALSE)</f>
        <v>81</v>
      </c>
      <c r="H57" s="44">
        <f>VLOOKUP($D57,CLASS!$D$2:$W$405,4,FALSE)</f>
        <v>10</v>
      </c>
      <c r="I57" s="45">
        <f t="shared" si="0"/>
        <v>91</v>
      </c>
      <c r="J57" s="46"/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</row>
    <row r="58" spans="1:41" ht="15.75" thickBot="1" x14ac:dyDescent="0.3">
      <c r="A58" s="47" t="s">
        <v>30</v>
      </c>
      <c r="B58" s="46" t="s">
        <v>112</v>
      </c>
      <c r="C58" s="44" t="s">
        <v>113</v>
      </c>
      <c r="D58" s="44">
        <v>84275</v>
      </c>
      <c r="E58" s="44" t="s">
        <v>7</v>
      </c>
      <c r="F58" s="44" t="s">
        <v>35</v>
      </c>
      <c r="G58" s="44">
        <f>VLOOKUP($D58,CLASS!$D$2:$W$405,15,FALSE)</f>
        <v>91</v>
      </c>
      <c r="H58" s="44">
        <f>VLOOKUP($D58,CLASS!$D$2:$W$405,4,FALSE)</f>
        <v>0</v>
      </c>
      <c r="I58" s="45">
        <f t="shared" si="0"/>
        <v>91</v>
      </c>
      <c r="J58" s="45"/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1" ht="15.75" thickBot="1" x14ac:dyDescent="0.3">
      <c r="A59" s="47" t="s">
        <v>30</v>
      </c>
      <c r="B59" s="45" t="s">
        <v>127</v>
      </c>
      <c r="C59" s="44" t="s">
        <v>413</v>
      </c>
      <c r="D59" s="44">
        <v>113616</v>
      </c>
      <c r="E59" s="44" t="s">
        <v>11</v>
      </c>
      <c r="F59" s="44" t="s">
        <v>8</v>
      </c>
      <c r="G59" s="44">
        <f>VLOOKUP($D59,CLASS!$D$2:$W$405,15,FALSE)</f>
        <v>86</v>
      </c>
      <c r="H59" s="44">
        <f>VLOOKUP($D59,CLASS!$D$2:$W$405,4,FALSE)</f>
        <v>5</v>
      </c>
      <c r="I59" s="45">
        <f t="shared" si="0"/>
        <v>91</v>
      </c>
      <c r="J59" s="48">
        <v>946</v>
      </c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1" x14ac:dyDescent="0.25">
      <c r="A60" s="47" t="s">
        <v>30</v>
      </c>
      <c r="B60" s="46" t="s">
        <v>280</v>
      </c>
      <c r="C60" s="44" t="s">
        <v>183</v>
      </c>
      <c r="D60" s="44">
        <v>130607</v>
      </c>
      <c r="E60" s="44" t="s">
        <v>12</v>
      </c>
      <c r="F60" s="44" t="s">
        <v>8</v>
      </c>
      <c r="G60" s="44">
        <f>VLOOKUP($D60,CLASS!$D$2:$W$405,15,FALSE)</f>
        <v>80</v>
      </c>
      <c r="H60" s="44">
        <f>VLOOKUP($D60,CLASS!$D$2:$W$405,4,FALSE)</f>
        <v>10</v>
      </c>
      <c r="I60" s="45">
        <f t="shared" si="0"/>
        <v>90</v>
      </c>
      <c r="L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AA60" s="12"/>
      <c r="AB60" s="8"/>
      <c r="AC60" s="8"/>
      <c r="AD60" s="14"/>
      <c r="AE60" s="26"/>
      <c r="AF60" s="8"/>
      <c r="AG60" s="8"/>
      <c r="AH60" s="8"/>
      <c r="AI60" s="8"/>
      <c r="AJ60" s="8"/>
      <c r="AK60" s="8"/>
      <c r="AL60" s="8"/>
      <c r="AM60" s="8"/>
      <c r="AN60" s="14"/>
      <c r="AO60" s="8"/>
    </row>
    <row r="61" spans="1:41" x14ac:dyDescent="0.25">
      <c r="A61" s="47" t="s">
        <v>30</v>
      </c>
      <c r="B61" s="46" t="s">
        <v>138</v>
      </c>
      <c r="C61" s="44" t="s">
        <v>289</v>
      </c>
      <c r="D61" s="44">
        <v>128211</v>
      </c>
      <c r="E61" s="44" t="s">
        <v>12</v>
      </c>
      <c r="F61" s="44" t="s">
        <v>8</v>
      </c>
      <c r="G61" s="44">
        <f>VLOOKUP($D61,CLASS!$D$2:$W$405,15,FALSE)</f>
        <v>80</v>
      </c>
      <c r="H61" s="44">
        <f>VLOOKUP($D61,CLASS!$D$2:$W$405,4,FALSE)</f>
        <v>10</v>
      </c>
      <c r="I61" s="45">
        <f t="shared" si="0"/>
        <v>90</v>
      </c>
      <c r="L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</row>
    <row r="62" spans="1:41" x14ac:dyDescent="0.25">
      <c r="A62" s="47" t="s">
        <v>30</v>
      </c>
      <c r="B62" s="46" t="s">
        <v>90</v>
      </c>
      <c r="C62" s="44" t="s">
        <v>164</v>
      </c>
      <c r="D62" s="44">
        <v>101351</v>
      </c>
      <c r="E62" s="44" t="s">
        <v>11</v>
      </c>
      <c r="F62" s="44" t="s">
        <v>8</v>
      </c>
      <c r="G62" s="44">
        <f>VLOOKUP($D62,CLASS!$D$2:$W$405,15,FALSE)</f>
        <v>85</v>
      </c>
      <c r="H62" s="44">
        <f>VLOOKUP($D62,CLASS!$D$2:$W$405,4,FALSE)</f>
        <v>5</v>
      </c>
      <c r="I62" s="45">
        <f t="shared" si="0"/>
        <v>90</v>
      </c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47" t="s">
        <v>30</v>
      </c>
      <c r="B63" s="45" t="s">
        <v>67</v>
      </c>
      <c r="C63" s="44" t="s">
        <v>410</v>
      </c>
      <c r="D63" s="44">
        <v>133354</v>
      </c>
      <c r="E63" s="44" t="s">
        <v>13</v>
      </c>
      <c r="F63" s="44" t="s">
        <v>8</v>
      </c>
      <c r="G63" s="44">
        <f>VLOOKUP($D63,CLASS!$D$2:$W$405,15,FALSE)</f>
        <v>75</v>
      </c>
      <c r="H63" s="44">
        <f>VLOOKUP($D63,CLASS!$D$2:$W$405,4,FALSE)</f>
        <v>15</v>
      </c>
      <c r="I63" s="45">
        <f t="shared" si="0"/>
        <v>90</v>
      </c>
      <c r="J63" s="45"/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47" t="s">
        <v>30</v>
      </c>
      <c r="B64" s="45" t="s">
        <v>258</v>
      </c>
      <c r="C64" s="44" t="s">
        <v>259</v>
      </c>
      <c r="D64" s="44">
        <v>2009</v>
      </c>
      <c r="E64" s="44" t="s">
        <v>12</v>
      </c>
      <c r="F64" s="44" t="s">
        <v>35</v>
      </c>
      <c r="G64" s="44">
        <f>VLOOKUP($D64,CLASS!$D$2:$W$405,15,FALSE)</f>
        <v>79</v>
      </c>
      <c r="H64" s="44">
        <f>VLOOKUP($D64,CLASS!$D$2:$W$405,4,FALSE)</f>
        <v>10</v>
      </c>
      <c r="I64" s="45">
        <f t="shared" si="0"/>
        <v>89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7" t="s">
        <v>30</v>
      </c>
      <c r="B65" s="46" t="s">
        <v>99</v>
      </c>
      <c r="C65" s="44" t="s">
        <v>170</v>
      </c>
      <c r="D65" s="44">
        <v>8574</v>
      </c>
      <c r="E65" s="44" t="s">
        <v>11</v>
      </c>
      <c r="F65" s="44" t="s">
        <v>35</v>
      </c>
      <c r="G65" s="44">
        <f>VLOOKUP($D65,CLASS!$D$2:$W$405,15,FALSE)</f>
        <v>83</v>
      </c>
      <c r="H65" s="44">
        <f>VLOOKUP($D65,CLASS!$D$2:$W$405,4,FALSE)</f>
        <v>5</v>
      </c>
      <c r="I65" s="45">
        <f t="shared" si="0"/>
        <v>88</v>
      </c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47" t="s">
        <v>30</v>
      </c>
      <c r="B66" s="46" t="s">
        <v>169</v>
      </c>
      <c r="C66" s="44" t="s">
        <v>170</v>
      </c>
      <c r="D66" s="44">
        <v>23089</v>
      </c>
      <c r="E66" s="44" t="s">
        <v>11</v>
      </c>
      <c r="F66" s="44" t="s">
        <v>35</v>
      </c>
      <c r="G66" s="44">
        <f>VLOOKUP($D66,CLASS!$D$2:$W$405,15,FALSE)</f>
        <v>81</v>
      </c>
      <c r="H66" s="44">
        <f>VLOOKUP($D66,CLASS!$D$2:$W$405,4,FALSE)</f>
        <v>5</v>
      </c>
      <c r="I66" s="45">
        <f t="shared" ref="I66:I129" si="1">IF(IF(G66,G66+H66,0)&lt;=100,IF(G66,G66+H66,0),100)</f>
        <v>86</v>
      </c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s="45" customFormat="1" x14ac:dyDescent="0.25">
      <c r="A67" s="47" t="s">
        <v>30</v>
      </c>
      <c r="B67" s="45" t="s">
        <v>175</v>
      </c>
      <c r="C67" s="44" t="s">
        <v>159</v>
      </c>
      <c r="D67" s="44">
        <v>120278</v>
      </c>
      <c r="E67" s="44" t="s">
        <v>11</v>
      </c>
      <c r="F67" s="44" t="s">
        <v>8</v>
      </c>
      <c r="G67" s="44">
        <f>VLOOKUP($D67,CLASS!$D$2:$W$405,15,FALSE)</f>
        <v>80</v>
      </c>
      <c r="H67" s="44">
        <f>VLOOKUP($D67,CLASS!$D$2:$W$405,4,FALSE)</f>
        <v>5</v>
      </c>
      <c r="I67" s="45">
        <f t="shared" si="1"/>
        <v>85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47" t="s">
        <v>30</v>
      </c>
      <c r="B68" s="45" t="s">
        <v>285</v>
      </c>
      <c r="C68" s="44" t="s">
        <v>407</v>
      </c>
      <c r="D68" s="44">
        <v>89952</v>
      </c>
      <c r="E68" s="44" t="s">
        <v>11</v>
      </c>
      <c r="F68" s="44" t="s">
        <v>35</v>
      </c>
      <c r="G68" s="44">
        <f>VLOOKUP($D68,CLASS!$D$2:$W$405,15,FALSE)</f>
        <v>79</v>
      </c>
      <c r="H68" s="44">
        <f>VLOOKUP($D68,CLASS!$D$2:$W$405,4,FALSE)</f>
        <v>5</v>
      </c>
      <c r="I68" s="45">
        <f t="shared" si="1"/>
        <v>84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47" t="s">
        <v>30</v>
      </c>
      <c r="B69" s="46" t="s">
        <v>88</v>
      </c>
      <c r="C69" s="44" t="s">
        <v>375</v>
      </c>
      <c r="D69" s="44">
        <v>128398</v>
      </c>
      <c r="E69" s="44" t="s">
        <v>13</v>
      </c>
      <c r="F69" s="44" t="s">
        <v>8</v>
      </c>
      <c r="G69" s="44">
        <f>VLOOKUP($D69,CLASS!$D$2:$W$405,15,FALSE)</f>
        <v>67</v>
      </c>
      <c r="H69" s="44">
        <f>VLOOKUP($D69,CLASS!$D$2:$W$405,4,FALSE)</f>
        <v>15</v>
      </c>
      <c r="I69" s="45">
        <f t="shared" si="1"/>
        <v>82</v>
      </c>
      <c r="L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</row>
    <row r="70" spans="1:47" x14ac:dyDescent="0.25">
      <c r="A70" s="47" t="s">
        <v>30</v>
      </c>
      <c r="B70" s="46" t="s">
        <v>131</v>
      </c>
      <c r="C70" s="44" t="s">
        <v>276</v>
      </c>
      <c r="D70" s="44">
        <v>132643</v>
      </c>
      <c r="E70" s="44" t="s">
        <v>12</v>
      </c>
      <c r="F70" s="44" t="s">
        <v>8</v>
      </c>
      <c r="G70" s="44">
        <f>VLOOKUP($D70,CLASS!$D$2:$W$405,15,FALSE)</f>
        <v>69</v>
      </c>
      <c r="H70" s="44">
        <f>VLOOKUP($D70,CLASS!$D$2:$W$405,4,FALSE)</f>
        <v>10</v>
      </c>
      <c r="I70" s="45">
        <f t="shared" si="1"/>
        <v>79</v>
      </c>
      <c r="J70" s="45"/>
      <c r="L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</row>
    <row r="71" spans="1:47" x14ac:dyDescent="0.25">
      <c r="A71" s="47" t="s">
        <v>30</v>
      </c>
      <c r="B71" s="46" t="s">
        <v>67</v>
      </c>
      <c r="C71" s="44" t="s">
        <v>226</v>
      </c>
      <c r="D71" s="44">
        <v>112818</v>
      </c>
      <c r="E71" s="44" t="s">
        <v>11</v>
      </c>
      <c r="F71" s="44" t="s">
        <v>35</v>
      </c>
      <c r="G71" s="44">
        <f>VLOOKUP($D71,CLASS!$D$2:$W$405,15,FALSE)</f>
        <v>0</v>
      </c>
      <c r="H71" s="44">
        <f>VLOOKUP($D71,CLASS!$D$2:$W$405,4,FALSE)</f>
        <v>5</v>
      </c>
      <c r="I71" s="45">
        <f t="shared" si="1"/>
        <v>0</v>
      </c>
      <c r="L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</row>
    <row r="72" spans="1:47" x14ac:dyDescent="0.25">
      <c r="A72" s="47" t="s">
        <v>30</v>
      </c>
      <c r="B72" s="46" t="s">
        <v>153</v>
      </c>
      <c r="C72" s="44" t="s">
        <v>154</v>
      </c>
      <c r="D72" s="44">
        <v>107153</v>
      </c>
      <c r="E72" s="44" t="s">
        <v>7</v>
      </c>
      <c r="F72" s="44" t="s">
        <v>8</v>
      </c>
      <c r="G72" s="44">
        <f>VLOOKUP($D72,CLASS!$D$2:$W$405,15,FALSE)</f>
        <v>0</v>
      </c>
      <c r="H72" s="44">
        <f>VLOOKUP($D72,CLASS!$D$2:$W$405,4,FALSE)</f>
        <v>0</v>
      </c>
      <c r="I72" s="45">
        <f t="shared" si="1"/>
        <v>0</v>
      </c>
      <c r="J72" s="45"/>
      <c r="L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</row>
    <row r="73" spans="1:47" x14ac:dyDescent="0.25">
      <c r="A73" s="47" t="s">
        <v>26</v>
      </c>
      <c r="B73" s="46" t="s">
        <v>270</v>
      </c>
      <c r="C73" s="44" t="s">
        <v>301</v>
      </c>
      <c r="D73" s="44">
        <v>108297</v>
      </c>
      <c r="E73" s="44" t="s">
        <v>12</v>
      </c>
      <c r="F73" s="44" t="s">
        <v>8</v>
      </c>
      <c r="G73" s="44">
        <f>VLOOKUP($D73,CLASS!$D$2:$W$405,15,FALSE)</f>
        <v>84</v>
      </c>
      <c r="H73" s="44">
        <f>VLOOKUP($D73,CLASS!$D$2:$W$405,4,FALSE)</f>
        <v>10</v>
      </c>
      <c r="I73" s="45">
        <f t="shared" si="1"/>
        <v>94</v>
      </c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8"/>
    </row>
    <row r="74" spans="1:47" x14ac:dyDescent="0.25">
      <c r="A74" s="47" t="s">
        <v>26</v>
      </c>
      <c r="B74" s="46" t="s">
        <v>86</v>
      </c>
      <c r="C74" s="44" t="s">
        <v>87</v>
      </c>
      <c r="D74" s="44">
        <v>91579</v>
      </c>
      <c r="E74" s="44" t="s">
        <v>23</v>
      </c>
      <c r="F74" s="44" t="s">
        <v>8</v>
      </c>
      <c r="G74" s="44">
        <f>VLOOKUP($D74,CLASS!$D$2:$W$405,15,FALSE)</f>
        <v>94</v>
      </c>
      <c r="H74" s="44">
        <f>VLOOKUP($D74,CLASS!$D$2:$W$405,4,FALSE)</f>
        <v>0</v>
      </c>
      <c r="I74" s="45">
        <f t="shared" si="1"/>
        <v>94</v>
      </c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  <c r="AP74" s="45"/>
      <c r="AQ74" s="45"/>
      <c r="AR74" s="45"/>
      <c r="AS74" s="45"/>
      <c r="AT74" s="45"/>
      <c r="AU74" s="45"/>
    </row>
    <row r="75" spans="1:47" x14ac:dyDescent="0.25">
      <c r="A75" s="47" t="s">
        <v>26</v>
      </c>
      <c r="B75" s="46" t="s">
        <v>183</v>
      </c>
      <c r="C75" s="44" t="s">
        <v>184</v>
      </c>
      <c r="D75" s="44">
        <v>130250</v>
      </c>
      <c r="E75" s="44" t="s">
        <v>11</v>
      </c>
      <c r="F75" s="44" t="s">
        <v>8</v>
      </c>
      <c r="G75" s="44">
        <f>VLOOKUP($D75,CLASS!$D$2:$W$405,15,FALSE)</f>
        <v>86</v>
      </c>
      <c r="H75" s="44">
        <f>VLOOKUP($D75,CLASS!$D$2:$W$405,4,FALSE)</f>
        <v>5</v>
      </c>
      <c r="I75" s="45">
        <f t="shared" si="1"/>
        <v>91</v>
      </c>
      <c r="J75" s="45"/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</row>
    <row r="76" spans="1:47" x14ac:dyDescent="0.25">
      <c r="A76" s="47" t="s">
        <v>26</v>
      </c>
      <c r="B76" s="45" t="s">
        <v>67</v>
      </c>
      <c r="C76" s="44" t="s">
        <v>208</v>
      </c>
      <c r="D76" s="44">
        <v>116239</v>
      </c>
      <c r="E76" s="44" t="s">
        <v>12</v>
      </c>
      <c r="F76" s="44" t="s">
        <v>35</v>
      </c>
      <c r="G76" s="44">
        <f>VLOOKUP($D76,CLASS!$D$2:$W$405,15,FALSE)</f>
        <v>78</v>
      </c>
      <c r="H76" s="44">
        <f>VLOOKUP($D76,CLASS!$D$2:$W$405,4,FALSE)</f>
        <v>10</v>
      </c>
      <c r="I76" s="45">
        <f t="shared" si="1"/>
        <v>88</v>
      </c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</row>
    <row r="77" spans="1:47" x14ac:dyDescent="0.25">
      <c r="A77" s="47" t="s">
        <v>26</v>
      </c>
      <c r="B77" s="46" t="s">
        <v>151</v>
      </c>
      <c r="C77" s="44" t="s">
        <v>336</v>
      </c>
      <c r="D77" s="44">
        <v>119717</v>
      </c>
      <c r="E77" s="44" t="s">
        <v>13</v>
      </c>
      <c r="F77" s="44" t="s">
        <v>8</v>
      </c>
      <c r="G77" s="44">
        <f>VLOOKUP($D77,CLASS!$D$2:$W$405,15,FALSE)</f>
        <v>72</v>
      </c>
      <c r="H77" s="44">
        <f>VLOOKUP($D77,CLASS!$D$2:$W$405,4,FALSE)</f>
        <v>15</v>
      </c>
      <c r="I77" s="45">
        <f t="shared" si="1"/>
        <v>87</v>
      </c>
      <c r="J77" s="45"/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45"/>
      <c r="Z77" s="45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  <c r="AP77" s="45"/>
      <c r="AQ77" s="45"/>
      <c r="AR77" s="45"/>
      <c r="AS77" s="45"/>
      <c r="AT77" s="45"/>
      <c r="AU77" s="45"/>
    </row>
    <row r="78" spans="1:47" x14ac:dyDescent="0.25">
      <c r="A78" s="47" t="s">
        <v>26</v>
      </c>
      <c r="B78" s="45" t="s">
        <v>408</v>
      </c>
      <c r="C78" s="44" t="s">
        <v>409</v>
      </c>
      <c r="D78" s="44">
        <v>135800</v>
      </c>
      <c r="E78" s="44" t="s">
        <v>39</v>
      </c>
      <c r="F78" s="44" t="s">
        <v>8</v>
      </c>
      <c r="G78" s="44">
        <f>VLOOKUP($D78,CLASS!$D$2:$W$405,15,FALSE)</f>
        <v>75</v>
      </c>
      <c r="H78" s="44">
        <f>VLOOKUP($D78,CLASS!$D$2:$W$405,4,FALSE)</f>
        <v>10</v>
      </c>
      <c r="I78" s="45">
        <f t="shared" si="1"/>
        <v>85</v>
      </c>
      <c r="L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</row>
    <row r="79" spans="1:47" ht="15.75" thickBot="1" x14ac:dyDescent="0.3">
      <c r="A79" s="47" t="s">
        <v>26</v>
      </c>
      <c r="B79" s="45" t="s">
        <v>239</v>
      </c>
      <c r="C79" s="44" t="s">
        <v>208</v>
      </c>
      <c r="D79" s="44">
        <v>133843</v>
      </c>
      <c r="E79" s="44" t="s">
        <v>13</v>
      </c>
      <c r="F79" s="44" t="s">
        <v>42</v>
      </c>
      <c r="G79" s="44">
        <f>VLOOKUP($D79,CLASS!$D$2:$W$405,15,FALSE)</f>
        <v>69</v>
      </c>
      <c r="H79" s="44">
        <f>VLOOKUP($D79,CLASS!$D$2:$W$405,4,FALSE)</f>
        <v>15</v>
      </c>
      <c r="I79" s="45">
        <f t="shared" si="1"/>
        <v>84</v>
      </c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  <c r="AP79" s="47"/>
      <c r="AQ79" s="47"/>
      <c r="AR79" s="47"/>
      <c r="AS79" s="47"/>
      <c r="AT79" s="47"/>
      <c r="AU79" s="47"/>
    </row>
    <row r="80" spans="1:47" ht="15.75" thickBot="1" x14ac:dyDescent="0.3">
      <c r="A80" s="47" t="s">
        <v>26</v>
      </c>
      <c r="B80" s="46" t="s">
        <v>182</v>
      </c>
      <c r="C80" s="44" t="s">
        <v>87</v>
      </c>
      <c r="D80" s="44">
        <v>124370</v>
      </c>
      <c r="E80" s="44" t="s">
        <v>11</v>
      </c>
      <c r="F80" s="44" t="s">
        <v>44</v>
      </c>
      <c r="G80" s="44">
        <f>VLOOKUP($D80,CLASS!$D$2:$W$405,15,FALSE)</f>
        <v>75</v>
      </c>
      <c r="H80" s="44">
        <f>VLOOKUP($D80,CLASS!$D$2:$W$405,4,FALSE)</f>
        <v>5</v>
      </c>
      <c r="I80" s="45">
        <f t="shared" si="1"/>
        <v>80</v>
      </c>
      <c r="J80" s="48">
        <v>703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7" x14ac:dyDescent="0.25">
      <c r="A81" s="47" t="s">
        <v>26</v>
      </c>
      <c r="B81" s="46" t="s">
        <v>325</v>
      </c>
      <c r="C81" s="44" t="s">
        <v>326</v>
      </c>
      <c r="D81" s="44">
        <v>127749</v>
      </c>
      <c r="E81" s="44" t="s">
        <v>13</v>
      </c>
      <c r="F81" s="44" t="s">
        <v>36</v>
      </c>
      <c r="G81" s="44">
        <f>VLOOKUP($D81,CLASS!$D$2:$W$405,15,FALSE)</f>
        <v>0</v>
      </c>
      <c r="H81" s="44">
        <f>VLOOKUP($D81,CLASS!$D$2:$W$405,4,FALSE)</f>
        <v>15</v>
      </c>
      <c r="I81" s="45">
        <f t="shared" si="1"/>
        <v>0</v>
      </c>
      <c r="L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</row>
    <row r="82" spans="1:47" x14ac:dyDescent="0.25">
      <c r="A82" s="47" t="s">
        <v>26</v>
      </c>
      <c r="B82" s="46" t="s">
        <v>183</v>
      </c>
      <c r="C82" s="44" t="s">
        <v>327</v>
      </c>
      <c r="D82" s="44">
        <v>131735</v>
      </c>
      <c r="E82" s="44" t="s">
        <v>13</v>
      </c>
      <c r="F82" s="44" t="s">
        <v>8</v>
      </c>
      <c r="G82" s="44">
        <f>VLOOKUP($D82,CLASS!$D$2:$W$405,15,FALSE)</f>
        <v>0</v>
      </c>
      <c r="H82" s="44">
        <f>VLOOKUP($D82,CLASS!$D$2:$W$405,4,FALSE)</f>
        <v>15</v>
      </c>
      <c r="I82" s="45">
        <f t="shared" si="1"/>
        <v>0</v>
      </c>
      <c r="L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8"/>
      <c r="AP82" s="47"/>
      <c r="AQ82" s="47"/>
      <c r="AR82" s="47"/>
      <c r="AS82" s="47"/>
      <c r="AT82" s="47"/>
      <c r="AU82" s="47"/>
    </row>
    <row r="83" spans="1:47" x14ac:dyDescent="0.25">
      <c r="A83" s="47" t="s">
        <v>26</v>
      </c>
      <c r="B83" s="46" t="s">
        <v>331</v>
      </c>
      <c r="C83" s="44" t="s">
        <v>332</v>
      </c>
      <c r="D83" s="44">
        <v>114087</v>
      </c>
      <c r="E83" s="44" t="s">
        <v>13</v>
      </c>
      <c r="F83" s="44" t="s">
        <v>36</v>
      </c>
      <c r="G83" s="44">
        <f>VLOOKUP($D83,CLASS!$D$2:$W$405,15,FALSE)</f>
        <v>0</v>
      </c>
      <c r="H83" s="44">
        <f>VLOOKUP($D83,CLASS!$D$2:$W$405,4,FALSE)</f>
        <v>15</v>
      </c>
      <c r="I83" s="45">
        <f t="shared" si="1"/>
        <v>0</v>
      </c>
      <c r="J83" s="46"/>
      <c r="K83" s="45"/>
      <c r="L83" s="12"/>
      <c r="M83" s="45"/>
      <c r="N83" s="45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8"/>
      <c r="AP83" s="47"/>
      <c r="AQ83" s="47"/>
      <c r="AR83" s="47"/>
      <c r="AS83" s="47"/>
      <c r="AT83" s="47"/>
      <c r="AU83" s="47"/>
    </row>
    <row r="84" spans="1:47" x14ac:dyDescent="0.25">
      <c r="A84" s="47" t="s">
        <v>26</v>
      </c>
      <c r="B84" s="46" t="s">
        <v>127</v>
      </c>
      <c r="C84" s="44" t="s">
        <v>382</v>
      </c>
      <c r="D84" s="44">
        <v>126200</v>
      </c>
      <c r="E84" s="44" t="s">
        <v>13</v>
      </c>
      <c r="F84" s="44" t="s">
        <v>8</v>
      </c>
      <c r="G84" s="44">
        <f>VLOOKUP($D84,CLASS!$D$2:$W$405,15,FALSE)</f>
        <v>0</v>
      </c>
      <c r="H84" s="44">
        <f>VLOOKUP($D84,CLASS!$D$2:$W$405,4,FALSE)</f>
        <v>15</v>
      </c>
      <c r="I84" s="45">
        <f t="shared" si="1"/>
        <v>0</v>
      </c>
      <c r="J84" s="46"/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7" x14ac:dyDescent="0.25">
      <c r="A85" s="47" t="s">
        <v>26</v>
      </c>
      <c r="B85" s="46" t="s">
        <v>383</v>
      </c>
      <c r="C85" s="44" t="s">
        <v>214</v>
      </c>
      <c r="D85" s="44">
        <v>104452</v>
      </c>
      <c r="E85" s="44" t="s">
        <v>13</v>
      </c>
      <c r="F85" s="44" t="s">
        <v>43</v>
      </c>
      <c r="G85" s="44">
        <f>VLOOKUP($D85,CLASS!$D$2:$W$405,15,FALSE)</f>
        <v>0</v>
      </c>
      <c r="H85" s="44">
        <f>VLOOKUP($D85,CLASS!$D$2:$W$405,4,FALSE)</f>
        <v>15</v>
      </c>
      <c r="I85" s="45">
        <f t="shared" si="1"/>
        <v>0</v>
      </c>
      <c r="L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A85" s="12"/>
      <c r="AB85" s="8"/>
      <c r="AC85" s="8"/>
      <c r="AD85" s="14"/>
      <c r="AE85" s="26"/>
      <c r="AF85" s="8"/>
      <c r="AG85" s="8"/>
      <c r="AH85" s="8"/>
      <c r="AI85" s="8"/>
      <c r="AJ85" s="8"/>
      <c r="AK85" s="8"/>
      <c r="AL85" s="8"/>
      <c r="AM85" s="8"/>
      <c r="AN85" s="14"/>
      <c r="AO85" s="8"/>
    </row>
    <row r="86" spans="1:47" x14ac:dyDescent="0.25">
      <c r="A86" s="47" t="s">
        <v>26</v>
      </c>
      <c r="B86" s="46" t="s">
        <v>248</v>
      </c>
      <c r="C86" s="44" t="s">
        <v>249</v>
      </c>
      <c r="D86" s="44">
        <v>127420</v>
      </c>
      <c r="E86" s="44" t="s">
        <v>12</v>
      </c>
      <c r="F86" s="44" t="s">
        <v>8</v>
      </c>
      <c r="G86" s="44">
        <f>VLOOKUP($D86,CLASS!$D$2:$W$405,15,FALSE)</f>
        <v>0</v>
      </c>
      <c r="H86" s="44">
        <f>VLOOKUP($D86,CLASS!$D$2:$W$405,4,FALSE)</f>
        <v>10</v>
      </c>
      <c r="I86" s="45">
        <f t="shared" si="1"/>
        <v>0</v>
      </c>
      <c r="L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AA86" s="12"/>
      <c r="AB86" s="8"/>
      <c r="AC86" s="8"/>
      <c r="AD86" s="14"/>
      <c r="AE86" s="26"/>
      <c r="AF86" s="8"/>
      <c r="AG86" s="8"/>
      <c r="AH86" s="8"/>
      <c r="AI86" s="8"/>
      <c r="AJ86" s="8"/>
      <c r="AK86" s="8"/>
      <c r="AL86" s="8"/>
      <c r="AM86" s="8"/>
      <c r="AN86" s="14"/>
      <c r="AO86" s="8"/>
    </row>
    <row r="87" spans="1:47" s="45" customFormat="1" x14ac:dyDescent="0.25">
      <c r="A87" s="47" t="s">
        <v>26</v>
      </c>
      <c r="B87" s="46" t="s">
        <v>65</v>
      </c>
      <c r="C87" s="44" t="s">
        <v>266</v>
      </c>
      <c r="D87" s="44">
        <v>110699</v>
      </c>
      <c r="E87" s="44" t="s">
        <v>12</v>
      </c>
      <c r="F87" s="44" t="s">
        <v>8</v>
      </c>
      <c r="G87" s="44">
        <f>VLOOKUP($D87,CLASS!$D$2:$W$405,15,FALSE)</f>
        <v>0</v>
      </c>
      <c r="H87" s="44">
        <f>VLOOKUP($D87,CLASS!$D$2:$W$405,4,FALSE)</f>
        <v>10</v>
      </c>
      <c r="I87" s="45">
        <f t="shared" si="1"/>
        <v>0</v>
      </c>
      <c r="L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AA87" s="12"/>
      <c r="AB87" s="8"/>
      <c r="AC87" s="8"/>
      <c r="AD87" s="14"/>
      <c r="AE87" s="26"/>
      <c r="AF87" s="8"/>
      <c r="AG87" s="8"/>
      <c r="AH87" s="8"/>
      <c r="AI87" s="8"/>
      <c r="AJ87" s="8"/>
      <c r="AK87" s="8"/>
      <c r="AL87" s="8"/>
      <c r="AM87" s="8"/>
      <c r="AN87" s="14"/>
      <c r="AO87" s="8"/>
    </row>
    <row r="88" spans="1:47" x14ac:dyDescent="0.25">
      <c r="A88" s="47" t="s">
        <v>26</v>
      </c>
      <c r="B88" s="46" t="s">
        <v>317</v>
      </c>
      <c r="C88" s="44" t="s">
        <v>318</v>
      </c>
      <c r="D88" s="44">
        <v>131683</v>
      </c>
      <c r="E88" s="44" t="s">
        <v>12</v>
      </c>
      <c r="F88" s="44" t="s">
        <v>8</v>
      </c>
      <c r="G88" s="44">
        <f>VLOOKUP($D88,CLASS!$D$2:$W$405,15,FALSE)</f>
        <v>0</v>
      </c>
      <c r="H88" s="44">
        <f>VLOOKUP($D88,CLASS!$D$2:$W$405,4,FALSE)</f>
        <v>10</v>
      </c>
      <c r="I88" s="45">
        <f t="shared" si="1"/>
        <v>0</v>
      </c>
      <c r="K88" s="47"/>
      <c r="L88" s="12"/>
      <c r="M88" s="47"/>
      <c r="N88" s="47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47"/>
      <c r="Z88" s="47"/>
      <c r="AA88" s="12"/>
      <c r="AB88" s="8"/>
      <c r="AC88" s="8"/>
      <c r="AD88" s="14"/>
      <c r="AE88" s="26"/>
      <c r="AF88" s="8"/>
      <c r="AG88" s="8"/>
      <c r="AH88" s="8"/>
      <c r="AI88" s="8"/>
      <c r="AJ88" s="8"/>
      <c r="AK88" s="8"/>
      <c r="AL88" s="8"/>
      <c r="AM88" s="8"/>
      <c r="AN88" s="14"/>
      <c r="AO88" s="26"/>
    </row>
    <row r="89" spans="1:47" x14ac:dyDescent="0.25">
      <c r="A89" s="47" t="s">
        <v>26</v>
      </c>
      <c r="B89" s="46" t="s">
        <v>125</v>
      </c>
      <c r="C89" s="44" t="s">
        <v>215</v>
      </c>
      <c r="D89" s="44">
        <v>123507</v>
      </c>
      <c r="E89" s="44" t="s">
        <v>11</v>
      </c>
      <c r="F89" s="44" t="s">
        <v>8</v>
      </c>
      <c r="G89" s="44">
        <f>VLOOKUP($D89,CLASS!$D$2:$W$405,15,FALSE)</f>
        <v>0</v>
      </c>
      <c r="H89" s="44">
        <f>VLOOKUP($D89,CLASS!$D$2:$W$405,4,FALSE)</f>
        <v>5</v>
      </c>
      <c r="I89" s="45">
        <f t="shared" si="1"/>
        <v>0</v>
      </c>
      <c r="L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AA89" s="12"/>
      <c r="AB89" s="8"/>
      <c r="AC89" s="8"/>
      <c r="AD89" s="14"/>
      <c r="AE89" s="26"/>
      <c r="AF89" s="8"/>
      <c r="AG89" s="8"/>
      <c r="AH89" s="8"/>
      <c r="AI89" s="8"/>
      <c r="AJ89" s="8"/>
      <c r="AK89" s="8"/>
      <c r="AL89" s="8"/>
      <c r="AM89" s="8"/>
      <c r="AN89" s="14"/>
      <c r="AO89" s="8"/>
    </row>
    <row r="90" spans="1:47" x14ac:dyDescent="0.25">
      <c r="A90" s="47" t="s">
        <v>26</v>
      </c>
      <c r="B90" s="45" t="s">
        <v>77</v>
      </c>
      <c r="C90" s="44" t="s">
        <v>78</v>
      </c>
      <c r="D90" s="44">
        <v>12652</v>
      </c>
      <c r="E90" s="44" t="s">
        <v>23</v>
      </c>
      <c r="F90" s="44" t="s">
        <v>8</v>
      </c>
      <c r="G90" s="44">
        <f>VLOOKUP($D90,CLASS!$D$2:$W$405,15,FALSE)</f>
        <v>0</v>
      </c>
      <c r="H90" s="44">
        <f>VLOOKUP($D90,CLASS!$D$2:$W$405,4,FALSE)</f>
        <v>0</v>
      </c>
      <c r="I90" s="45">
        <f t="shared" si="1"/>
        <v>0</v>
      </c>
      <c r="L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AA90" s="12"/>
      <c r="AB90" s="8"/>
      <c r="AC90" s="8"/>
      <c r="AD90" s="14"/>
      <c r="AE90" s="26"/>
      <c r="AF90" s="8"/>
      <c r="AG90" s="8"/>
      <c r="AH90" s="8"/>
      <c r="AI90" s="8"/>
      <c r="AJ90" s="8"/>
      <c r="AK90" s="8"/>
      <c r="AL90" s="8"/>
      <c r="AM90" s="8"/>
      <c r="AN90" s="14"/>
      <c r="AO90" s="8"/>
    </row>
    <row r="91" spans="1:47" s="45" customFormat="1" x14ac:dyDescent="0.25">
      <c r="A91" s="47" t="s">
        <v>26</v>
      </c>
      <c r="B91" s="46" t="s">
        <v>81</v>
      </c>
      <c r="C91" s="44" t="s">
        <v>114</v>
      </c>
      <c r="D91" s="44">
        <v>121559</v>
      </c>
      <c r="E91" s="44" t="s">
        <v>7</v>
      </c>
      <c r="F91" s="44" t="s">
        <v>8</v>
      </c>
      <c r="G91" s="44">
        <f>VLOOKUP($D91,CLASS!$D$2:$W$405,15,FALSE)</f>
        <v>0</v>
      </c>
      <c r="H91" s="44">
        <f>VLOOKUP($D91,CLASS!$D$2:$W$405,4,FALSE)</f>
        <v>0</v>
      </c>
      <c r="I91" s="45">
        <f t="shared" si="1"/>
        <v>0</v>
      </c>
    </row>
    <row r="92" spans="1:47" x14ac:dyDescent="0.25">
      <c r="A92" s="47" t="s">
        <v>26</v>
      </c>
      <c r="B92" s="46" t="s">
        <v>61</v>
      </c>
      <c r="C92" s="44" t="s">
        <v>117</v>
      </c>
      <c r="D92" s="44">
        <v>111458</v>
      </c>
      <c r="E92" s="44" t="s">
        <v>7</v>
      </c>
      <c r="F92" s="44" t="s">
        <v>8</v>
      </c>
      <c r="G92" s="44">
        <f>VLOOKUP($D92,CLASS!$D$2:$W$405,15,FALSE)</f>
        <v>0</v>
      </c>
      <c r="H92" s="44">
        <f>VLOOKUP($D92,CLASS!$D$2:$W$405,4,FALSE)</f>
        <v>0</v>
      </c>
      <c r="I92" s="45">
        <f t="shared" si="1"/>
        <v>0</v>
      </c>
    </row>
    <row r="93" spans="1:47" x14ac:dyDescent="0.25">
      <c r="A93" s="47" t="s">
        <v>26</v>
      </c>
      <c r="B93" s="46" t="s">
        <v>120</v>
      </c>
      <c r="C93" s="44" t="s">
        <v>121</v>
      </c>
      <c r="D93" s="44">
        <v>123128</v>
      </c>
      <c r="E93" s="44" t="s">
        <v>7</v>
      </c>
      <c r="F93" s="44" t="s">
        <v>40</v>
      </c>
      <c r="G93" s="44">
        <f>VLOOKUP($D93,CLASS!$D$2:$W$405,15,FALSE)</f>
        <v>0</v>
      </c>
      <c r="H93" s="44">
        <f>VLOOKUP($D93,CLASS!$D$2:$W$405,4,FALSE)</f>
        <v>0</v>
      </c>
      <c r="I93" s="45">
        <f t="shared" si="1"/>
        <v>0</v>
      </c>
    </row>
    <row r="94" spans="1:47" x14ac:dyDescent="0.25">
      <c r="A94" s="47" t="s">
        <v>26</v>
      </c>
      <c r="B94" s="45" t="s">
        <v>65</v>
      </c>
      <c r="C94" s="44" t="s">
        <v>403</v>
      </c>
      <c r="D94" s="44">
        <v>105361</v>
      </c>
      <c r="E94" s="44" t="s">
        <v>7</v>
      </c>
      <c r="F94" s="44" t="s">
        <v>8</v>
      </c>
      <c r="G94" s="44">
        <f>VLOOKUP($D94,CLASS!$D$2:$W$405,15,FALSE)</f>
        <v>0</v>
      </c>
      <c r="H94" s="44">
        <f>VLOOKUP($D94,CLASS!$D$2:$W$405,4,FALSE)</f>
        <v>0</v>
      </c>
      <c r="I94" s="45">
        <f t="shared" si="1"/>
        <v>0</v>
      </c>
    </row>
    <row r="95" spans="1:47" x14ac:dyDescent="0.25">
      <c r="A95" s="47" t="s">
        <v>26</v>
      </c>
      <c r="B95" s="45" t="s">
        <v>204</v>
      </c>
      <c r="C95" s="44" t="s">
        <v>404</v>
      </c>
      <c r="D95" s="44">
        <v>110736</v>
      </c>
      <c r="E95" s="44" t="s">
        <v>13</v>
      </c>
      <c r="F95" s="44" t="s">
        <v>8</v>
      </c>
      <c r="G95" s="44">
        <f>VLOOKUP($D95,CLASS!$D$2:$W$405,15,FALSE)</f>
        <v>0</v>
      </c>
      <c r="H95" s="44">
        <f>VLOOKUP($D95,CLASS!$D$2:$W$405,4,FALSE)</f>
        <v>15</v>
      </c>
      <c r="I95" s="45">
        <f t="shared" si="1"/>
        <v>0</v>
      </c>
      <c r="J95" s="45"/>
    </row>
    <row r="96" spans="1:47" x14ac:dyDescent="0.25">
      <c r="A96" s="47" t="s">
        <v>26</v>
      </c>
      <c r="B96" s="45" t="s">
        <v>97</v>
      </c>
      <c r="C96" s="44" t="s">
        <v>419</v>
      </c>
      <c r="D96" s="44">
        <v>91625</v>
      </c>
      <c r="E96" s="44" t="s">
        <v>7</v>
      </c>
      <c r="F96" s="44" t="s">
        <v>8</v>
      </c>
      <c r="G96" s="44">
        <f>VLOOKUP($D96,CLASS!$D$2:$W$405,15,FALSE)</f>
        <v>0</v>
      </c>
      <c r="H96" s="44">
        <f>VLOOKUP($D96,CLASS!$D$2:$W$405,4,FALSE)</f>
        <v>0</v>
      </c>
      <c r="I96" s="45">
        <f t="shared" si="1"/>
        <v>0</v>
      </c>
      <c r="J96" s="45"/>
    </row>
    <row r="97" spans="1:10" x14ac:dyDescent="0.25">
      <c r="A97" s="47" t="s">
        <v>26</v>
      </c>
      <c r="B97" s="45" t="s">
        <v>38</v>
      </c>
      <c r="C97" s="44" t="s">
        <v>420</v>
      </c>
      <c r="D97" s="44">
        <v>120868</v>
      </c>
      <c r="E97" s="44" t="s">
        <v>7</v>
      </c>
      <c r="F97" s="44" t="s">
        <v>8</v>
      </c>
      <c r="G97" s="44">
        <f>VLOOKUP($D97,CLASS!$D$2:$W$405,15,FALSE)</f>
        <v>0</v>
      </c>
      <c r="H97" s="44">
        <f>VLOOKUP($D97,CLASS!$D$2:$W$405,4,FALSE)</f>
        <v>0</v>
      </c>
      <c r="I97" s="45">
        <f t="shared" si="1"/>
        <v>0</v>
      </c>
    </row>
    <row r="98" spans="1:10" ht="15.75" thickBot="1" x14ac:dyDescent="0.3">
      <c r="A98" s="47" t="s">
        <v>49</v>
      </c>
      <c r="B98" s="46" t="s">
        <v>395</v>
      </c>
      <c r="C98" s="44" t="s">
        <v>396</v>
      </c>
      <c r="D98" s="44">
        <v>130317</v>
      </c>
      <c r="E98" s="44" t="s">
        <v>13</v>
      </c>
      <c r="F98" s="44" t="s">
        <v>8</v>
      </c>
      <c r="G98" s="44">
        <f>VLOOKUP($D98,CLASS!$D$2:$W$405,15,FALSE)</f>
        <v>75</v>
      </c>
      <c r="H98" s="44">
        <f>VLOOKUP($D98,CLASS!$D$2:$W$405,4,FALSE)</f>
        <v>15</v>
      </c>
      <c r="I98" s="45">
        <f t="shared" si="1"/>
        <v>90</v>
      </c>
    </row>
    <row r="99" spans="1:10" ht="15.75" thickBot="1" x14ac:dyDescent="0.3">
      <c r="A99" s="47" t="s">
        <v>49</v>
      </c>
      <c r="B99" s="46" t="s">
        <v>125</v>
      </c>
      <c r="C99" s="44" t="s">
        <v>283</v>
      </c>
      <c r="D99" s="44">
        <v>131224</v>
      </c>
      <c r="E99" s="44" t="s">
        <v>12</v>
      </c>
      <c r="F99" s="44" t="s">
        <v>8</v>
      </c>
      <c r="G99" s="44">
        <f>VLOOKUP($D99,CLASS!$D$2:$W$405,15,FALSE)</f>
        <v>70</v>
      </c>
      <c r="H99" s="44">
        <f>VLOOKUP($D99,CLASS!$D$2:$W$405,4,FALSE)</f>
        <v>10</v>
      </c>
      <c r="I99" s="45">
        <f t="shared" si="1"/>
        <v>80</v>
      </c>
      <c r="J99" s="48">
        <v>170</v>
      </c>
    </row>
    <row r="100" spans="1:10" x14ac:dyDescent="0.25">
      <c r="A100" s="47" t="s">
        <v>49</v>
      </c>
      <c r="B100" s="46" t="s">
        <v>81</v>
      </c>
      <c r="C100" s="44" t="s">
        <v>346</v>
      </c>
      <c r="D100" s="44">
        <v>131275</v>
      </c>
      <c r="E100" s="44" t="s">
        <v>13</v>
      </c>
      <c r="F100" s="44" t="s">
        <v>8</v>
      </c>
      <c r="G100" s="44">
        <f>VLOOKUP($D100,CLASS!$D$2:$W$405,15,FALSE)</f>
        <v>0</v>
      </c>
      <c r="H100" s="44">
        <f>VLOOKUP($D100,CLASS!$D$2:$W$405,4,FALSE)</f>
        <v>15</v>
      </c>
      <c r="I100" s="45">
        <f t="shared" si="1"/>
        <v>0</v>
      </c>
    </row>
    <row r="101" spans="1:10" x14ac:dyDescent="0.25">
      <c r="A101" s="47" t="s">
        <v>49</v>
      </c>
      <c r="B101" s="46" t="s">
        <v>398</v>
      </c>
      <c r="C101" s="44" t="s">
        <v>399</v>
      </c>
      <c r="D101" s="44">
        <v>131531</v>
      </c>
      <c r="E101" s="44" t="s">
        <v>13</v>
      </c>
      <c r="F101" s="44" t="s">
        <v>8</v>
      </c>
      <c r="G101" s="44">
        <f>VLOOKUP($D101,CLASS!$D$2:$W$405,15,FALSE)</f>
        <v>0</v>
      </c>
      <c r="H101" s="44">
        <f>VLOOKUP($D101,CLASS!$D$2:$W$405,4,FALSE)</f>
        <v>15</v>
      </c>
      <c r="I101" s="45">
        <f t="shared" si="1"/>
        <v>0</v>
      </c>
      <c r="J101" s="45"/>
    </row>
    <row r="102" spans="1:10" x14ac:dyDescent="0.25">
      <c r="A102" s="47" t="s">
        <v>49</v>
      </c>
      <c r="B102" s="46" t="s">
        <v>430</v>
      </c>
      <c r="C102" s="44" t="s">
        <v>429</v>
      </c>
      <c r="D102" s="44">
        <v>103705</v>
      </c>
      <c r="E102" s="44" t="s">
        <v>13</v>
      </c>
      <c r="F102" s="44" t="s">
        <v>36</v>
      </c>
      <c r="G102" s="44">
        <f>VLOOKUP($D102,CLASS!$D$2:$W$405,15,FALSE)</f>
        <v>0</v>
      </c>
      <c r="H102" s="44">
        <f>VLOOKUP($D102,CLASS!$D$2:$W$405,4,FALSE)</f>
        <v>15</v>
      </c>
      <c r="I102" s="45">
        <f t="shared" si="1"/>
        <v>0</v>
      </c>
    </row>
    <row r="103" spans="1:10" x14ac:dyDescent="0.25">
      <c r="A103" s="47" t="s">
        <v>49</v>
      </c>
      <c r="B103" s="46" t="s">
        <v>298</v>
      </c>
      <c r="C103" s="44" t="s">
        <v>217</v>
      </c>
      <c r="D103" s="44">
        <v>109563</v>
      </c>
      <c r="E103" s="44" t="s">
        <v>12</v>
      </c>
      <c r="F103" s="44" t="s">
        <v>36</v>
      </c>
      <c r="G103" s="44">
        <f>VLOOKUP($D103,CLASS!$D$2:$W$405,15,FALSE)</f>
        <v>0</v>
      </c>
      <c r="H103" s="44">
        <f>VLOOKUP($D103,CLASS!$D$2:$W$405,4,FALSE)</f>
        <v>10</v>
      </c>
      <c r="I103" s="45">
        <f t="shared" si="1"/>
        <v>0</v>
      </c>
    </row>
    <row r="104" spans="1:10" x14ac:dyDescent="0.25">
      <c r="A104" s="47" t="s">
        <v>49</v>
      </c>
      <c r="B104" s="46" t="s">
        <v>306</v>
      </c>
      <c r="C104" s="44" t="s">
        <v>307</v>
      </c>
      <c r="D104" s="44">
        <v>127946</v>
      </c>
      <c r="E104" s="44" t="s">
        <v>12</v>
      </c>
      <c r="F104" s="44" t="s">
        <v>36</v>
      </c>
      <c r="G104" s="44">
        <f>VLOOKUP($D104,CLASS!$D$2:$W$405,15,FALSE)</f>
        <v>0</v>
      </c>
      <c r="H104" s="44">
        <f>VLOOKUP($D104,CLASS!$D$2:$W$405,4,FALSE)</f>
        <v>10</v>
      </c>
      <c r="I104" s="45">
        <f t="shared" si="1"/>
        <v>0</v>
      </c>
    </row>
    <row r="105" spans="1:10" x14ac:dyDescent="0.25">
      <c r="A105" s="47" t="s">
        <v>49</v>
      </c>
      <c r="B105" s="46" t="s">
        <v>162</v>
      </c>
      <c r="C105" s="44" t="s">
        <v>316</v>
      </c>
      <c r="D105" s="44">
        <v>119726</v>
      </c>
      <c r="E105" s="44" t="s">
        <v>12</v>
      </c>
      <c r="F105" s="44" t="s">
        <v>8</v>
      </c>
      <c r="G105" s="44">
        <f>VLOOKUP($D105,CLASS!$D$2:$W$405,15,FALSE)</f>
        <v>0</v>
      </c>
      <c r="H105" s="44">
        <f>VLOOKUP($D105,CLASS!$D$2:$W$405,4,FALSE)</f>
        <v>10</v>
      </c>
      <c r="I105" s="45">
        <f t="shared" si="1"/>
        <v>0</v>
      </c>
    </row>
    <row r="106" spans="1:10" x14ac:dyDescent="0.25">
      <c r="A106" s="47" t="s">
        <v>49</v>
      </c>
      <c r="B106" s="46" t="s">
        <v>67</v>
      </c>
      <c r="C106" s="44" t="s">
        <v>323</v>
      </c>
      <c r="D106" s="44">
        <v>131507</v>
      </c>
      <c r="E106" s="44" t="s">
        <v>12</v>
      </c>
      <c r="F106" s="44" t="s">
        <v>40</v>
      </c>
      <c r="G106" s="44">
        <f>VLOOKUP($D106,CLASS!$D$2:$W$405,15,FALSE)</f>
        <v>0</v>
      </c>
      <c r="H106" s="44">
        <f>VLOOKUP($D106,CLASS!$D$2:$W$405,4,FALSE)</f>
        <v>10</v>
      </c>
      <c r="I106" s="45">
        <f t="shared" si="1"/>
        <v>0</v>
      </c>
      <c r="J106" s="46"/>
    </row>
    <row r="107" spans="1:10" x14ac:dyDescent="0.25">
      <c r="A107" s="47" t="s">
        <v>49</v>
      </c>
      <c r="B107" s="46" t="s">
        <v>157</v>
      </c>
      <c r="C107" s="44" t="s">
        <v>72</v>
      </c>
      <c r="D107" s="44">
        <v>121513</v>
      </c>
      <c r="E107" s="44" t="s">
        <v>11</v>
      </c>
      <c r="F107" s="44" t="s">
        <v>40</v>
      </c>
      <c r="G107" s="44">
        <f>VLOOKUP($D107,CLASS!$D$2:$W$405,15,FALSE)</f>
        <v>0</v>
      </c>
      <c r="H107" s="44">
        <f>VLOOKUP($D107,CLASS!$D$2:$W$405,4,FALSE)</f>
        <v>5</v>
      </c>
      <c r="I107" s="45">
        <f t="shared" si="1"/>
        <v>0</v>
      </c>
    </row>
    <row r="108" spans="1:10" x14ac:dyDescent="0.25">
      <c r="A108" s="47" t="s">
        <v>49</v>
      </c>
      <c r="B108" s="46" t="s">
        <v>88</v>
      </c>
      <c r="C108" s="44" t="s">
        <v>173</v>
      </c>
      <c r="D108" s="44">
        <v>112239</v>
      </c>
      <c r="E108" s="44" t="s">
        <v>11</v>
      </c>
      <c r="F108" s="44" t="s">
        <v>8</v>
      </c>
      <c r="G108" s="44">
        <f>VLOOKUP($D108,CLASS!$D$2:$W$405,15,FALSE)</f>
        <v>0</v>
      </c>
      <c r="H108" s="44">
        <f>VLOOKUP($D108,CLASS!$D$2:$W$405,4,FALSE)</f>
        <v>5</v>
      </c>
      <c r="I108" s="45">
        <f t="shared" si="1"/>
        <v>0</v>
      </c>
    </row>
    <row r="109" spans="1:10" x14ac:dyDescent="0.25">
      <c r="A109" s="47" t="s">
        <v>49</v>
      </c>
      <c r="B109" s="46" t="s">
        <v>216</v>
      </c>
      <c r="C109" s="44" t="s">
        <v>217</v>
      </c>
      <c r="D109" s="44">
        <v>109562</v>
      </c>
      <c r="E109" s="44" t="s">
        <v>11</v>
      </c>
      <c r="F109" s="44" t="s">
        <v>8</v>
      </c>
      <c r="G109" s="44">
        <f>VLOOKUP($D109,CLASS!$D$2:$W$405,15,FALSE)</f>
        <v>0</v>
      </c>
      <c r="H109" s="44">
        <f>VLOOKUP($D109,CLASS!$D$2:$W$405,4,FALSE)</f>
        <v>5</v>
      </c>
      <c r="I109" s="45">
        <f t="shared" si="1"/>
        <v>0</v>
      </c>
      <c r="J109" s="46"/>
    </row>
    <row r="110" spans="1:10" x14ac:dyDescent="0.25">
      <c r="A110" s="47" t="s">
        <v>49</v>
      </c>
      <c r="B110" s="46" t="s">
        <v>131</v>
      </c>
      <c r="C110" s="44" t="s">
        <v>221</v>
      </c>
      <c r="D110" s="44">
        <v>71373</v>
      </c>
      <c r="E110" s="44" t="s">
        <v>11</v>
      </c>
      <c r="F110" s="44" t="s">
        <v>8</v>
      </c>
      <c r="G110" s="44">
        <f>VLOOKUP($D110,CLASS!$D$2:$W$405,15,FALSE)</f>
        <v>0</v>
      </c>
      <c r="H110" s="44">
        <f>VLOOKUP($D110,CLASS!$D$2:$W$405,4,FALSE)</f>
        <v>5</v>
      </c>
      <c r="I110" s="45">
        <f t="shared" si="1"/>
        <v>0</v>
      </c>
      <c r="J110" s="45"/>
    </row>
    <row r="111" spans="1:10" x14ac:dyDescent="0.25">
      <c r="A111" s="47" t="s">
        <v>49</v>
      </c>
      <c r="B111" s="46" t="s">
        <v>223</v>
      </c>
      <c r="C111" s="44" t="s">
        <v>224</v>
      </c>
      <c r="D111" s="44">
        <v>113904</v>
      </c>
      <c r="E111" s="44" t="s">
        <v>11</v>
      </c>
      <c r="F111" s="44" t="s">
        <v>8</v>
      </c>
      <c r="G111" s="44">
        <f>VLOOKUP($D111,CLASS!$D$2:$W$405,15,FALSE)</f>
        <v>0</v>
      </c>
      <c r="H111" s="44">
        <f>VLOOKUP($D111,CLASS!$D$2:$W$405,4,FALSE)</f>
        <v>5</v>
      </c>
      <c r="I111" s="45">
        <f t="shared" si="1"/>
        <v>0</v>
      </c>
      <c r="J111" s="45"/>
    </row>
    <row r="112" spans="1:10" x14ac:dyDescent="0.25">
      <c r="A112" s="47" t="s">
        <v>49</v>
      </c>
      <c r="B112" s="46" t="s">
        <v>191</v>
      </c>
      <c r="C112" s="44" t="s">
        <v>234</v>
      </c>
      <c r="D112" s="44">
        <v>44316</v>
      </c>
      <c r="E112" s="44" t="s">
        <v>11</v>
      </c>
      <c r="F112" s="44" t="s">
        <v>8</v>
      </c>
      <c r="G112" s="44">
        <f>VLOOKUP($D112,CLASS!$D$2:$W$405,15,FALSE)</f>
        <v>0</v>
      </c>
      <c r="H112" s="44">
        <f>VLOOKUP($D112,CLASS!$D$2:$W$405,4,FALSE)</f>
        <v>5</v>
      </c>
      <c r="I112" s="45">
        <f t="shared" si="1"/>
        <v>0</v>
      </c>
    </row>
    <row r="113" spans="1:10" x14ac:dyDescent="0.25">
      <c r="A113" s="47" t="s">
        <v>49</v>
      </c>
      <c r="B113" s="46" t="s">
        <v>143</v>
      </c>
      <c r="C113" s="44" t="s">
        <v>239</v>
      </c>
      <c r="D113" s="44">
        <v>125114</v>
      </c>
      <c r="E113" s="44" t="s">
        <v>11</v>
      </c>
      <c r="F113" s="44" t="s">
        <v>8</v>
      </c>
      <c r="G113" s="44">
        <f>VLOOKUP($D113,CLASS!$D$2:$W$405,15,FALSE)</f>
        <v>0</v>
      </c>
      <c r="H113" s="44">
        <f>VLOOKUP($D113,CLASS!$D$2:$W$405,4,FALSE)</f>
        <v>5</v>
      </c>
      <c r="I113" s="45">
        <f t="shared" si="1"/>
        <v>0</v>
      </c>
    </row>
    <row r="114" spans="1:10" x14ac:dyDescent="0.25">
      <c r="A114" s="47" t="s">
        <v>49</v>
      </c>
      <c r="B114" s="46" t="s">
        <v>57</v>
      </c>
      <c r="C114" s="44" t="s">
        <v>58</v>
      </c>
      <c r="D114" s="44">
        <v>88811</v>
      </c>
      <c r="E114" s="44" t="s">
        <v>23</v>
      </c>
      <c r="F114" s="44" t="s">
        <v>8</v>
      </c>
      <c r="G114" s="44">
        <f>VLOOKUP($D114,CLASS!$D$2:$W$405,15,FALSE)</f>
        <v>0</v>
      </c>
      <c r="H114" s="44">
        <f>VLOOKUP($D114,CLASS!$D$2:$W$405,4,FALSE)</f>
        <v>0</v>
      </c>
      <c r="I114" s="45">
        <f t="shared" si="1"/>
        <v>0</v>
      </c>
      <c r="J114" s="45"/>
    </row>
    <row r="115" spans="1:10" x14ac:dyDescent="0.25">
      <c r="A115" s="47" t="s">
        <v>49</v>
      </c>
      <c r="B115" s="46" t="s">
        <v>71</v>
      </c>
      <c r="C115" s="44" t="s">
        <v>72</v>
      </c>
      <c r="D115" s="44">
        <v>86511</v>
      </c>
      <c r="E115" s="44" t="s">
        <v>23</v>
      </c>
      <c r="F115" s="44" t="s">
        <v>8</v>
      </c>
      <c r="G115" s="44">
        <f>VLOOKUP($D115,CLASS!$D$2:$W$405,15,FALSE)</f>
        <v>0</v>
      </c>
      <c r="H115" s="44">
        <f>VLOOKUP($D115,CLASS!$D$2:$W$405,4,FALSE)</f>
        <v>0</v>
      </c>
      <c r="I115" s="45">
        <f t="shared" si="1"/>
        <v>0</v>
      </c>
    </row>
    <row r="116" spans="1:10" x14ac:dyDescent="0.25">
      <c r="A116" s="47" t="s">
        <v>49</v>
      </c>
      <c r="B116" s="46" t="s">
        <v>79</v>
      </c>
      <c r="C116" s="44" t="s">
        <v>80</v>
      </c>
      <c r="D116" s="44">
        <v>65266</v>
      </c>
      <c r="E116" s="44" t="s">
        <v>23</v>
      </c>
      <c r="F116" s="44" t="s">
        <v>8</v>
      </c>
      <c r="G116" s="44">
        <f>VLOOKUP($D116,CLASS!$D$2:$W$405,15,FALSE)</f>
        <v>0</v>
      </c>
      <c r="H116" s="44">
        <f>VLOOKUP($D116,CLASS!$D$2:$W$405,4,FALSE)</f>
        <v>0</v>
      </c>
      <c r="I116" s="45">
        <f t="shared" si="1"/>
        <v>0</v>
      </c>
    </row>
    <row r="117" spans="1:10" x14ac:dyDescent="0.25">
      <c r="A117" s="47" t="s">
        <v>49</v>
      </c>
      <c r="B117" s="46" t="s">
        <v>38</v>
      </c>
      <c r="C117" s="44" t="s">
        <v>83</v>
      </c>
      <c r="D117" s="44">
        <v>108791</v>
      </c>
      <c r="E117" s="44" t="s">
        <v>23</v>
      </c>
      <c r="F117" s="44" t="s">
        <v>8</v>
      </c>
      <c r="G117" s="44">
        <f>VLOOKUP($D117,CLASS!$D$2:$W$405,15,FALSE)</f>
        <v>0</v>
      </c>
      <c r="H117" s="44">
        <f>VLOOKUP($D117,CLASS!$D$2:$W$405,4,FALSE)</f>
        <v>0</v>
      </c>
      <c r="I117" s="45">
        <f t="shared" si="1"/>
        <v>0</v>
      </c>
    </row>
    <row r="118" spans="1:10" x14ac:dyDescent="0.25">
      <c r="A118" s="47" t="s">
        <v>49</v>
      </c>
      <c r="B118" s="46" t="s">
        <v>125</v>
      </c>
      <c r="C118" s="44" t="s">
        <v>126</v>
      </c>
      <c r="D118" s="44">
        <v>114845</v>
      </c>
      <c r="E118" s="44" t="s">
        <v>7</v>
      </c>
      <c r="F118" s="44" t="s">
        <v>8</v>
      </c>
      <c r="G118" s="44">
        <f>VLOOKUP($D118,CLASS!$D$2:$W$405,15,FALSE)</f>
        <v>0</v>
      </c>
      <c r="H118" s="44">
        <f>VLOOKUP($D118,CLASS!$D$2:$W$405,4,FALSE)</f>
        <v>0</v>
      </c>
      <c r="I118" s="45">
        <f t="shared" si="1"/>
        <v>0</v>
      </c>
    </row>
    <row r="119" spans="1:10" x14ac:dyDescent="0.25">
      <c r="A119" s="47" t="s">
        <v>49</v>
      </c>
      <c r="B119" s="46" t="s">
        <v>38</v>
      </c>
      <c r="C119" s="44" t="s">
        <v>133</v>
      </c>
      <c r="D119" s="44">
        <v>81076</v>
      </c>
      <c r="E119" s="44" t="s">
        <v>7</v>
      </c>
      <c r="F119" s="44" t="s">
        <v>8</v>
      </c>
      <c r="G119" s="44">
        <f>VLOOKUP($D119,CLASS!$D$2:$W$405,15,FALSE)</f>
        <v>0</v>
      </c>
      <c r="H119" s="44">
        <f>VLOOKUP($D119,CLASS!$D$2:$W$405,4,FALSE)</f>
        <v>0</v>
      </c>
      <c r="I119" s="45">
        <f t="shared" si="1"/>
        <v>0</v>
      </c>
    </row>
    <row r="120" spans="1:10" x14ac:dyDescent="0.25">
      <c r="A120" s="47" t="s">
        <v>49</v>
      </c>
      <c r="B120" s="46" t="s">
        <v>134</v>
      </c>
      <c r="C120" s="44" t="s">
        <v>135</v>
      </c>
      <c r="D120" s="44">
        <v>92592</v>
      </c>
      <c r="E120" s="44" t="s">
        <v>7</v>
      </c>
      <c r="F120" s="44" t="s">
        <v>8</v>
      </c>
      <c r="G120" s="44">
        <f>VLOOKUP($D120,CLASS!$D$2:$W$405,15,FALSE)</f>
        <v>0</v>
      </c>
      <c r="H120" s="44">
        <f>VLOOKUP($D120,CLASS!$D$2:$W$405,4,FALSE)</f>
        <v>0</v>
      </c>
      <c r="I120" s="45">
        <f t="shared" si="1"/>
        <v>0</v>
      </c>
      <c r="J120" s="46"/>
    </row>
    <row r="121" spans="1:10" x14ac:dyDescent="0.25">
      <c r="A121" s="47" t="s">
        <v>49</v>
      </c>
      <c r="B121" s="46" t="s">
        <v>90</v>
      </c>
      <c r="C121" s="44" t="s">
        <v>142</v>
      </c>
      <c r="D121" s="44">
        <v>108248</v>
      </c>
      <c r="E121" s="44" t="s">
        <v>7</v>
      </c>
      <c r="F121" s="44" t="s">
        <v>8</v>
      </c>
      <c r="G121" s="44">
        <f>VLOOKUP($D121,CLASS!$D$2:$W$405,15,FALSE)</f>
        <v>0</v>
      </c>
      <c r="H121" s="44">
        <f>VLOOKUP($D121,CLASS!$D$2:$W$405,4,FALSE)</f>
        <v>0</v>
      </c>
      <c r="I121" s="45">
        <f t="shared" si="1"/>
        <v>0</v>
      </c>
    </row>
    <row r="122" spans="1:10" x14ac:dyDescent="0.25">
      <c r="A122" s="47" t="s">
        <v>49</v>
      </c>
      <c r="B122" s="46" t="s">
        <v>38</v>
      </c>
      <c r="C122" s="44" t="s">
        <v>147</v>
      </c>
      <c r="D122" s="44">
        <v>106295</v>
      </c>
      <c r="E122" s="44" t="s">
        <v>7</v>
      </c>
      <c r="F122" s="44" t="s">
        <v>8</v>
      </c>
      <c r="G122" s="44">
        <f>VLOOKUP($D122,CLASS!$D$2:$W$405,15,FALSE)</f>
        <v>0</v>
      </c>
      <c r="H122" s="44">
        <f>VLOOKUP($D122,CLASS!$D$2:$W$405,4,FALSE)</f>
        <v>0</v>
      </c>
      <c r="I122" s="45">
        <f t="shared" si="1"/>
        <v>0</v>
      </c>
    </row>
    <row r="123" spans="1:10" x14ac:dyDescent="0.25">
      <c r="A123" s="47" t="s">
        <v>49</v>
      </c>
      <c r="B123" s="46" t="s">
        <v>84</v>
      </c>
      <c r="C123" s="44" t="s">
        <v>148</v>
      </c>
      <c r="D123" s="44">
        <v>37127</v>
      </c>
      <c r="E123" s="44" t="s">
        <v>7</v>
      </c>
      <c r="F123" s="44" t="s">
        <v>8</v>
      </c>
      <c r="G123" s="44">
        <f>VLOOKUP($D123,CLASS!$D$2:$W$405,15,FALSE)</f>
        <v>0</v>
      </c>
      <c r="H123" s="44">
        <f>VLOOKUP($D123,CLASS!$D$2:$W$405,4,FALSE)</f>
        <v>0</v>
      </c>
      <c r="I123" s="45">
        <f t="shared" si="1"/>
        <v>0</v>
      </c>
    </row>
    <row r="124" spans="1:10" x14ac:dyDescent="0.25">
      <c r="A124" s="47" t="s">
        <v>49</v>
      </c>
      <c r="B124" s="46" t="s">
        <v>149</v>
      </c>
      <c r="C124" s="44" t="s">
        <v>150</v>
      </c>
      <c r="D124" s="44">
        <v>116165</v>
      </c>
      <c r="E124" s="44" t="s">
        <v>7</v>
      </c>
      <c r="F124" s="44" t="s">
        <v>8</v>
      </c>
      <c r="G124" s="44">
        <f>VLOOKUP($D124,CLASS!$D$2:$W$405,15,FALSE)</f>
        <v>0</v>
      </c>
      <c r="H124" s="44">
        <f>VLOOKUP($D124,CLASS!$D$2:$W$405,4,FALSE)</f>
        <v>0</v>
      </c>
      <c r="I124" s="45">
        <f t="shared" si="1"/>
        <v>0</v>
      </c>
      <c r="J124" s="46"/>
    </row>
    <row r="125" spans="1:10" x14ac:dyDescent="0.25">
      <c r="A125" s="47" t="s">
        <v>49</v>
      </c>
      <c r="B125" s="46" t="s">
        <v>143</v>
      </c>
      <c r="C125" s="44" t="s">
        <v>155</v>
      </c>
      <c r="D125" s="44">
        <v>126536</v>
      </c>
      <c r="E125" s="44" t="s">
        <v>7</v>
      </c>
      <c r="F125" s="44" t="s">
        <v>8</v>
      </c>
      <c r="G125" s="44">
        <f>VLOOKUP($D125,CLASS!$D$2:$W$405,15,FALSE)</f>
        <v>0</v>
      </c>
      <c r="H125" s="44">
        <f>VLOOKUP($D125,CLASS!$D$2:$W$405,4,FALSE)</f>
        <v>0</v>
      </c>
      <c r="I125" s="45">
        <f t="shared" si="1"/>
        <v>0</v>
      </c>
    </row>
    <row r="126" spans="1:10" x14ac:dyDescent="0.25">
      <c r="A126" s="47" t="s">
        <v>49</v>
      </c>
      <c r="B126" s="45" t="s">
        <v>79</v>
      </c>
      <c r="C126" s="44" t="s">
        <v>406</v>
      </c>
      <c r="D126" s="44">
        <v>135962</v>
      </c>
      <c r="E126" s="44" t="s">
        <v>39</v>
      </c>
      <c r="F126" s="44" t="s">
        <v>8</v>
      </c>
      <c r="G126" s="44">
        <f>VLOOKUP($D126,CLASS!$D$2:$W$405,15,FALSE)</f>
        <v>0</v>
      </c>
      <c r="H126" s="44">
        <f>VLOOKUP($D126,CLASS!$D$2:$W$405,4,FALSE)</f>
        <v>0</v>
      </c>
      <c r="I126" s="45">
        <f t="shared" si="1"/>
        <v>0</v>
      </c>
    </row>
    <row r="127" spans="1:10" x14ac:dyDescent="0.25">
      <c r="A127" s="47" t="s">
        <v>49</v>
      </c>
      <c r="B127" s="45" t="s">
        <v>169</v>
      </c>
      <c r="C127" s="44" t="s">
        <v>414</v>
      </c>
      <c r="D127" s="44">
        <v>112272</v>
      </c>
      <c r="E127" s="44" t="s">
        <v>12</v>
      </c>
      <c r="F127" s="44" t="s">
        <v>8</v>
      </c>
      <c r="G127" s="44">
        <f>VLOOKUP($D127,CLASS!$D$2:$W$405,15,FALSE)</f>
        <v>0</v>
      </c>
      <c r="H127" s="44">
        <f>VLOOKUP($D127,CLASS!$D$2:$W$405,4,FALSE)</f>
        <v>10</v>
      </c>
      <c r="I127" s="45">
        <f t="shared" si="1"/>
        <v>0</v>
      </c>
    </row>
    <row r="128" spans="1:10" x14ac:dyDescent="0.25">
      <c r="A128" s="47" t="s">
        <v>10</v>
      </c>
      <c r="B128" s="45" t="s">
        <v>61</v>
      </c>
      <c r="C128" s="44" t="s">
        <v>405</v>
      </c>
      <c r="D128" s="44">
        <v>91704</v>
      </c>
      <c r="E128" s="44" t="s">
        <v>23</v>
      </c>
      <c r="F128" s="44" t="s">
        <v>8</v>
      </c>
      <c r="G128" s="44">
        <f>VLOOKUP($D128,CLASS!$D$2:$W$405,15,FALSE)</f>
        <v>93</v>
      </c>
      <c r="H128" s="44">
        <f>VLOOKUP($D128,CLASS!$D$2:$W$405,4,FALSE)</f>
        <v>0</v>
      </c>
      <c r="I128" s="45">
        <f t="shared" si="1"/>
        <v>93</v>
      </c>
      <c r="J128" s="46"/>
    </row>
    <row r="129" spans="1:41" ht="15.75" thickBot="1" x14ac:dyDescent="0.3">
      <c r="A129" s="47" t="s">
        <v>10</v>
      </c>
      <c r="B129" s="46" t="s">
        <v>361</v>
      </c>
      <c r="C129" s="44" t="s">
        <v>362</v>
      </c>
      <c r="D129" s="44">
        <v>129508</v>
      </c>
      <c r="E129" s="44" t="s">
        <v>13</v>
      </c>
      <c r="F129" s="44" t="s">
        <v>36</v>
      </c>
      <c r="G129" s="44">
        <f>VLOOKUP($D129,CLASS!$D$2:$W$405,15,FALSE)</f>
        <v>69</v>
      </c>
      <c r="H129" s="44">
        <f>VLOOKUP($D129,CLASS!$D$2:$W$405,4,FALSE)</f>
        <v>15</v>
      </c>
      <c r="I129" s="45">
        <f t="shared" si="1"/>
        <v>84</v>
      </c>
      <c r="J129" s="45"/>
    </row>
    <row r="130" spans="1:41" ht="15.75" thickBot="1" x14ac:dyDescent="0.3">
      <c r="A130" s="47" t="s">
        <v>10</v>
      </c>
      <c r="B130" s="46" t="s">
        <v>245</v>
      </c>
      <c r="C130" s="44" t="s">
        <v>246</v>
      </c>
      <c r="D130" s="44">
        <v>105930</v>
      </c>
      <c r="E130" s="44" t="s">
        <v>12</v>
      </c>
      <c r="F130" s="44" t="s">
        <v>8</v>
      </c>
      <c r="G130" s="44">
        <f>VLOOKUP($D130,CLASS!$D$2:$W$405,15,FALSE)</f>
        <v>71</v>
      </c>
      <c r="H130" s="44">
        <f>VLOOKUP($D130,CLASS!$D$2:$W$405,4,FALSE)</f>
        <v>10</v>
      </c>
      <c r="I130" s="45">
        <f t="shared" ref="I130:I193" si="2">IF(IF(G130,G130+H130,0)&lt;=100,IF(G130,G130+H130,0),100)</f>
        <v>81</v>
      </c>
      <c r="J130" s="48">
        <v>258</v>
      </c>
    </row>
    <row r="131" spans="1:41" x14ac:dyDescent="0.25">
      <c r="A131" s="47" t="s">
        <v>10</v>
      </c>
      <c r="B131" s="46" t="s">
        <v>110</v>
      </c>
      <c r="C131" s="44" t="s">
        <v>333</v>
      </c>
      <c r="D131" s="44">
        <v>135349</v>
      </c>
      <c r="E131" s="44" t="s">
        <v>13</v>
      </c>
      <c r="F131" s="44" t="s">
        <v>8</v>
      </c>
      <c r="G131" s="44">
        <f>VLOOKUP($D131,CLASS!$D$2:$W$405,15,FALSE)</f>
        <v>0</v>
      </c>
      <c r="H131" s="44">
        <f>VLOOKUP($D131,CLASS!$D$2:$W$405,4,FALSE)</f>
        <v>15</v>
      </c>
      <c r="I131" s="45">
        <f t="shared" si="2"/>
        <v>0</v>
      </c>
      <c r="J131" s="45"/>
    </row>
    <row r="132" spans="1:41" x14ac:dyDescent="0.25">
      <c r="A132" s="47" t="s">
        <v>10</v>
      </c>
      <c r="B132" s="46" t="s">
        <v>151</v>
      </c>
      <c r="C132" s="44" t="s">
        <v>334</v>
      </c>
      <c r="D132" s="44">
        <v>134324</v>
      </c>
      <c r="E132" s="44" t="s">
        <v>13</v>
      </c>
      <c r="F132" s="44" t="s">
        <v>8</v>
      </c>
      <c r="G132" s="44">
        <f>VLOOKUP($D132,CLASS!$D$2:$W$405,15,FALSE)</f>
        <v>0</v>
      </c>
      <c r="H132" s="44">
        <f>VLOOKUP($D132,CLASS!$D$2:$W$405,4,FALSE)</f>
        <v>15</v>
      </c>
      <c r="I132" s="45">
        <f t="shared" si="2"/>
        <v>0</v>
      </c>
    </row>
    <row r="133" spans="1:41" x14ac:dyDescent="0.25">
      <c r="A133" s="47" t="s">
        <v>10</v>
      </c>
      <c r="B133" s="46" t="s">
        <v>69</v>
      </c>
      <c r="C133" s="44" t="s">
        <v>133</v>
      </c>
      <c r="D133" s="44">
        <v>124600</v>
      </c>
      <c r="E133" s="44" t="s">
        <v>13</v>
      </c>
      <c r="F133" s="44" t="s">
        <v>8</v>
      </c>
      <c r="G133" s="44">
        <f>VLOOKUP($D133,CLASS!$D$2:$W$405,15,FALSE)</f>
        <v>0</v>
      </c>
      <c r="H133" s="44">
        <f>VLOOKUP($D133,CLASS!$D$2:$W$405,4,FALSE)</f>
        <v>15</v>
      </c>
      <c r="I133" s="45">
        <f t="shared" si="2"/>
        <v>0</v>
      </c>
    </row>
    <row r="134" spans="1:41" x14ac:dyDescent="0.25">
      <c r="A134" s="47" t="s">
        <v>10</v>
      </c>
      <c r="B134" s="46" t="s">
        <v>171</v>
      </c>
      <c r="C134" s="44" t="s">
        <v>356</v>
      </c>
      <c r="D134" s="44">
        <v>3042</v>
      </c>
      <c r="E134" s="44" t="s">
        <v>13</v>
      </c>
      <c r="F134" s="44" t="s">
        <v>35</v>
      </c>
      <c r="G134" s="44">
        <f>VLOOKUP($D134,CLASS!$D$2:$W$405,15,FALSE)</f>
        <v>0</v>
      </c>
      <c r="H134" s="44">
        <f>VLOOKUP($D134,CLASS!$D$2:$W$405,4,FALSE)</f>
        <v>15</v>
      </c>
      <c r="I134" s="45">
        <f t="shared" si="2"/>
        <v>0</v>
      </c>
    </row>
    <row r="135" spans="1:41" x14ac:dyDescent="0.25">
      <c r="A135" s="47" t="s">
        <v>10</v>
      </c>
      <c r="B135" s="46" t="s">
        <v>61</v>
      </c>
      <c r="C135" s="44" t="s">
        <v>165</v>
      </c>
      <c r="D135" s="44">
        <v>100740</v>
      </c>
      <c r="E135" s="44" t="s">
        <v>13</v>
      </c>
      <c r="F135" s="44" t="s">
        <v>35</v>
      </c>
      <c r="G135" s="44">
        <f>VLOOKUP($D135,CLASS!$D$2:$W$405,15,FALSE)</f>
        <v>0</v>
      </c>
      <c r="H135" s="44">
        <f>VLOOKUP($D135,CLASS!$D$2:$W$405,4,FALSE)</f>
        <v>15</v>
      </c>
      <c r="I135" s="45">
        <f t="shared" si="2"/>
        <v>0</v>
      </c>
    </row>
    <row r="136" spans="1:41" x14ac:dyDescent="0.25">
      <c r="A136" s="47" t="s">
        <v>10</v>
      </c>
      <c r="B136" s="46" t="s">
        <v>134</v>
      </c>
      <c r="C136" s="44" t="s">
        <v>366</v>
      </c>
      <c r="D136" s="44">
        <v>134827</v>
      </c>
      <c r="E136" s="44" t="s">
        <v>13</v>
      </c>
      <c r="F136" s="44" t="s">
        <v>8</v>
      </c>
      <c r="G136" s="44">
        <f>VLOOKUP($D136,CLASS!$D$2:$W$405,15,FALSE)</f>
        <v>0</v>
      </c>
      <c r="H136" s="44">
        <f>VLOOKUP($D136,CLASS!$D$2:$W$405,4,FALSE)</f>
        <v>15</v>
      </c>
      <c r="I136" s="45">
        <f t="shared" si="2"/>
        <v>0</v>
      </c>
      <c r="J136" s="45"/>
    </row>
    <row r="137" spans="1:41" x14ac:dyDescent="0.25">
      <c r="A137" s="47" t="s">
        <v>10</v>
      </c>
      <c r="B137" s="46" t="s">
        <v>371</v>
      </c>
      <c r="C137" s="44" t="s">
        <v>372</v>
      </c>
      <c r="D137" s="44">
        <v>134855</v>
      </c>
      <c r="E137" s="44" t="s">
        <v>13</v>
      </c>
      <c r="F137" s="44" t="s">
        <v>36</v>
      </c>
      <c r="G137" s="44">
        <f>VLOOKUP($D137,CLASS!$D$2:$W$405,15,FALSE)</f>
        <v>0</v>
      </c>
      <c r="H137" s="44">
        <f>VLOOKUP($D137,CLASS!$D$2:$W$405,4,FALSE)</f>
        <v>15</v>
      </c>
      <c r="I137" s="45">
        <f t="shared" si="2"/>
        <v>0</v>
      </c>
    </row>
    <row r="138" spans="1:41" x14ac:dyDescent="0.25">
      <c r="A138" s="47" t="s">
        <v>10</v>
      </c>
      <c r="B138" s="46" t="s">
        <v>378</v>
      </c>
      <c r="C138" s="44" t="s">
        <v>379</v>
      </c>
      <c r="D138" s="44">
        <v>135148</v>
      </c>
      <c r="E138" s="44" t="s">
        <v>13</v>
      </c>
      <c r="F138" s="44" t="s">
        <v>41</v>
      </c>
      <c r="G138" s="44">
        <f>VLOOKUP($D138,CLASS!$D$2:$W$405,15,FALSE)</f>
        <v>0</v>
      </c>
      <c r="H138" s="44">
        <f>VLOOKUP($D138,CLASS!$D$2:$W$405,4,FALSE)</f>
        <v>15</v>
      </c>
      <c r="I138" s="45">
        <f t="shared" si="2"/>
        <v>0</v>
      </c>
    </row>
    <row r="139" spans="1:41" x14ac:dyDescent="0.25">
      <c r="A139" s="47" t="s">
        <v>10</v>
      </c>
      <c r="B139" s="46" t="s">
        <v>299</v>
      </c>
      <c r="C139" s="44" t="s">
        <v>187</v>
      </c>
      <c r="D139" s="44">
        <v>127073</v>
      </c>
      <c r="E139" s="44" t="s">
        <v>13</v>
      </c>
      <c r="F139" s="44" t="s">
        <v>35</v>
      </c>
      <c r="G139" s="44">
        <f>VLOOKUP($D139,CLASS!$D$2:$W$405,15,FALSE)</f>
        <v>0</v>
      </c>
      <c r="H139" s="44">
        <f>VLOOKUP($D139,CLASS!$D$2:$W$405,4,FALSE)</f>
        <v>15</v>
      </c>
      <c r="I139" s="45">
        <f t="shared" si="2"/>
        <v>0</v>
      </c>
    </row>
    <row r="140" spans="1:41" x14ac:dyDescent="0.25">
      <c r="A140" s="47" t="s">
        <v>10</v>
      </c>
      <c r="B140" s="46" t="s">
        <v>387</v>
      </c>
      <c r="C140" s="44" t="s">
        <v>220</v>
      </c>
      <c r="D140" s="44">
        <v>134494</v>
      </c>
      <c r="E140" s="44" t="s">
        <v>13</v>
      </c>
      <c r="F140" s="44" t="s">
        <v>35</v>
      </c>
      <c r="G140" s="44">
        <f>VLOOKUP($D140,CLASS!$D$2:$W$405,15,FALSE)</f>
        <v>0</v>
      </c>
      <c r="H140" s="44">
        <f>VLOOKUP($D140,CLASS!$D$2:$W$405,4,FALSE)</f>
        <v>15</v>
      </c>
      <c r="I140" s="45">
        <f t="shared" si="2"/>
        <v>0</v>
      </c>
      <c r="L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</row>
    <row r="141" spans="1:41" x14ac:dyDescent="0.25">
      <c r="A141" s="47" t="s">
        <v>10</v>
      </c>
      <c r="B141" s="46" t="s">
        <v>38</v>
      </c>
      <c r="C141" s="44" t="s">
        <v>397</v>
      </c>
      <c r="D141" s="44">
        <v>128593</v>
      </c>
      <c r="E141" s="44" t="s">
        <v>13</v>
      </c>
      <c r="F141" s="44" t="s">
        <v>8</v>
      </c>
      <c r="G141" s="44">
        <f>VLOOKUP($D141,CLASS!$D$2:$W$405,15,FALSE)</f>
        <v>0</v>
      </c>
      <c r="H141" s="44">
        <f>VLOOKUP($D141,CLASS!$D$2:$W$405,4,FALSE)</f>
        <v>15</v>
      </c>
      <c r="I141" s="45">
        <f t="shared" si="2"/>
        <v>0</v>
      </c>
      <c r="J141" s="45"/>
      <c r="L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</row>
    <row r="142" spans="1:41" x14ac:dyDescent="0.25">
      <c r="A142" s="47" t="s">
        <v>10</v>
      </c>
      <c r="B142" s="46" t="s">
        <v>67</v>
      </c>
      <c r="C142" s="44" t="s">
        <v>257</v>
      </c>
      <c r="D142" s="44">
        <v>129598</v>
      </c>
      <c r="E142" s="44" t="s">
        <v>12</v>
      </c>
      <c r="F142" s="44" t="s">
        <v>8</v>
      </c>
      <c r="G142" s="44">
        <f>VLOOKUP($D142,CLASS!$D$2:$W$405,15,FALSE)</f>
        <v>0</v>
      </c>
      <c r="H142" s="44">
        <f>VLOOKUP($D142,CLASS!$D$2:$W$405,4,FALSE)</f>
        <v>10</v>
      </c>
      <c r="I142" s="45">
        <f t="shared" si="2"/>
        <v>0</v>
      </c>
      <c r="J142" s="46"/>
      <c r="L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</row>
    <row r="143" spans="1:41" x14ac:dyDescent="0.25">
      <c r="A143" s="47" t="s">
        <v>10</v>
      </c>
      <c r="B143" s="46" t="s">
        <v>99</v>
      </c>
      <c r="C143" s="44" t="s">
        <v>265</v>
      </c>
      <c r="D143" s="44">
        <v>119137</v>
      </c>
      <c r="E143" s="44" t="s">
        <v>12</v>
      </c>
      <c r="F143" s="44" t="s">
        <v>8</v>
      </c>
      <c r="G143" s="44">
        <f>VLOOKUP($D143,CLASS!$D$2:$W$405,15,FALSE)</f>
        <v>0</v>
      </c>
      <c r="H143" s="44">
        <f>VLOOKUP($D143,CLASS!$D$2:$W$405,4,FALSE)</f>
        <v>10</v>
      </c>
      <c r="I143" s="45">
        <f t="shared" si="2"/>
        <v>0</v>
      </c>
      <c r="J143" s="46"/>
      <c r="L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</row>
    <row r="144" spans="1:41" x14ac:dyDescent="0.25">
      <c r="A144" s="47" t="s">
        <v>10</v>
      </c>
      <c r="B144" s="46" t="s">
        <v>272</v>
      </c>
      <c r="C144" s="44" t="s">
        <v>273</v>
      </c>
      <c r="D144" s="44">
        <v>129597</v>
      </c>
      <c r="E144" s="44" t="s">
        <v>12</v>
      </c>
      <c r="F144" s="44" t="s">
        <v>8</v>
      </c>
      <c r="G144" s="44">
        <f>VLOOKUP($D144,CLASS!$D$2:$W$405,15,FALSE)</f>
        <v>0</v>
      </c>
      <c r="H144" s="44">
        <f>VLOOKUP($D144,CLASS!$D$2:$W$405,4,FALSE)</f>
        <v>10</v>
      </c>
      <c r="I144" s="45">
        <f t="shared" si="2"/>
        <v>0</v>
      </c>
      <c r="J144" s="46"/>
      <c r="L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</row>
    <row r="145" spans="1:41" x14ac:dyDescent="0.25">
      <c r="A145" s="47" t="s">
        <v>10</v>
      </c>
      <c r="B145" s="46" t="s">
        <v>183</v>
      </c>
      <c r="C145" s="44" t="s">
        <v>202</v>
      </c>
      <c r="D145" s="44">
        <v>129796</v>
      </c>
      <c r="E145" s="44" t="s">
        <v>12</v>
      </c>
      <c r="F145" s="44" t="s">
        <v>8</v>
      </c>
      <c r="G145" s="44">
        <f>VLOOKUP($D145,CLASS!$D$2:$W$405,15,FALSE)</f>
        <v>0</v>
      </c>
      <c r="H145" s="44">
        <f>VLOOKUP($D145,CLASS!$D$2:$W$405,4,FALSE)</f>
        <v>10</v>
      </c>
      <c r="I145" s="45">
        <f t="shared" si="2"/>
        <v>0</v>
      </c>
      <c r="L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</row>
    <row r="146" spans="1:41" x14ac:dyDescent="0.25">
      <c r="A146" s="47" t="s">
        <v>10</v>
      </c>
      <c r="B146" s="46" t="s">
        <v>38</v>
      </c>
      <c r="C146" s="44" t="s">
        <v>279</v>
      </c>
      <c r="D146" s="44">
        <v>131248</v>
      </c>
      <c r="E146" s="44" t="s">
        <v>12</v>
      </c>
      <c r="F146" s="44" t="s">
        <v>8</v>
      </c>
      <c r="G146" s="44">
        <f>VLOOKUP($D146,CLASS!$D$2:$W$405,15,FALSE)</f>
        <v>0</v>
      </c>
      <c r="H146" s="44">
        <f>VLOOKUP($D146,CLASS!$D$2:$W$405,4,FALSE)</f>
        <v>10</v>
      </c>
      <c r="I146" s="45">
        <f t="shared" si="2"/>
        <v>0</v>
      </c>
      <c r="L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</row>
    <row r="147" spans="1:41" x14ac:dyDescent="0.25">
      <c r="A147" s="47" t="s">
        <v>10</v>
      </c>
      <c r="B147" s="46" t="s">
        <v>299</v>
      </c>
      <c r="C147" s="44" t="s">
        <v>300</v>
      </c>
      <c r="D147" s="44">
        <v>129998</v>
      </c>
      <c r="E147" s="44" t="s">
        <v>12</v>
      </c>
      <c r="F147" s="44" t="s">
        <v>8</v>
      </c>
      <c r="G147" s="44">
        <f>VLOOKUP($D147,CLASS!$D$2:$W$405,15,FALSE)</f>
        <v>0</v>
      </c>
      <c r="H147" s="44">
        <f>VLOOKUP($D147,CLASS!$D$2:$W$405,4,FALSE)</f>
        <v>10</v>
      </c>
      <c r="I147" s="45">
        <f t="shared" si="2"/>
        <v>0</v>
      </c>
      <c r="L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</row>
    <row r="148" spans="1:41" x14ac:dyDescent="0.25">
      <c r="A148" s="47" t="s">
        <v>10</v>
      </c>
      <c r="B148" s="46" t="s">
        <v>308</v>
      </c>
      <c r="C148" s="44" t="s">
        <v>309</v>
      </c>
      <c r="D148" s="44">
        <v>124063</v>
      </c>
      <c r="E148" s="44" t="s">
        <v>12</v>
      </c>
      <c r="F148" s="44" t="s">
        <v>8</v>
      </c>
      <c r="G148" s="44">
        <f>VLOOKUP($D148,CLASS!$D$2:$W$405,15,FALSE)</f>
        <v>0</v>
      </c>
      <c r="H148" s="44">
        <f>VLOOKUP($D148,CLASS!$D$2:$W$405,4,FALSE)</f>
        <v>10</v>
      </c>
      <c r="I148" s="45">
        <f t="shared" si="2"/>
        <v>0</v>
      </c>
      <c r="J148" s="45"/>
      <c r="L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</row>
    <row r="149" spans="1:41" x14ac:dyDescent="0.25">
      <c r="A149" s="47" t="s">
        <v>10</v>
      </c>
      <c r="B149" s="46" t="s">
        <v>143</v>
      </c>
      <c r="C149" s="44" t="s">
        <v>165</v>
      </c>
      <c r="D149" s="44">
        <v>133095</v>
      </c>
      <c r="E149" s="44" t="s">
        <v>11</v>
      </c>
      <c r="F149" s="44" t="s">
        <v>8</v>
      </c>
      <c r="G149" s="44">
        <f>VLOOKUP($D149,CLASS!$D$2:$W$405,15,FALSE)</f>
        <v>0</v>
      </c>
      <c r="H149" s="44">
        <f>VLOOKUP($D149,CLASS!$D$2:$W$405,4,FALSE)</f>
        <v>5</v>
      </c>
      <c r="I149" s="45">
        <f t="shared" si="2"/>
        <v>0</v>
      </c>
      <c r="J149" s="46"/>
      <c r="L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</row>
    <row r="150" spans="1:41" x14ac:dyDescent="0.25">
      <c r="A150" s="47" t="s">
        <v>10</v>
      </c>
      <c r="B150" s="46" t="s">
        <v>99</v>
      </c>
      <c r="C150" s="44" t="s">
        <v>166</v>
      </c>
      <c r="D150" s="44">
        <v>7777</v>
      </c>
      <c r="E150" s="44" t="s">
        <v>11</v>
      </c>
      <c r="F150" s="44" t="s">
        <v>8</v>
      </c>
      <c r="G150" s="44">
        <f>VLOOKUP($D150,CLASS!$D$2:$W$405,15,FALSE)</f>
        <v>0</v>
      </c>
      <c r="H150" s="44">
        <f>VLOOKUP($D150,CLASS!$D$2:$W$405,4,FALSE)</f>
        <v>5</v>
      </c>
      <c r="I150" s="45">
        <f t="shared" si="2"/>
        <v>0</v>
      </c>
      <c r="J150" s="45"/>
      <c r="L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</row>
    <row r="151" spans="1:41" s="45" customFormat="1" x14ac:dyDescent="0.25">
      <c r="A151" s="47" t="s">
        <v>10</v>
      </c>
      <c r="B151" s="46" t="s">
        <v>167</v>
      </c>
      <c r="C151" s="44" t="s">
        <v>168</v>
      </c>
      <c r="D151" s="44">
        <v>130298</v>
      </c>
      <c r="E151" s="44" t="s">
        <v>11</v>
      </c>
      <c r="F151" s="44" t="s">
        <v>8</v>
      </c>
      <c r="G151" s="44">
        <f>VLOOKUP($D151,CLASS!$D$2:$W$405,15,FALSE)</f>
        <v>0</v>
      </c>
      <c r="H151" s="44">
        <f>VLOOKUP($D151,CLASS!$D$2:$W$405,4,FALSE)</f>
        <v>5</v>
      </c>
      <c r="I151" s="45">
        <f t="shared" si="2"/>
        <v>0</v>
      </c>
    </row>
    <row r="152" spans="1:41" x14ac:dyDescent="0.25">
      <c r="A152" s="47" t="s">
        <v>10</v>
      </c>
      <c r="B152" s="46" t="s">
        <v>63</v>
      </c>
      <c r="C152" s="44" t="s">
        <v>177</v>
      </c>
      <c r="D152" s="44">
        <v>61</v>
      </c>
      <c r="E152" s="44" t="s">
        <v>11</v>
      </c>
      <c r="F152" s="44" t="s">
        <v>8</v>
      </c>
      <c r="G152" s="44">
        <f>VLOOKUP($D152,CLASS!$D$2:$W$405,15,FALSE)</f>
        <v>0</v>
      </c>
      <c r="H152" s="44">
        <f>VLOOKUP($D152,CLASS!$D$2:$W$405,4,FALSE)</f>
        <v>5</v>
      </c>
      <c r="I152" s="45">
        <f t="shared" si="2"/>
        <v>0</v>
      </c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47" t="s">
        <v>10</v>
      </c>
      <c r="B153" s="46" t="s">
        <v>180</v>
      </c>
      <c r="C153" s="44" t="s">
        <v>181</v>
      </c>
      <c r="D153" s="44">
        <v>127262</v>
      </c>
      <c r="E153" s="44" t="s">
        <v>11</v>
      </c>
      <c r="F153" s="44" t="s">
        <v>8</v>
      </c>
      <c r="G153" s="44">
        <f>VLOOKUP($D153,CLASS!$D$2:$W$405,15,FALSE)</f>
        <v>0</v>
      </c>
      <c r="H153" s="44">
        <f>VLOOKUP($D153,CLASS!$D$2:$W$405,4,FALSE)</f>
        <v>5</v>
      </c>
      <c r="I153" s="45">
        <f t="shared" si="2"/>
        <v>0</v>
      </c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47" t="s">
        <v>10</v>
      </c>
      <c r="B154" s="46" t="s">
        <v>175</v>
      </c>
      <c r="C154" s="44" t="s">
        <v>187</v>
      </c>
      <c r="D154" s="44">
        <v>124977</v>
      </c>
      <c r="E154" s="44" t="s">
        <v>11</v>
      </c>
      <c r="F154" s="44" t="s">
        <v>8</v>
      </c>
      <c r="G154" s="44">
        <f>VLOOKUP($D154,CLASS!$D$2:$W$405,15,FALSE)</f>
        <v>0</v>
      </c>
      <c r="H154" s="44">
        <f>VLOOKUP($D154,CLASS!$D$2:$W$405,4,FALSE)</f>
        <v>5</v>
      </c>
      <c r="I154" s="45">
        <f t="shared" si="2"/>
        <v>0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47" t="s">
        <v>10</v>
      </c>
      <c r="B155" s="46" t="s">
        <v>219</v>
      </c>
      <c r="C155" s="44" t="s">
        <v>70</v>
      </c>
      <c r="D155" s="44">
        <v>1436</v>
      </c>
      <c r="E155" s="44" t="s">
        <v>11</v>
      </c>
      <c r="F155" s="44" t="s">
        <v>36</v>
      </c>
      <c r="G155" s="44">
        <f>VLOOKUP($D155,CLASS!$D$2:$W$405,15,FALSE)</f>
        <v>0</v>
      </c>
      <c r="H155" s="44">
        <f>VLOOKUP($D155,CLASS!$D$2:$W$405,4,FALSE)</f>
        <v>5</v>
      </c>
      <c r="I155" s="45">
        <f t="shared" si="2"/>
        <v>0</v>
      </c>
      <c r="J155" s="45"/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47" t="s">
        <v>10</v>
      </c>
      <c r="B156" s="46" t="s">
        <v>229</v>
      </c>
      <c r="C156" s="44" t="s">
        <v>230</v>
      </c>
      <c r="D156" s="44">
        <v>119703</v>
      </c>
      <c r="E156" s="44" t="s">
        <v>11</v>
      </c>
      <c r="F156" s="44" t="s">
        <v>8</v>
      </c>
      <c r="G156" s="44">
        <f>VLOOKUP($D156,CLASS!$D$2:$W$405,15,FALSE)</f>
        <v>0</v>
      </c>
      <c r="H156" s="44">
        <f>VLOOKUP($D156,CLASS!$D$2:$W$405,4,FALSE)</f>
        <v>5</v>
      </c>
      <c r="I156" s="45">
        <f t="shared" si="2"/>
        <v>0</v>
      </c>
      <c r="J156" s="45"/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47" t="s">
        <v>10</v>
      </c>
      <c r="B157" s="46" t="s">
        <v>61</v>
      </c>
      <c r="C157" s="44" t="s">
        <v>62</v>
      </c>
      <c r="D157" s="44">
        <v>128828</v>
      </c>
      <c r="E157" s="44" t="s">
        <v>23</v>
      </c>
      <c r="F157" s="44" t="s">
        <v>8</v>
      </c>
      <c r="G157" s="44">
        <f>VLOOKUP($D157,CLASS!$D$2:$W$405,15,FALSE)</f>
        <v>0</v>
      </c>
      <c r="H157" s="44">
        <f>VLOOKUP($D157,CLASS!$D$2:$W$405,4,FALSE)</f>
        <v>0</v>
      </c>
      <c r="I157" s="45">
        <f t="shared" si="2"/>
        <v>0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47" t="s">
        <v>10</v>
      </c>
      <c r="B158" s="46" t="s">
        <v>69</v>
      </c>
      <c r="C158" s="44" t="s">
        <v>70</v>
      </c>
      <c r="D158" s="44">
        <v>187</v>
      </c>
      <c r="E158" s="44" t="s">
        <v>23</v>
      </c>
      <c r="F158" s="44" t="s">
        <v>8</v>
      </c>
      <c r="G158" s="44">
        <f>VLOOKUP($D158,CLASS!$D$2:$W$405,15,FALSE)</f>
        <v>0</v>
      </c>
      <c r="H158" s="44">
        <f>VLOOKUP($D158,CLASS!$D$2:$W$405,4,FALSE)</f>
        <v>0</v>
      </c>
      <c r="I158" s="45">
        <f t="shared" si="2"/>
        <v>0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47" t="s">
        <v>10</v>
      </c>
      <c r="B159" s="46" t="s">
        <v>84</v>
      </c>
      <c r="C159" s="44" t="s">
        <v>85</v>
      </c>
      <c r="D159" s="44">
        <v>98171</v>
      </c>
      <c r="E159" s="44" t="s">
        <v>23</v>
      </c>
      <c r="F159" s="44" t="s">
        <v>8</v>
      </c>
      <c r="G159" s="44">
        <f>VLOOKUP($D159,CLASS!$D$2:$W$405,15,FALSE)</f>
        <v>0</v>
      </c>
      <c r="H159" s="44">
        <f>VLOOKUP($D159,CLASS!$D$2:$W$405,4,FALSE)</f>
        <v>0</v>
      </c>
      <c r="I159" s="45">
        <f t="shared" si="2"/>
        <v>0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47" t="s">
        <v>10</v>
      </c>
      <c r="B160" s="46" t="s">
        <v>107</v>
      </c>
      <c r="C160" s="44" t="s">
        <v>108</v>
      </c>
      <c r="D160" s="44">
        <v>116300</v>
      </c>
      <c r="E160" s="44" t="s">
        <v>7</v>
      </c>
      <c r="F160" s="44" t="s">
        <v>8</v>
      </c>
      <c r="G160" s="44">
        <f>VLOOKUP($D160,CLASS!$D$2:$W$405,15,FALSE)</f>
        <v>0</v>
      </c>
      <c r="H160" s="44">
        <f>VLOOKUP($D160,CLASS!$D$2:$W$405,4,FALSE)</f>
        <v>0</v>
      </c>
      <c r="I160" s="45">
        <f t="shared" si="2"/>
        <v>0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26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47" t="s">
        <v>10</v>
      </c>
      <c r="B161" s="46" t="s">
        <v>123</v>
      </c>
      <c r="C161" s="44" t="s">
        <v>124</v>
      </c>
      <c r="D161" s="44">
        <v>111544</v>
      </c>
      <c r="E161" s="44" t="s">
        <v>7</v>
      </c>
      <c r="F161" s="44" t="s">
        <v>8</v>
      </c>
      <c r="G161" s="44">
        <f>VLOOKUP($D161,CLASS!$D$2:$W$405,15,FALSE)</f>
        <v>0</v>
      </c>
      <c r="H161" s="44">
        <f>VLOOKUP($D161,CLASS!$D$2:$W$405,4,FALSE)</f>
        <v>0</v>
      </c>
      <c r="I161" s="45">
        <f t="shared" si="2"/>
        <v>0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47" t="s">
        <v>10</v>
      </c>
      <c r="B162" s="46" t="s">
        <v>138</v>
      </c>
      <c r="C162" s="44" t="s">
        <v>133</v>
      </c>
      <c r="D162" s="44">
        <v>128224</v>
      </c>
      <c r="E162" s="44" t="s">
        <v>7</v>
      </c>
      <c r="F162" s="44" t="s">
        <v>40</v>
      </c>
      <c r="G162" s="44">
        <f>VLOOKUP($D162,CLASS!$D$2:$W$405,15,FALSE)</f>
        <v>0</v>
      </c>
      <c r="H162" s="44">
        <f>VLOOKUP($D162,CLASS!$D$2:$W$405,4,FALSE)</f>
        <v>0</v>
      </c>
      <c r="I162" s="45">
        <f t="shared" si="2"/>
        <v>0</v>
      </c>
      <c r="J162" s="45"/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47" t="s">
        <v>10</v>
      </c>
      <c r="B163" s="46" t="s">
        <v>67</v>
      </c>
      <c r="C163" s="44" t="s">
        <v>145</v>
      </c>
      <c r="D163" s="44">
        <v>127052</v>
      </c>
      <c r="E163" s="44" t="s">
        <v>7</v>
      </c>
      <c r="F163" s="44" t="s">
        <v>40</v>
      </c>
      <c r="G163" s="44">
        <f>VLOOKUP($D163,CLASS!$D$2:$W$405,15,FALSE)</f>
        <v>0</v>
      </c>
      <c r="H163" s="44">
        <f>VLOOKUP($D163,CLASS!$D$2:$W$405,4,FALSE)</f>
        <v>0</v>
      </c>
      <c r="I163" s="45">
        <f t="shared" si="2"/>
        <v>0</v>
      </c>
      <c r="J163" s="46"/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47" t="s">
        <v>10</v>
      </c>
      <c r="B164" s="45" t="s">
        <v>88</v>
      </c>
      <c r="C164" s="44" t="s">
        <v>422</v>
      </c>
      <c r="D164" s="44">
        <v>83496</v>
      </c>
      <c r="E164" s="44" t="s">
        <v>11</v>
      </c>
      <c r="F164" s="44" t="s">
        <v>35</v>
      </c>
      <c r="G164" s="44">
        <f>VLOOKUP($D164,CLASS!$D$2:$W$405,15,FALSE)</f>
        <v>0</v>
      </c>
      <c r="H164" s="44">
        <f>VLOOKUP($D164,CLASS!$D$2:$W$405,4,FALSE)</f>
        <v>5</v>
      </c>
      <c r="I164" s="45">
        <f t="shared" si="2"/>
        <v>0</v>
      </c>
      <c r="J164" s="45"/>
      <c r="L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</row>
    <row r="165" spans="1:41" x14ac:dyDescent="0.25">
      <c r="A165" s="47" t="s">
        <v>10</v>
      </c>
      <c r="B165" s="45" t="s">
        <v>335</v>
      </c>
      <c r="C165" s="44" t="s">
        <v>431</v>
      </c>
      <c r="D165" s="44">
        <v>136587</v>
      </c>
      <c r="E165" s="44" t="s">
        <v>13</v>
      </c>
      <c r="F165" s="44" t="s">
        <v>8</v>
      </c>
      <c r="G165" s="44">
        <f>VLOOKUP($D165,CLASS!$D$2:$W$405,15,FALSE)</f>
        <v>0</v>
      </c>
      <c r="H165" s="44">
        <f>VLOOKUP($D165,CLASS!$D$2:$W$405,4,FALSE)</f>
        <v>15</v>
      </c>
      <c r="I165" s="45">
        <f t="shared" si="2"/>
        <v>0</v>
      </c>
      <c r="L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</row>
    <row r="166" spans="1:41" x14ac:dyDescent="0.25">
      <c r="A166" s="47" t="s">
        <v>48</v>
      </c>
      <c r="B166" s="46" t="s">
        <v>67</v>
      </c>
      <c r="C166" s="44" t="s">
        <v>68</v>
      </c>
      <c r="D166" s="44">
        <v>107759</v>
      </c>
      <c r="E166" s="44" t="s">
        <v>23</v>
      </c>
      <c r="F166" s="44" t="s">
        <v>8</v>
      </c>
      <c r="G166" s="44">
        <f>VLOOKUP($D166,CLASS!$D$2:$W$405,15,FALSE)</f>
        <v>97</v>
      </c>
      <c r="H166" s="44">
        <f>VLOOKUP($D166,CLASS!$D$2:$W$405,4,FALSE)</f>
        <v>0</v>
      </c>
      <c r="I166" s="45">
        <f t="shared" si="2"/>
        <v>97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47" t="s">
        <v>48</v>
      </c>
      <c r="B167" s="44" t="s">
        <v>329</v>
      </c>
      <c r="C167" s="44" t="s">
        <v>330</v>
      </c>
      <c r="D167" s="44">
        <v>135538</v>
      </c>
      <c r="E167" s="44" t="s">
        <v>13</v>
      </c>
      <c r="F167" s="44" t="s">
        <v>8</v>
      </c>
      <c r="G167" s="44">
        <f>VLOOKUP($D167,CLASS!$D$2:$W$405,15,FALSE)</f>
        <v>80</v>
      </c>
      <c r="H167" s="44">
        <f>VLOOKUP($D167,CLASS!$D$2:$W$405,4,FALSE)</f>
        <v>15</v>
      </c>
      <c r="I167" s="45">
        <f t="shared" si="2"/>
        <v>95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47" t="s">
        <v>48</v>
      </c>
      <c r="B168" s="46" t="s">
        <v>260</v>
      </c>
      <c r="C168" s="44" t="s">
        <v>261</v>
      </c>
      <c r="D168" s="44">
        <v>131558</v>
      </c>
      <c r="E168" s="44" t="s">
        <v>12</v>
      </c>
      <c r="F168" s="44" t="s">
        <v>8</v>
      </c>
      <c r="G168" s="44">
        <f>VLOOKUP($D168,CLASS!$D$2:$W$405,15,FALSE)</f>
        <v>84</v>
      </c>
      <c r="H168" s="44">
        <f>VLOOKUP($D168,CLASS!$D$2:$W$405,4,FALSE)</f>
        <v>10</v>
      </c>
      <c r="I168" s="45">
        <f t="shared" si="2"/>
        <v>94</v>
      </c>
      <c r="J168" s="45"/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47" t="s">
        <v>48</v>
      </c>
      <c r="B169" s="46" t="s">
        <v>63</v>
      </c>
      <c r="C169" s="44" t="s">
        <v>64</v>
      </c>
      <c r="D169" s="44">
        <v>96439</v>
      </c>
      <c r="E169" s="44" t="s">
        <v>23</v>
      </c>
      <c r="F169" s="44" t="s">
        <v>8</v>
      </c>
      <c r="G169" s="44">
        <f>VLOOKUP($D169,CLASS!$D$2:$W$405,15,FALSE)</f>
        <v>94</v>
      </c>
      <c r="H169" s="44">
        <f>VLOOKUP($D169,CLASS!$D$2:$W$405,4,FALSE)</f>
        <v>0</v>
      </c>
      <c r="I169" s="45">
        <f t="shared" si="2"/>
        <v>94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47" t="s">
        <v>48</v>
      </c>
      <c r="B170" s="45" t="s">
        <v>191</v>
      </c>
      <c r="C170" s="44" t="s">
        <v>251</v>
      </c>
      <c r="D170" s="44">
        <v>48951</v>
      </c>
      <c r="E170" s="44" t="s">
        <v>12</v>
      </c>
      <c r="F170" s="44" t="s">
        <v>8</v>
      </c>
      <c r="G170" s="44">
        <f>VLOOKUP($D170,CLASS!$D$2:$W$405,15,FALSE)</f>
        <v>83</v>
      </c>
      <c r="H170" s="44">
        <f>VLOOKUP($D170,CLASS!$D$2:$W$405,4,FALSE)</f>
        <v>10</v>
      </c>
      <c r="I170" s="45">
        <f t="shared" si="2"/>
        <v>93</v>
      </c>
      <c r="J170" s="45"/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47" t="s">
        <v>48</v>
      </c>
      <c r="B171" s="46" t="s">
        <v>88</v>
      </c>
      <c r="C171" s="44" t="s">
        <v>89</v>
      </c>
      <c r="D171" s="44">
        <v>36413</v>
      </c>
      <c r="E171" s="44" t="s">
        <v>23</v>
      </c>
      <c r="F171" s="44" t="s">
        <v>8</v>
      </c>
      <c r="G171" s="44">
        <f>VLOOKUP($D171,CLASS!$D$2:$W$405,15,FALSE)</f>
        <v>93</v>
      </c>
      <c r="H171" s="44">
        <f>VLOOKUP($D171,CLASS!$D$2:$W$405,4,FALSE)</f>
        <v>0</v>
      </c>
      <c r="I171" s="45">
        <f t="shared" si="2"/>
        <v>93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47" t="s">
        <v>48</v>
      </c>
      <c r="B172" s="45" t="s">
        <v>109</v>
      </c>
      <c r="C172" s="44" t="s">
        <v>57</v>
      </c>
      <c r="D172" s="44">
        <v>124324</v>
      </c>
      <c r="E172" s="44" t="s">
        <v>7</v>
      </c>
      <c r="F172" s="44" t="s">
        <v>8</v>
      </c>
      <c r="G172" s="44">
        <f>VLOOKUP($D172,CLASS!$D$2:$W$405,15,FALSE)</f>
        <v>93</v>
      </c>
      <c r="H172" s="44">
        <f>VLOOKUP($D172,CLASS!$D$2:$W$405,4,FALSE)</f>
        <v>0</v>
      </c>
      <c r="I172" s="45">
        <f t="shared" si="2"/>
        <v>93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47" t="s">
        <v>48</v>
      </c>
      <c r="B173" s="45" t="s">
        <v>359</v>
      </c>
      <c r="C173" s="44" t="s">
        <v>360</v>
      </c>
      <c r="D173" s="44">
        <v>121289</v>
      </c>
      <c r="E173" s="44" t="s">
        <v>13</v>
      </c>
      <c r="F173" s="44" t="s">
        <v>36</v>
      </c>
      <c r="G173" s="44">
        <f>VLOOKUP($D173,CLASS!$D$2:$W$405,15,FALSE)</f>
        <v>74</v>
      </c>
      <c r="H173" s="44">
        <f>VLOOKUP($D173,CLASS!$D$2:$W$405,4,FALSE)</f>
        <v>15</v>
      </c>
      <c r="I173" s="45">
        <f t="shared" si="2"/>
        <v>89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ht="15.75" thickBot="1" x14ac:dyDescent="0.3">
      <c r="A174" s="47" t="s">
        <v>48</v>
      </c>
      <c r="B174" s="45" t="s">
        <v>131</v>
      </c>
      <c r="C174" s="44" t="s">
        <v>132</v>
      </c>
      <c r="D174" s="44">
        <v>120341</v>
      </c>
      <c r="E174" s="44" t="s">
        <v>7</v>
      </c>
      <c r="F174" s="44" t="s">
        <v>8</v>
      </c>
      <c r="G174" s="44">
        <f>VLOOKUP($D174,CLASS!$D$2:$W$405,15,FALSE)</f>
        <v>89</v>
      </c>
      <c r="H174" s="44">
        <f>VLOOKUP($D174,CLASS!$D$2:$W$405,4,FALSE)</f>
        <v>0</v>
      </c>
      <c r="I174" s="45">
        <f t="shared" si="2"/>
        <v>89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8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ht="15.75" thickBot="1" x14ac:dyDescent="0.3">
      <c r="A175" s="47" t="s">
        <v>48</v>
      </c>
      <c r="B175" s="46" t="s">
        <v>243</v>
      </c>
      <c r="C175" s="44" t="s">
        <v>142</v>
      </c>
      <c r="D175" s="44">
        <v>90096</v>
      </c>
      <c r="E175" s="44" t="s">
        <v>12</v>
      </c>
      <c r="F175" s="44" t="s">
        <v>36</v>
      </c>
      <c r="G175" s="44">
        <f>VLOOKUP($D175,CLASS!$D$2:$W$405,15,FALSE)</f>
        <v>78</v>
      </c>
      <c r="H175" s="44">
        <f>VLOOKUP($D175,CLASS!$D$2:$W$405,4,FALSE)</f>
        <v>10</v>
      </c>
      <c r="I175" s="45">
        <f t="shared" si="2"/>
        <v>88</v>
      </c>
      <c r="J175" s="48">
        <v>925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47" t="s">
        <v>48</v>
      </c>
      <c r="B176" s="46" t="s">
        <v>191</v>
      </c>
      <c r="C176" s="44" t="s">
        <v>171</v>
      </c>
      <c r="D176" s="44">
        <v>123826</v>
      </c>
      <c r="E176" s="44" t="s">
        <v>12</v>
      </c>
      <c r="F176" s="44" t="s">
        <v>8</v>
      </c>
      <c r="G176" s="44">
        <f>VLOOKUP($D176,CLASS!$D$2:$W$405,15,FALSE)</f>
        <v>77</v>
      </c>
      <c r="H176" s="44">
        <f>VLOOKUP($D176,CLASS!$D$2:$W$405,4,FALSE)</f>
        <v>10</v>
      </c>
      <c r="I176" s="45">
        <f t="shared" si="2"/>
        <v>87</v>
      </c>
      <c r="J176" s="45"/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47" t="s">
        <v>48</v>
      </c>
      <c r="B177" s="46" t="s">
        <v>38</v>
      </c>
      <c r="C177" s="44" t="s">
        <v>174</v>
      </c>
      <c r="D177" s="44">
        <v>129151</v>
      </c>
      <c r="E177" s="44" t="s">
        <v>11</v>
      </c>
      <c r="F177" s="44" t="s">
        <v>8</v>
      </c>
      <c r="G177" s="44">
        <f>VLOOKUP($D177,CLASS!$D$2:$W$405,15,FALSE)</f>
        <v>79</v>
      </c>
      <c r="H177" s="44">
        <f>VLOOKUP($D177,CLASS!$D$2:$W$405,4,FALSE)</f>
        <v>5</v>
      </c>
      <c r="I177" s="45">
        <f t="shared" si="2"/>
        <v>84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8"/>
      <c r="AG177" s="8"/>
      <c r="AH177" s="8"/>
      <c r="AI177" s="8"/>
      <c r="AJ177" s="8"/>
      <c r="AK177" s="8"/>
      <c r="AL177" s="8"/>
      <c r="AM177" s="8"/>
      <c r="AN177" s="14"/>
      <c r="AO177" s="8"/>
    </row>
    <row r="178" spans="1:41" x14ac:dyDescent="0.25">
      <c r="A178" s="47" t="s">
        <v>48</v>
      </c>
      <c r="B178" s="46" t="s">
        <v>338</v>
      </c>
      <c r="C178" s="44" t="s">
        <v>339</v>
      </c>
      <c r="D178" s="44">
        <v>129718</v>
      </c>
      <c r="E178" s="44" t="s">
        <v>13</v>
      </c>
      <c r="F178" s="44" t="s">
        <v>36</v>
      </c>
      <c r="G178" s="44">
        <f>VLOOKUP($D178,CLASS!$D$2:$W$405,15,FALSE)</f>
        <v>68</v>
      </c>
      <c r="H178" s="44">
        <f>VLOOKUP($D178,CLASS!$D$2:$W$405,4,FALSE)</f>
        <v>15</v>
      </c>
      <c r="I178" s="45">
        <f t="shared" si="2"/>
        <v>83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47" t="s">
        <v>48</v>
      </c>
      <c r="B179" s="46" t="s">
        <v>204</v>
      </c>
      <c r="C179" s="44" t="s">
        <v>205</v>
      </c>
      <c r="D179" s="44">
        <v>81785</v>
      </c>
      <c r="E179" s="44" t="s">
        <v>11</v>
      </c>
      <c r="F179" s="44" t="s">
        <v>35</v>
      </c>
      <c r="G179" s="44">
        <f>VLOOKUP($D179,CLASS!$D$2:$W$405,15,FALSE)</f>
        <v>78</v>
      </c>
      <c r="H179" s="44">
        <f>VLOOKUP($D179,CLASS!$D$2:$W$405,4,FALSE)</f>
        <v>5</v>
      </c>
      <c r="I179" s="45">
        <f t="shared" si="2"/>
        <v>83</v>
      </c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47" t="s">
        <v>48</v>
      </c>
      <c r="B180" s="46" t="s">
        <v>211</v>
      </c>
      <c r="C180" s="44" t="s">
        <v>106</v>
      </c>
      <c r="D180" s="44">
        <v>124651</v>
      </c>
      <c r="E180" s="44" t="s">
        <v>11</v>
      </c>
      <c r="F180" s="44" t="s">
        <v>8</v>
      </c>
      <c r="G180" s="44">
        <f>VLOOKUP($D180,CLASS!$D$2:$W$405,15,FALSE)</f>
        <v>76</v>
      </c>
      <c r="H180" s="44">
        <f>VLOOKUP($D180,CLASS!$D$2:$W$405,4,FALSE)</f>
        <v>5</v>
      </c>
      <c r="I180" s="45">
        <f t="shared" si="2"/>
        <v>81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47" t="s">
        <v>48</v>
      </c>
      <c r="B181" s="45" t="s">
        <v>118</v>
      </c>
      <c r="C181" s="44" t="s">
        <v>119</v>
      </c>
      <c r="D181" s="44">
        <v>125843</v>
      </c>
      <c r="E181" s="44" t="s">
        <v>7</v>
      </c>
      <c r="F181" s="44" t="s">
        <v>40</v>
      </c>
      <c r="G181" s="44">
        <f>VLOOKUP($D181,CLASS!$D$2:$W$405,15,FALSE)</f>
        <v>80</v>
      </c>
      <c r="H181" s="44">
        <f>VLOOKUP($D181,CLASS!$D$2:$W$405,4,FALSE)</f>
        <v>0</v>
      </c>
      <c r="I181" s="45">
        <f t="shared" si="2"/>
        <v>80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47" t="s">
        <v>48</v>
      </c>
      <c r="B182" s="46" t="s">
        <v>90</v>
      </c>
      <c r="C182" s="44" t="s">
        <v>269</v>
      </c>
      <c r="D182" s="44">
        <v>107279</v>
      </c>
      <c r="E182" s="44" t="s">
        <v>12</v>
      </c>
      <c r="F182" s="44" t="s">
        <v>8</v>
      </c>
      <c r="G182" s="44">
        <f>VLOOKUP($D182,CLASS!$D$2:$W$405,15,FALSE)</f>
        <v>69</v>
      </c>
      <c r="H182" s="44">
        <f>VLOOKUP($D182,CLASS!$D$2:$W$405,4,FALSE)</f>
        <v>10</v>
      </c>
      <c r="I182" s="45">
        <f t="shared" si="2"/>
        <v>79</v>
      </c>
      <c r="J182" s="45"/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8"/>
      <c r="AN182" s="14"/>
      <c r="AO182" s="8"/>
    </row>
    <row r="183" spans="1:41" x14ac:dyDescent="0.25">
      <c r="A183" s="47" t="s">
        <v>48</v>
      </c>
      <c r="B183" s="46" t="s">
        <v>38</v>
      </c>
      <c r="C183" s="44" t="s">
        <v>139</v>
      </c>
      <c r="D183" s="44">
        <v>125607</v>
      </c>
      <c r="E183" s="44" t="s">
        <v>7</v>
      </c>
      <c r="F183" s="44" t="s">
        <v>8</v>
      </c>
      <c r="G183" s="44">
        <f>VLOOKUP($D183,CLASS!$D$2:$W$405,15,FALSE)</f>
        <v>75</v>
      </c>
      <c r="H183" s="44">
        <f>VLOOKUP($D183,CLASS!$D$2:$W$405,4,FALSE)</f>
        <v>0</v>
      </c>
      <c r="I183" s="45">
        <f t="shared" si="2"/>
        <v>75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47" t="s">
        <v>48</v>
      </c>
      <c r="B184" s="46" t="s">
        <v>320</v>
      </c>
      <c r="C184" s="44" t="s">
        <v>349</v>
      </c>
      <c r="D184" s="44">
        <v>123090</v>
      </c>
      <c r="E184" s="44" t="s">
        <v>13</v>
      </c>
      <c r="F184" s="44" t="s">
        <v>43</v>
      </c>
      <c r="G184" s="44">
        <f>VLOOKUP($D184,CLASS!$D$2:$W$405,15,FALSE)</f>
        <v>58</v>
      </c>
      <c r="H184" s="44">
        <f>VLOOKUP($D184,CLASS!$D$2:$W$405,4,FALSE)</f>
        <v>15</v>
      </c>
      <c r="I184" s="45">
        <f t="shared" si="2"/>
        <v>73</v>
      </c>
      <c r="J184" s="45"/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47" t="s">
        <v>48</v>
      </c>
      <c r="B185" s="45" t="s">
        <v>340</v>
      </c>
      <c r="C185" s="44" t="s">
        <v>341</v>
      </c>
      <c r="D185" s="44">
        <v>133995</v>
      </c>
      <c r="E185" s="44" t="s">
        <v>13</v>
      </c>
      <c r="F185" s="44" t="s">
        <v>8</v>
      </c>
      <c r="G185" s="44">
        <f>VLOOKUP($D185,CLASS!$D$2:$W$405,15,FALSE)</f>
        <v>0</v>
      </c>
      <c r="H185" s="44">
        <f>VLOOKUP($D185,CLASS!$D$2:$W$405,4,FALSE)</f>
        <v>15</v>
      </c>
      <c r="I185" s="45">
        <f t="shared" si="2"/>
        <v>0</v>
      </c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47" t="s">
        <v>48</v>
      </c>
      <c r="B186" s="45" t="s">
        <v>342</v>
      </c>
      <c r="C186" s="44" t="s">
        <v>343</v>
      </c>
      <c r="D186" s="44">
        <v>120329</v>
      </c>
      <c r="E186" s="44" t="s">
        <v>13</v>
      </c>
      <c r="F186" s="44" t="s">
        <v>36</v>
      </c>
      <c r="G186" s="44">
        <f>VLOOKUP($D186,CLASS!$D$2:$W$405,15,FALSE)</f>
        <v>0</v>
      </c>
      <c r="H186" s="44">
        <f>VLOOKUP($D186,CLASS!$D$2:$W$405,4,FALSE)</f>
        <v>15</v>
      </c>
      <c r="I186" s="45">
        <f t="shared" si="2"/>
        <v>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8"/>
      <c r="AG186" s="8"/>
      <c r="AH186" s="8"/>
      <c r="AI186" s="8"/>
      <c r="AJ186" s="8"/>
      <c r="AK186" s="8"/>
      <c r="AL186" s="8"/>
      <c r="AM186" s="8"/>
      <c r="AN186" s="14"/>
      <c r="AO186" s="8"/>
    </row>
    <row r="187" spans="1:41" x14ac:dyDescent="0.25">
      <c r="A187" s="47" t="s">
        <v>48</v>
      </c>
      <c r="B187" s="46" t="s">
        <v>347</v>
      </c>
      <c r="C187" s="44" t="s">
        <v>348</v>
      </c>
      <c r="D187" s="44">
        <v>88829</v>
      </c>
      <c r="E187" s="44" t="s">
        <v>13</v>
      </c>
      <c r="F187" s="44" t="s">
        <v>43</v>
      </c>
      <c r="G187" s="44">
        <f>VLOOKUP($D187,CLASS!$D$2:$W$405,15,FALSE)</f>
        <v>0</v>
      </c>
      <c r="H187" s="44">
        <f>VLOOKUP($D187,CLASS!$D$2:$W$405,4,FALSE)</f>
        <v>15</v>
      </c>
      <c r="I187" s="45">
        <f t="shared" si="2"/>
        <v>0</v>
      </c>
      <c r="J187" s="46"/>
      <c r="L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2"/>
      <c r="AB187" s="8"/>
      <c r="AC187" s="8"/>
      <c r="AD187" s="14"/>
      <c r="AE187" s="26"/>
      <c r="AF187" s="8"/>
      <c r="AG187" s="8"/>
      <c r="AH187" s="8"/>
      <c r="AI187" s="8"/>
      <c r="AJ187" s="8"/>
      <c r="AK187" s="8"/>
      <c r="AL187" s="8"/>
      <c r="AM187" s="8"/>
      <c r="AN187" s="14"/>
      <c r="AO187" s="8"/>
    </row>
    <row r="188" spans="1:41" x14ac:dyDescent="0.25">
      <c r="A188" s="47" t="s">
        <v>48</v>
      </c>
      <c r="B188" s="45" t="s">
        <v>357</v>
      </c>
      <c r="C188" s="44" t="s">
        <v>358</v>
      </c>
      <c r="D188" s="44">
        <v>129142</v>
      </c>
      <c r="E188" s="44" t="s">
        <v>13</v>
      </c>
      <c r="F188" s="44" t="s">
        <v>42</v>
      </c>
      <c r="G188" s="44">
        <f>VLOOKUP($D188,CLASS!$D$2:$W$405,15,FALSE)</f>
        <v>0</v>
      </c>
      <c r="H188" s="44">
        <f>VLOOKUP($D188,CLASS!$D$2:$W$405,4,FALSE)</f>
        <v>15</v>
      </c>
      <c r="I188" s="45">
        <f t="shared" si="2"/>
        <v>0</v>
      </c>
      <c r="L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A188" s="12"/>
      <c r="AB188" s="8"/>
      <c r="AC188" s="8"/>
      <c r="AD188" s="14"/>
      <c r="AE188" s="8"/>
      <c r="AF188" s="8"/>
      <c r="AG188" s="8"/>
      <c r="AH188" s="8"/>
      <c r="AI188" s="8"/>
      <c r="AJ188" s="8"/>
      <c r="AK188" s="8"/>
      <c r="AL188" s="8"/>
      <c r="AM188" s="8"/>
      <c r="AN188" s="14"/>
      <c r="AO188" s="8"/>
    </row>
    <row r="189" spans="1:41" x14ac:dyDescent="0.25">
      <c r="A189" s="47" t="s">
        <v>48</v>
      </c>
      <c r="B189" s="45" t="s">
        <v>364</v>
      </c>
      <c r="C189" s="44" t="s">
        <v>365</v>
      </c>
      <c r="D189" s="44">
        <v>118452</v>
      </c>
      <c r="E189" s="44" t="s">
        <v>13</v>
      </c>
      <c r="F189" s="44" t="s">
        <v>43</v>
      </c>
      <c r="G189" s="44">
        <f>VLOOKUP($D189,CLASS!$D$2:$W$405,15,FALSE)</f>
        <v>0</v>
      </c>
      <c r="H189" s="44">
        <f>VLOOKUP($D189,CLASS!$D$2:$W$405,4,FALSE)</f>
        <v>15</v>
      </c>
      <c r="I189" s="45">
        <f t="shared" si="2"/>
        <v>0</v>
      </c>
      <c r="L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A189" s="12"/>
      <c r="AB189" s="8"/>
      <c r="AC189" s="8"/>
      <c r="AD189" s="14"/>
      <c r="AE189" s="26"/>
      <c r="AF189" s="8"/>
      <c r="AG189" s="8"/>
      <c r="AH189" s="8"/>
      <c r="AI189" s="8"/>
      <c r="AJ189" s="8"/>
      <c r="AK189" s="8"/>
      <c r="AL189" s="8"/>
      <c r="AM189" s="8"/>
      <c r="AN189" s="14"/>
      <c r="AO189" s="8"/>
    </row>
    <row r="190" spans="1:41" x14ac:dyDescent="0.25">
      <c r="A190" s="47" t="s">
        <v>48</v>
      </c>
      <c r="B190" s="45" t="s">
        <v>69</v>
      </c>
      <c r="C190" s="44" t="s">
        <v>201</v>
      </c>
      <c r="D190" s="44">
        <v>131658</v>
      </c>
      <c r="E190" s="44" t="s">
        <v>13</v>
      </c>
      <c r="F190" s="44" t="s">
        <v>8</v>
      </c>
      <c r="G190" s="44">
        <f>VLOOKUP($D190,CLASS!$D$2:$W$405,15,FALSE)</f>
        <v>0</v>
      </c>
      <c r="H190" s="44">
        <f>VLOOKUP($D190,CLASS!$D$2:$W$405,4,FALSE)</f>
        <v>15</v>
      </c>
      <c r="I190" s="45">
        <f t="shared" si="2"/>
        <v>0</v>
      </c>
      <c r="J190" s="45"/>
      <c r="L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A190" s="12"/>
      <c r="AB190" s="8"/>
      <c r="AC190" s="8"/>
      <c r="AD190" s="14"/>
      <c r="AE190" s="26"/>
      <c r="AF190" s="8"/>
      <c r="AG190" s="8"/>
      <c r="AH190" s="8"/>
      <c r="AI190" s="8"/>
      <c r="AJ190" s="8"/>
      <c r="AK190" s="8"/>
      <c r="AL190" s="8"/>
      <c r="AM190" s="8"/>
      <c r="AN190" s="14"/>
      <c r="AO190" s="8"/>
    </row>
    <row r="191" spans="1:41" x14ac:dyDescent="0.25">
      <c r="A191" s="47" t="s">
        <v>48</v>
      </c>
      <c r="B191" s="46" t="s">
        <v>317</v>
      </c>
      <c r="C191" s="44" t="s">
        <v>367</v>
      </c>
      <c r="D191" s="44">
        <v>133314</v>
      </c>
      <c r="E191" s="44" t="s">
        <v>13</v>
      </c>
      <c r="F191" s="44" t="s">
        <v>8</v>
      </c>
      <c r="G191" s="44">
        <f>VLOOKUP($D191,CLASS!$D$2:$W$405,15,FALSE)</f>
        <v>0</v>
      </c>
      <c r="H191" s="44">
        <f>VLOOKUP($D191,CLASS!$D$2:$W$405,4,FALSE)</f>
        <v>15</v>
      </c>
      <c r="I191" s="45">
        <f t="shared" si="2"/>
        <v>0</v>
      </c>
      <c r="L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AA191" s="12"/>
      <c r="AB191" s="8"/>
      <c r="AC191" s="8"/>
      <c r="AD191" s="14"/>
      <c r="AE191" s="26"/>
      <c r="AF191" s="26"/>
      <c r="AG191" s="8"/>
      <c r="AH191" s="8"/>
      <c r="AI191" s="8"/>
      <c r="AJ191" s="8"/>
      <c r="AK191" s="8"/>
      <c r="AL191" s="8"/>
      <c r="AM191" s="26"/>
      <c r="AN191" s="14"/>
      <c r="AO191" s="8"/>
    </row>
    <row r="192" spans="1:41" x14ac:dyDescent="0.25">
      <c r="A192" s="47" t="s">
        <v>48</v>
      </c>
      <c r="B192" s="46" t="s">
        <v>63</v>
      </c>
      <c r="C192" s="44" t="s">
        <v>377</v>
      </c>
      <c r="D192" s="44">
        <v>133993</v>
      </c>
      <c r="E192" s="44" t="s">
        <v>13</v>
      </c>
      <c r="F192" s="44" t="s">
        <v>8</v>
      </c>
      <c r="G192" s="44">
        <f>VLOOKUP($D192,CLASS!$D$2:$W$405,15,FALSE)</f>
        <v>0</v>
      </c>
      <c r="H192" s="44">
        <f>VLOOKUP($D192,CLASS!$D$2:$W$405,4,FALSE)</f>
        <v>15</v>
      </c>
      <c r="I192" s="45">
        <f t="shared" si="2"/>
        <v>0</v>
      </c>
      <c r="L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AA192" s="12"/>
      <c r="AB192" s="8"/>
      <c r="AC192" s="8"/>
      <c r="AD192" s="14"/>
      <c r="AE192" s="26"/>
      <c r="AF192" s="8"/>
      <c r="AG192" s="8"/>
      <c r="AH192" s="8"/>
      <c r="AI192" s="8"/>
      <c r="AJ192" s="8"/>
      <c r="AK192" s="8"/>
      <c r="AL192" s="8"/>
      <c r="AM192" s="8"/>
      <c r="AN192" s="14"/>
      <c r="AO192" s="8"/>
    </row>
    <row r="193" spans="1:41" x14ac:dyDescent="0.25">
      <c r="A193" s="47" t="s">
        <v>48</v>
      </c>
      <c r="B193" s="45" t="s">
        <v>380</v>
      </c>
      <c r="C193" s="44" t="s">
        <v>106</v>
      </c>
      <c r="D193" s="44">
        <v>131803</v>
      </c>
      <c r="E193" s="44" t="s">
        <v>13</v>
      </c>
      <c r="F193" s="44" t="s">
        <v>40</v>
      </c>
      <c r="G193" s="44">
        <f>VLOOKUP($D193,CLASS!$D$2:$W$405,15,FALSE)</f>
        <v>0</v>
      </c>
      <c r="H193" s="44">
        <f>VLOOKUP($D193,CLASS!$D$2:$W$405,4,FALSE)</f>
        <v>15</v>
      </c>
      <c r="I193" s="45">
        <f t="shared" si="2"/>
        <v>0</v>
      </c>
      <c r="L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AA193" s="12"/>
      <c r="AB193" s="8"/>
      <c r="AC193" s="8"/>
      <c r="AD193" s="14"/>
      <c r="AE193" s="26"/>
      <c r="AF193" s="8"/>
      <c r="AG193" s="8"/>
      <c r="AH193" s="8"/>
      <c r="AI193" s="8"/>
      <c r="AJ193" s="8"/>
      <c r="AK193" s="8"/>
      <c r="AL193" s="8"/>
      <c r="AM193" s="8"/>
      <c r="AN193" s="14"/>
      <c r="AO193" s="8"/>
    </row>
    <row r="194" spans="1:41" x14ac:dyDescent="0.25">
      <c r="A194" s="47" t="s">
        <v>48</v>
      </c>
      <c r="B194" s="46" t="s">
        <v>151</v>
      </c>
      <c r="C194" s="44" t="s">
        <v>126</v>
      </c>
      <c r="D194" s="44">
        <v>101339</v>
      </c>
      <c r="E194" s="44" t="s">
        <v>13</v>
      </c>
      <c r="F194" s="44" t="s">
        <v>8</v>
      </c>
      <c r="G194" s="44">
        <f>VLOOKUP($D194,CLASS!$D$2:$W$405,15,FALSE)</f>
        <v>0</v>
      </c>
      <c r="H194" s="44">
        <f>VLOOKUP($D194,CLASS!$D$2:$W$405,4,FALSE)</f>
        <v>15</v>
      </c>
      <c r="I194" s="45">
        <f t="shared" ref="I194:I257" si="3">IF(IF(G194,G194+H194,0)&lt;=100,IF(G194,G194+H194,0),100)</f>
        <v>0</v>
      </c>
      <c r="L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AA194" s="12"/>
      <c r="AB194" s="8"/>
      <c r="AC194" s="8"/>
      <c r="AD194" s="14"/>
      <c r="AE194" s="26"/>
      <c r="AF194" s="8"/>
      <c r="AG194" s="8"/>
      <c r="AH194" s="8"/>
      <c r="AI194" s="8"/>
      <c r="AJ194" s="8"/>
      <c r="AK194" s="8"/>
      <c r="AL194" s="8"/>
      <c r="AM194" s="8"/>
      <c r="AN194" s="14"/>
      <c r="AO194" s="8"/>
    </row>
    <row r="195" spans="1:41" x14ac:dyDescent="0.25">
      <c r="A195" s="47" t="s">
        <v>48</v>
      </c>
      <c r="B195" s="46" t="s">
        <v>256</v>
      </c>
      <c r="C195" s="44" t="s">
        <v>196</v>
      </c>
      <c r="D195" s="44">
        <v>126098</v>
      </c>
      <c r="E195" s="44" t="s">
        <v>12</v>
      </c>
      <c r="F195" s="44" t="s">
        <v>36</v>
      </c>
      <c r="G195" s="44">
        <f>VLOOKUP($D195,CLASS!$D$2:$W$405,15,FALSE)</f>
        <v>0</v>
      </c>
      <c r="H195" s="44">
        <f>VLOOKUP($D195,CLASS!$D$2:$W$405,4,FALSE)</f>
        <v>10</v>
      </c>
      <c r="I195" s="45">
        <f t="shared" si="3"/>
        <v>0</v>
      </c>
      <c r="J195" s="46"/>
      <c r="L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AA195" s="12"/>
      <c r="AB195" s="8"/>
      <c r="AC195" s="8"/>
      <c r="AD195" s="14"/>
      <c r="AE195" s="26"/>
      <c r="AF195" s="8"/>
      <c r="AG195" s="8"/>
      <c r="AH195" s="8"/>
      <c r="AI195" s="8"/>
      <c r="AJ195" s="8"/>
      <c r="AK195" s="8"/>
      <c r="AL195" s="8"/>
      <c r="AM195" s="8"/>
      <c r="AN195" s="14"/>
      <c r="AO195" s="8"/>
    </row>
    <row r="196" spans="1:41" x14ac:dyDescent="0.25">
      <c r="A196" s="47" t="s">
        <v>48</v>
      </c>
      <c r="B196" s="45" t="s">
        <v>282</v>
      </c>
      <c r="C196" s="44" t="s">
        <v>106</v>
      </c>
      <c r="D196" s="44">
        <v>131804</v>
      </c>
      <c r="E196" s="44" t="s">
        <v>12</v>
      </c>
      <c r="F196" s="44" t="s">
        <v>8</v>
      </c>
      <c r="G196" s="44">
        <f>VLOOKUP($D196,CLASS!$D$2:$W$405,15,FALSE)</f>
        <v>0</v>
      </c>
      <c r="H196" s="44">
        <f>VLOOKUP($D196,CLASS!$D$2:$W$405,4,FALSE)</f>
        <v>10</v>
      </c>
      <c r="I196" s="45">
        <f t="shared" si="3"/>
        <v>0</v>
      </c>
      <c r="J196" s="45"/>
      <c r="L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AA196" s="12"/>
      <c r="AB196" s="8"/>
      <c r="AC196" s="8"/>
      <c r="AD196" s="14"/>
      <c r="AE196" s="26"/>
      <c r="AF196" s="8"/>
      <c r="AG196" s="8"/>
      <c r="AH196" s="8"/>
      <c r="AI196" s="8"/>
      <c r="AJ196" s="8"/>
      <c r="AK196" s="8"/>
      <c r="AL196" s="8"/>
      <c r="AM196" s="8"/>
      <c r="AN196" s="14"/>
      <c r="AO196" s="8"/>
    </row>
    <row r="197" spans="1:41" x14ac:dyDescent="0.25">
      <c r="A197" s="47" t="s">
        <v>48</v>
      </c>
      <c r="B197" s="46" t="s">
        <v>290</v>
      </c>
      <c r="C197" s="44" t="s">
        <v>291</v>
      </c>
      <c r="D197" s="44">
        <v>129893</v>
      </c>
      <c r="E197" s="44" t="s">
        <v>12</v>
      </c>
      <c r="F197" s="44" t="s">
        <v>8</v>
      </c>
      <c r="G197" s="44">
        <f>VLOOKUP($D197,CLASS!$D$2:$W$405,15,FALSE)</f>
        <v>0</v>
      </c>
      <c r="H197" s="44">
        <f>VLOOKUP($D197,CLASS!$D$2:$W$405,4,FALSE)</f>
        <v>10</v>
      </c>
      <c r="I197" s="45">
        <f t="shared" si="3"/>
        <v>0</v>
      </c>
      <c r="L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AA197" s="12"/>
      <c r="AB197" s="8"/>
      <c r="AC197" s="8"/>
      <c r="AD197" s="14"/>
      <c r="AE197" s="26"/>
      <c r="AF197" s="8"/>
      <c r="AG197" s="8"/>
      <c r="AH197" s="8"/>
      <c r="AI197" s="8"/>
      <c r="AJ197" s="8"/>
      <c r="AK197" s="8"/>
      <c r="AL197" s="8"/>
      <c r="AM197" s="8"/>
      <c r="AN197" s="14"/>
      <c r="AO197" s="8"/>
    </row>
    <row r="198" spans="1:41" x14ac:dyDescent="0.25">
      <c r="A198" s="47" t="s">
        <v>48</v>
      </c>
      <c r="B198" s="45" t="s">
        <v>99</v>
      </c>
      <c r="C198" s="44" t="s">
        <v>292</v>
      </c>
      <c r="D198" s="44">
        <v>27558</v>
      </c>
      <c r="E198" s="44" t="s">
        <v>12</v>
      </c>
      <c r="F198" s="44" t="s">
        <v>35</v>
      </c>
      <c r="G198" s="44">
        <f>VLOOKUP($D198,CLASS!$D$2:$W$405,15,FALSE)</f>
        <v>0</v>
      </c>
      <c r="H198" s="44">
        <f>VLOOKUP($D198,CLASS!$D$2:$W$405,4,FALSE)</f>
        <v>10</v>
      </c>
      <c r="I198" s="45">
        <f t="shared" si="3"/>
        <v>0</v>
      </c>
      <c r="J198" s="45"/>
      <c r="L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AA198" s="12"/>
      <c r="AB198" s="8"/>
      <c r="AC198" s="8"/>
      <c r="AD198" s="14"/>
      <c r="AE198" s="26"/>
      <c r="AF198" s="8"/>
      <c r="AG198" s="8"/>
      <c r="AH198" s="8"/>
      <c r="AI198" s="8"/>
      <c r="AJ198" s="8"/>
      <c r="AK198" s="8"/>
      <c r="AL198" s="8"/>
      <c r="AM198" s="8"/>
      <c r="AN198" s="14"/>
      <c r="AO198" s="8"/>
    </row>
    <row r="199" spans="1:41" x14ac:dyDescent="0.25">
      <c r="A199" s="47" t="s">
        <v>48</v>
      </c>
      <c r="B199" s="45" t="s">
        <v>313</v>
      </c>
      <c r="C199" s="44" t="s">
        <v>314</v>
      </c>
      <c r="D199" s="44">
        <v>133308</v>
      </c>
      <c r="E199" s="44" t="s">
        <v>12</v>
      </c>
      <c r="F199" s="44" t="s">
        <v>8</v>
      </c>
      <c r="G199" s="44">
        <f>VLOOKUP($D199,CLASS!$D$2:$W$405,15,FALSE)</f>
        <v>0</v>
      </c>
      <c r="H199" s="44">
        <f>VLOOKUP($D199,CLASS!$D$2:$W$405,4,FALSE)</f>
        <v>10</v>
      </c>
      <c r="I199" s="45">
        <f t="shared" si="3"/>
        <v>0</v>
      </c>
      <c r="J199" s="45"/>
      <c r="L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AA199" s="12"/>
      <c r="AB199" s="8"/>
      <c r="AC199" s="8"/>
      <c r="AD199" s="14"/>
      <c r="AE199" s="26"/>
      <c r="AF199" s="8"/>
      <c r="AG199" s="8"/>
      <c r="AH199" s="8"/>
      <c r="AI199" s="8"/>
      <c r="AJ199" s="8"/>
      <c r="AK199" s="8"/>
      <c r="AL199" s="8"/>
      <c r="AM199" s="8"/>
      <c r="AN199" s="14"/>
      <c r="AO199" s="8"/>
    </row>
    <row r="200" spans="1:41" x14ac:dyDescent="0.25">
      <c r="A200" s="47" t="s">
        <v>48</v>
      </c>
      <c r="B200" s="46" t="s">
        <v>69</v>
      </c>
      <c r="C200" s="44" t="s">
        <v>159</v>
      </c>
      <c r="D200" s="44">
        <v>12063</v>
      </c>
      <c r="E200" s="44" t="s">
        <v>11</v>
      </c>
      <c r="F200" s="44" t="s">
        <v>35</v>
      </c>
      <c r="G200" s="44">
        <f>VLOOKUP($D200,CLASS!$D$2:$W$405,15,FALSE)</f>
        <v>0</v>
      </c>
      <c r="H200" s="44">
        <f>VLOOKUP($D200,CLASS!$D$2:$W$405,4,FALSE)</f>
        <v>5</v>
      </c>
      <c r="I200" s="45">
        <f t="shared" si="3"/>
        <v>0</v>
      </c>
      <c r="J200" s="46"/>
      <c r="L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AA200" s="12"/>
      <c r="AB200" s="8"/>
      <c r="AC200" s="8"/>
      <c r="AD200" s="14"/>
      <c r="AE200" s="26"/>
      <c r="AF200" s="26"/>
      <c r="AG200" s="8"/>
      <c r="AH200" s="8"/>
      <c r="AI200" s="8"/>
      <c r="AJ200" s="8"/>
      <c r="AK200" s="8"/>
      <c r="AL200" s="8"/>
      <c r="AM200" s="26"/>
      <c r="AN200" s="14"/>
      <c r="AO200" s="8"/>
    </row>
    <row r="201" spans="1:41" x14ac:dyDescent="0.25">
      <c r="A201" s="47" t="s">
        <v>48</v>
      </c>
      <c r="B201" s="45" t="s">
        <v>157</v>
      </c>
      <c r="C201" s="44" t="s">
        <v>178</v>
      </c>
      <c r="D201" s="44">
        <v>67225</v>
      </c>
      <c r="E201" s="44" t="s">
        <v>11</v>
      </c>
      <c r="F201" s="44" t="s">
        <v>8</v>
      </c>
      <c r="G201" s="44">
        <f>VLOOKUP($D201,CLASS!$D$2:$W$405,15,FALSE)</f>
        <v>0</v>
      </c>
      <c r="H201" s="44">
        <f>VLOOKUP($D201,CLASS!$D$2:$W$405,4,FALSE)</f>
        <v>5</v>
      </c>
      <c r="I201" s="45">
        <f t="shared" si="3"/>
        <v>0</v>
      </c>
      <c r="L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AA201" s="12"/>
      <c r="AB201" s="8"/>
      <c r="AC201" s="8"/>
      <c r="AD201" s="14"/>
      <c r="AE201" s="26"/>
      <c r="AF201" s="8"/>
      <c r="AG201" s="8"/>
      <c r="AH201" s="8"/>
      <c r="AI201" s="8"/>
      <c r="AJ201" s="8"/>
      <c r="AK201" s="8"/>
      <c r="AL201" s="8"/>
      <c r="AM201" s="8"/>
      <c r="AN201" s="14"/>
      <c r="AO201" s="8"/>
    </row>
    <row r="202" spans="1:41" x14ac:dyDescent="0.25">
      <c r="A202" s="47" t="s">
        <v>48</v>
      </c>
      <c r="B202" s="46" t="s">
        <v>143</v>
      </c>
      <c r="C202" s="44" t="s">
        <v>185</v>
      </c>
      <c r="D202" s="44">
        <v>129268</v>
      </c>
      <c r="E202" s="44" t="s">
        <v>11</v>
      </c>
      <c r="F202" s="44" t="s">
        <v>8</v>
      </c>
      <c r="G202" s="44">
        <f>VLOOKUP($D202,CLASS!$D$2:$W$405,15,FALSE)</f>
        <v>0</v>
      </c>
      <c r="H202" s="44">
        <f>VLOOKUP($D202,CLASS!$D$2:$W$405,4,FALSE)</f>
        <v>5</v>
      </c>
      <c r="I202" s="45">
        <f t="shared" si="3"/>
        <v>0</v>
      </c>
      <c r="L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AA202" s="12"/>
      <c r="AB202" s="8"/>
      <c r="AC202" s="8"/>
      <c r="AD202" s="14"/>
      <c r="AE202" s="26"/>
      <c r="AF202" s="8"/>
      <c r="AG202" s="8"/>
      <c r="AH202" s="8"/>
      <c r="AI202" s="8"/>
      <c r="AJ202" s="8"/>
      <c r="AK202" s="8"/>
      <c r="AL202" s="8"/>
      <c r="AM202" s="8"/>
      <c r="AN202" s="14"/>
      <c r="AO202" s="8"/>
    </row>
    <row r="203" spans="1:41" x14ac:dyDescent="0.25">
      <c r="A203" s="47" t="s">
        <v>48</v>
      </c>
      <c r="B203" s="46" t="s">
        <v>188</v>
      </c>
      <c r="C203" s="44" t="s">
        <v>189</v>
      </c>
      <c r="D203" s="44">
        <v>64712</v>
      </c>
      <c r="E203" s="44" t="s">
        <v>11</v>
      </c>
      <c r="F203" s="44" t="s">
        <v>8</v>
      </c>
      <c r="G203" s="44">
        <f>VLOOKUP($D203,CLASS!$D$2:$W$405,15,FALSE)</f>
        <v>0</v>
      </c>
      <c r="H203" s="44">
        <f>VLOOKUP($D203,CLASS!$D$2:$W$405,4,FALSE)</f>
        <v>5</v>
      </c>
      <c r="I203" s="45">
        <f t="shared" si="3"/>
        <v>0</v>
      </c>
      <c r="L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AA203" s="12"/>
      <c r="AB203" s="8"/>
      <c r="AC203" s="8"/>
      <c r="AD203" s="14"/>
      <c r="AE203" s="26"/>
      <c r="AF203" s="8"/>
      <c r="AG203" s="8"/>
      <c r="AH203" s="8"/>
      <c r="AI203" s="8"/>
      <c r="AJ203" s="8"/>
      <c r="AK203" s="8"/>
      <c r="AL203" s="8"/>
      <c r="AM203" s="8"/>
      <c r="AN203" s="14"/>
      <c r="AO203" s="8"/>
    </row>
    <row r="204" spans="1:41" x14ac:dyDescent="0.25">
      <c r="A204" s="47" t="s">
        <v>48</v>
      </c>
      <c r="B204" s="45" t="s">
        <v>190</v>
      </c>
      <c r="C204" s="44" t="s">
        <v>106</v>
      </c>
      <c r="D204" s="44">
        <v>128931</v>
      </c>
      <c r="E204" s="44" t="s">
        <v>11</v>
      </c>
      <c r="F204" s="44" t="s">
        <v>8</v>
      </c>
      <c r="G204" s="44">
        <f>VLOOKUP($D204,CLASS!$D$2:$W$405,15,FALSE)</f>
        <v>0</v>
      </c>
      <c r="H204" s="44">
        <f>VLOOKUP($D204,CLASS!$D$2:$W$405,4,FALSE)</f>
        <v>5</v>
      </c>
      <c r="I204" s="45">
        <f t="shared" si="3"/>
        <v>0</v>
      </c>
      <c r="L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AA204" s="12"/>
      <c r="AB204" s="8"/>
      <c r="AC204" s="8"/>
      <c r="AD204" s="14"/>
      <c r="AE204" s="26"/>
      <c r="AF204" s="8"/>
      <c r="AG204" s="8"/>
      <c r="AH204" s="8"/>
      <c r="AI204" s="8"/>
      <c r="AJ204" s="8"/>
      <c r="AK204" s="8"/>
      <c r="AL204" s="8"/>
      <c r="AM204" s="8"/>
      <c r="AN204" s="14"/>
      <c r="AO204" s="8"/>
    </row>
    <row r="205" spans="1:41" x14ac:dyDescent="0.25">
      <c r="A205" s="47" t="s">
        <v>48</v>
      </c>
      <c r="B205" s="46" t="s">
        <v>193</v>
      </c>
      <c r="C205" s="44" t="s">
        <v>194</v>
      </c>
      <c r="D205" s="44">
        <v>117242</v>
      </c>
      <c r="E205" s="44" t="s">
        <v>11</v>
      </c>
      <c r="F205" s="44" t="s">
        <v>8</v>
      </c>
      <c r="G205" s="44">
        <f>VLOOKUP($D205,CLASS!$D$2:$W$405,15,FALSE)</f>
        <v>0</v>
      </c>
      <c r="H205" s="44">
        <f>VLOOKUP($D205,CLASS!$D$2:$W$405,4,FALSE)</f>
        <v>5</v>
      </c>
      <c r="I205" s="45">
        <f t="shared" si="3"/>
        <v>0</v>
      </c>
      <c r="J205" s="45"/>
    </row>
    <row r="206" spans="1:41" x14ac:dyDescent="0.25">
      <c r="A206" s="47" t="s">
        <v>48</v>
      </c>
      <c r="B206" s="46" t="s">
        <v>195</v>
      </c>
      <c r="C206" s="44" t="s">
        <v>196</v>
      </c>
      <c r="D206" s="44">
        <v>89013</v>
      </c>
      <c r="E206" s="44" t="s">
        <v>11</v>
      </c>
      <c r="F206" s="44" t="s">
        <v>8</v>
      </c>
      <c r="G206" s="44">
        <f>VLOOKUP($D206,CLASS!$D$2:$W$405,15,FALSE)</f>
        <v>0</v>
      </c>
      <c r="H206" s="44">
        <f>VLOOKUP($D206,CLASS!$D$2:$W$405,4,FALSE)</f>
        <v>5</v>
      </c>
      <c r="I206" s="45">
        <f t="shared" si="3"/>
        <v>0</v>
      </c>
    </row>
    <row r="207" spans="1:41" x14ac:dyDescent="0.25">
      <c r="A207" s="47" t="s">
        <v>48</v>
      </c>
      <c r="B207" s="45" t="s">
        <v>143</v>
      </c>
      <c r="C207" s="45" t="s">
        <v>197</v>
      </c>
      <c r="D207" s="45">
        <v>81168</v>
      </c>
      <c r="E207" s="45" t="s">
        <v>11</v>
      </c>
      <c r="F207" s="45" t="s">
        <v>8</v>
      </c>
      <c r="G207" s="44">
        <f>VLOOKUP($D207,CLASS!$D$2:$W$405,15,FALSE)</f>
        <v>0</v>
      </c>
      <c r="H207" s="44">
        <f>VLOOKUP($D207,CLASS!$D$2:$W$405,4,FALSE)</f>
        <v>5</v>
      </c>
      <c r="I207" s="45">
        <f t="shared" si="3"/>
        <v>0</v>
      </c>
      <c r="J207" s="46"/>
    </row>
    <row r="208" spans="1:41" x14ac:dyDescent="0.25">
      <c r="A208" s="47" t="s">
        <v>48</v>
      </c>
      <c r="B208" s="45" t="s">
        <v>88</v>
      </c>
      <c r="C208" s="44" t="s">
        <v>198</v>
      </c>
      <c r="D208" s="44">
        <v>128615</v>
      </c>
      <c r="E208" s="44" t="s">
        <v>11</v>
      </c>
      <c r="F208" s="44" t="s">
        <v>8</v>
      </c>
      <c r="G208" s="44">
        <f>VLOOKUP($D208,CLASS!$D$2:$W$405,15,FALSE)</f>
        <v>0</v>
      </c>
      <c r="H208" s="44">
        <f>VLOOKUP($D208,CLASS!$D$2:$W$405,4,FALSE)</f>
        <v>5</v>
      </c>
      <c r="I208" s="45">
        <f t="shared" si="3"/>
        <v>0</v>
      </c>
    </row>
    <row r="209" spans="1:10" x14ac:dyDescent="0.25">
      <c r="A209" s="47" t="s">
        <v>48</v>
      </c>
      <c r="B209" s="45" t="s">
        <v>200</v>
      </c>
      <c r="C209" s="44" t="s">
        <v>201</v>
      </c>
      <c r="D209" s="44">
        <v>89342</v>
      </c>
      <c r="E209" s="44" t="s">
        <v>11</v>
      </c>
      <c r="F209" s="44" t="s">
        <v>8</v>
      </c>
      <c r="G209" s="44">
        <f>VLOOKUP($D209,CLASS!$D$2:$W$405,15,FALSE)</f>
        <v>0</v>
      </c>
      <c r="H209" s="44">
        <f>VLOOKUP($D209,CLASS!$D$2:$W$405,4,FALSE)</f>
        <v>5</v>
      </c>
      <c r="I209" s="45">
        <f t="shared" si="3"/>
        <v>0</v>
      </c>
    </row>
    <row r="210" spans="1:10" x14ac:dyDescent="0.25">
      <c r="A210" s="47" t="s">
        <v>48</v>
      </c>
      <c r="B210" s="46" t="s">
        <v>86</v>
      </c>
      <c r="C210" s="44" t="s">
        <v>206</v>
      </c>
      <c r="D210" s="44">
        <v>59109</v>
      </c>
      <c r="E210" s="44" t="s">
        <v>11</v>
      </c>
      <c r="F210" s="44" t="s">
        <v>8</v>
      </c>
      <c r="G210" s="44">
        <f>VLOOKUP($D210,CLASS!$D$2:$W$405,15,FALSE)</f>
        <v>0</v>
      </c>
      <c r="H210" s="44">
        <f>VLOOKUP($D210,CLASS!$D$2:$W$405,4,FALSE)</f>
        <v>5</v>
      </c>
      <c r="I210" s="45">
        <f t="shared" si="3"/>
        <v>0</v>
      </c>
    </row>
    <row r="211" spans="1:10" x14ac:dyDescent="0.25">
      <c r="A211" s="47" t="s">
        <v>48</v>
      </c>
      <c r="B211" s="45" t="s">
        <v>127</v>
      </c>
      <c r="C211" s="44" t="s">
        <v>201</v>
      </c>
      <c r="D211" s="44">
        <v>90668</v>
      </c>
      <c r="E211" s="44" t="s">
        <v>11</v>
      </c>
      <c r="F211" s="44" t="s">
        <v>8</v>
      </c>
      <c r="G211" s="44">
        <f>VLOOKUP($D211,CLASS!$D$2:$W$405,15,FALSE)</f>
        <v>0</v>
      </c>
      <c r="H211" s="44">
        <f>VLOOKUP($D211,CLASS!$D$2:$W$405,4,FALSE)</f>
        <v>5</v>
      </c>
      <c r="I211" s="45">
        <f t="shared" si="3"/>
        <v>0</v>
      </c>
    </row>
    <row r="212" spans="1:10" x14ac:dyDescent="0.25">
      <c r="A212" s="47" t="s">
        <v>48</v>
      </c>
      <c r="B212" s="45" t="s">
        <v>59</v>
      </c>
      <c r="C212" s="44" t="s">
        <v>60</v>
      </c>
      <c r="D212" s="44">
        <v>116789</v>
      </c>
      <c r="E212" s="44" t="s">
        <v>23</v>
      </c>
      <c r="F212" s="44" t="s">
        <v>8</v>
      </c>
      <c r="G212" s="44">
        <f>VLOOKUP($D212,CLASS!$D$2:$W$405,15,FALSE)</f>
        <v>0</v>
      </c>
      <c r="H212" s="44">
        <f>VLOOKUP($D212,CLASS!$D$2:$W$405,4,FALSE)</f>
        <v>0</v>
      </c>
      <c r="I212" s="45">
        <f t="shared" si="3"/>
        <v>0</v>
      </c>
      <c r="J212" s="45"/>
    </row>
    <row r="213" spans="1:10" x14ac:dyDescent="0.25">
      <c r="A213" s="47" t="s">
        <v>48</v>
      </c>
      <c r="B213" s="45" t="s">
        <v>73</v>
      </c>
      <c r="C213" s="44" t="s">
        <v>74</v>
      </c>
      <c r="D213" s="44">
        <v>99866</v>
      </c>
      <c r="E213" s="44" t="s">
        <v>23</v>
      </c>
      <c r="F213" s="44" t="s">
        <v>8</v>
      </c>
      <c r="G213" s="44">
        <f>VLOOKUP($D213,CLASS!$D$2:$W$405,15,FALSE)</f>
        <v>0</v>
      </c>
      <c r="H213" s="44">
        <f>VLOOKUP($D213,CLASS!$D$2:$W$405,4,FALSE)</f>
        <v>0</v>
      </c>
      <c r="I213" s="45">
        <f t="shared" si="3"/>
        <v>0</v>
      </c>
      <c r="J213" s="45"/>
    </row>
    <row r="214" spans="1:10" x14ac:dyDescent="0.25">
      <c r="A214" s="47" t="s">
        <v>48</v>
      </c>
      <c r="B214" s="45" t="s">
        <v>99</v>
      </c>
      <c r="C214" s="44" t="s">
        <v>100</v>
      </c>
      <c r="D214" s="44">
        <v>131721</v>
      </c>
      <c r="E214" s="44" t="s">
        <v>7</v>
      </c>
      <c r="F214" s="44" t="s">
        <v>8</v>
      </c>
      <c r="G214" s="44">
        <f>VLOOKUP($D214,CLASS!$D$2:$W$405,15,FALSE)</f>
        <v>0</v>
      </c>
      <c r="H214" s="44">
        <f>VLOOKUP($D214,CLASS!$D$2:$W$405,4,FALSE)</f>
        <v>0</v>
      </c>
      <c r="I214" s="45">
        <f t="shared" si="3"/>
        <v>0</v>
      </c>
    </row>
    <row r="215" spans="1:10" x14ac:dyDescent="0.25">
      <c r="A215" s="47" t="s">
        <v>48</v>
      </c>
      <c r="B215" s="45" t="s">
        <v>136</v>
      </c>
      <c r="C215" s="44" t="s">
        <v>137</v>
      </c>
      <c r="D215" s="44">
        <v>123409</v>
      </c>
      <c r="E215" s="44" t="s">
        <v>7</v>
      </c>
      <c r="F215" s="44" t="s">
        <v>40</v>
      </c>
      <c r="G215" s="44">
        <f>VLOOKUP($D215,CLASS!$D$2:$W$405,15,FALSE)</f>
        <v>0</v>
      </c>
      <c r="H215" s="44">
        <f>VLOOKUP($D215,CLASS!$D$2:$W$405,4,FALSE)</f>
        <v>0</v>
      </c>
      <c r="I215" s="45">
        <f t="shared" si="3"/>
        <v>0</v>
      </c>
    </row>
    <row r="216" spans="1:10" x14ac:dyDescent="0.25">
      <c r="A216" s="47" t="s">
        <v>48</v>
      </c>
      <c r="B216" s="46" t="s">
        <v>140</v>
      </c>
      <c r="C216" s="44" t="s">
        <v>141</v>
      </c>
      <c r="D216" s="44">
        <v>69840</v>
      </c>
      <c r="E216" s="44" t="s">
        <v>7</v>
      </c>
      <c r="F216" s="44" t="s">
        <v>8</v>
      </c>
      <c r="G216" s="44">
        <f>VLOOKUP($D216,CLASS!$D$2:$W$405,15,FALSE)</f>
        <v>0</v>
      </c>
      <c r="H216" s="44">
        <f>VLOOKUP($D216,CLASS!$D$2:$W$405,4,FALSE)</f>
        <v>0</v>
      </c>
      <c r="I216" s="45">
        <f t="shared" si="3"/>
        <v>0</v>
      </c>
    </row>
    <row r="217" spans="1:10" x14ac:dyDescent="0.25">
      <c r="A217" s="47" t="s">
        <v>31</v>
      </c>
      <c r="B217" s="45" t="s">
        <v>252</v>
      </c>
      <c r="C217" s="44" t="s">
        <v>253</v>
      </c>
      <c r="D217" s="44">
        <v>130343</v>
      </c>
      <c r="E217" s="44" t="s">
        <v>12</v>
      </c>
      <c r="F217" s="44" t="s">
        <v>40</v>
      </c>
      <c r="G217" s="44">
        <f>VLOOKUP($D217,CLASS!$D$2:$W$405,15,FALSE)</f>
        <v>89</v>
      </c>
      <c r="H217" s="44">
        <f>VLOOKUP($D217,CLASS!$D$2:$W$405,4,FALSE)</f>
        <v>10</v>
      </c>
      <c r="I217" s="45">
        <f t="shared" si="3"/>
        <v>99</v>
      </c>
      <c r="J217" s="45"/>
    </row>
    <row r="218" spans="1:10" x14ac:dyDescent="0.25">
      <c r="A218" s="47" t="s">
        <v>31</v>
      </c>
      <c r="B218" s="45" t="s">
        <v>191</v>
      </c>
      <c r="C218" s="44" t="s">
        <v>192</v>
      </c>
      <c r="D218" s="44">
        <v>115252</v>
      </c>
      <c r="E218" s="44" t="s">
        <v>11</v>
      </c>
      <c r="F218" s="44" t="s">
        <v>8</v>
      </c>
      <c r="G218" s="44">
        <f>VLOOKUP($D218,CLASS!$D$2:$W$405,15,FALSE)</f>
        <v>92</v>
      </c>
      <c r="H218" s="44">
        <f>VLOOKUP($D218,CLASS!$D$2:$W$405,4,FALSE)</f>
        <v>5</v>
      </c>
      <c r="I218" s="45">
        <f t="shared" si="3"/>
        <v>97</v>
      </c>
    </row>
    <row r="219" spans="1:10" x14ac:dyDescent="0.25">
      <c r="A219" s="47" t="s">
        <v>31</v>
      </c>
      <c r="B219" s="45" t="s">
        <v>65</v>
      </c>
      <c r="C219" s="44" t="s">
        <v>156</v>
      </c>
      <c r="D219" s="44">
        <v>27981</v>
      </c>
      <c r="E219" s="44" t="s">
        <v>7</v>
      </c>
      <c r="F219" s="44" t="s">
        <v>8</v>
      </c>
      <c r="G219" s="44">
        <f>VLOOKUP($D219,CLASS!$D$2:$W$405,15,FALSE)</f>
        <v>97</v>
      </c>
      <c r="H219" s="44">
        <f>VLOOKUP($D219,CLASS!$D$2:$W$405,4,FALSE)</f>
        <v>0</v>
      </c>
      <c r="I219" s="45">
        <f t="shared" si="3"/>
        <v>97</v>
      </c>
    </row>
    <row r="220" spans="1:10" x14ac:dyDescent="0.25">
      <c r="A220" s="47" t="s">
        <v>31</v>
      </c>
      <c r="B220" s="45" t="s">
        <v>344</v>
      </c>
      <c r="C220" s="44" t="s">
        <v>345</v>
      </c>
      <c r="D220" s="44">
        <v>131644</v>
      </c>
      <c r="E220" s="44" t="s">
        <v>13</v>
      </c>
      <c r="F220" s="44" t="s">
        <v>42</v>
      </c>
      <c r="G220" s="44">
        <f>VLOOKUP($D220,CLASS!$D$2:$W$405,15,FALSE)</f>
        <v>80</v>
      </c>
      <c r="H220" s="44">
        <f>VLOOKUP($D220,CLASS!$D$2:$W$405,4,FALSE)</f>
        <v>15</v>
      </c>
      <c r="I220" s="45">
        <f t="shared" si="3"/>
        <v>95</v>
      </c>
    </row>
    <row r="221" spans="1:10" x14ac:dyDescent="0.25">
      <c r="A221" s="47" t="s">
        <v>31</v>
      </c>
      <c r="B221" s="45" t="s">
        <v>151</v>
      </c>
      <c r="C221" s="44" t="s">
        <v>152</v>
      </c>
      <c r="D221" s="44">
        <v>99919</v>
      </c>
      <c r="E221" s="44" t="s">
        <v>7</v>
      </c>
      <c r="F221" s="44" t="s">
        <v>8</v>
      </c>
      <c r="G221" s="44">
        <f>VLOOKUP($D221,CLASS!$D$2:$W$405,15,FALSE)</f>
        <v>94</v>
      </c>
      <c r="H221" s="44">
        <f>VLOOKUP($D221,CLASS!$D$2:$W$405,4,FALSE)</f>
        <v>0</v>
      </c>
      <c r="I221" s="45">
        <f t="shared" si="3"/>
        <v>94</v>
      </c>
      <c r="J221" s="46"/>
    </row>
    <row r="222" spans="1:10" x14ac:dyDescent="0.25">
      <c r="A222" s="47" t="s">
        <v>31</v>
      </c>
      <c r="B222" s="45" t="s">
        <v>186</v>
      </c>
      <c r="C222" s="44" t="s">
        <v>241</v>
      </c>
      <c r="D222" s="44">
        <v>122477</v>
      </c>
      <c r="E222" s="44" t="s">
        <v>12</v>
      </c>
      <c r="F222" s="44" t="s">
        <v>8</v>
      </c>
      <c r="G222" s="44">
        <f>VLOOKUP($D222,CLASS!$D$2:$W$405,15,FALSE)</f>
        <v>83</v>
      </c>
      <c r="H222" s="44">
        <f>VLOOKUP($D222,CLASS!$D$2:$W$405,4,FALSE)</f>
        <v>10</v>
      </c>
      <c r="I222" s="45">
        <f t="shared" si="3"/>
        <v>93</v>
      </c>
    </row>
    <row r="223" spans="1:10" x14ac:dyDescent="0.25">
      <c r="A223" s="47" t="s">
        <v>31</v>
      </c>
      <c r="B223" s="45" t="s">
        <v>175</v>
      </c>
      <c r="C223" s="44" t="s">
        <v>220</v>
      </c>
      <c r="D223" s="44">
        <v>90499</v>
      </c>
      <c r="E223" s="44" t="s">
        <v>12</v>
      </c>
      <c r="F223" s="44" t="s">
        <v>35</v>
      </c>
      <c r="G223" s="44">
        <f>VLOOKUP($D223,CLASS!$D$2:$W$405,15,FALSE)</f>
        <v>83</v>
      </c>
      <c r="H223" s="44">
        <f>VLOOKUP($D223,CLASS!$D$2:$W$405,4,FALSE)</f>
        <v>10</v>
      </c>
      <c r="I223" s="45">
        <f t="shared" si="3"/>
        <v>93</v>
      </c>
    </row>
    <row r="224" spans="1:10" x14ac:dyDescent="0.25">
      <c r="A224" s="47" t="s">
        <v>31</v>
      </c>
      <c r="B224" s="45" t="s">
        <v>103</v>
      </c>
      <c r="C224" s="44" t="s">
        <v>222</v>
      </c>
      <c r="D224" s="44">
        <v>88361</v>
      </c>
      <c r="E224" s="44" t="s">
        <v>11</v>
      </c>
      <c r="F224" s="44" t="s">
        <v>35</v>
      </c>
      <c r="G224" s="44">
        <f>VLOOKUP($D224,CLASS!$D$2:$W$405,15,FALSE)</f>
        <v>88</v>
      </c>
      <c r="H224" s="44">
        <f>VLOOKUP($D224,CLASS!$D$2:$W$405,4,FALSE)</f>
        <v>5</v>
      </c>
      <c r="I224" s="45">
        <f t="shared" si="3"/>
        <v>93</v>
      </c>
    </row>
    <row r="225" spans="1:10" ht="15.75" thickBot="1" x14ac:dyDescent="0.3">
      <c r="A225" s="47" t="s">
        <v>31</v>
      </c>
      <c r="B225" s="45" t="s">
        <v>88</v>
      </c>
      <c r="C225" s="44" t="s">
        <v>386</v>
      </c>
      <c r="D225" s="44">
        <v>128264</v>
      </c>
      <c r="E225" s="44" t="s">
        <v>13</v>
      </c>
      <c r="F225" s="44" t="s">
        <v>8</v>
      </c>
      <c r="G225" s="44">
        <f>VLOOKUP($D225,CLASS!$D$2:$W$405,15,FALSE)</f>
        <v>77</v>
      </c>
      <c r="H225" s="44">
        <f>VLOOKUP($D225,CLASS!$D$2:$W$405,4,FALSE)</f>
        <v>15</v>
      </c>
      <c r="I225" s="45">
        <f t="shared" si="3"/>
        <v>92</v>
      </c>
      <c r="J225" s="46"/>
    </row>
    <row r="226" spans="1:10" ht="15.75" thickBot="1" x14ac:dyDescent="0.3">
      <c r="A226" s="47" t="s">
        <v>31</v>
      </c>
      <c r="B226" s="45" t="s">
        <v>287</v>
      </c>
      <c r="C226" s="44" t="s">
        <v>288</v>
      </c>
      <c r="D226" s="44">
        <v>127058</v>
      </c>
      <c r="E226" s="44" t="s">
        <v>12</v>
      </c>
      <c r="F226" s="44" t="s">
        <v>36</v>
      </c>
      <c r="G226" s="44">
        <f>VLOOKUP($D226,CLASS!$D$2:$W$405,15,FALSE)</f>
        <v>82</v>
      </c>
      <c r="H226" s="44">
        <f>VLOOKUP($D226,CLASS!$D$2:$W$405,4,FALSE)</f>
        <v>10</v>
      </c>
      <c r="I226" s="45">
        <f t="shared" si="3"/>
        <v>92</v>
      </c>
      <c r="J226" s="48">
        <v>945</v>
      </c>
    </row>
    <row r="227" spans="1:10" x14ac:dyDescent="0.25">
      <c r="A227" s="47" t="s">
        <v>31</v>
      </c>
      <c r="B227" s="45" t="s">
        <v>90</v>
      </c>
      <c r="C227" s="44" t="s">
        <v>91</v>
      </c>
      <c r="D227" s="44">
        <v>73876</v>
      </c>
      <c r="E227" s="44" t="s">
        <v>23</v>
      </c>
      <c r="F227" s="44" t="s">
        <v>8</v>
      </c>
      <c r="G227" s="44">
        <f>VLOOKUP($D227,CLASS!$D$2:$W$405,15,FALSE)</f>
        <v>91</v>
      </c>
      <c r="H227" s="44">
        <f>VLOOKUP($D227,CLASS!$D$2:$W$405,4,FALSE)</f>
        <v>0</v>
      </c>
      <c r="I227" s="45">
        <f t="shared" si="3"/>
        <v>91</v>
      </c>
      <c r="J227" s="46"/>
    </row>
    <row r="228" spans="1:10" x14ac:dyDescent="0.25">
      <c r="A228" s="47" t="s">
        <v>31</v>
      </c>
      <c r="B228" s="45" t="s">
        <v>335</v>
      </c>
      <c r="C228" s="44" t="s">
        <v>171</v>
      </c>
      <c r="D228" s="44">
        <v>122476</v>
      </c>
      <c r="E228" s="44" t="s">
        <v>13</v>
      </c>
      <c r="F228" s="44" t="s">
        <v>8</v>
      </c>
      <c r="G228" s="44">
        <f>VLOOKUP($D228,CLASS!$D$2:$W$405,15,FALSE)</f>
        <v>74</v>
      </c>
      <c r="H228" s="44">
        <f>VLOOKUP($D228,CLASS!$D$2:$W$405,4,FALSE)</f>
        <v>15</v>
      </c>
      <c r="I228" s="45">
        <f t="shared" si="3"/>
        <v>89</v>
      </c>
    </row>
    <row r="229" spans="1:10" x14ac:dyDescent="0.25">
      <c r="A229" s="47" t="s">
        <v>31</v>
      </c>
      <c r="B229" s="45" t="s">
        <v>285</v>
      </c>
      <c r="C229" s="44" t="s">
        <v>268</v>
      </c>
      <c r="D229" s="44">
        <v>96426</v>
      </c>
      <c r="E229" s="44" t="s">
        <v>12</v>
      </c>
      <c r="F229" s="44" t="s">
        <v>35</v>
      </c>
      <c r="G229" s="44">
        <f>VLOOKUP($D229,CLASS!$D$2:$W$405,15,FALSE)</f>
        <v>79</v>
      </c>
      <c r="H229" s="44">
        <f>VLOOKUP($D229,CLASS!$D$2:$W$405,4,FALSE)</f>
        <v>10</v>
      </c>
      <c r="I229" s="45">
        <f t="shared" si="3"/>
        <v>89</v>
      </c>
    </row>
    <row r="230" spans="1:10" x14ac:dyDescent="0.25">
      <c r="A230" s="47" t="s">
        <v>31</v>
      </c>
      <c r="B230" s="45" t="s">
        <v>193</v>
      </c>
      <c r="C230" s="44" t="s">
        <v>284</v>
      </c>
      <c r="D230" s="44">
        <v>129528</v>
      </c>
      <c r="E230" s="44" t="s">
        <v>12</v>
      </c>
      <c r="F230" s="44" t="s">
        <v>8</v>
      </c>
      <c r="G230" s="44">
        <f>VLOOKUP($D230,CLASS!$D$2:$W$405,15,FALSE)</f>
        <v>78</v>
      </c>
      <c r="H230" s="44">
        <f>VLOOKUP($D230,CLASS!$D$2:$W$405,4,FALSE)</f>
        <v>10</v>
      </c>
      <c r="I230" s="45">
        <f t="shared" si="3"/>
        <v>88</v>
      </c>
    </row>
    <row r="231" spans="1:10" x14ac:dyDescent="0.25">
      <c r="A231" s="47" t="s">
        <v>31</v>
      </c>
      <c r="B231" s="45" t="s">
        <v>162</v>
      </c>
      <c r="C231" s="44" t="s">
        <v>290</v>
      </c>
      <c r="D231" s="44">
        <v>129951</v>
      </c>
      <c r="E231" s="44" t="s">
        <v>12</v>
      </c>
      <c r="F231" s="44" t="s">
        <v>35</v>
      </c>
      <c r="G231" s="44">
        <f>VLOOKUP($D231,CLASS!$D$2:$W$405,15,FALSE)</f>
        <v>76</v>
      </c>
      <c r="H231" s="44">
        <f>VLOOKUP($D231,CLASS!$D$2:$W$405,4,FALSE)</f>
        <v>10</v>
      </c>
      <c r="I231" s="45">
        <f t="shared" si="3"/>
        <v>86</v>
      </c>
    </row>
    <row r="232" spans="1:10" x14ac:dyDescent="0.25">
      <c r="A232" s="47" t="s">
        <v>31</v>
      </c>
      <c r="B232" s="45" t="s">
        <v>267</v>
      </c>
      <c r="C232" s="44" t="s">
        <v>268</v>
      </c>
      <c r="D232" s="44">
        <v>100283</v>
      </c>
      <c r="E232" s="44" t="s">
        <v>12</v>
      </c>
      <c r="F232" s="44" t="s">
        <v>43</v>
      </c>
      <c r="G232" s="44">
        <f>VLOOKUP($D232,CLASS!$D$2:$W$405,15,FALSE)</f>
        <v>74</v>
      </c>
      <c r="H232" s="44">
        <f>VLOOKUP($D232,CLASS!$D$2:$W$405,4,FALSE)</f>
        <v>10</v>
      </c>
      <c r="I232" s="45">
        <f t="shared" si="3"/>
        <v>84</v>
      </c>
    </row>
    <row r="233" spans="1:10" x14ac:dyDescent="0.25">
      <c r="A233" s="47" t="s">
        <v>31</v>
      </c>
      <c r="B233" s="45" t="s">
        <v>373</v>
      </c>
      <c r="C233" s="44" t="s">
        <v>374</v>
      </c>
      <c r="D233" s="44">
        <v>129282</v>
      </c>
      <c r="E233" s="44" t="s">
        <v>13</v>
      </c>
      <c r="F233" s="44" t="s">
        <v>8</v>
      </c>
      <c r="G233" s="44">
        <f>VLOOKUP($D233,CLASS!$D$2:$W$405,15,FALSE)</f>
        <v>68</v>
      </c>
      <c r="H233" s="44">
        <f>VLOOKUP($D233,CLASS!$D$2:$W$405,4,FALSE)</f>
        <v>15</v>
      </c>
      <c r="I233" s="45">
        <f t="shared" si="3"/>
        <v>83</v>
      </c>
      <c r="J233" s="45"/>
    </row>
    <row r="234" spans="1:10" x14ac:dyDescent="0.25">
      <c r="A234" s="47" t="s">
        <v>31</v>
      </c>
      <c r="B234" s="45" t="s">
        <v>281</v>
      </c>
      <c r="C234" s="44" t="s">
        <v>263</v>
      </c>
      <c r="D234" s="44">
        <v>131233</v>
      </c>
      <c r="E234" s="44" t="s">
        <v>12</v>
      </c>
      <c r="F234" s="44" t="s">
        <v>8</v>
      </c>
      <c r="G234" s="44">
        <f>VLOOKUP($D234,CLASS!$D$2:$W$405,15,FALSE)</f>
        <v>73</v>
      </c>
      <c r="H234" s="44">
        <f>VLOOKUP($D234,CLASS!$D$2:$W$405,4,FALSE)</f>
        <v>10</v>
      </c>
      <c r="I234" s="45">
        <f t="shared" si="3"/>
        <v>83</v>
      </c>
      <c r="J234" s="46"/>
    </row>
    <row r="235" spans="1:10" x14ac:dyDescent="0.25">
      <c r="A235" s="47" t="s">
        <v>31</v>
      </c>
      <c r="B235" s="45" t="s">
        <v>248</v>
      </c>
      <c r="C235" s="44" t="s">
        <v>310</v>
      </c>
      <c r="D235" s="44">
        <v>131162</v>
      </c>
      <c r="E235" s="44" t="s">
        <v>12</v>
      </c>
      <c r="F235" s="44" t="s">
        <v>8</v>
      </c>
      <c r="G235" s="44">
        <f>VLOOKUP($D235,CLASS!$D$2:$W$405,15,FALSE)</f>
        <v>73</v>
      </c>
      <c r="H235" s="44">
        <f>VLOOKUP($D235,CLASS!$D$2:$W$405,4,FALSE)</f>
        <v>10</v>
      </c>
      <c r="I235" s="45">
        <f t="shared" si="3"/>
        <v>83</v>
      </c>
      <c r="J235" s="45"/>
    </row>
    <row r="236" spans="1:10" x14ac:dyDescent="0.25">
      <c r="A236" s="47" t="s">
        <v>31</v>
      </c>
      <c r="B236" s="45" t="s">
        <v>270</v>
      </c>
      <c r="C236" s="44" t="s">
        <v>271</v>
      </c>
      <c r="D236" s="44">
        <v>26633</v>
      </c>
      <c r="E236" s="44" t="s">
        <v>12</v>
      </c>
      <c r="F236" s="44" t="s">
        <v>8</v>
      </c>
      <c r="G236" s="44">
        <f>VLOOKUP($D236,CLASS!$D$2:$W$405,15,FALSE)</f>
        <v>71</v>
      </c>
      <c r="H236" s="44">
        <f>VLOOKUP($D236,CLASS!$D$2:$W$405,4,FALSE)</f>
        <v>10</v>
      </c>
      <c r="I236" s="45">
        <f t="shared" si="3"/>
        <v>81</v>
      </c>
    </row>
    <row r="237" spans="1:10" x14ac:dyDescent="0.25">
      <c r="A237" s="47" t="s">
        <v>31</v>
      </c>
      <c r="B237" s="45" t="s">
        <v>302</v>
      </c>
      <c r="C237" s="44" t="s">
        <v>303</v>
      </c>
      <c r="D237" s="44">
        <v>110769</v>
      </c>
      <c r="E237" s="44" t="s">
        <v>12</v>
      </c>
      <c r="F237" s="44" t="s">
        <v>8</v>
      </c>
      <c r="G237" s="44">
        <f>VLOOKUP($D237,CLASS!$D$2:$W$405,15,FALSE)</f>
        <v>71</v>
      </c>
      <c r="H237" s="44">
        <f>VLOOKUP($D237,CLASS!$D$2:$W$405,4,FALSE)</f>
        <v>10</v>
      </c>
      <c r="I237" s="45">
        <f t="shared" si="3"/>
        <v>81</v>
      </c>
    </row>
    <row r="238" spans="1:10" x14ac:dyDescent="0.25">
      <c r="A238" s="47" t="s">
        <v>31</v>
      </c>
      <c r="B238" s="45" t="s">
        <v>127</v>
      </c>
      <c r="C238" s="44" t="s">
        <v>370</v>
      </c>
      <c r="D238" s="44">
        <v>60441</v>
      </c>
      <c r="E238" s="44" t="s">
        <v>13</v>
      </c>
      <c r="F238" s="44" t="s">
        <v>35</v>
      </c>
      <c r="G238" s="44">
        <f>VLOOKUP($D238,CLASS!$D$2:$W$405,15,FALSE)</f>
        <v>65</v>
      </c>
      <c r="H238" s="44">
        <f>VLOOKUP($D238,CLASS!$D$2:$W$405,4,FALSE)</f>
        <v>15</v>
      </c>
      <c r="I238" s="45">
        <f t="shared" si="3"/>
        <v>80</v>
      </c>
    </row>
    <row r="239" spans="1:10" x14ac:dyDescent="0.25">
      <c r="A239" s="47" t="s">
        <v>31</v>
      </c>
      <c r="B239" s="45" t="s">
        <v>69</v>
      </c>
      <c r="C239" s="44" t="s">
        <v>385</v>
      </c>
      <c r="D239" s="44">
        <v>129280</v>
      </c>
      <c r="E239" s="44" t="s">
        <v>13</v>
      </c>
      <c r="F239" s="44" t="s">
        <v>8</v>
      </c>
      <c r="G239" s="44">
        <f>VLOOKUP($D239,CLASS!$D$2:$W$405,15,FALSE)</f>
        <v>65</v>
      </c>
      <c r="H239" s="44">
        <f>VLOOKUP($D239,CLASS!$D$2:$W$405,4,FALSE)</f>
        <v>15</v>
      </c>
      <c r="I239" s="45">
        <f t="shared" si="3"/>
        <v>80</v>
      </c>
      <c r="J239" s="46"/>
    </row>
    <row r="240" spans="1:10" x14ac:dyDescent="0.25">
      <c r="A240" s="47" t="s">
        <v>31</v>
      </c>
      <c r="B240" s="45" t="s">
        <v>90</v>
      </c>
      <c r="C240" s="44" t="s">
        <v>376</v>
      </c>
      <c r="D240" s="44">
        <v>90323</v>
      </c>
      <c r="E240" s="44" t="s">
        <v>13</v>
      </c>
      <c r="F240" s="44" t="s">
        <v>8</v>
      </c>
      <c r="G240" s="44">
        <f>VLOOKUP($D240,CLASS!$D$2:$W$405,15,FALSE)</f>
        <v>64</v>
      </c>
      <c r="H240" s="44">
        <f>VLOOKUP($D240,CLASS!$D$2:$W$405,4,FALSE)</f>
        <v>15</v>
      </c>
      <c r="I240" s="45">
        <f t="shared" si="3"/>
        <v>79</v>
      </c>
    </row>
    <row r="241" spans="1:10" x14ac:dyDescent="0.25">
      <c r="A241" s="47" t="s">
        <v>31</v>
      </c>
      <c r="B241" s="45" t="s">
        <v>162</v>
      </c>
      <c r="C241" s="44" t="s">
        <v>220</v>
      </c>
      <c r="D241" s="44">
        <v>95598</v>
      </c>
      <c r="E241" s="44" t="s">
        <v>11</v>
      </c>
      <c r="F241" s="44" t="s">
        <v>35</v>
      </c>
      <c r="G241" s="44">
        <f>VLOOKUP($D241,CLASS!$D$2:$W$405,15,FALSE)</f>
        <v>74</v>
      </c>
      <c r="H241" s="44">
        <f>VLOOKUP($D241,CLASS!$D$2:$W$405,4,FALSE)</f>
        <v>5</v>
      </c>
      <c r="I241" s="45">
        <f t="shared" si="3"/>
        <v>79</v>
      </c>
    </row>
    <row r="242" spans="1:10" x14ac:dyDescent="0.25">
      <c r="A242" s="47" t="s">
        <v>31</v>
      </c>
      <c r="B242" s="45" t="s">
        <v>143</v>
      </c>
      <c r="C242" s="44" t="s">
        <v>369</v>
      </c>
      <c r="D242" s="44">
        <v>129705</v>
      </c>
      <c r="E242" s="44" t="s">
        <v>13</v>
      </c>
      <c r="F242" s="44" t="s">
        <v>8</v>
      </c>
      <c r="G242" s="44">
        <f>VLOOKUP($D242,CLASS!$D$2:$W$405,15,FALSE)</f>
        <v>59</v>
      </c>
      <c r="H242" s="44">
        <f>VLOOKUP($D242,CLASS!$D$2:$W$405,4,FALSE)</f>
        <v>15</v>
      </c>
      <c r="I242" s="45">
        <f t="shared" si="3"/>
        <v>74</v>
      </c>
    </row>
    <row r="243" spans="1:10" x14ac:dyDescent="0.25">
      <c r="A243" s="47" t="s">
        <v>31</v>
      </c>
      <c r="B243" s="45" t="s">
        <v>162</v>
      </c>
      <c r="C243" s="44" t="s">
        <v>171</v>
      </c>
      <c r="D243" s="44">
        <v>133555</v>
      </c>
      <c r="E243" s="44" t="s">
        <v>13</v>
      </c>
      <c r="F243" s="44" t="s">
        <v>8</v>
      </c>
      <c r="G243" s="44">
        <f>VLOOKUP($D243,CLASS!$D$2:$W$405,15,FALSE)</f>
        <v>58</v>
      </c>
      <c r="H243" s="44">
        <f>VLOOKUP($D243,CLASS!$D$2:$W$405,4,FALSE)</f>
        <v>15</v>
      </c>
      <c r="I243" s="45">
        <f t="shared" si="3"/>
        <v>73</v>
      </c>
    </row>
    <row r="244" spans="1:10" x14ac:dyDescent="0.25">
      <c r="A244" s="47" t="s">
        <v>31</v>
      </c>
      <c r="B244" s="45" t="s">
        <v>363</v>
      </c>
      <c r="C244" s="44" t="s">
        <v>66</v>
      </c>
      <c r="D244" s="44">
        <v>132934</v>
      </c>
      <c r="E244" s="44" t="s">
        <v>13</v>
      </c>
      <c r="F244" s="44" t="s">
        <v>8</v>
      </c>
      <c r="G244" s="44">
        <f>VLOOKUP($D244,CLASS!$D$2:$W$405,15,FALSE)</f>
        <v>0</v>
      </c>
      <c r="H244" s="44">
        <f>VLOOKUP($D244,CLASS!$D$2:$W$405,4,FALSE)</f>
        <v>15</v>
      </c>
      <c r="I244" s="45">
        <f t="shared" si="3"/>
        <v>0</v>
      </c>
    </row>
    <row r="245" spans="1:10" x14ac:dyDescent="0.25">
      <c r="A245" s="47" t="s">
        <v>31</v>
      </c>
      <c r="B245" s="45" t="s">
        <v>368</v>
      </c>
      <c r="C245" s="44" t="s">
        <v>253</v>
      </c>
      <c r="D245" s="44">
        <v>132907</v>
      </c>
      <c r="E245" s="44" t="s">
        <v>13</v>
      </c>
      <c r="F245" s="44" t="s">
        <v>8</v>
      </c>
      <c r="G245" s="44">
        <f>VLOOKUP($D245,CLASS!$D$2:$W$405,15,FALSE)</f>
        <v>0</v>
      </c>
      <c r="H245" s="44">
        <f>VLOOKUP($D245,CLASS!$D$2:$W$405,4,FALSE)</f>
        <v>15</v>
      </c>
      <c r="I245" s="45">
        <f t="shared" si="3"/>
        <v>0</v>
      </c>
      <c r="J245" s="45"/>
    </row>
    <row r="246" spans="1:10" x14ac:dyDescent="0.25">
      <c r="A246" s="47" t="s">
        <v>31</v>
      </c>
      <c r="B246" s="45" t="s">
        <v>384</v>
      </c>
      <c r="C246" s="44" t="s">
        <v>187</v>
      </c>
      <c r="D246" s="44">
        <v>127113</v>
      </c>
      <c r="E246" s="44" t="s">
        <v>13</v>
      </c>
      <c r="F246" s="44" t="s">
        <v>8</v>
      </c>
      <c r="G246" s="44">
        <f>VLOOKUP($D246,CLASS!$D$2:$W$405,15,FALSE)</f>
        <v>0</v>
      </c>
      <c r="H246" s="44">
        <f>VLOOKUP($D246,CLASS!$D$2:$W$405,4,FALSE)</f>
        <v>15</v>
      </c>
      <c r="I246" s="45">
        <f t="shared" si="3"/>
        <v>0</v>
      </c>
    </row>
    <row r="247" spans="1:10" x14ac:dyDescent="0.25">
      <c r="A247" s="47" t="s">
        <v>31</v>
      </c>
      <c r="B247" s="45" t="s">
        <v>390</v>
      </c>
      <c r="C247" s="44" t="s">
        <v>391</v>
      </c>
      <c r="D247" s="44">
        <v>134758</v>
      </c>
      <c r="E247" s="44" t="s">
        <v>13</v>
      </c>
      <c r="F247" s="44" t="s">
        <v>36</v>
      </c>
      <c r="G247" s="44">
        <f>VLOOKUP($D247,CLASS!$D$2:$W$405,15,FALSE)</f>
        <v>0</v>
      </c>
      <c r="H247" s="44">
        <f>VLOOKUP($D247,CLASS!$D$2:$W$405,4,FALSE)</f>
        <v>15</v>
      </c>
      <c r="I247" s="45">
        <f t="shared" si="3"/>
        <v>0</v>
      </c>
      <c r="J247" s="45"/>
    </row>
    <row r="248" spans="1:10" x14ac:dyDescent="0.25">
      <c r="A248" s="47" t="s">
        <v>31</v>
      </c>
      <c r="B248" s="45" t="s">
        <v>79</v>
      </c>
      <c r="C248" s="44" t="s">
        <v>67</v>
      </c>
      <c r="D248" s="44">
        <v>132889</v>
      </c>
      <c r="E248" s="44" t="s">
        <v>13</v>
      </c>
      <c r="F248" s="44" t="s">
        <v>8</v>
      </c>
      <c r="G248" s="44">
        <f>VLOOKUP($D248,CLASS!$D$2:$W$405,15,FALSE)</f>
        <v>0</v>
      </c>
      <c r="H248" s="44">
        <f>VLOOKUP($D248,CLASS!$D$2:$W$405,4,FALSE)</f>
        <v>15</v>
      </c>
      <c r="I248" s="45">
        <f t="shared" si="3"/>
        <v>0</v>
      </c>
    </row>
    <row r="249" spans="1:10" x14ac:dyDescent="0.25">
      <c r="A249" s="47" t="s">
        <v>31</v>
      </c>
      <c r="B249" s="45" t="s">
        <v>393</v>
      </c>
      <c r="C249" s="44" t="s">
        <v>394</v>
      </c>
      <c r="D249" s="44">
        <v>123642</v>
      </c>
      <c r="E249" s="44" t="s">
        <v>13</v>
      </c>
      <c r="F249" s="44" t="s">
        <v>8</v>
      </c>
      <c r="G249" s="44">
        <f>VLOOKUP($D249,CLASS!$D$2:$W$405,15,FALSE)</f>
        <v>0</v>
      </c>
      <c r="H249" s="44">
        <f>VLOOKUP($D249,CLASS!$D$2:$W$405,4,FALSE)</f>
        <v>15</v>
      </c>
      <c r="I249" s="45">
        <f t="shared" si="3"/>
        <v>0</v>
      </c>
      <c r="J249" s="45"/>
    </row>
    <row r="250" spans="1:10" x14ac:dyDescent="0.25">
      <c r="A250" s="47" t="s">
        <v>31</v>
      </c>
      <c r="B250" s="45" t="s">
        <v>400</v>
      </c>
      <c r="C250" s="44" t="s">
        <v>319</v>
      </c>
      <c r="D250" s="44">
        <v>131287</v>
      </c>
      <c r="E250" s="44" t="s">
        <v>13</v>
      </c>
      <c r="F250" s="44" t="s">
        <v>36</v>
      </c>
      <c r="G250" s="44">
        <f>VLOOKUP($D250,CLASS!$D$2:$W$405,15,FALSE)</f>
        <v>0</v>
      </c>
      <c r="H250" s="44">
        <f>VLOOKUP($D250,CLASS!$D$2:$W$405,4,FALSE)</f>
        <v>15</v>
      </c>
      <c r="I250" s="45">
        <f t="shared" si="3"/>
        <v>0</v>
      </c>
      <c r="J250" s="45"/>
    </row>
    <row r="251" spans="1:10" x14ac:dyDescent="0.25">
      <c r="A251" s="47" t="s">
        <v>31</v>
      </c>
      <c r="B251" s="45" t="s">
        <v>127</v>
      </c>
      <c r="C251" s="44" t="s">
        <v>345</v>
      </c>
      <c r="D251" s="44">
        <v>134075</v>
      </c>
      <c r="E251" s="44" t="s">
        <v>39</v>
      </c>
      <c r="F251" s="44" t="s">
        <v>8</v>
      </c>
      <c r="G251" s="44">
        <f>VLOOKUP($D251,CLASS!$D$2:$W$405,15,FALSE)</f>
        <v>0</v>
      </c>
      <c r="H251" s="44">
        <f>VLOOKUP($D251,CLASS!$D$2:$W$405,4,FALSE)</f>
        <v>15</v>
      </c>
      <c r="I251" s="45">
        <f t="shared" si="3"/>
        <v>0</v>
      </c>
    </row>
    <row r="252" spans="1:10" x14ac:dyDescent="0.25">
      <c r="A252" s="47" t="s">
        <v>31</v>
      </c>
      <c r="B252" s="45" t="s">
        <v>63</v>
      </c>
      <c r="C252" s="44" t="s">
        <v>277</v>
      </c>
      <c r="D252" s="44">
        <v>125129</v>
      </c>
      <c r="E252" s="44" t="s">
        <v>12</v>
      </c>
      <c r="F252" s="44" t="s">
        <v>8</v>
      </c>
      <c r="G252" s="44">
        <f>VLOOKUP($D252,CLASS!$D$2:$W$405,15,FALSE)</f>
        <v>0</v>
      </c>
      <c r="H252" s="44">
        <f>VLOOKUP($D252,CLASS!$D$2:$W$405,4,FALSE)</f>
        <v>10</v>
      </c>
      <c r="I252" s="45">
        <f t="shared" si="3"/>
        <v>0</v>
      </c>
    </row>
    <row r="253" spans="1:10" x14ac:dyDescent="0.25">
      <c r="A253" s="47" t="s">
        <v>31</v>
      </c>
      <c r="B253" s="45" t="s">
        <v>112</v>
      </c>
      <c r="C253" s="44" t="s">
        <v>319</v>
      </c>
      <c r="D253" s="44">
        <v>131286</v>
      </c>
      <c r="E253" s="44" t="s">
        <v>12</v>
      </c>
      <c r="F253" s="44" t="s">
        <v>8</v>
      </c>
      <c r="G253" s="44">
        <f>VLOOKUP($D253,CLASS!$D$2:$W$405,15,FALSE)</f>
        <v>0</v>
      </c>
      <c r="H253" s="44">
        <f>VLOOKUP($D253,CLASS!$D$2:$W$405,4,FALSE)</f>
        <v>10</v>
      </c>
      <c r="I253" s="45">
        <f t="shared" si="3"/>
        <v>0</v>
      </c>
      <c r="J253" s="46"/>
    </row>
    <row r="254" spans="1:10" x14ac:dyDescent="0.25">
      <c r="A254" s="47" t="s">
        <v>31</v>
      </c>
      <c r="B254" s="45" t="s">
        <v>322</v>
      </c>
      <c r="C254" s="44" t="s">
        <v>106</v>
      </c>
      <c r="D254" s="44">
        <v>124024</v>
      </c>
      <c r="E254" s="44" t="s">
        <v>12</v>
      </c>
      <c r="F254" s="44" t="s">
        <v>36</v>
      </c>
      <c r="G254" s="44">
        <f>VLOOKUP($D254,CLASS!$D$2:$W$405,15,FALSE)</f>
        <v>0</v>
      </c>
      <c r="H254" s="44">
        <f>VLOOKUP($D254,CLASS!$D$2:$W$405,4,FALSE)</f>
        <v>10</v>
      </c>
      <c r="I254" s="45">
        <f t="shared" si="3"/>
        <v>0</v>
      </c>
    </row>
    <row r="255" spans="1:10" x14ac:dyDescent="0.25">
      <c r="A255" s="47" t="s">
        <v>31</v>
      </c>
      <c r="B255" s="45" t="s">
        <v>90</v>
      </c>
      <c r="C255" s="44" t="s">
        <v>179</v>
      </c>
      <c r="D255" s="44">
        <v>106211</v>
      </c>
      <c r="E255" s="44" t="s">
        <v>11</v>
      </c>
      <c r="F255" s="44" t="s">
        <v>8</v>
      </c>
      <c r="G255" s="44">
        <f>VLOOKUP($D255,CLASS!$D$2:$W$405,15,FALSE)</f>
        <v>0</v>
      </c>
      <c r="H255" s="44">
        <f>VLOOKUP($D255,CLASS!$D$2:$W$405,4,FALSE)</f>
        <v>5</v>
      </c>
      <c r="I255" s="45">
        <f t="shared" si="3"/>
        <v>0</v>
      </c>
      <c r="J255" s="47"/>
    </row>
    <row r="256" spans="1:10" x14ac:dyDescent="0.25">
      <c r="A256" s="47" t="s">
        <v>31</v>
      </c>
      <c r="B256" s="45" t="s">
        <v>162</v>
      </c>
      <c r="C256" s="44" t="s">
        <v>106</v>
      </c>
      <c r="D256" s="44">
        <v>125436</v>
      </c>
      <c r="E256" s="44" t="s">
        <v>11</v>
      </c>
      <c r="F256" s="44" t="s">
        <v>8</v>
      </c>
      <c r="G256" s="44">
        <f>VLOOKUP($D256,CLASS!$D$2:$W$405,15,FALSE)</f>
        <v>0</v>
      </c>
      <c r="H256" s="44">
        <f>VLOOKUP($D256,CLASS!$D$2:$W$405,4,FALSE)</f>
        <v>5</v>
      </c>
      <c r="I256" s="45">
        <f t="shared" si="3"/>
        <v>0</v>
      </c>
    </row>
    <row r="257" spans="1:10" x14ac:dyDescent="0.25">
      <c r="A257" s="47" t="s">
        <v>31</v>
      </c>
      <c r="B257" s="45" t="s">
        <v>186</v>
      </c>
      <c r="C257" s="44" t="s">
        <v>106</v>
      </c>
      <c r="D257" s="44">
        <v>125437</v>
      </c>
      <c r="E257" s="44" t="s">
        <v>11</v>
      </c>
      <c r="F257" s="44" t="s">
        <v>8</v>
      </c>
      <c r="G257" s="44">
        <f>VLOOKUP($D257,CLASS!$D$2:$W$405,15,FALSE)</f>
        <v>0</v>
      </c>
      <c r="H257" s="44">
        <f>VLOOKUP($D257,CLASS!$D$2:$W$405,4,FALSE)</f>
        <v>5</v>
      </c>
      <c r="I257" s="45">
        <f t="shared" si="3"/>
        <v>0</v>
      </c>
    </row>
    <row r="258" spans="1:10" x14ac:dyDescent="0.25">
      <c r="A258" s="47" t="s">
        <v>31</v>
      </c>
      <c r="B258" s="45" t="s">
        <v>151</v>
      </c>
      <c r="C258" s="44" t="s">
        <v>213</v>
      </c>
      <c r="D258" s="44">
        <v>134080</v>
      </c>
      <c r="E258" s="44" t="s">
        <v>11</v>
      </c>
      <c r="F258" s="44" t="s">
        <v>8</v>
      </c>
      <c r="G258" s="44">
        <f>VLOOKUP($D258,CLASS!$D$2:$W$405,15,FALSE)</f>
        <v>0</v>
      </c>
      <c r="H258" s="44">
        <f>VLOOKUP($D258,CLASS!$D$2:$W$405,4,FALSE)</f>
        <v>5</v>
      </c>
      <c r="I258" s="45">
        <f t="shared" ref="I258:I321" si="4">IF(IF(G258,G258+H258,0)&lt;=100,IF(G258,G258+H258,0),100)</f>
        <v>0</v>
      </c>
    </row>
    <row r="259" spans="1:10" x14ac:dyDescent="0.25">
      <c r="A259" s="47" t="s">
        <v>31</v>
      </c>
      <c r="B259" s="45" t="s">
        <v>231</v>
      </c>
      <c r="C259" s="44" t="s">
        <v>232</v>
      </c>
      <c r="D259" s="44">
        <v>11003</v>
      </c>
      <c r="E259" s="44" t="s">
        <v>11</v>
      </c>
      <c r="F259" s="44" t="s">
        <v>8</v>
      </c>
      <c r="G259" s="44">
        <f>VLOOKUP($D259,CLASS!$D$2:$W$405,15,FALSE)</f>
        <v>0</v>
      </c>
      <c r="H259" s="44">
        <f>VLOOKUP($D259,CLASS!$D$2:$W$405,4,FALSE)</f>
        <v>5</v>
      </c>
      <c r="I259" s="45">
        <f t="shared" si="4"/>
        <v>0</v>
      </c>
      <c r="J259" s="45"/>
    </row>
    <row r="260" spans="1:10" x14ac:dyDescent="0.25">
      <c r="A260" s="47" t="s">
        <v>31</v>
      </c>
      <c r="B260" s="45" t="s">
        <v>129</v>
      </c>
      <c r="C260" s="44" t="s">
        <v>106</v>
      </c>
      <c r="D260" s="44">
        <v>16608</v>
      </c>
      <c r="E260" s="44" t="s">
        <v>11</v>
      </c>
      <c r="F260" s="44" t="s">
        <v>8</v>
      </c>
      <c r="G260" s="44">
        <f>VLOOKUP($D260,CLASS!$D$2:$W$405,15,FALSE)</f>
        <v>0</v>
      </c>
      <c r="H260" s="44">
        <f>VLOOKUP($D260,CLASS!$D$2:$W$405,4,FALSE)</f>
        <v>5</v>
      </c>
      <c r="I260" s="45">
        <f t="shared" si="4"/>
        <v>0</v>
      </c>
    </row>
    <row r="261" spans="1:10" x14ac:dyDescent="0.25">
      <c r="A261" s="47" t="s">
        <v>31</v>
      </c>
      <c r="B261" s="45" t="s">
        <v>235</v>
      </c>
      <c r="C261" s="44" t="s">
        <v>236</v>
      </c>
      <c r="D261" s="44">
        <v>24389</v>
      </c>
      <c r="E261" s="44" t="s">
        <v>11</v>
      </c>
      <c r="F261" s="44" t="s">
        <v>35</v>
      </c>
      <c r="G261" s="44">
        <f>VLOOKUP($D261,CLASS!$D$2:$W$405,15,FALSE)</f>
        <v>0</v>
      </c>
      <c r="H261" s="44">
        <f>VLOOKUP($D261,CLASS!$D$2:$W$405,4,FALSE)</f>
        <v>5</v>
      </c>
      <c r="I261" s="45">
        <f t="shared" si="4"/>
        <v>0</v>
      </c>
    </row>
    <row r="262" spans="1:10" x14ac:dyDescent="0.25">
      <c r="A262" s="47" t="s">
        <v>31</v>
      </c>
      <c r="B262" s="45" t="s">
        <v>38</v>
      </c>
      <c r="C262" s="44" t="s">
        <v>95</v>
      </c>
      <c r="D262" s="44">
        <v>87112</v>
      </c>
      <c r="E262" s="44" t="s">
        <v>23</v>
      </c>
      <c r="F262" s="44" t="s">
        <v>8</v>
      </c>
      <c r="G262" s="44">
        <f>VLOOKUP($D262,CLASS!$D$2:$W$405,15,FALSE)</f>
        <v>0</v>
      </c>
      <c r="H262" s="44">
        <f>VLOOKUP($D262,CLASS!$D$2:$W$405,4,FALSE)</f>
        <v>0</v>
      </c>
      <c r="I262" s="45">
        <f t="shared" si="4"/>
        <v>0</v>
      </c>
    </row>
    <row r="263" spans="1:10" x14ac:dyDescent="0.25">
      <c r="A263" s="47" t="s">
        <v>31</v>
      </c>
      <c r="B263" s="45" t="s">
        <v>96</v>
      </c>
      <c r="C263" s="44" t="s">
        <v>95</v>
      </c>
      <c r="D263" s="44">
        <v>110965</v>
      </c>
      <c r="E263" s="44" t="s">
        <v>23</v>
      </c>
      <c r="F263" s="44" t="s">
        <v>8</v>
      </c>
      <c r="G263" s="44">
        <f>VLOOKUP($D263,CLASS!$D$2:$W$405,15,FALSE)</f>
        <v>0</v>
      </c>
      <c r="H263" s="44">
        <f>VLOOKUP($D263,CLASS!$D$2:$W$405,4,FALSE)</f>
        <v>0</v>
      </c>
      <c r="I263" s="45">
        <f t="shared" si="4"/>
        <v>0</v>
      </c>
      <c r="J263" s="45"/>
    </row>
    <row r="264" spans="1:10" x14ac:dyDescent="0.25">
      <c r="A264" s="47" t="s">
        <v>31</v>
      </c>
      <c r="B264" s="45" t="s">
        <v>127</v>
      </c>
      <c r="C264" s="44" t="s">
        <v>128</v>
      </c>
      <c r="D264" s="44">
        <v>120545</v>
      </c>
      <c r="E264" s="44" t="s">
        <v>7</v>
      </c>
      <c r="F264" s="44" t="s">
        <v>8</v>
      </c>
      <c r="G264" s="44">
        <f>VLOOKUP($D264,CLASS!$D$2:$W$405,15,FALSE)</f>
        <v>0</v>
      </c>
      <c r="H264" s="44">
        <f>VLOOKUP($D264,CLASS!$D$2:$W$405,4,FALSE)</f>
        <v>0</v>
      </c>
      <c r="I264" s="45">
        <f t="shared" si="4"/>
        <v>0</v>
      </c>
    </row>
    <row r="265" spans="1:10" x14ac:dyDescent="0.25">
      <c r="A265" s="47" t="s">
        <v>31</v>
      </c>
      <c r="B265" s="45" t="s">
        <v>411</v>
      </c>
      <c r="C265" s="44" t="s">
        <v>412</v>
      </c>
      <c r="D265" s="44">
        <v>136286</v>
      </c>
      <c r="E265" s="44" t="s">
        <v>39</v>
      </c>
      <c r="F265" s="44" t="s">
        <v>8</v>
      </c>
      <c r="G265" s="44">
        <f>VLOOKUP($D265,CLASS!$D$2:$W$405,15,FALSE)</f>
        <v>0</v>
      </c>
      <c r="H265" s="44">
        <f>VLOOKUP($D265,CLASS!$D$2:$W$405,4,FALSE)</f>
        <v>15</v>
      </c>
      <c r="I265" s="45">
        <f t="shared" si="4"/>
        <v>0</v>
      </c>
    </row>
    <row r="266" spans="1:10" x14ac:dyDescent="0.25">
      <c r="A266" s="47" t="s">
        <v>14</v>
      </c>
      <c r="B266" s="45" t="s">
        <v>97</v>
      </c>
      <c r="C266" s="44" t="s">
        <v>337</v>
      </c>
      <c r="D266" s="44">
        <v>119321</v>
      </c>
      <c r="E266" s="44" t="s">
        <v>13</v>
      </c>
      <c r="F266" s="44" t="s">
        <v>8</v>
      </c>
      <c r="G266" s="44">
        <f>VLOOKUP($D266,CLASS!$D$2:$W$405,15,FALSE)</f>
        <v>82</v>
      </c>
      <c r="H266" s="44">
        <f>VLOOKUP($D266,CLASS!$D$2:$W$405,4,FALSE)</f>
        <v>15</v>
      </c>
      <c r="I266" s="45">
        <f t="shared" si="4"/>
        <v>97</v>
      </c>
    </row>
    <row r="267" spans="1:10" x14ac:dyDescent="0.25">
      <c r="A267" s="47" t="s">
        <v>14</v>
      </c>
      <c r="B267" s="45" t="s">
        <v>79</v>
      </c>
      <c r="C267" s="44" t="s">
        <v>250</v>
      </c>
      <c r="D267" s="44">
        <v>98867</v>
      </c>
      <c r="E267" s="44" t="s">
        <v>12</v>
      </c>
      <c r="F267" s="44" t="s">
        <v>8</v>
      </c>
      <c r="G267" s="44">
        <f>VLOOKUP($D267,CLASS!$D$2:$W$405,15,FALSE)</f>
        <v>82</v>
      </c>
      <c r="H267" s="44">
        <f>VLOOKUP($D267,CLASS!$D$2:$W$405,4,FALSE)</f>
        <v>10</v>
      </c>
      <c r="I267" s="45">
        <f t="shared" si="4"/>
        <v>92</v>
      </c>
    </row>
    <row r="268" spans="1:10" x14ac:dyDescent="0.25">
      <c r="A268" s="47" t="s">
        <v>14</v>
      </c>
      <c r="B268" s="45" t="s">
        <v>183</v>
      </c>
      <c r="C268" s="44" t="s">
        <v>421</v>
      </c>
      <c r="D268" s="44">
        <v>135536</v>
      </c>
      <c r="E268" s="44" t="s">
        <v>13</v>
      </c>
      <c r="F268" s="44" t="s">
        <v>42</v>
      </c>
      <c r="G268" s="44">
        <f>VLOOKUP($D268,CLASS!$D$2:$W$405,15,FALSE)</f>
        <v>74</v>
      </c>
      <c r="H268" s="44">
        <f>VLOOKUP($D268,CLASS!$D$2:$W$405,4,FALSE)</f>
        <v>15</v>
      </c>
      <c r="I268" s="45">
        <f t="shared" si="4"/>
        <v>89</v>
      </c>
    </row>
    <row r="269" spans="1:10" x14ac:dyDescent="0.25">
      <c r="A269" s="47" t="s">
        <v>14</v>
      </c>
      <c r="B269" s="45" t="s">
        <v>127</v>
      </c>
      <c r="C269" s="44" t="s">
        <v>199</v>
      </c>
      <c r="D269" s="44">
        <v>133056</v>
      </c>
      <c r="E269" s="44" t="s">
        <v>11</v>
      </c>
      <c r="F269" s="44" t="s">
        <v>8</v>
      </c>
      <c r="G269" s="44">
        <f>VLOOKUP($D269,CLASS!$D$2:$W$405,15,FALSE)</f>
        <v>80</v>
      </c>
      <c r="H269" s="44">
        <f>VLOOKUP($D269,CLASS!$D$2:$W$405,4,FALSE)</f>
        <v>5</v>
      </c>
      <c r="I269" s="45">
        <f t="shared" si="4"/>
        <v>85</v>
      </c>
    </row>
    <row r="270" spans="1:10" ht="15.75" thickBot="1" x14ac:dyDescent="0.3">
      <c r="A270" s="47" t="s">
        <v>14</v>
      </c>
      <c r="B270" s="45" t="s">
        <v>112</v>
      </c>
      <c r="C270" s="44" t="s">
        <v>353</v>
      </c>
      <c r="D270" s="44">
        <v>131917</v>
      </c>
      <c r="E270" s="44" t="s">
        <v>13</v>
      </c>
      <c r="F270" s="44" t="s">
        <v>8</v>
      </c>
      <c r="G270" s="44">
        <f>VLOOKUP($D270,CLASS!$D$2:$W$405,15,FALSE)</f>
        <v>65</v>
      </c>
      <c r="H270" s="44">
        <f>VLOOKUP($D270,CLASS!$D$2:$W$405,4,FALSE)</f>
        <v>15</v>
      </c>
      <c r="I270" s="45">
        <f t="shared" si="4"/>
        <v>80</v>
      </c>
      <c r="J270" s="45"/>
    </row>
    <row r="271" spans="1:10" ht="15.75" thickBot="1" x14ac:dyDescent="0.3">
      <c r="A271" s="47" t="s">
        <v>14</v>
      </c>
      <c r="B271" s="45" t="s">
        <v>69</v>
      </c>
      <c r="C271" s="44" t="s">
        <v>286</v>
      </c>
      <c r="D271" s="44">
        <v>123217</v>
      </c>
      <c r="E271" s="44" t="s">
        <v>12</v>
      </c>
      <c r="F271" s="44" t="s">
        <v>8</v>
      </c>
      <c r="G271" s="44">
        <f>VLOOKUP($D271,CLASS!$D$2:$W$405,15,FALSE)</f>
        <v>68</v>
      </c>
      <c r="H271" s="44">
        <f>VLOOKUP($D271,CLASS!$D$2:$W$405,4,FALSE)</f>
        <v>10</v>
      </c>
      <c r="I271" s="45">
        <f t="shared" si="4"/>
        <v>78</v>
      </c>
      <c r="J271" s="48">
        <v>521</v>
      </c>
    </row>
    <row r="272" spans="1:10" x14ac:dyDescent="0.25">
      <c r="A272" s="47" t="s">
        <v>14</v>
      </c>
      <c r="B272" s="45" t="s">
        <v>183</v>
      </c>
      <c r="C272" s="44" t="s">
        <v>352</v>
      </c>
      <c r="D272" s="44">
        <v>134289</v>
      </c>
      <c r="E272" s="44" t="s">
        <v>13</v>
      </c>
      <c r="F272" s="44" t="s">
        <v>8</v>
      </c>
      <c r="G272" s="44">
        <f>VLOOKUP($D272,CLASS!$D$2:$W$405,15,FALSE)</f>
        <v>0</v>
      </c>
      <c r="H272" s="44">
        <f>VLOOKUP($D272,CLASS!$D$2:$W$405,4,FALSE)</f>
        <v>15</v>
      </c>
      <c r="I272" s="45">
        <f t="shared" si="4"/>
        <v>0</v>
      </c>
    </row>
    <row r="273" spans="1:10" x14ac:dyDescent="0.25">
      <c r="A273" s="47" t="s">
        <v>14</v>
      </c>
      <c r="B273" s="45" t="s">
        <v>175</v>
      </c>
      <c r="C273" s="44" t="s">
        <v>381</v>
      </c>
      <c r="D273" s="44">
        <v>131742</v>
      </c>
      <c r="E273" s="44" t="s">
        <v>13</v>
      </c>
      <c r="F273" s="44" t="s">
        <v>8</v>
      </c>
      <c r="G273" s="44">
        <f>VLOOKUP($D273,CLASS!$D$2:$W$405,15,FALSE)</f>
        <v>0</v>
      </c>
      <c r="H273" s="44">
        <f>VLOOKUP($D273,CLASS!$D$2:$W$405,4,FALSE)</f>
        <v>15</v>
      </c>
      <c r="I273" s="45">
        <f t="shared" si="4"/>
        <v>0</v>
      </c>
    </row>
    <row r="274" spans="1:10" x14ac:dyDescent="0.25">
      <c r="A274" s="47" t="s">
        <v>14</v>
      </c>
      <c r="B274" s="45" t="s">
        <v>401</v>
      </c>
      <c r="C274" s="44" t="s">
        <v>402</v>
      </c>
      <c r="D274" s="44">
        <v>133294</v>
      </c>
      <c r="E274" s="44" t="s">
        <v>13</v>
      </c>
      <c r="F274" s="44" t="s">
        <v>36</v>
      </c>
      <c r="G274" s="44">
        <f>VLOOKUP($D274,CLASS!$D$2:$W$405,15,FALSE)</f>
        <v>0</v>
      </c>
      <c r="H274" s="44">
        <f>VLOOKUP($D274,CLASS!$D$2:$W$405,4,FALSE)</f>
        <v>15</v>
      </c>
      <c r="I274" s="45">
        <f t="shared" si="4"/>
        <v>0</v>
      </c>
      <c r="J274" s="46"/>
    </row>
    <row r="275" spans="1:10" x14ac:dyDescent="0.25">
      <c r="A275" s="47" t="s">
        <v>14</v>
      </c>
      <c r="B275" s="45" t="s">
        <v>274</v>
      </c>
      <c r="C275" s="44" t="s">
        <v>275</v>
      </c>
      <c r="D275" s="44">
        <v>101969</v>
      </c>
      <c r="E275" s="44" t="s">
        <v>12</v>
      </c>
      <c r="F275" s="44" t="s">
        <v>35</v>
      </c>
      <c r="G275" s="44">
        <f>VLOOKUP($D275,CLASS!$D$2:$W$405,15,FALSE)</f>
        <v>0</v>
      </c>
      <c r="H275" s="44">
        <f>VLOOKUP($D275,CLASS!$D$2:$W$405,4,FALSE)</f>
        <v>10</v>
      </c>
      <c r="I275" s="45">
        <f t="shared" si="4"/>
        <v>0</v>
      </c>
    </row>
    <row r="276" spans="1:10" x14ac:dyDescent="0.25">
      <c r="A276" s="47" t="s">
        <v>14</v>
      </c>
      <c r="B276" s="45" t="s">
        <v>295</v>
      </c>
      <c r="C276" s="44" t="s">
        <v>296</v>
      </c>
      <c r="D276" s="44">
        <v>122662</v>
      </c>
      <c r="E276" s="44" t="s">
        <v>12</v>
      </c>
      <c r="F276" s="44" t="s">
        <v>8</v>
      </c>
      <c r="G276" s="44">
        <f>VLOOKUP($D276,CLASS!$D$2:$W$405,15,FALSE)</f>
        <v>0</v>
      </c>
      <c r="H276" s="44">
        <f>VLOOKUP($D276,CLASS!$D$2:$W$405,4,FALSE)</f>
        <v>10</v>
      </c>
      <c r="I276" s="45">
        <f t="shared" si="4"/>
        <v>0</v>
      </c>
    </row>
    <row r="277" spans="1:10" x14ac:dyDescent="0.25">
      <c r="A277" s="47" t="s">
        <v>14</v>
      </c>
      <c r="B277" s="45" t="s">
        <v>297</v>
      </c>
      <c r="C277" s="44" t="s">
        <v>214</v>
      </c>
      <c r="D277" s="44">
        <v>115991</v>
      </c>
      <c r="E277" s="44" t="s">
        <v>12</v>
      </c>
      <c r="F277" s="44" t="s">
        <v>43</v>
      </c>
      <c r="G277" s="44">
        <f>VLOOKUP($D277,CLASS!$D$2:$W$405,15,FALSE)</f>
        <v>0</v>
      </c>
      <c r="H277" s="44">
        <f>VLOOKUP($D277,CLASS!$D$2:$W$405,4,FALSE)</f>
        <v>10</v>
      </c>
      <c r="I277" s="45">
        <f t="shared" si="4"/>
        <v>0</v>
      </c>
    </row>
    <row r="278" spans="1:10" x14ac:dyDescent="0.25">
      <c r="A278" s="47" t="s">
        <v>14</v>
      </c>
      <c r="B278" s="45" t="s">
        <v>88</v>
      </c>
      <c r="C278" s="44" t="s">
        <v>312</v>
      </c>
      <c r="D278" s="44">
        <v>52659</v>
      </c>
      <c r="E278" s="44" t="s">
        <v>12</v>
      </c>
      <c r="F278" s="44" t="s">
        <v>8</v>
      </c>
      <c r="G278" s="44">
        <f>VLOOKUP($D278,CLASS!$D$2:$W$405,15,FALSE)</f>
        <v>0</v>
      </c>
      <c r="H278" s="44">
        <f>VLOOKUP($D278,CLASS!$D$2:$W$405,4,FALSE)</f>
        <v>10</v>
      </c>
      <c r="I278" s="45">
        <f t="shared" si="4"/>
        <v>0</v>
      </c>
      <c r="J278" s="45"/>
    </row>
    <row r="279" spans="1:10" x14ac:dyDescent="0.25">
      <c r="A279" s="47" t="s">
        <v>14</v>
      </c>
      <c r="B279" s="45" t="s">
        <v>202</v>
      </c>
      <c r="C279" s="44" t="s">
        <v>203</v>
      </c>
      <c r="D279" s="44">
        <v>85349</v>
      </c>
      <c r="E279" s="44" t="s">
        <v>11</v>
      </c>
      <c r="F279" s="44" t="s">
        <v>35</v>
      </c>
      <c r="G279" s="44">
        <f>VLOOKUP($D279,CLASS!$D$2:$W$405,15,FALSE)</f>
        <v>0</v>
      </c>
      <c r="H279" s="44">
        <f>VLOOKUP($D279,CLASS!$D$2:$W$405,4,FALSE)</f>
        <v>5</v>
      </c>
      <c r="I279" s="45">
        <f t="shared" si="4"/>
        <v>0</v>
      </c>
      <c r="J279" s="46"/>
    </row>
    <row r="280" spans="1:10" x14ac:dyDescent="0.25">
      <c r="A280" s="47" t="s">
        <v>14</v>
      </c>
      <c r="B280" s="45" t="s">
        <v>38</v>
      </c>
      <c r="C280" s="44" t="s">
        <v>214</v>
      </c>
      <c r="D280" s="44">
        <v>115934</v>
      </c>
      <c r="E280" s="44" t="s">
        <v>11</v>
      </c>
      <c r="F280" s="44" t="s">
        <v>8</v>
      </c>
      <c r="G280" s="44">
        <f>VLOOKUP($D280,CLASS!$D$2:$W$405,15,FALSE)</f>
        <v>0</v>
      </c>
      <c r="H280" s="44">
        <f>VLOOKUP($D280,CLASS!$D$2:$W$405,4,FALSE)</f>
        <v>5</v>
      </c>
      <c r="I280" s="45">
        <f t="shared" si="4"/>
        <v>0</v>
      </c>
    </row>
    <row r="281" spans="1:10" x14ac:dyDescent="0.25">
      <c r="A281" s="47" t="s">
        <v>14</v>
      </c>
      <c r="B281" s="45" t="s">
        <v>88</v>
      </c>
      <c r="C281" s="44" t="s">
        <v>218</v>
      </c>
      <c r="D281" s="44">
        <v>49768</v>
      </c>
      <c r="E281" s="44" t="s">
        <v>11</v>
      </c>
      <c r="F281" s="44" t="s">
        <v>35</v>
      </c>
      <c r="G281" s="44">
        <f>VLOOKUP($D281,CLASS!$D$2:$W$405,15,FALSE)</f>
        <v>0</v>
      </c>
      <c r="H281" s="44">
        <f>VLOOKUP($D281,CLASS!$D$2:$W$405,4,FALSE)</f>
        <v>5</v>
      </c>
      <c r="I281" s="45">
        <f t="shared" si="4"/>
        <v>0</v>
      </c>
    </row>
    <row r="282" spans="1:10" x14ac:dyDescent="0.25">
      <c r="A282" s="47" t="s">
        <v>14</v>
      </c>
      <c r="B282" s="45" t="s">
        <v>415</v>
      </c>
      <c r="C282" s="44" t="s">
        <v>416</v>
      </c>
      <c r="D282" s="44">
        <v>19729</v>
      </c>
      <c r="E282" s="44" t="s">
        <v>7</v>
      </c>
      <c r="F282" s="44" t="s">
        <v>8</v>
      </c>
      <c r="G282" s="44">
        <f>VLOOKUP($D282,CLASS!$D$2:$W$405,15,FALSE)</f>
        <v>0</v>
      </c>
      <c r="H282" s="44">
        <f>VLOOKUP($D282,CLASS!$D$2:$W$405,4,FALSE)</f>
        <v>0</v>
      </c>
      <c r="I282" s="45">
        <f t="shared" si="4"/>
        <v>0</v>
      </c>
    </row>
    <row r="283" spans="1:10" x14ac:dyDescent="0.25">
      <c r="A283" s="47" t="s">
        <v>14</v>
      </c>
      <c r="B283" s="45" t="s">
        <v>92</v>
      </c>
      <c r="C283" s="44" t="s">
        <v>417</v>
      </c>
      <c r="D283" s="44">
        <v>115650</v>
      </c>
      <c r="E283" s="44" t="s">
        <v>7</v>
      </c>
      <c r="F283" s="44" t="s">
        <v>8</v>
      </c>
      <c r="G283" s="44">
        <f>VLOOKUP($D283,CLASS!$D$2:$W$405,15,FALSE)</f>
        <v>0</v>
      </c>
      <c r="H283" s="44">
        <f>VLOOKUP($D283,CLASS!$D$2:$W$405,4,FALSE)</f>
        <v>0</v>
      </c>
      <c r="I283" s="45">
        <f t="shared" si="4"/>
        <v>0</v>
      </c>
    </row>
    <row r="284" spans="1:10" x14ac:dyDescent="0.25">
      <c r="A284" s="47" t="s">
        <v>14</v>
      </c>
      <c r="B284" s="45" t="s">
        <v>317</v>
      </c>
      <c r="C284" s="44" t="s">
        <v>418</v>
      </c>
      <c r="D284" s="44">
        <v>125527</v>
      </c>
      <c r="E284" s="44" t="s">
        <v>12</v>
      </c>
      <c r="F284" s="44" t="s">
        <v>8</v>
      </c>
      <c r="G284" s="44">
        <f>VLOOKUP($D284,CLASS!$D$2:$W$405,15,FALSE)</f>
        <v>0</v>
      </c>
      <c r="H284" s="44">
        <f>VLOOKUP($D284,CLASS!$D$2:$W$405,4,FALSE)</f>
        <v>10</v>
      </c>
      <c r="I284" s="45">
        <f t="shared" si="4"/>
        <v>0</v>
      </c>
    </row>
    <row r="285" spans="1:10" x14ac:dyDescent="0.25">
      <c r="G285" s="44" t="e">
        <f>VLOOKUP($D285,CLASS!$D$2:$W$405,15,FALSE)</f>
        <v>#N/A</v>
      </c>
      <c r="H285" s="44" t="e">
        <f>VLOOKUP($D285,CLASS!$D$2:$W$405,4,FALSE)</f>
        <v>#N/A</v>
      </c>
      <c r="I285" s="45" t="e">
        <f t="shared" si="4"/>
        <v>#N/A</v>
      </c>
    </row>
    <row r="286" spans="1:10" x14ac:dyDescent="0.25">
      <c r="A286" s="4"/>
      <c r="B286"/>
      <c r="C286"/>
      <c r="D286"/>
      <c r="E286"/>
      <c r="F286"/>
      <c r="G286" s="44" t="e">
        <f>VLOOKUP($D286,CLASS!$D$2:$W$405,15,FALSE)</f>
        <v>#N/A</v>
      </c>
      <c r="H286" s="44" t="e">
        <f>VLOOKUP($D286,CLASS!$D$2:$W$405,4,FALSE)</f>
        <v>#N/A</v>
      </c>
      <c r="I286" s="45" t="e">
        <f t="shared" si="4"/>
        <v>#N/A</v>
      </c>
    </row>
    <row r="287" spans="1:10" x14ac:dyDescent="0.25">
      <c r="A287" s="25"/>
      <c r="G287" s="44" t="e">
        <f>VLOOKUP($D287,CLASS!$D$2:$W$405,15,FALSE)</f>
        <v>#N/A</v>
      </c>
      <c r="H287" s="44" t="e">
        <f>VLOOKUP($D287,CLASS!$D$2:$W$405,4,FALSE)</f>
        <v>#N/A</v>
      </c>
      <c r="I287" s="45" t="e">
        <f t="shared" si="4"/>
        <v>#N/A</v>
      </c>
    </row>
    <row r="288" spans="1:10" x14ac:dyDescent="0.25">
      <c r="A288" s="25"/>
      <c r="G288" s="44" t="e">
        <f>VLOOKUP($D288,CLASS!$D$2:$W$405,15,FALSE)</f>
        <v>#N/A</v>
      </c>
      <c r="H288" s="44" t="e">
        <f>VLOOKUP($D288,CLASS!$D$2:$W$405,4,FALSE)</f>
        <v>#N/A</v>
      </c>
      <c r="I288" s="45" t="e">
        <f t="shared" si="4"/>
        <v>#N/A</v>
      </c>
    </row>
    <row r="289" spans="1:10" x14ac:dyDescent="0.25">
      <c r="A289" s="4"/>
      <c r="B289"/>
      <c r="C289"/>
      <c r="D289"/>
      <c r="E289"/>
      <c r="F289"/>
      <c r="G289" s="44" t="e">
        <f>VLOOKUP($D289,CLASS!$D$2:$W$405,15,FALSE)</f>
        <v>#N/A</v>
      </c>
      <c r="H289" s="44" t="e">
        <f>VLOOKUP($D289,CLASS!$D$2:$W$405,4,FALSE)</f>
        <v>#N/A</v>
      </c>
      <c r="I289" s="45" t="e">
        <f t="shared" si="4"/>
        <v>#N/A</v>
      </c>
    </row>
    <row r="290" spans="1:10" x14ac:dyDescent="0.25">
      <c r="A290" s="25"/>
      <c r="G290" s="44" t="e">
        <f>VLOOKUP($D290,CLASS!$D$2:$W$405,15,FALSE)</f>
        <v>#N/A</v>
      </c>
      <c r="H290" s="44" t="e">
        <f>VLOOKUP($D290,CLASS!$D$2:$W$405,4,FALSE)</f>
        <v>#N/A</v>
      </c>
      <c r="I290" s="45" t="e">
        <f t="shared" si="4"/>
        <v>#N/A</v>
      </c>
    </row>
    <row r="291" spans="1:10" x14ac:dyDescent="0.25">
      <c r="A291" s="25"/>
      <c r="G291" s="44" t="e">
        <f>VLOOKUP($D291,CLASS!$D$2:$W$405,15,FALSE)</f>
        <v>#N/A</v>
      </c>
      <c r="H291" s="44" t="e">
        <f>VLOOKUP($D291,CLASS!$D$2:$W$405,4,FALSE)</f>
        <v>#N/A</v>
      </c>
      <c r="I291" s="45" t="e">
        <f t="shared" si="4"/>
        <v>#N/A</v>
      </c>
    </row>
    <row r="292" spans="1:10" x14ac:dyDescent="0.25">
      <c r="A292" s="25"/>
      <c r="G292" s="44" t="e">
        <f>VLOOKUP($D292,CLASS!$D$2:$W$405,15,FALSE)</f>
        <v>#N/A</v>
      </c>
      <c r="H292" s="44" t="e">
        <f>VLOOKUP($D292,CLASS!$D$2:$W$405,4,FALSE)</f>
        <v>#N/A</v>
      </c>
      <c r="I292" s="45" t="e">
        <f t="shared" si="4"/>
        <v>#N/A</v>
      </c>
    </row>
    <row r="293" spans="1:10" x14ac:dyDescent="0.25">
      <c r="A293" s="25"/>
      <c r="G293" s="44" t="e">
        <f>VLOOKUP($D293,CLASS!$D$2:$W$405,15,FALSE)</f>
        <v>#N/A</v>
      </c>
      <c r="H293" s="44" t="e">
        <f>VLOOKUP($D293,CLASS!$D$2:$W$405,4,FALSE)</f>
        <v>#N/A</v>
      </c>
      <c r="I293" s="45" t="e">
        <f t="shared" si="4"/>
        <v>#N/A</v>
      </c>
      <c r="J293" s="3"/>
    </row>
    <row r="294" spans="1:10" x14ac:dyDescent="0.25">
      <c r="A294" s="25"/>
      <c r="G294" s="44" t="e">
        <f>VLOOKUP($D294,CLASS!$D$2:$W$405,15,FALSE)</f>
        <v>#N/A</v>
      </c>
      <c r="H294" s="44" t="e">
        <f>VLOOKUP($D294,CLASS!$D$2:$W$405,4,FALSE)</f>
        <v>#N/A</v>
      </c>
      <c r="I294" s="45" t="e">
        <f t="shared" si="4"/>
        <v>#N/A</v>
      </c>
    </row>
    <row r="295" spans="1:10" x14ac:dyDescent="0.25">
      <c r="A295" s="25"/>
      <c r="G295" s="44" t="e">
        <f>VLOOKUP($D295,CLASS!$D$2:$W$405,15,FALSE)</f>
        <v>#N/A</v>
      </c>
      <c r="H295" s="44" t="e">
        <f>VLOOKUP($D295,CLASS!$D$2:$W$405,4,FALSE)</f>
        <v>#N/A</v>
      </c>
      <c r="I295" s="45" t="e">
        <f t="shared" si="4"/>
        <v>#N/A</v>
      </c>
    </row>
    <row r="296" spans="1:10" x14ac:dyDescent="0.25">
      <c r="A296" s="25"/>
      <c r="G296" s="44" t="e">
        <f>VLOOKUP($D296,CLASS!$D$2:$W$405,15,FALSE)</f>
        <v>#N/A</v>
      </c>
      <c r="H296" s="44" t="e">
        <f>VLOOKUP($D296,CLASS!$D$2:$W$405,4,FALSE)</f>
        <v>#N/A</v>
      </c>
      <c r="I296" s="45" t="e">
        <f t="shared" si="4"/>
        <v>#N/A</v>
      </c>
    </row>
    <row r="297" spans="1:10" x14ac:dyDescent="0.25">
      <c r="A297" s="25"/>
      <c r="G297" s="44" t="e">
        <f>VLOOKUP($D297,CLASS!$D$2:$W$405,15,FALSE)</f>
        <v>#N/A</v>
      </c>
      <c r="H297" s="44" t="e">
        <f>VLOOKUP($D297,CLASS!$D$2:$W$405,4,FALSE)</f>
        <v>#N/A</v>
      </c>
      <c r="I297" s="45" t="e">
        <f t="shared" si="4"/>
        <v>#N/A</v>
      </c>
    </row>
    <row r="298" spans="1:10" x14ac:dyDescent="0.25">
      <c r="A298" s="25"/>
      <c r="G298" s="44" t="e">
        <f>VLOOKUP($D298,CLASS!$D$2:$W$405,15,FALSE)</f>
        <v>#N/A</v>
      </c>
      <c r="H298" s="44" t="e">
        <f>VLOOKUP($D298,CLASS!$D$2:$W$405,4,FALSE)</f>
        <v>#N/A</v>
      </c>
      <c r="I298" s="45" t="e">
        <f t="shared" si="4"/>
        <v>#N/A</v>
      </c>
    </row>
    <row r="299" spans="1:10" x14ac:dyDescent="0.25">
      <c r="A299" s="25"/>
      <c r="G299" s="44" t="e">
        <f>VLOOKUP($D299,CLASS!$D$2:$W$405,15,FALSE)</f>
        <v>#N/A</v>
      </c>
      <c r="H299" s="44" t="e">
        <f>VLOOKUP($D299,CLASS!$D$2:$W$405,4,FALSE)</f>
        <v>#N/A</v>
      </c>
      <c r="I299" s="45" t="e">
        <f t="shared" si="4"/>
        <v>#N/A</v>
      </c>
    </row>
    <row r="300" spans="1:10" x14ac:dyDescent="0.25">
      <c r="A300" s="25"/>
      <c r="G300" s="44" t="e">
        <f>VLOOKUP($D300,CLASS!$D$2:$W$405,15,FALSE)</f>
        <v>#N/A</v>
      </c>
      <c r="H300" s="44" t="e">
        <f>VLOOKUP($D300,CLASS!$D$2:$W$405,4,FALSE)</f>
        <v>#N/A</v>
      </c>
      <c r="I300" s="45" t="e">
        <f t="shared" si="4"/>
        <v>#N/A</v>
      </c>
      <c r="J300" s="3"/>
    </row>
    <row r="301" spans="1:10" x14ac:dyDescent="0.25">
      <c r="A301" s="25"/>
      <c r="G301" s="44" t="e">
        <f>VLOOKUP($D301,CLASS!$D$2:$W$405,15,FALSE)</f>
        <v>#N/A</v>
      </c>
      <c r="H301" s="44" t="e">
        <f>VLOOKUP($D301,CLASS!$D$2:$W$405,4,FALSE)</f>
        <v>#N/A</v>
      </c>
      <c r="I301" s="45" t="e">
        <f t="shared" si="4"/>
        <v>#N/A</v>
      </c>
      <c r="J301" s="3"/>
    </row>
    <row r="302" spans="1:10" x14ac:dyDescent="0.25">
      <c r="A302" s="25"/>
      <c r="G302" s="44" t="e">
        <f>VLOOKUP($D302,CLASS!$D$2:$W$405,15,FALSE)</f>
        <v>#N/A</v>
      </c>
      <c r="H302" s="44" t="e">
        <f>VLOOKUP($D302,CLASS!$D$2:$W$405,4,FALSE)</f>
        <v>#N/A</v>
      </c>
      <c r="I302" s="45" t="e">
        <f t="shared" si="4"/>
        <v>#N/A</v>
      </c>
    </row>
    <row r="303" spans="1:10" x14ac:dyDescent="0.25">
      <c r="A303" s="25"/>
      <c r="G303" s="44" t="e">
        <f>VLOOKUP($D303,CLASS!$D$2:$W$405,15,FALSE)</f>
        <v>#N/A</v>
      </c>
      <c r="H303" s="44" t="e">
        <f>VLOOKUP($D303,CLASS!$D$2:$W$405,4,FALSE)</f>
        <v>#N/A</v>
      </c>
      <c r="I303" s="45" t="e">
        <f t="shared" si="4"/>
        <v>#N/A</v>
      </c>
    </row>
    <row r="304" spans="1:10" x14ac:dyDescent="0.25">
      <c r="A304" s="25"/>
      <c r="G304" s="44" t="e">
        <f>VLOOKUP($D304,CLASS!$D$2:$W$405,15,FALSE)</f>
        <v>#N/A</v>
      </c>
      <c r="H304" s="44" t="e">
        <f>VLOOKUP($D304,CLASS!$D$2:$W$405,4,FALSE)</f>
        <v>#N/A</v>
      </c>
      <c r="I304" s="45" t="e">
        <f t="shared" si="4"/>
        <v>#N/A</v>
      </c>
    </row>
    <row r="305" spans="1:10" x14ac:dyDescent="0.25">
      <c r="A305" s="25"/>
      <c r="G305" s="44" t="e">
        <f>VLOOKUP($D305,CLASS!$D$2:$W$405,15,FALSE)</f>
        <v>#N/A</v>
      </c>
      <c r="H305" s="44" t="e">
        <f>VLOOKUP($D305,CLASS!$D$2:$W$405,4,FALSE)</f>
        <v>#N/A</v>
      </c>
      <c r="I305" s="45" t="e">
        <f t="shared" si="4"/>
        <v>#N/A</v>
      </c>
    </row>
    <row r="306" spans="1:10" x14ac:dyDescent="0.25">
      <c r="A306" s="25"/>
      <c r="G306" s="44" t="e">
        <f>VLOOKUP($D306,CLASS!$D$2:$W$405,15,FALSE)</f>
        <v>#N/A</v>
      </c>
      <c r="H306" s="44" t="e">
        <f>VLOOKUP($D306,CLASS!$D$2:$W$405,4,FALSE)</f>
        <v>#N/A</v>
      </c>
      <c r="I306" s="45" t="e">
        <f t="shared" si="4"/>
        <v>#N/A</v>
      </c>
    </row>
    <row r="307" spans="1:10" x14ac:dyDescent="0.25">
      <c r="A307" s="25"/>
      <c r="G307" s="44" t="e">
        <f>VLOOKUP($D307,CLASS!$D$2:$W$405,15,FALSE)</f>
        <v>#N/A</v>
      </c>
      <c r="H307" s="44" t="e">
        <f>VLOOKUP($D307,CLASS!$D$2:$W$405,4,FALSE)</f>
        <v>#N/A</v>
      </c>
      <c r="I307" s="45" t="e">
        <f t="shared" si="4"/>
        <v>#N/A</v>
      </c>
      <c r="J307" s="3"/>
    </row>
    <row r="308" spans="1:10" x14ac:dyDescent="0.25">
      <c r="A308" s="25"/>
      <c r="G308" s="44" t="e">
        <f>VLOOKUP($D308,CLASS!$D$2:$W$405,15,FALSE)</f>
        <v>#N/A</v>
      </c>
      <c r="H308" s="44" t="e">
        <f>VLOOKUP($D308,CLASS!$D$2:$W$405,4,FALSE)</f>
        <v>#N/A</v>
      </c>
      <c r="I308" s="45" t="e">
        <f t="shared" si="4"/>
        <v>#N/A</v>
      </c>
    </row>
    <row r="309" spans="1:10" x14ac:dyDescent="0.25">
      <c r="A309" s="25"/>
      <c r="G309" s="44" t="e">
        <f>VLOOKUP($D309,CLASS!$D$2:$W$405,15,FALSE)</f>
        <v>#N/A</v>
      </c>
      <c r="H309" s="44" t="e">
        <f>VLOOKUP($D309,CLASS!$D$2:$W$405,4,FALSE)</f>
        <v>#N/A</v>
      </c>
      <c r="I309" s="45" t="e">
        <f t="shared" si="4"/>
        <v>#N/A</v>
      </c>
    </row>
    <row r="310" spans="1:10" x14ac:dyDescent="0.25">
      <c r="A310" s="25"/>
      <c r="G310" s="44" t="e">
        <f>VLOOKUP($D310,CLASS!$D$2:$W$405,15,FALSE)</f>
        <v>#N/A</v>
      </c>
      <c r="H310" s="44" t="e">
        <f>VLOOKUP($D310,CLASS!$D$2:$W$405,4,FALSE)</f>
        <v>#N/A</v>
      </c>
      <c r="I310" s="45" t="e">
        <f t="shared" si="4"/>
        <v>#N/A</v>
      </c>
    </row>
    <row r="311" spans="1:10" x14ac:dyDescent="0.25">
      <c r="A311" s="25"/>
      <c r="G311" s="44" t="e">
        <f>VLOOKUP($D311,CLASS!$D$2:$W$405,15,FALSE)</f>
        <v>#N/A</v>
      </c>
      <c r="H311" s="44" t="e">
        <f>VLOOKUP($D311,CLASS!$D$2:$W$405,4,FALSE)</f>
        <v>#N/A</v>
      </c>
      <c r="I311" s="45" t="e">
        <f t="shared" si="4"/>
        <v>#N/A</v>
      </c>
    </row>
    <row r="312" spans="1:10" x14ac:dyDescent="0.25">
      <c r="A312" s="25"/>
      <c r="G312" s="44" t="e">
        <f>VLOOKUP($D312,CLASS!$D$2:$W$405,15,FALSE)</f>
        <v>#N/A</v>
      </c>
      <c r="H312" s="44" t="e">
        <f>VLOOKUP($D312,CLASS!$D$2:$W$405,4,FALSE)</f>
        <v>#N/A</v>
      </c>
      <c r="I312" s="45" t="e">
        <f t="shared" si="4"/>
        <v>#N/A</v>
      </c>
    </row>
    <row r="313" spans="1:10" x14ac:dyDescent="0.25">
      <c r="A313" s="25"/>
      <c r="G313" s="44" t="e">
        <f>VLOOKUP($D313,CLASS!$D$2:$W$405,15,FALSE)</f>
        <v>#N/A</v>
      </c>
      <c r="H313" s="44" t="e">
        <f>VLOOKUP($D313,CLASS!$D$2:$W$405,4,FALSE)</f>
        <v>#N/A</v>
      </c>
      <c r="I313" s="45" t="e">
        <f t="shared" si="4"/>
        <v>#N/A</v>
      </c>
    </row>
    <row r="314" spans="1:10" x14ac:dyDescent="0.25">
      <c r="A314" s="25"/>
      <c r="G314" s="44" t="e">
        <f>VLOOKUP($D314,CLASS!$D$2:$W$405,15,FALSE)</f>
        <v>#N/A</v>
      </c>
      <c r="H314" s="44" t="e">
        <f>VLOOKUP($D314,CLASS!$D$2:$W$405,4,FALSE)</f>
        <v>#N/A</v>
      </c>
      <c r="I314" s="45" t="e">
        <f t="shared" si="4"/>
        <v>#N/A</v>
      </c>
    </row>
    <row r="315" spans="1:10" x14ac:dyDescent="0.25">
      <c r="A315" s="25"/>
      <c r="G315" s="44" t="e">
        <f>VLOOKUP($D315,CLASS!$D$2:$W$405,15,FALSE)</f>
        <v>#N/A</v>
      </c>
      <c r="H315" s="44" t="e">
        <f>VLOOKUP($D315,CLASS!$D$2:$W$405,4,FALSE)</f>
        <v>#N/A</v>
      </c>
      <c r="I315" s="45" t="e">
        <f t="shared" si="4"/>
        <v>#N/A</v>
      </c>
    </row>
    <row r="316" spans="1:10" x14ac:dyDescent="0.25">
      <c r="A316" s="25"/>
      <c r="G316" s="44" t="e">
        <f>VLOOKUP($D316,CLASS!$D$2:$W$405,15,FALSE)</f>
        <v>#N/A</v>
      </c>
      <c r="H316" s="44" t="e">
        <f>VLOOKUP($D316,CLASS!$D$2:$W$405,4,FALSE)</f>
        <v>#N/A</v>
      </c>
      <c r="I316" s="45" t="e">
        <f t="shared" si="4"/>
        <v>#N/A</v>
      </c>
      <c r="J316" s="3"/>
    </row>
    <row r="317" spans="1:10" x14ac:dyDescent="0.25">
      <c r="A317" s="25"/>
      <c r="G317" s="44" t="e">
        <f>VLOOKUP($D317,CLASS!$D$2:$W$405,15,FALSE)</f>
        <v>#N/A</v>
      </c>
      <c r="H317" s="44" t="e">
        <f>VLOOKUP($D317,CLASS!$D$2:$W$405,4,FALSE)</f>
        <v>#N/A</v>
      </c>
      <c r="I317" s="45" t="e">
        <f t="shared" si="4"/>
        <v>#N/A</v>
      </c>
    </row>
    <row r="318" spans="1:10" x14ac:dyDescent="0.25">
      <c r="A318" s="25"/>
      <c r="G318" s="44" t="e">
        <f>VLOOKUP($D318,CLASS!$D$2:$W$405,15,FALSE)</f>
        <v>#N/A</v>
      </c>
      <c r="H318" s="44" t="e">
        <f>VLOOKUP($D318,CLASS!$D$2:$W$405,4,FALSE)</f>
        <v>#N/A</v>
      </c>
      <c r="I318" s="45" t="e">
        <f t="shared" si="4"/>
        <v>#N/A</v>
      </c>
    </row>
    <row r="319" spans="1:10" x14ac:dyDescent="0.25">
      <c r="A319" s="25"/>
      <c r="G319" s="44" t="e">
        <f>VLOOKUP($D319,CLASS!$D$2:$W$405,15,FALSE)</f>
        <v>#N/A</v>
      </c>
      <c r="H319" s="44" t="e">
        <f>VLOOKUP($D319,CLASS!$D$2:$W$405,4,FALSE)</f>
        <v>#N/A</v>
      </c>
      <c r="I319" s="45" t="e">
        <f t="shared" si="4"/>
        <v>#N/A</v>
      </c>
    </row>
    <row r="320" spans="1:10" x14ac:dyDescent="0.25">
      <c r="A320" s="25"/>
      <c r="G320" s="44" t="e">
        <f>VLOOKUP($D320,CLASS!$D$2:$W$405,15,FALSE)</f>
        <v>#N/A</v>
      </c>
      <c r="H320" s="44" t="e">
        <f>VLOOKUP($D320,CLASS!$D$2:$W$405,4,FALSE)</f>
        <v>#N/A</v>
      </c>
      <c r="I320" s="45" t="e">
        <f t="shared" si="4"/>
        <v>#N/A</v>
      </c>
    </row>
    <row r="321" spans="1:10" x14ac:dyDescent="0.25">
      <c r="A321" s="25"/>
      <c r="G321" s="44" t="e">
        <f>VLOOKUP($D321,CLASS!$D$2:$W$405,15,FALSE)</f>
        <v>#N/A</v>
      </c>
      <c r="H321" s="44" t="e">
        <f>VLOOKUP($D321,CLASS!$D$2:$W$405,4,FALSE)</f>
        <v>#N/A</v>
      </c>
      <c r="I321" s="45" t="e">
        <f t="shared" si="4"/>
        <v>#N/A</v>
      </c>
      <c r="J321" s="3"/>
    </row>
    <row r="322" spans="1:10" x14ac:dyDescent="0.25">
      <c r="A322" s="25"/>
      <c r="G322" s="44" t="e">
        <f>VLOOKUP($D322,CLASS!$D$2:$W$405,15,FALSE)</f>
        <v>#N/A</v>
      </c>
      <c r="H322" s="44" t="e">
        <f>VLOOKUP($D322,CLASS!$D$2:$W$405,4,FALSE)</f>
        <v>#N/A</v>
      </c>
      <c r="I322" s="45" t="e">
        <f t="shared" ref="I322:I366" si="5">IF(IF(G322,G322+H322,0)&lt;=100,IF(G322,G322+H322,0),100)</f>
        <v>#N/A</v>
      </c>
    </row>
    <row r="323" spans="1:10" x14ac:dyDescent="0.25">
      <c r="A323" s="25"/>
      <c r="G323" s="44" t="e">
        <f>VLOOKUP($D323,CLASS!$D$2:$W$405,15,FALSE)</f>
        <v>#N/A</v>
      </c>
      <c r="H323" s="44" t="e">
        <f>VLOOKUP($D323,CLASS!$D$2:$W$405,4,FALSE)</f>
        <v>#N/A</v>
      </c>
      <c r="I323" s="45" t="e">
        <f t="shared" si="5"/>
        <v>#N/A</v>
      </c>
    </row>
    <row r="324" spans="1:10" x14ac:dyDescent="0.25">
      <c r="A324" s="25"/>
      <c r="G324" s="44" t="e">
        <f>VLOOKUP($D324,CLASS!$D$2:$W$405,15,FALSE)</f>
        <v>#N/A</v>
      </c>
      <c r="H324" s="44" t="e">
        <f>VLOOKUP($D324,CLASS!$D$2:$W$405,4,FALSE)</f>
        <v>#N/A</v>
      </c>
      <c r="I324" s="45" t="e">
        <f t="shared" si="5"/>
        <v>#N/A</v>
      </c>
    </row>
    <row r="325" spans="1:10" x14ac:dyDescent="0.25">
      <c r="A325" s="25"/>
      <c r="G325" s="44" t="e">
        <f>VLOOKUP($D325,CLASS!$D$2:$W$405,15,FALSE)</f>
        <v>#N/A</v>
      </c>
      <c r="H325" s="44" t="e">
        <f>VLOOKUP($D325,CLASS!$D$2:$W$405,4,FALSE)</f>
        <v>#N/A</v>
      </c>
      <c r="I325" s="45" t="e">
        <f t="shared" si="5"/>
        <v>#N/A</v>
      </c>
    </row>
    <row r="326" spans="1:10" x14ac:dyDescent="0.25">
      <c r="A326" s="25"/>
      <c r="G326" s="44" t="e">
        <f>VLOOKUP($D326,CLASS!$D$2:$W$405,15,FALSE)</f>
        <v>#N/A</v>
      </c>
      <c r="H326" s="44" t="e">
        <f>VLOOKUP($D326,CLASS!$D$2:$W$405,4,FALSE)</f>
        <v>#N/A</v>
      </c>
      <c r="I326" s="45" t="e">
        <f t="shared" si="5"/>
        <v>#N/A</v>
      </c>
    </row>
    <row r="327" spans="1:10" x14ac:dyDescent="0.25">
      <c r="A327" s="25"/>
      <c r="G327" s="44" t="e">
        <f>VLOOKUP($D327,CLASS!$D$2:$W$405,15,FALSE)</f>
        <v>#N/A</v>
      </c>
      <c r="H327" s="44" t="e">
        <f>VLOOKUP($D327,CLASS!$D$2:$W$405,4,FALSE)</f>
        <v>#N/A</v>
      </c>
      <c r="I327" s="45" t="e">
        <f t="shared" si="5"/>
        <v>#N/A</v>
      </c>
    </row>
    <row r="328" spans="1:10" x14ac:dyDescent="0.25">
      <c r="A328" s="25"/>
      <c r="G328" s="44" t="e">
        <f>VLOOKUP($D328,CLASS!$D$2:$W$405,15,FALSE)</f>
        <v>#N/A</v>
      </c>
      <c r="H328" s="44" t="e">
        <f>VLOOKUP($D328,CLASS!$D$2:$W$405,4,FALSE)</f>
        <v>#N/A</v>
      </c>
      <c r="I328" s="45" t="e">
        <f t="shared" si="5"/>
        <v>#N/A</v>
      </c>
    </row>
    <row r="329" spans="1:10" x14ac:dyDescent="0.25">
      <c r="A329" s="25"/>
      <c r="G329" s="44" t="e">
        <f>VLOOKUP($D329,CLASS!$D$2:$W$405,15,FALSE)</f>
        <v>#N/A</v>
      </c>
      <c r="H329" s="44" t="e">
        <f>VLOOKUP($D329,CLASS!$D$2:$W$405,4,FALSE)</f>
        <v>#N/A</v>
      </c>
      <c r="I329" s="45" t="e">
        <f t="shared" si="5"/>
        <v>#N/A</v>
      </c>
    </row>
    <row r="330" spans="1:10" x14ac:dyDescent="0.25">
      <c r="A330" s="25"/>
      <c r="G330" s="44" t="e">
        <f>VLOOKUP($D330,CLASS!$D$2:$W$405,15,FALSE)</f>
        <v>#N/A</v>
      </c>
      <c r="H330" s="44" t="e">
        <f>VLOOKUP($D330,CLASS!$D$2:$W$405,4,FALSE)</f>
        <v>#N/A</v>
      </c>
      <c r="I330" s="45" t="e">
        <f t="shared" si="5"/>
        <v>#N/A</v>
      </c>
    </row>
    <row r="331" spans="1:10" x14ac:dyDescent="0.25">
      <c r="A331" s="25"/>
      <c r="G331" s="44" t="e">
        <f>VLOOKUP($D331,CLASS!$D$2:$W$405,15,FALSE)</f>
        <v>#N/A</v>
      </c>
      <c r="H331" s="44" t="e">
        <f>VLOOKUP($D331,CLASS!$D$2:$W$405,4,FALSE)</f>
        <v>#N/A</v>
      </c>
      <c r="I331" s="45" t="e">
        <f t="shared" si="5"/>
        <v>#N/A</v>
      </c>
    </row>
    <row r="332" spans="1:10" x14ac:dyDescent="0.25">
      <c r="A332" s="25"/>
      <c r="G332" s="44" t="e">
        <f>VLOOKUP($D332,CLASS!$D$2:$W$405,15,FALSE)</f>
        <v>#N/A</v>
      </c>
      <c r="H332" s="44" t="e">
        <f>VLOOKUP($D332,CLASS!$D$2:$W$405,4,FALSE)</f>
        <v>#N/A</v>
      </c>
      <c r="I332" s="45" t="e">
        <f t="shared" si="5"/>
        <v>#N/A</v>
      </c>
    </row>
    <row r="333" spans="1:10" x14ac:dyDescent="0.25">
      <c r="A333" s="25"/>
      <c r="G333" s="44" t="e">
        <f>VLOOKUP($D333,CLASS!$D$2:$W$405,15,FALSE)</f>
        <v>#N/A</v>
      </c>
      <c r="H333" s="44" t="e">
        <f>VLOOKUP($D333,CLASS!$D$2:$W$405,4,FALSE)</f>
        <v>#N/A</v>
      </c>
      <c r="I333" s="45" t="e">
        <f t="shared" si="5"/>
        <v>#N/A</v>
      </c>
      <c r="J333" s="3"/>
    </row>
    <row r="334" spans="1:10" x14ac:dyDescent="0.25">
      <c r="A334" s="25"/>
      <c r="G334" s="44" t="e">
        <f>VLOOKUP($D334,CLASS!$D$2:$W$405,15,FALSE)</f>
        <v>#N/A</v>
      </c>
      <c r="H334" s="44" t="e">
        <f>VLOOKUP($D334,CLASS!$D$2:$W$405,4,FALSE)</f>
        <v>#N/A</v>
      </c>
      <c r="I334" s="45" t="e">
        <f t="shared" si="5"/>
        <v>#N/A</v>
      </c>
    </row>
    <row r="335" spans="1:10" x14ac:dyDescent="0.25">
      <c r="A335" s="25"/>
      <c r="G335" s="44" t="e">
        <f>VLOOKUP($D335,CLASS!$D$2:$W$405,15,FALSE)</f>
        <v>#N/A</v>
      </c>
      <c r="H335" s="44" t="e">
        <f>VLOOKUP($D335,CLASS!$D$2:$W$405,4,FALSE)</f>
        <v>#N/A</v>
      </c>
      <c r="I335" s="45" t="e">
        <f t="shared" si="5"/>
        <v>#N/A</v>
      </c>
    </row>
    <row r="336" spans="1:10" x14ac:dyDescent="0.25">
      <c r="A336" s="25"/>
      <c r="G336" s="44" t="e">
        <f>VLOOKUP($D336,CLASS!$D$2:$W$405,15,FALSE)</f>
        <v>#N/A</v>
      </c>
      <c r="H336" s="44" t="e">
        <f>VLOOKUP($D336,CLASS!$D$2:$W$405,4,FALSE)</f>
        <v>#N/A</v>
      </c>
      <c r="I336" s="45" t="e">
        <f t="shared" si="5"/>
        <v>#N/A</v>
      </c>
    </row>
    <row r="337" spans="1:10" x14ac:dyDescent="0.25">
      <c r="A337" s="25"/>
      <c r="G337" s="44" t="e">
        <f>VLOOKUP($D337,CLASS!$D$2:$W$405,15,FALSE)</f>
        <v>#N/A</v>
      </c>
      <c r="H337" s="44" t="e">
        <f>VLOOKUP($D337,CLASS!$D$2:$W$405,4,FALSE)</f>
        <v>#N/A</v>
      </c>
      <c r="I337" s="45" t="e">
        <f t="shared" si="5"/>
        <v>#N/A</v>
      </c>
    </row>
    <row r="338" spans="1:10" x14ac:dyDescent="0.25">
      <c r="A338" s="25"/>
      <c r="G338" s="44" t="e">
        <f>VLOOKUP($D338,CLASS!$D$2:$W$405,15,FALSE)</f>
        <v>#N/A</v>
      </c>
      <c r="H338" s="44" t="e">
        <f>VLOOKUP($D338,CLASS!$D$2:$W$405,4,FALSE)</f>
        <v>#N/A</v>
      </c>
      <c r="I338" s="45" t="e">
        <f t="shared" si="5"/>
        <v>#N/A</v>
      </c>
    </row>
    <row r="339" spans="1:10" x14ac:dyDescent="0.25">
      <c r="A339" s="25"/>
      <c r="G339" s="44" t="e">
        <f>VLOOKUP($D339,CLASS!$D$2:$W$405,15,FALSE)</f>
        <v>#N/A</v>
      </c>
      <c r="H339" s="44" t="e">
        <f>VLOOKUP($D339,CLASS!$D$2:$W$405,4,FALSE)</f>
        <v>#N/A</v>
      </c>
      <c r="I339" s="45" t="e">
        <f t="shared" si="5"/>
        <v>#N/A</v>
      </c>
    </row>
    <row r="340" spans="1:10" x14ac:dyDescent="0.25">
      <c r="A340" s="25"/>
      <c r="G340" s="44" t="e">
        <f>VLOOKUP($D340,CLASS!$D$2:$W$405,15,FALSE)</f>
        <v>#N/A</v>
      </c>
      <c r="H340" s="44" t="e">
        <f>VLOOKUP($D340,CLASS!$D$2:$W$405,4,FALSE)</f>
        <v>#N/A</v>
      </c>
      <c r="I340" s="45" t="e">
        <f t="shared" si="5"/>
        <v>#N/A</v>
      </c>
    </row>
    <row r="341" spans="1:10" x14ac:dyDescent="0.25">
      <c r="A341" s="25"/>
      <c r="G341" s="44" t="e">
        <f>VLOOKUP($D341,CLASS!$D$2:$W$405,15,FALSE)</f>
        <v>#N/A</v>
      </c>
      <c r="H341" s="44" t="e">
        <f>VLOOKUP($D341,CLASS!$D$2:$W$405,4,FALSE)</f>
        <v>#N/A</v>
      </c>
      <c r="I341" s="45" t="e">
        <f t="shared" si="5"/>
        <v>#N/A</v>
      </c>
    </row>
    <row r="342" spans="1:10" x14ac:dyDescent="0.25">
      <c r="A342" s="25"/>
      <c r="G342" s="44" t="e">
        <f>VLOOKUP($D342,CLASS!$D$2:$W$405,15,FALSE)</f>
        <v>#N/A</v>
      </c>
      <c r="H342" s="44" t="e">
        <f>VLOOKUP($D342,CLASS!$D$2:$W$405,4,FALSE)</f>
        <v>#N/A</v>
      </c>
      <c r="I342" s="45" t="e">
        <f t="shared" si="5"/>
        <v>#N/A</v>
      </c>
    </row>
    <row r="343" spans="1:10" x14ac:dyDescent="0.25">
      <c r="A343" s="25"/>
      <c r="G343" s="44" t="e">
        <f>VLOOKUP($D343,CLASS!$D$2:$W$405,15,FALSE)</f>
        <v>#N/A</v>
      </c>
      <c r="H343" s="44" t="e">
        <f>VLOOKUP($D343,CLASS!$D$2:$W$405,4,FALSE)</f>
        <v>#N/A</v>
      </c>
      <c r="I343" s="45" t="e">
        <f t="shared" si="5"/>
        <v>#N/A</v>
      </c>
      <c r="J343" s="3"/>
    </row>
    <row r="344" spans="1:10" x14ac:dyDescent="0.25">
      <c r="A344" s="25"/>
      <c r="G344" s="44" t="e">
        <f>VLOOKUP($D344,CLASS!$D$2:$W$405,15,FALSE)</f>
        <v>#N/A</v>
      </c>
      <c r="H344" s="44" t="e">
        <f>VLOOKUP($D344,CLASS!$D$2:$W$405,4,FALSE)</f>
        <v>#N/A</v>
      </c>
      <c r="I344" s="45" t="e">
        <f t="shared" si="5"/>
        <v>#N/A</v>
      </c>
      <c r="J344" s="3"/>
    </row>
    <row r="345" spans="1:10" x14ac:dyDescent="0.25">
      <c r="A345" s="25"/>
      <c r="G345" s="44" t="e">
        <f>VLOOKUP($D345,CLASS!$D$2:$W$405,15,FALSE)</f>
        <v>#N/A</v>
      </c>
      <c r="H345" s="44" t="e">
        <f>VLOOKUP($D345,CLASS!$D$2:$W$405,4,FALSE)</f>
        <v>#N/A</v>
      </c>
      <c r="I345" s="45" t="e">
        <f t="shared" si="5"/>
        <v>#N/A</v>
      </c>
    </row>
    <row r="346" spans="1:10" x14ac:dyDescent="0.25">
      <c r="A346" s="25"/>
      <c r="G346" s="44" t="e">
        <f>VLOOKUP($D346,CLASS!$D$2:$W$405,15,FALSE)</f>
        <v>#N/A</v>
      </c>
      <c r="H346" s="44" t="e">
        <f>VLOOKUP($D346,CLASS!$D$2:$W$405,4,FALSE)</f>
        <v>#N/A</v>
      </c>
      <c r="I346" s="45" t="e">
        <f t="shared" si="5"/>
        <v>#N/A</v>
      </c>
      <c r="J346" s="3"/>
    </row>
    <row r="347" spans="1:10" x14ac:dyDescent="0.25">
      <c r="A347" s="4"/>
      <c r="B347"/>
      <c r="C347"/>
      <c r="D347"/>
      <c r="E347"/>
      <c r="F347"/>
      <c r="G347" s="44" t="e">
        <f>VLOOKUP($D347,CLASS!$D$2:$W$405,15,FALSE)</f>
        <v>#N/A</v>
      </c>
      <c r="H347" s="44" t="e">
        <f>VLOOKUP($D347,CLASS!$D$2:$W$405,4,FALSE)</f>
        <v>#N/A</v>
      </c>
      <c r="I347" s="45" t="e">
        <f t="shared" si="5"/>
        <v>#N/A</v>
      </c>
      <c r="J347" s="3"/>
    </row>
    <row r="348" spans="1:10" x14ac:dyDescent="0.25">
      <c r="A348" s="25"/>
      <c r="G348" s="44" t="e">
        <f>VLOOKUP($D348,CLASS!$D$2:$W$405,15,FALSE)</f>
        <v>#N/A</v>
      </c>
      <c r="H348" s="44" t="e">
        <f>VLOOKUP($D348,CLASS!$D$2:$W$405,4,FALSE)</f>
        <v>#N/A</v>
      </c>
      <c r="I348" s="45" t="e">
        <f t="shared" si="5"/>
        <v>#N/A</v>
      </c>
    </row>
    <row r="349" spans="1:10" x14ac:dyDescent="0.25">
      <c r="A349" s="25"/>
      <c r="G349" s="44" t="e">
        <f>VLOOKUP($D349,CLASS!$D$2:$W$405,15,FALSE)</f>
        <v>#N/A</v>
      </c>
      <c r="H349" s="44" t="e">
        <f>VLOOKUP($D349,CLASS!$D$2:$W$405,4,FALSE)</f>
        <v>#N/A</v>
      </c>
      <c r="I349" s="45" t="e">
        <f t="shared" si="5"/>
        <v>#N/A</v>
      </c>
      <c r="J349" s="3"/>
    </row>
    <row r="350" spans="1:10" x14ac:dyDescent="0.25">
      <c r="A350" s="25"/>
      <c r="G350" s="44" t="e">
        <f>VLOOKUP($D350,CLASS!$D$2:$W$405,15,FALSE)</f>
        <v>#N/A</v>
      </c>
      <c r="H350" s="44" t="e">
        <f>VLOOKUP($D350,CLASS!$D$2:$W$405,4,FALSE)</f>
        <v>#N/A</v>
      </c>
      <c r="I350" s="45" t="e">
        <f t="shared" si="5"/>
        <v>#N/A</v>
      </c>
    </row>
    <row r="351" spans="1:10" x14ac:dyDescent="0.25">
      <c r="A351" s="25"/>
      <c r="G351" s="44" t="e">
        <f>VLOOKUP($D351,CLASS!$D$2:$W$405,15,FALSE)</f>
        <v>#N/A</v>
      </c>
      <c r="H351" s="44" t="e">
        <f>VLOOKUP($D351,CLASS!$D$2:$W$405,4,FALSE)</f>
        <v>#N/A</v>
      </c>
      <c r="I351" s="45" t="e">
        <f t="shared" si="5"/>
        <v>#N/A</v>
      </c>
    </row>
    <row r="352" spans="1:10" x14ac:dyDescent="0.25">
      <c r="A352" s="25"/>
      <c r="G352" s="44" t="e">
        <f>VLOOKUP($D352,CLASS!$D$2:$W$405,15,FALSE)</f>
        <v>#N/A</v>
      </c>
      <c r="H352" s="44" t="e">
        <f>VLOOKUP($D352,CLASS!$D$2:$W$405,4,FALSE)</f>
        <v>#N/A</v>
      </c>
      <c r="I352" s="45" t="e">
        <f t="shared" si="5"/>
        <v>#N/A</v>
      </c>
    </row>
    <row r="353" spans="1:10" x14ac:dyDescent="0.25">
      <c r="A353" s="25"/>
      <c r="G353" s="44" t="e">
        <f>VLOOKUP($D353,CLASS!$D$2:$W$405,15,FALSE)</f>
        <v>#N/A</v>
      </c>
      <c r="H353" s="44" t="e">
        <f>VLOOKUP($D353,CLASS!$D$2:$W$405,4,FALSE)</f>
        <v>#N/A</v>
      </c>
      <c r="I353" s="45" t="e">
        <f t="shared" si="5"/>
        <v>#N/A</v>
      </c>
    </row>
    <row r="354" spans="1:10" x14ac:dyDescent="0.25">
      <c r="A354" s="25"/>
      <c r="G354" s="44" t="e">
        <f>VLOOKUP($D354,CLASS!$D$2:$W$405,15,FALSE)</f>
        <v>#N/A</v>
      </c>
      <c r="H354" s="44" t="e">
        <f>VLOOKUP($D354,CLASS!$D$2:$W$405,4,FALSE)</f>
        <v>#N/A</v>
      </c>
      <c r="I354" s="45" t="e">
        <f t="shared" si="5"/>
        <v>#N/A</v>
      </c>
      <c r="J354" s="3"/>
    </row>
    <row r="355" spans="1:10" x14ac:dyDescent="0.25">
      <c r="A355" s="25"/>
      <c r="G355" s="44" t="e">
        <f>VLOOKUP($D355,CLASS!$D$2:$W$405,15,FALSE)</f>
        <v>#N/A</v>
      </c>
      <c r="H355" s="44" t="e">
        <f>VLOOKUP($D355,CLASS!$D$2:$W$405,4,FALSE)</f>
        <v>#N/A</v>
      </c>
      <c r="I355" s="45" t="e">
        <f t="shared" si="5"/>
        <v>#N/A</v>
      </c>
    </row>
    <row r="356" spans="1:10" x14ac:dyDescent="0.25">
      <c r="A356" s="4"/>
      <c r="B356"/>
      <c r="C356"/>
      <c r="D356"/>
      <c r="E356"/>
      <c r="F356"/>
      <c r="G356" s="44" t="e">
        <f>VLOOKUP($D356,CLASS!$D$2:$W$405,15,FALSE)</f>
        <v>#N/A</v>
      </c>
      <c r="H356" s="44" t="e">
        <f>VLOOKUP($D356,CLASS!$D$2:$W$405,4,FALSE)</f>
        <v>#N/A</v>
      </c>
      <c r="I356" s="45" t="e">
        <f t="shared" si="5"/>
        <v>#N/A</v>
      </c>
    </row>
    <row r="357" spans="1:10" x14ac:dyDescent="0.25">
      <c r="A357" s="4"/>
      <c r="B357"/>
      <c r="C357"/>
      <c r="D357"/>
      <c r="E357"/>
      <c r="F357"/>
      <c r="G357" s="44" t="e">
        <f>VLOOKUP($D357,CLASS!$D$2:$W$405,15,FALSE)</f>
        <v>#N/A</v>
      </c>
      <c r="H357" s="44" t="e">
        <f>VLOOKUP($D357,CLASS!$D$2:$W$405,4,FALSE)</f>
        <v>#N/A</v>
      </c>
      <c r="I357" s="45" t="e">
        <f t="shared" si="5"/>
        <v>#N/A</v>
      </c>
    </row>
    <row r="358" spans="1:10" x14ac:dyDescent="0.25">
      <c r="A358" s="4"/>
      <c r="B358"/>
      <c r="C358"/>
      <c r="D358"/>
      <c r="E358"/>
      <c r="F358"/>
      <c r="G358" s="44" t="e">
        <f>VLOOKUP($D358,CLASS!$D$2:$W$405,15,FALSE)</f>
        <v>#N/A</v>
      </c>
      <c r="H358" s="44" t="e">
        <f>VLOOKUP($D358,CLASS!$D$2:$W$405,4,FALSE)</f>
        <v>#N/A</v>
      </c>
      <c r="I358" s="45" t="e">
        <f t="shared" si="5"/>
        <v>#N/A</v>
      </c>
    </row>
    <row r="359" spans="1:10" x14ac:dyDescent="0.25">
      <c r="A359" s="4"/>
      <c r="B359"/>
      <c r="C359"/>
      <c r="D359"/>
      <c r="E359"/>
      <c r="F359"/>
      <c r="G359" s="44" t="e">
        <f>VLOOKUP($D359,CLASS!$D$2:$W$405,15,FALSE)</f>
        <v>#N/A</v>
      </c>
      <c r="H359" s="44" t="e">
        <f>VLOOKUP($D359,CLASS!$D$2:$W$405,4,FALSE)</f>
        <v>#N/A</v>
      </c>
      <c r="I359" s="45" t="e">
        <f t="shared" si="5"/>
        <v>#N/A</v>
      </c>
    </row>
    <row r="360" spans="1:10" x14ac:dyDescent="0.25">
      <c r="A360" s="4"/>
      <c r="B360"/>
      <c r="C360"/>
      <c r="D360"/>
      <c r="E360"/>
      <c r="F360"/>
      <c r="G360" s="44" t="e">
        <f>VLOOKUP($D360,CLASS!$D$2:$W$405,15,FALSE)</f>
        <v>#N/A</v>
      </c>
      <c r="H360" s="44" t="e">
        <f>VLOOKUP($D360,CLASS!$D$2:$W$405,4,FALSE)</f>
        <v>#N/A</v>
      </c>
      <c r="I360" s="45" t="e">
        <f t="shared" si="5"/>
        <v>#N/A</v>
      </c>
    </row>
    <row r="361" spans="1:10" x14ac:dyDescent="0.25">
      <c r="A361" s="4"/>
      <c r="B361"/>
      <c r="C361"/>
      <c r="D361"/>
      <c r="E361"/>
      <c r="F361"/>
      <c r="G361" s="44" t="e">
        <f>VLOOKUP($D361,CLASS!$D$2:$W$405,15,FALSE)</f>
        <v>#N/A</v>
      </c>
      <c r="H361" s="44" t="e">
        <f>VLOOKUP($D361,CLASS!$D$2:$W$405,4,FALSE)</f>
        <v>#N/A</v>
      </c>
      <c r="I361" s="45" t="e">
        <f t="shared" si="5"/>
        <v>#N/A</v>
      </c>
    </row>
    <row r="362" spans="1:10" x14ac:dyDescent="0.25">
      <c r="A362" s="4"/>
      <c r="B362"/>
      <c r="C362"/>
      <c r="D362"/>
      <c r="E362"/>
      <c r="F362"/>
      <c r="G362" s="44" t="e">
        <f>VLOOKUP($D362,CLASS!$D$2:$W$405,15,FALSE)</f>
        <v>#N/A</v>
      </c>
      <c r="H362" s="44" t="e">
        <f>VLOOKUP($D362,CLASS!$D$2:$W$405,4,FALSE)</f>
        <v>#N/A</v>
      </c>
      <c r="I362" s="45" t="e">
        <f t="shared" si="5"/>
        <v>#N/A</v>
      </c>
    </row>
    <row r="363" spans="1:10" x14ac:dyDescent="0.25">
      <c r="A363" s="25"/>
      <c r="G363" s="44" t="e">
        <f>VLOOKUP($D363,CLASS!$D$2:$W$405,15,FALSE)</f>
        <v>#N/A</v>
      </c>
      <c r="H363" s="44" t="e">
        <f>VLOOKUP($D363,CLASS!$D$2:$W$405,4,FALSE)</f>
        <v>#N/A</v>
      </c>
      <c r="I363" s="45" t="e">
        <f t="shared" si="5"/>
        <v>#N/A</v>
      </c>
    </row>
    <row r="364" spans="1:10" x14ac:dyDescent="0.25">
      <c r="A364" s="25"/>
      <c r="G364" s="44" t="e">
        <f>VLOOKUP($D364,CLASS!$D$2:$W$405,15,FALSE)</f>
        <v>#N/A</v>
      </c>
      <c r="H364" s="44" t="e">
        <f>VLOOKUP($D364,CLASS!$D$2:$W$405,4,FALSE)</f>
        <v>#N/A</v>
      </c>
      <c r="I364" s="45" t="e">
        <f t="shared" si="5"/>
        <v>#N/A</v>
      </c>
    </row>
    <row r="365" spans="1:10" x14ac:dyDescent="0.25">
      <c r="A365" s="4"/>
      <c r="B365"/>
      <c r="C365"/>
      <c r="D365"/>
      <c r="E365"/>
      <c r="F365"/>
      <c r="G365" s="44" t="e">
        <f>VLOOKUP($D365,CLASS!$D$2:$W$405,15,FALSE)</f>
        <v>#N/A</v>
      </c>
      <c r="H365" s="44" t="e">
        <f>VLOOKUP($D365,CLASS!$D$2:$W$405,4,FALSE)</f>
        <v>#N/A</v>
      </c>
      <c r="I365" s="45" t="e">
        <f t="shared" si="5"/>
        <v>#N/A</v>
      </c>
      <c r="J365" s="3"/>
    </row>
    <row r="366" spans="1:10" x14ac:dyDescent="0.25">
      <c r="A366" s="4"/>
      <c r="B366"/>
      <c r="C366"/>
      <c r="D366"/>
      <c r="E366"/>
      <c r="F366"/>
      <c r="G366" s="44" t="e">
        <f>VLOOKUP($D366,CLASS!$D$2:$W$405,15,FALSE)</f>
        <v>#N/A</v>
      </c>
      <c r="H366" s="44" t="e">
        <f>VLOOKUP($D366,CLASS!$D$2:$W$405,4,FALSE)</f>
        <v>#N/A</v>
      </c>
      <c r="I366" s="45" t="e">
        <f t="shared" si="5"/>
        <v>#N/A</v>
      </c>
    </row>
    <row r="367" spans="1:10" x14ac:dyDescent="0.25">
      <c r="G367" s="18"/>
    </row>
    <row r="368" spans="1:10" x14ac:dyDescent="0.25">
      <c r="G368" s="18"/>
    </row>
    <row r="369" spans="7:7" x14ac:dyDescent="0.25">
      <c r="G369" s="18"/>
    </row>
    <row r="370" spans="7:7" x14ac:dyDescent="0.25">
      <c r="G370" s="18"/>
    </row>
    <row r="371" spans="7:7" x14ac:dyDescent="0.25">
      <c r="G371" s="18"/>
    </row>
    <row r="372" spans="7:7" x14ac:dyDescent="0.25">
      <c r="G372" s="18"/>
    </row>
    <row r="373" spans="7:7" x14ac:dyDescent="0.25">
      <c r="G373" s="18"/>
    </row>
    <row r="374" spans="7:7" x14ac:dyDescent="0.25">
      <c r="G374" s="18"/>
    </row>
    <row r="375" spans="7:7" x14ac:dyDescent="0.25">
      <c r="G375" s="18"/>
    </row>
    <row r="376" spans="7:7" x14ac:dyDescent="0.25">
      <c r="G376" s="18"/>
    </row>
    <row r="377" spans="7:7" x14ac:dyDescent="0.25">
      <c r="G377" s="18"/>
    </row>
    <row r="378" spans="7:7" x14ac:dyDescent="0.25">
      <c r="G378" s="18"/>
    </row>
    <row r="379" spans="7:7" x14ac:dyDescent="0.25">
      <c r="G379" s="18"/>
    </row>
    <row r="380" spans="7:7" x14ac:dyDescent="0.25">
      <c r="G380" s="18"/>
    </row>
    <row r="381" spans="7:7" x14ac:dyDescent="0.25">
      <c r="G381" s="18"/>
    </row>
    <row r="382" spans="7:7" x14ac:dyDescent="0.25">
      <c r="G382" s="18"/>
    </row>
    <row r="383" spans="7:7" x14ac:dyDescent="0.25">
      <c r="G383" s="18"/>
    </row>
    <row r="384" spans="7:7" x14ac:dyDescent="0.25">
      <c r="G384" s="18"/>
    </row>
    <row r="385" spans="7:7" x14ac:dyDescent="0.25">
      <c r="G385" s="18"/>
    </row>
    <row r="386" spans="7:7" x14ac:dyDescent="0.25">
      <c r="G386" s="18"/>
    </row>
    <row r="387" spans="7:7" x14ac:dyDescent="0.25">
      <c r="G387" s="18"/>
    </row>
    <row r="388" spans="7:7" x14ac:dyDescent="0.25">
      <c r="G388" s="18"/>
    </row>
    <row r="389" spans="7:7" x14ac:dyDescent="0.25">
      <c r="G389" s="18"/>
    </row>
    <row r="390" spans="7:7" x14ac:dyDescent="0.25">
      <c r="G390" s="18"/>
    </row>
    <row r="391" spans="7:7" x14ac:dyDescent="0.25">
      <c r="G391" s="18"/>
    </row>
    <row r="392" spans="7:7" x14ac:dyDescent="0.25">
      <c r="G392" s="18"/>
    </row>
    <row r="393" spans="7:7" x14ac:dyDescent="0.25">
      <c r="G393" s="18"/>
    </row>
    <row r="394" spans="7:7" x14ac:dyDescent="0.25">
      <c r="G394" s="18"/>
    </row>
    <row r="395" spans="7:7" x14ac:dyDescent="0.25">
      <c r="G395" s="18"/>
    </row>
    <row r="396" spans="7:7" x14ac:dyDescent="0.25">
      <c r="G396" s="18"/>
    </row>
  </sheetData>
  <sortState ref="A2:J366">
    <sortCondition ref="A2:A366"/>
    <sortCondition descending="1" ref="I2:I366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521"/>
  <sheetViews>
    <sheetView topLeftCell="A196" workbookViewId="0">
      <selection activeCell="R244" sqref="R244"/>
    </sheetView>
  </sheetViews>
  <sheetFormatPr defaultColWidth="9.140625" defaultRowHeight="15" x14ac:dyDescent="0.25"/>
  <cols>
    <col min="1" max="1" width="8.85546875" style="2" customWidth="1"/>
    <col min="2" max="2" width="23.42578125" style="2" customWidth="1"/>
    <col min="3" max="3" width="22.42578125" style="2" customWidth="1"/>
    <col min="4" max="4" width="11.28515625" style="2" customWidth="1"/>
    <col min="5" max="5" width="8" style="2" customWidth="1"/>
    <col min="6" max="6" width="8.28515625" style="2" bestFit="1" customWidth="1"/>
    <col min="7" max="7" width="7.140625" style="17" customWidth="1"/>
    <col min="8" max="8" width="10.42578125" style="2" bestFit="1" customWidth="1"/>
    <col min="9" max="9" width="6.42578125" style="2" bestFit="1" customWidth="1"/>
    <col min="10" max="10" width="12.140625" style="2" bestFit="1" customWidth="1"/>
    <col min="11" max="27" width="9.140625" style="2"/>
    <col min="28" max="35" width="0" style="2" hidden="1" customWidth="1"/>
    <col min="36" max="16384" width="9.140625" style="2"/>
  </cols>
  <sheetData>
    <row r="1" spans="1:47" s="15" customFormat="1" x14ac:dyDescent="0.25">
      <c r="A1" s="16" t="s">
        <v>9</v>
      </c>
      <c r="B1" s="16" t="s">
        <v>33</v>
      </c>
      <c r="C1" s="16" t="s">
        <v>34</v>
      </c>
      <c r="D1" s="16" t="s">
        <v>1</v>
      </c>
      <c r="E1" s="16" t="s">
        <v>2</v>
      </c>
      <c r="F1" s="16" t="s">
        <v>3</v>
      </c>
      <c r="G1" s="17" t="s">
        <v>49</v>
      </c>
      <c r="H1" s="16" t="s">
        <v>4</v>
      </c>
      <c r="I1" s="16" t="s">
        <v>6</v>
      </c>
      <c r="J1" s="16" t="s">
        <v>15</v>
      </c>
    </row>
    <row r="2" spans="1:47" s="25" customFormat="1" x14ac:dyDescent="0.25">
      <c r="A2" s="47" t="s">
        <v>29</v>
      </c>
      <c r="B2" s="46" t="s">
        <v>77</v>
      </c>
      <c r="C2" s="44" t="s">
        <v>392</v>
      </c>
      <c r="D2" s="44">
        <v>134106</v>
      </c>
      <c r="E2" s="44" t="s">
        <v>13</v>
      </c>
      <c r="F2" s="44" t="s">
        <v>40</v>
      </c>
      <c r="G2" s="45">
        <f>VLOOKUP($D2,CLASS!$D$2:$W$405,17,FALSE)</f>
        <v>77</v>
      </c>
      <c r="H2" s="2">
        <f>VLOOKUP($D2,CLASS!$D$2:$W$405,4,FALSE)</f>
        <v>15</v>
      </c>
      <c r="I2" s="45">
        <f t="shared" ref="I2:I65" si="0">IF(IF(G2,G2+H2,0)&lt;=100,IF(G2,G2+H2,0),100)</f>
        <v>92</v>
      </c>
      <c r="J2" s="4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47" t="s">
        <v>29</v>
      </c>
      <c r="B3" s="46" t="s">
        <v>272</v>
      </c>
      <c r="C3" s="44" t="s">
        <v>328</v>
      </c>
      <c r="D3" s="44">
        <v>132588</v>
      </c>
      <c r="E3" s="44" t="s">
        <v>13</v>
      </c>
      <c r="F3" s="44" t="s">
        <v>8</v>
      </c>
      <c r="G3" s="45">
        <f>VLOOKUP($D3,CLASS!$D$2:$W$405,17,FALSE)</f>
        <v>74</v>
      </c>
      <c r="H3" s="45">
        <f>VLOOKUP($D3,CLASS!$D$2:$W$405,4,FALSE)</f>
        <v>15</v>
      </c>
      <c r="I3" s="45">
        <f t="shared" si="0"/>
        <v>89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x14ac:dyDescent="0.25">
      <c r="A4" s="47" t="s">
        <v>29</v>
      </c>
      <c r="B4" s="46" t="s">
        <v>211</v>
      </c>
      <c r="C4" s="44" t="s">
        <v>294</v>
      </c>
      <c r="D4" s="44">
        <v>101732</v>
      </c>
      <c r="E4" s="44" t="s">
        <v>12</v>
      </c>
      <c r="F4" s="44" t="s">
        <v>8</v>
      </c>
      <c r="G4" s="45">
        <f>VLOOKUP($D4,CLASS!$D$2:$W$405,17,FALSE)</f>
        <v>79</v>
      </c>
      <c r="H4" s="45">
        <f>VLOOKUP($D4,CLASS!$D$2:$W$405,4,FALSE)</f>
        <v>10</v>
      </c>
      <c r="I4" s="45">
        <f t="shared" si="0"/>
        <v>89</v>
      </c>
    </row>
    <row r="5" spans="1:47" x14ac:dyDescent="0.25">
      <c r="A5" s="47" t="s">
        <v>29</v>
      </c>
      <c r="B5" s="46" t="s">
        <v>143</v>
      </c>
      <c r="C5" s="44" t="s">
        <v>278</v>
      </c>
      <c r="D5" s="44">
        <v>118492</v>
      </c>
      <c r="E5" s="44" t="s">
        <v>12</v>
      </c>
      <c r="F5" s="44" t="s">
        <v>8</v>
      </c>
      <c r="G5" s="45">
        <f>VLOOKUP($D5,CLASS!$D$2:$W$405,17,FALSE)</f>
        <v>78</v>
      </c>
      <c r="H5" s="45">
        <f>VLOOKUP($D5,CLASS!$D$2:$W$405,4,FALSE)</f>
        <v>10</v>
      </c>
      <c r="I5" s="45">
        <f t="shared" si="0"/>
        <v>88</v>
      </c>
    </row>
    <row r="6" spans="1:47" x14ac:dyDescent="0.25">
      <c r="A6" s="47" t="s">
        <v>29</v>
      </c>
      <c r="B6" s="45" t="s">
        <v>146</v>
      </c>
      <c r="C6" s="44" t="s">
        <v>161</v>
      </c>
      <c r="D6" s="44">
        <v>127102</v>
      </c>
      <c r="E6" s="44" t="s">
        <v>11</v>
      </c>
      <c r="F6" s="44" t="s">
        <v>42</v>
      </c>
      <c r="G6" s="45">
        <f>VLOOKUP($D6,CLASS!$D$2:$W$405,17,FALSE)</f>
        <v>81</v>
      </c>
      <c r="H6" s="45">
        <f>VLOOKUP($D6,CLASS!$D$2:$W$405,4,FALSE)</f>
        <v>5</v>
      </c>
      <c r="I6" s="45">
        <f t="shared" si="0"/>
        <v>86</v>
      </c>
    </row>
    <row r="7" spans="1:47" x14ac:dyDescent="0.25">
      <c r="A7" s="47" t="s">
        <v>29</v>
      </c>
      <c r="B7" s="46" t="s">
        <v>129</v>
      </c>
      <c r="C7" s="44" t="s">
        <v>130</v>
      </c>
      <c r="D7" s="44">
        <v>32847</v>
      </c>
      <c r="E7" s="44" t="s">
        <v>7</v>
      </c>
      <c r="F7" s="44" t="s">
        <v>8</v>
      </c>
      <c r="G7" s="45">
        <f>VLOOKUP($D7,CLASS!$D$2:$W$405,17,FALSE)</f>
        <v>86</v>
      </c>
      <c r="H7" s="45">
        <f>VLOOKUP($D7,CLASS!$D$2:$W$405,4,FALSE)</f>
        <v>0</v>
      </c>
      <c r="I7" s="45">
        <f t="shared" si="0"/>
        <v>86</v>
      </c>
      <c r="J7" s="45"/>
    </row>
    <row r="8" spans="1:47" x14ac:dyDescent="0.25">
      <c r="A8" s="47" t="s">
        <v>29</v>
      </c>
      <c r="B8" s="46" t="s">
        <v>169</v>
      </c>
      <c r="C8" s="44" t="s">
        <v>161</v>
      </c>
      <c r="D8" s="44">
        <v>13695</v>
      </c>
      <c r="E8" s="44" t="s">
        <v>11</v>
      </c>
      <c r="F8" s="44" t="s">
        <v>8</v>
      </c>
      <c r="G8" s="45">
        <f>VLOOKUP($D8,CLASS!$D$2:$W$405,17,FALSE)</f>
        <v>80</v>
      </c>
      <c r="H8" s="45">
        <f>VLOOKUP($D8,CLASS!$D$2:$W$405,4,FALSE)</f>
        <v>5</v>
      </c>
      <c r="I8" s="45">
        <f t="shared" si="0"/>
        <v>85</v>
      </c>
    </row>
    <row r="9" spans="1:47" x14ac:dyDescent="0.25">
      <c r="A9" s="47" t="s">
        <v>29</v>
      </c>
      <c r="B9" s="46" t="s">
        <v>59</v>
      </c>
      <c r="C9" s="44" t="s">
        <v>122</v>
      </c>
      <c r="D9" s="44">
        <v>110543</v>
      </c>
      <c r="E9" s="44" t="s">
        <v>7</v>
      </c>
      <c r="F9" s="44" t="s">
        <v>8</v>
      </c>
      <c r="G9" s="45">
        <f>VLOOKUP($D9,CLASS!$D$2:$W$405,17,FALSE)</f>
        <v>85</v>
      </c>
      <c r="H9" s="45">
        <f>VLOOKUP($D9,CLASS!$D$2:$W$405,4,FALSE)</f>
        <v>0</v>
      </c>
      <c r="I9" s="45">
        <f t="shared" si="0"/>
        <v>85</v>
      </c>
    </row>
    <row r="10" spans="1:47" ht="15.75" thickBot="1" x14ac:dyDescent="0.3">
      <c r="A10" s="47" t="s">
        <v>29</v>
      </c>
      <c r="B10" s="46" t="s">
        <v>162</v>
      </c>
      <c r="C10" s="44" t="s">
        <v>163</v>
      </c>
      <c r="D10" s="44">
        <v>128781</v>
      </c>
      <c r="E10" s="44" t="s">
        <v>11</v>
      </c>
      <c r="F10" s="44" t="s">
        <v>8</v>
      </c>
      <c r="G10" s="45">
        <f>VLOOKUP($D10,CLASS!$D$2:$W$405,17,FALSE)</f>
        <v>79</v>
      </c>
      <c r="H10" s="45">
        <f>VLOOKUP($D10,CLASS!$D$2:$W$405,4,FALSE)</f>
        <v>5</v>
      </c>
      <c r="I10" s="45">
        <f t="shared" si="0"/>
        <v>84</v>
      </c>
    </row>
    <row r="11" spans="1:47" ht="15.75" thickBot="1" x14ac:dyDescent="0.3">
      <c r="A11" s="47" t="s">
        <v>29</v>
      </c>
      <c r="B11" s="46" t="s">
        <v>195</v>
      </c>
      <c r="C11" s="44" t="s">
        <v>203</v>
      </c>
      <c r="D11" s="44">
        <v>132857</v>
      </c>
      <c r="E11" s="44" t="s">
        <v>13</v>
      </c>
      <c r="F11" s="44" t="s">
        <v>8</v>
      </c>
      <c r="G11" s="45">
        <f>VLOOKUP($D11,CLASS!$D$2:$W$405,17,FALSE)</f>
        <v>67</v>
      </c>
      <c r="H11" s="45">
        <f>VLOOKUP($D11,CLASS!$D$2:$W$405,4,FALSE)</f>
        <v>15</v>
      </c>
      <c r="I11" s="45">
        <f t="shared" si="0"/>
        <v>82</v>
      </c>
      <c r="J11" s="48">
        <v>866</v>
      </c>
    </row>
    <row r="12" spans="1:47" x14ac:dyDescent="0.25">
      <c r="A12" s="47" t="s">
        <v>29</v>
      </c>
      <c r="B12" s="46" t="s">
        <v>209</v>
      </c>
      <c r="C12" s="44" t="s">
        <v>210</v>
      </c>
      <c r="D12" s="44">
        <v>39914</v>
      </c>
      <c r="E12" s="44" t="s">
        <v>11</v>
      </c>
      <c r="F12" s="44" t="s">
        <v>35</v>
      </c>
      <c r="G12" s="45">
        <f>VLOOKUP($D12,CLASS!$D$2:$W$405,17,FALSE)</f>
        <v>77</v>
      </c>
      <c r="H12" s="45">
        <f>VLOOKUP($D12,CLASS!$D$2:$W$405,4,FALSE)</f>
        <v>5</v>
      </c>
      <c r="I12" s="45">
        <f t="shared" si="0"/>
        <v>82</v>
      </c>
    </row>
    <row r="13" spans="1:47" x14ac:dyDescent="0.25">
      <c r="A13" s="47" t="s">
        <v>29</v>
      </c>
      <c r="B13" s="46" t="s">
        <v>354</v>
      </c>
      <c r="C13" s="44" t="s">
        <v>355</v>
      </c>
      <c r="D13" s="44">
        <v>121439</v>
      </c>
      <c r="E13" s="44" t="s">
        <v>13</v>
      </c>
      <c r="F13" s="44" t="s">
        <v>36</v>
      </c>
      <c r="G13" s="45">
        <f>VLOOKUP($D13,CLASS!$D$2:$W$405,17,FALSE)</f>
        <v>62</v>
      </c>
      <c r="H13" s="45">
        <f>VLOOKUP($D13,CLASS!$D$2:$W$405,4,FALSE)</f>
        <v>15</v>
      </c>
      <c r="I13" s="45">
        <f t="shared" si="0"/>
        <v>77</v>
      </c>
    </row>
    <row r="14" spans="1:47" x14ac:dyDescent="0.25">
      <c r="A14" s="47" t="s">
        <v>29</v>
      </c>
      <c r="B14" s="46" t="s">
        <v>237</v>
      </c>
      <c r="C14" s="44" t="s">
        <v>238</v>
      </c>
      <c r="D14" s="44">
        <v>100237</v>
      </c>
      <c r="E14" s="44" t="s">
        <v>11</v>
      </c>
      <c r="F14" s="44" t="s">
        <v>8</v>
      </c>
      <c r="G14" s="45">
        <f>VLOOKUP($D14,CLASS!$D$2:$W$405,17,FALSE)</f>
        <v>72</v>
      </c>
      <c r="H14" s="45">
        <f>VLOOKUP($D14,CLASS!$D$2:$W$405,4,FALSE)</f>
        <v>5</v>
      </c>
      <c r="I14" s="45">
        <f t="shared" si="0"/>
        <v>77</v>
      </c>
    </row>
    <row r="15" spans="1:47" x14ac:dyDescent="0.25">
      <c r="A15" s="47" t="s">
        <v>29</v>
      </c>
      <c r="B15" s="46" t="s">
        <v>169</v>
      </c>
      <c r="C15" s="44" t="s">
        <v>207</v>
      </c>
      <c r="D15" s="44">
        <v>70096</v>
      </c>
      <c r="E15" s="44" t="s">
        <v>11</v>
      </c>
      <c r="F15" s="44" t="s">
        <v>8</v>
      </c>
      <c r="G15" s="45">
        <f>VLOOKUP($D15,CLASS!$D$2:$W$405,17,FALSE)</f>
        <v>71</v>
      </c>
      <c r="H15" s="45">
        <f>VLOOKUP($D15,CLASS!$D$2:$W$405,4,FALSE)</f>
        <v>5</v>
      </c>
      <c r="I15" s="45">
        <f t="shared" si="0"/>
        <v>76</v>
      </c>
    </row>
    <row r="16" spans="1:47" x14ac:dyDescent="0.25">
      <c r="A16" s="47" t="s">
        <v>29</v>
      </c>
      <c r="B16" s="46" t="s">
        <v>272</v>
      </c>
      <c r="C16" s="44" t="s">
        <v>351</v>
      </c>
      <c r="D16" s="44">
        <v>134401</v>
      </c>
      <c r="E16" s="44" t="s">
        <v>13</v>
      </c>
      <c r="F16" s="44" t="s">
        <v>8</v>
      </c>
      <c r="G16" s="45">
        <f>VLOOKUP($D16,CLASS!$D$2:$W$405,17,FALSE)</f>
        <v>0</v>
      </c>
      <c r="H16" s="45">
        <f>VLOOKUP($D16,CLASS!$D$2:$W$405,4,FALSE)</f>
        <v>15</v>
      </c>
      <c r="I16" s="45">
        <f t="shared" si="0"/>
        <v>0</v>
      </c>
    </row>
    <row r="17" spans="1:10" x14ac:dyDescent="0.25">
      <c r="A17" s="47" t="s">
        <v>29</v>
      </c>
      <c r="B17" s="46" t="s">
        <v>388</v>
      </c>
      <c r="C17" s="44" t="s">
        <v>389</v>
      </c>
      <c r="D17" s="44">
        <v>135287</v>
      </c>
      <c r="E17" s="44" t="s">
        <v>13</v>
      </c>
      <c r="F17" s="44" t="s">
        <v>41</v>
      </c>
      <c r="G17" s="45">
        <f>VLOOKUP($D17,CLASS!$D$2:$W$405,17,FALSE)</f>
        <v>0</v>
      </c>
      <c r="H17" s="45">
        <f>VLOOKUP($D17,CLASS!$D$2:$W$405,4,FALSE)</f>
        <v>15</v>
      </c>
      <c r="I17" s="45">
        <f t="shared" si="0"/>
        <v>0</v>
      </c>
    </row>
    <row r="18" spans="1:10" x14ac:dyDescent="0.25">
      <c r="A18" s="47" t="s">
        <v>29</v>
      </c>
      <c r="B18" s="46" t="s">
        <v>38</v>
      </c>
      <c r="C18" s="44" t="s">
        <v>242</v>
      </c>
      <c r="D18" s="44">
        <v>132581</v>
      </c>
      <c r="E18" s="44" t="s">
        <v>12</v>
      </c>
      <c r="F18" s="44" t="s">
        <v>8</v>
      </c>
      <c r="G18" s="45">
        <f>VLOOKUP($D18,CLASS!$D$2:$W$405,17,FALSE)</f>
        <v>0</v>
      </c>
      <c r="H18" s="45">
        <f>VLOOKUP($D18,CLASS!$D$2:$W$405,4,FALSE)</f>
        <v>10</v>
      </c>
      <c r="I18" s="45">
        <f t="shared" si="0"/>
        <v>0</v>
      </c>
    </row>
    <row r="19" spans="1:10" x14ac:dyDescent="0.25">
      <c r="A19" s="47" t="s">
        <v>29</v>
      </c>
      <c r="B19" s="46" t="s">
        <v>118</v>
      </c>
      <c r="C19" s="44" t="s">
        <v>247</v>
      </c>
      <c r="D19" s="44">
        <v>130953</v>
      </c>
      <c r="E19" s="44" t="s">
        <v>12</v>
      </c>
      <c r="F19" s="44" t="s">
        <v>8</v>
      </c>
      <c r="G19" s="45">
        <f>VLOOKUP($D19,CLASS!$D$2:$W$405,17,FALSE)</f>
        <v>0</v>
      </c>
      <c r="H19" s="45">
        <f>VLOOKUP($D19,CLASS!$D$2:$W$405,4,FALSE)</f>
        <v>10</v>
      </c>
      <c r="I19" s="45">
        <f t="shared" si="0"/>
        <v>0</v>
      </c>
    </row>
    <row r="20" spans="1:10" x14ac:dyDescent="0.25">
      <c r="A20" s="47" t="s">
        <v>29</v>
      </c>
      <c r="B20" s="46" t="s">
        <v>254</v>
      </c>
      <c r="C20" s="44" t="s">
        <v>255</v>
      </c>
      <c r="D20" s="44">
        <v>123331</v>
      </c>
      <c r="E20" s="44" t="s">
        <v>12</v>
      </c>
      <c r="F20" s="44" t="s">
        <v>8</v>
      </c>
      <c r="G20" s="45">
        <f>VLOOKUP($D20,CLASS!$D$2:$W$405,17,FALSE)</f>
        <v>0</v>
      </c>
      <c r="H20" s="45">
        <f>VLOOKUP($D20,CLASS!$D$2:$W$405,4,FALSE)</f>
        <v>10</v>
      </c>
      <c r="I20" s="45">
        <f t="shared" si="0"/>
        <v>0</v>
      </c>
      <c r="J20" s="45"/>
    </row>
    <row r="21" spans="1:10" x14ac:dyDescent="0.25">
      <c r="A21" s="47" t="s">
        <v>29</v>
      </c>
      <c r="B21" s="46" t="s">
        <v>262</v>
      </c>
      <c r="C21" s="44" t="s">
        <v>263</v>
      </c>
      <c r="D21" s="44">
        <v>127817</v>
      </c>
      <c r="E21" s="44" t="s">
        <v>12</v>
      </c>
      <c r="F21" s="44" t="s">
        <v>8</v>
      </c>
      <c r="G21" s="45">
        <f>VLOOKUP($D21,CLASS!$D$2:$W$405,17,FALSE)</f>
        <v>0</v>
      </c>
      <c r="H21" s="45">
        <f>VLOOKUP($D21,CLASS!$D$2:$W$405,4,FALSE)</f>
        <v>10</v>
      </c>
      <c r="I21" s="45">
        <f t="shared" si="0"/>
        <v>0</v>
      </c>
    </row>
    <row r="22" spans="1:10" x14ac:dyDescent="0.25">
      <c r="A22" s="47" t="s">
        <v>29</v>
      </c>
      <c r="B22" s="46" t="s">
        <v>143</v>
      </c>
      <c r="C22" s="44" t="s">
        <v>264</v>
      </c>
      <c r="D22" s="44">
        <v>129290</v>
      </c>
      <c r="E22" s="44" t="s">
        <v>12</v>
      </c>
      <c r="F22" s="44" t="s">
        <v>8</v>
      </c>
      <c r="G22" s="45">
        <f>VLOOKUP($D22,CLASS!$D$2:$W$405,17,FALSE)</f>
        <v>0</v>
      </c>
      <c r="H22" s="45">
        <f>VLOOKUP($D22,CLASS!$D$2:$W$405,4,FALSE)</f>
        <v>10</v>
      </c>
      <c r="I22" s="45">
        <f t="shared" si="0"/>
        <v>0</v>
      </c>
    </row>
    <row r="23" spans="1:10" x14ac:dyDescent="0.25">
      <c r="A23" s="47" t="s">
        <v>29</v>
      </c>
      <c r="B23" s="46" t="s">
        <v>99</v>
      </c>
      <c r="C23" s="44" t="s">
        <v>293</v>
      </c>
      <c r="D23" s="44">
        <v>14756</v>
      </c>
      <c r="E23" s="44" t="s">
        <v>12</v>
      </c>
      <c r="F23" s="44" t="s">
        <v>35</v>
      </c>
      <c r="G23" s="45">
        <f>VLOOKUP($D23,CLASS!$D$2:$W$405,17,FALSE)</f>
        <v>0</v>
      </c>
      <c r="H23" s="45">
        <f>VLOOKUP($D23,CLASS!$D$2:$W$405,4,FALSE)</f>
        <v>10</v>
      </c>
      <c r="I23" s="45">
        <f t="shared" si="0"/>
        <v>0</v>
      </c>
    </row>
    <row r="24" spans="1:10" x14ac:dyDescent="0.25">
      <c r="A24" s="47" t="s">
        <v>29</v>
      </c>
      <c r="B24" s="46" t="s">
        <v>175</v>
      </c>
      <c r="C24" s="44" t="s">
        <v>212</v>
      </c>
      <c r="D24" s="44">
        <v>130868</v>
      </c>
      <c r="E24" s="44" t="s">
        <v>12</v>
      </c>
      <c r="F24" s="44" t="s">
        <v>8</v>
      </c>
      <c r="G24" s="45">
        <f>VLOOKUP($D24,CLASS!$D$2:$W$405,17,FALSE)</f>
        <v>0</v>
      </c>
      <c r="H24" s="45">
        <f>VLOOKUP($D24,CLASS!$D$2:$W$405,4,FALSE)</f>
        <v>10</v>
      </c>
      <c r="I24" s="45">
        <f t="shared" si="0"/>
        <v>0</v>
      </c>
      <c r="J24" s="45"/>
    </row>
    <row r="25" spans="1:10" x14ac:dyDescent="0.25">
      <c r="A25" s="47" t="s">
        <v>29</v>
      </c>
      <c r="B25" s="46" t="s">
        <v>304</v>
      </c>
      <c r="C25" s="44" t="s">
        <v>305</v>
      </c>
      <c r="D25" s="44">
        <v>66730</v>
      </c>
      <c r="E25" s="44" t="s">
        <v>12</v>
      </c>
      <c r="F25" s="44" t="s">
        <v>35</v>
      </c>
      <c r="G25" s="45">
        <f>VLOOKUP($D25,CLASS!$D$2:$W$405,17,FALSE)</f>
        <v>0</v>
      </c>
      <c r="H25" s="45">
        <f>VLOOKUP($D25,CLASS!$D$2:$W$405,4,FALSE)</f>
        <v>10</v>
      </c>
      <c r="I25" s="45">
        <f t="shared" si="0"/>
        <v>0</v>
      </c>
      <c r="J25" s="45"/>
    </row>
    <row r="26" spans="1:10" x14ac:dyDescent="0.25">
      <c r="A26" s="47" t="s">
        <v>29</v>
      </c>
      <c r="B26" s="46" t="s">
        <v>175</v>
      </c>
      <c r="C26" s="44" t="s">
        <v>315</v>
      </c>
      <c r="D26" s="44">
        <v>50249</v>
      </c>
      <c r="E26" s="44" t="s">
        <v>12</v>
      </c>
      <c r="F26" s="44" t="s">
        <v>8</v>
      </c>
      <c r="G26" s="45">
        <f>VLOOKUP($D26,CLASS!$D$2:$W$405,17,FALSE)</f>
        <v>0</v>
      </c>
      <c r="H26" s="45">
        <f>VLOOKUP($D26,CLASS!$D$2:$W$405,4,FALSE)</f>
        <v>10</v>
      </c>
      <c r="I26" s="45">
        <f t="shared" si="0"/>
        <v>0</v>
      </c>
    </row>
    <row r="27" spans="1:10" x14ac:dyDescent="0.25">
      <c r="A27" s="47" t="s">
        <v>29</v>
      </c>
      <c r="B27" s="46" t="s">
        <v>320</v>
      </c>
      <c r="C27" s="44" t="s">
        <v>321</v>
      </c>
      <c r="D27" s="44">
        <v>97582</v>
      </c>
      <c r="E27" s="44" t="s">
        <v>12</v>
      </c>
      <c r="F27" s="44" t="s">
        <v>36</v>
      </c>
      <c r="G27" s="45">
        <f>VLOOKUP($D27,CLASS!$D$2:$W$405,17,FALSE)</f>
        <v>0</v>
      </c>
      <c r="H27" s="45">
        <f>VLOOKUP($D27,CLASS!$D$2:$W$405,4,FALSE)</f>
        <v>10</v>
      </c>
      <c r="I27" s="45">
        <f t="shared" si="0"/>
        <v>0</v>
      </c>
    </row>
    <row r="28" spans="1:10" x14ac:dyDescent="0.25">
      <c r="A28" s="47" t="s">
        <v>29</v>
      </c>
      <c r="B28" s="46" t="s">
        <v>38</v>
      </c>
      <c r="C28" s="44" t="s">
        <v>158</v>
      </c>
      <c r="D28" s="44">
        <v>108833</v>
      </c>
      <c r="E28" s="44" t="s">
        <v>11</v>
      </c>
      <c r="F28" s="44" t="s">
        <v>8</v>
      </c>
      <c r="G28" s="45">
        <f>VLOOKUP($D28,CLASS!$D$2:$W$405,17,FALSE)</f>
        <v>0</v>
      </c>
      <c r="H28" s="45">
        <f>VLOOKUP($D28,CLASS!$D$2:$W$405,4,FALSE)</f>
        <v>5</v>
      </c>
      <c r="I28" s="45">
        <f t="shared" si="0"/>
        <v>0</v>
      </c>
      <c r="J28" s="46"/>
    </row>
    <row r="29" spans="1:10" x14ac:dyDescent="0.25">
      <c r="A29" s="47" t="s">
        <v>29</v>
      </c>
      <c r="B29" s="46" t="s">
        <v>67</v>
      </c>
      <c r="C29" s="44" t="s">
        <v>37</v>
      </c>
      <c r="D29" s="44">
        <v>129298</v>
      </c>
      <c r="E29" s="44" t="s">
        <v>11</v>
      </c>
      <c r="F29" s="44" t="s">
        <v>8</v>
      </c>
      <c r="G29" s="45">
        <f>VLOOKUP($D29,CLASS!$D$2:$W$405,17,FALSE)</f>
        <v>0</v>
      </c>
      <c r="H29" s="45">
        <f>VLOOKUP($D29,CLASS!$D$2:$W$405,4,FALSE)</f>
        <v>5</v>
      </c>
      <c r="I29" s="45">
        <f t="shared" si="0"/>
        <v>0</v>
      </c>
    </row>
    <row r="30" spans="1:10" x14ac:dyDescent="0.25">
      <c r="A30" s="47" t="s">
        <v>29</v>
      </c>
      <c r="B30" s="46" t="s">
        <v>171</v>
      </c>
      <c r="C30" s="44" t="s">
        <v>172</v>
      </c>
      <c r="D30" s="44">
        <v>109360</v>
      </c>
      <c r="E30" s="44" t="s">
        <v>11</v>
      </c>
      <c r="F30" s="44" t="s">
        <v>8</v>
      </c>
      <c r="G30" s="45">
        <f>VLOOKUP($D30,CLASS!$D$2:$W$405,17,FALSE)</f>
        <v>0</v>
      </c>
      <c r="H30" s="45">
        <f>VLOOKUP($D30,CLASS!$D$2:$W$405,4,FALSE)</f>
        <v>5</v>
      </c>
      <c r="I30" s="45">
        <f t="shared" si="0"/>
        <v>0</v>
      </c>
    </row>
    <row r="31" spans="1:10" x14ac:dyDescent="0.25">
      <c r="A31" s="47" t="s">
        <v>29</v>
      </c>
      <c r="B31" s="46" t="s">
        <v>175</v>
      </c>
      <c r="C31" s="44" t="s">
        <v>176</v>
      </c>
      <c r="D31" s="44">
        <v>108719</v>
      </c>
      <c r="E31" s="44" t="s">
        <v>11</v>
      </c>
      <c r="F31" s="44" t="s">
        <v>8</v>
      </c>
      <c r="G31" s="45">
        <f>VLOOKUP($D31,CLASS!$D$2:$W$405,17,FALSE)</f>
        <v>0</v>
      </c>
      <c r="H31" s="45">
        <f>VLOOKUP($D31,CLASS!$D$2:$W$405,4,FALSE)</f>
        <v>5</v>
      </c>
      <c r="I31" s="45">
        <f t="shared" si="0"/>
        <v>0</v>
      </c>
      <c r="J31" s="46"/>
    </row>
    <row r="32" spans="1:10" x14ac:dyDescent="0.25">
      <c r="A32" s="47" t="s">
        <v>29</v>
      </c>
      <c r="B32" s="46" t="s">
        <v>69</v>
      </c>
      <c r="C32" s="44" t="s">
        <v>208</v>
      </c>
      <c r="D32" s="44">
        <v>108393</v>
      </c>
      <c r="E32" s="44" t="s">
        <v>11</v>
      </c>
      <c r="F32" s="44" t="s">
        <v>8</v>
      </c>
      <c r="G32" s="45">
        <f>VLOOKUP($D32,CLASS!$D$2:$W$405,17,FALSE)</f>
        <v>0</v>
      </c>
      <c r="H32" s="45">
        <f>VLOOKUP($D32,CLASS!$D$2:$W$405,4,FALSE)</f>
        <v>5</v>
      </c>
      <c r="I32" s="45">
        <f t="shared" si="0"/>
        <v>0</v>
      </c>
      <c r="J32" s="46"/>
    </row>
    <row r="33" spans="1:10" x14ac:dyDescent="0.25">
      <c r="A33" s="47" t="s">
        <v>29</v>
      </c>
      <c r="B33" s="45" t="s">
        <v>211</v>
      </c>
      <c r="C33" s="44" t="s">
        <v>212</v>
      </c>
      <c r="D33" s="44">
        <v>4730</v>
      </c>
      <c r="E33" s="44" t="s">
        <v>11</v>
      </c>
      <c r="F33" s="44" t="s">
        <v>8</v>
      </c>
      <c r="G33" s="45">
        <f>VLOOKUP($D33,CLASS!$D$2:$W$405,17,FALSE)</f>
        <v>0</v>
      </c>
      <c r="H33" s="45">
        <f>VLOOKUP($D33,CLASS!$D$2:$W$405,4,FALSE)</f>
        <v>5</v>
      </c>
      <c r="I33" s="45">
        <f t="shared" si="0"/>
        <v>0</v>
      </c>
    </row>
    <row r="34" spans="1:10" x14ac:dyDescent="0.25">
      <c r="A34" s="47" t="s">
        <v>29</v>
      </c>
      <c r="B34" s="45" t="s">
        <v>210</v>
      </c>
      <c r="C34" s="44" t="s">
        <v>225</v>
      </c>
      <c r="D34" s="44">
        <v>105787</v>
      </c>
      <c r="E34" s="44" t="s">
        <v>11</v>
      </c>
      <c r="F34" s="44" t="s">
        <v>8</v>
      </c>
      <c r="G34" s="45">
        <f>VLOOKUP($D34,CLASS!$D$2:$W$405,17,FALSE)</f>
        <v>0</v>
      </c>
      <c r="H34" s="45">
        <f>VLOOKUP($D34,CLASS!$D$2:$W$405,4,FALSE)</f>
        <v>5</v>
      </c>
      <c r="I34" s="45">
        <f t="shared" si="0"/>
        <v>0</v>
      </c>
    </row>
    <row r="35" spans="1:10" x14ac:dyDescent="0.25">
      <c r="A35" s="47" t="s">
        <v>29</v>
      </c>
      <c r="B35" s="46" t="s">
        <v>227</v>
      </c>
      <c r="C35" s="44" t="s">
        <v>228</v>
      </c>
      <c r="D35" s="44">
        <v>123850</v>
      </c>
      <c r="E35" s="44" t="s">
        <v>11</v>
      </c>
      <c r="F35" s="44" t="s">
        <v>40</v>
      </c>
      <c r="G35" s="45">
        <f>VLOOKUP($D35,CLASS!$D$2:$W$405,17,FALSE)</f>
        <v>0</v>
      </c>
      <c r="H35" s="45">
        <f>VLOOKUP($D35,CLASS!$D$2:$W$405,4,FALSE)</f>
        <v>5</v>
      </c>
      <c r="I35" s="45">
        <f t="shared" si="0"/>
        <v>0</v>
      </c>
      <c r="J35" s="45"/>
    </row>
    <row r="36" spans="1:10" x14ac:dyDescent="0.25">
      <c r="A36" s="47" t="s">
        <v>29</v>
      </c>
      <c r="B36" s="46" t="s">
        <v>233</v>
      </c>
      <c r="C36" s="44" t="s">
        <v>192</v>
      </c>
      <c r="D36" s="44">
        <v>47836</v>
      </c>
      <c r="E36" s="44" t="s">
        <v>11</v>
      </c>
      <c r="F36" s="44" t="s">
        <v>8</v>
      </c>
      <c r="G36" s="45">
        <f>VLOOKUP($D36,CLASS!$D$2:$W$405,17,FALSE)</f>
        <v>0</v>
      </c>
      <c r="H36" s="45">
        <f>VLOOKUP($D36,CLASS!$D$2:$W$405,4,FALSE)</f>
        <v>5</v>
      </c>
      <c r="I36" s="45">
        <f t="shared" si="0"/>
        <v>0</v>
      </c>
    </row>
    <row r="37" spans="1:10" x14ac:dyDescent="0.25">
      <c r="A37" s="47" t="s">
        <v>29</v>
      </c>
      <c r="B37" s="46" t="s">
        <v>88</v>
      </c>
      <c r="C37" s="44" t="s">
        <v>240</v>
      </c>
      <c r="D37" s="44">
        <v>106527</v>
      </c>
      <c r="E37" s="44" t="s">
        <v>11</v>
      </c>
      <c r="F37" s="44" t="s">
        <v>35</v>
      </c>
      <c r="G37" s="45">
        <f>VLOOKUP($D37,CLASS!$D$2:$W$405,17,FALSE)</f>
        <v>0</v>
      </c>
      <c r="H37" s="45">
        <f>VLOOKUP($D37,CLASS!$D$2:$W$405,4,FALSE)</f>
        <v>5</v>
      </c>
      <c r="I37" s="45">
        <f t="shared" si="0"/>
        <v>0</v>
      </c>
      <c r="J37" s="46"/>
    </row>
    <row r="38" spans="1:10" x14ac:dyDescent="0.25">
      <c r="A38" s="47" t="s">
        <v>29</v>
      </c>
      <c r="B38" s="46" t="s">
        <v>65</v>
      </c>
      <c r="C38" s="44" t="s">
        <v>66</v>
      </c>
      <c r="D38" s="44">
        <v>105239</v>
      </c>
      <c r="E38" s="44" t="s">
        <v>23</v>
      </c>
      <c r="F38" s="44" t="s">
        <v>8</v>
      </c>
      <c r="G38" s="45">
        <f>VLOOKUP($D38,CLASS!$D$2:$W$405,17,FALSE)</f>
        <v>0</v>
      </c>
      <c r="H38" s="45">
        <f>VLOOKUP($D38,CLASS!$D$2:$W$405,4,FALSE)</f>
        <v>0</v>
      </c>
      <c r="I38" s="45">
        <f t="shared" si="0"/>
        <v>0</v>
      </c>
    </row>
    <row r="39" spans="1:10" x14ac:dyDescent="0.25">
      <c r="A39" s="47" t="s">
        <v>29</v>
      </c>
      <c r="B39" s="46" t="s">
        <v>75</v>
      </c>
      <c r="C39" s="44" t="s">
        <v>76</v>
      </c>
      <c r="D39" s="44">
        <v>125785</v>
      </c>
      <c r="E39" s="44" t="s">
        <v>23</v>
      </c>
      <c r="F39" s="44" t="s">
        <v>40</v>
      </c>
      <c r="G39" s="45">
        <f>VLOOKUP($D39,CLASS!$D$2:$W$405,17,FALSE)</f>
        <v>0</v>
      </c>
      <c r="H39" s="45">
        <f>VLOOKUP($D39,CLASS!$D$2:$W$405,4,FALSE)</f>
        <v>0</v>
      </c>
      <c r="I39" s="45">
        <f t="shared" si="0"/>
        <v>0</v>
      </c>
      <c r="J39" s="46"/>
    </row>
    <row r="40" spans="1:10" x14ac:dyDescent="0.25">
      <c r="A40" s="47" t="s">
        <v>29</v>
      </c>
      <c r="B40" s="46" t="s">
        <v>81</v>
      </c>
      <c r="C40" s="44" t="s">
        <v>82</v>
      </c>
      <c r="D40" s="44">
        <v>43085</v>
      </c>
      <c r="E40" s="44" t="s">
        <v>23</v>
      </c>
      <c r="F40" s="44" t="s">
        <v>8</v>
      </c>
      <c r="G40" s="45">
        <f>VLOOKUP($D40,CLASS!$D$2:$W$405,17,FALSE)</f>
        <v>0</v>
      </c>
      <c r="H40" s="45">
        <f>VLOOKUP($D40,CLASS!$D$2:$W$405,4,FALSE)</f>
        <v>0</v>
      </c>
      <c r="I40" s="45">
        <f t="shared" si="0"/>
        <v>0</v>
      </c>
      <c r="J40" s="45"/>
    </row>
    <row r="41" spans="1:10" x14ac:dyDescent="0.25">
      <c r="A41" s="47" t="s">
        <v>29</v>
      </c>
      <c r="B41" s="46" t="s">
        <v>92</v>
      </c>
      <c r="C41" s="44" t="s">
        <v>93</v>
      </c>
      <c r="D41" s="44">
        <v>72679</v>
      </c>
      <c r="E41" s="44" t="s">
        <v>23</v>
      </c>
      <c r="F41" s="44" t="s">
        <v>8</v>
      </c>
      <c r="G41" s="45">
        <f>VLOOKUP($D41,CLASS!$D$2:$W$405,17,FALSE)</f>
        <v>0</v>
      </c>
      <c r="H41" s="45">
        <f>VLOOKUP($D41,CLASS!$D$2:$W$405,4,FALSE)</f>
        <v>0</v>
      </c>
      <c r="I41" s="45">
        <f t="shared" si="0"/>
        <v>0</v>
      </c>
    </row>
    <row r="42" spans="1:10" x14ac:dyDescent="0.25">
      <c r="A42" s="47" t="s">
        <v>29</v>
      </c>
      <c r="B42" s="46" t="s">
        <v>97</v>
      </c>
      <c r="C42" s="44" t="s">
        <v>98</v>
      </c>
      <c r="D42" s="44">
        <v>103026</v>
      </c>
      <c r="E42" s="44" t="s">
        <v>23</v>
      </c>
      <c r="F42" s="44" t="s">
        <v>8</v>
      </c>
      <c r="G42" s="45">
        <f>VLOOKUP($D42,CLASS!$D$2:$W$405,17,FALSE)</f>
        <v>0</v>
      </c>
      <c r="H42" s="45">
        <f>VLOOKUP($D42,CLASS!$D$2:$W$405,4,FALSE)</f>
        <v>0</v>
      </c>
      <c r="I42" s="45">
        <f t="shared" si="0"/>
        <v>0</v>
      </c>
      <c r="J42" s="46"/>
    </row>
    <row r="43" spans="1:10" x14ac:dyDescent="0.25">
      <c r="A43" s="47" t="s">
        <v>29</v>
      </c>
      <c r="B43" s="46" t="s">
        <v>101</v>
      </c>
      <c r="C43" s="44" t="s">
        <v>102</v>
      </c>
      <c r="D43" s="44">
        <v>107104</v>
      </c>
      <c r="E43" s="44" t="s">
        <v>7</v>
      </c>
      <c r="F43" s="44" t="s">
        <v>8</v>
      </c>
      <c r="G43" s="45">
        <f>VLOOKUP($D43,CLASS!$D$2:$W$405,17,FALSE)</f>
        <v>0</v>
      </c>
      <c r="H43" s="45">
        <f>VLOOKUP($D43,CLASS!$D$2:$W$405,4,FALSE)</f>
        <v>0</v>
      </c>
      <c r="I43" s="45">
        <f t="shared" si="0"/>
        <v>0</v>
      </c>
      <c r="J43" s="45"/>
    </row>
    <row r="44" spans="1:10" x14ac:dyDescent="0.25">
      <c r="A44" s="47" t="s">
        <v>29</v>
      </c>
      <c r="B44" s="46" t="s">
        <v>103</v>
      </c>
      <c r="C44" s="44" t="s">
        <v>104</v>
      </c>
      <c r="D44" s="44">
        <v>107036</v>
      </c>
      <c r="E44" s="44" t="s">
        <v>7</v>
      </c>
      <c r="F44" s="44" t="s">
        <v>8</v>
      </c>
      <c r="G44" s="45">
        <f>VLOOKUP($D44,CLASS!$D$2:$W$405,17,FALSE)</f>
        <v>0</v>
      </c>
      <c r="H44" s="45">
        <f>VLOOKUP($D44,CLASS!$D$2:$W$405,4,FALSE)</f>
        <v>0</v>
      </c>
      <c r="I44" s="45">
        <f t="shared" si="0"/>
        <v>0</v>
      </c>
    </row>
    <row r="45" spans="1:10" x14ac:dyDescent="0.25">
      <c r="A45" s="47" t="s">
        <v>29</v>
      </c>
      <c r="B45" s="46" t="s">
        <v>105</v>
      </c>
      <c r="C45" s="44" t="s">
        <v>106</v>
      </c>
      <c r="D45" s="44">
        <v>127228</v>
      </c>
      <c r="E45" s="44" t="s">
        <v>7</v>
      </c>
      <c r="F45" s="44" t="s">
        <v>8</v>
      </c>
      <c r="G45" s="45">
        <f>VLOOKUP($D45,CLASS!$D$2:$W$405,17,FALSE)</f>
        <v>0</v>
      </c>
      <c r="H45" s="45">
        <f>VLOOKUP($D45,CLASS!$D$2:$W$405,4,FALSE)</f>
        <v>0</v>
      </c>
      <c r="I45" s="45">
        <f t="shared" si="0"/>
        <v>0</v>
      </c>
    </row>
    <row r="46" spans="1:10" x14ac:dyDescent="0.25">
      <c r="A46" s="47" t="s">
        <v>29</v>
      </c>
      <c r="B46" s="46" t="s">
        <v>110</v>
      </c>
      <c r="C46" s="44" t="s">
        <v>111</v>
      </c>
      <c r="D46" s="44">
        <v>131815</v>
      </c>
      <c r="E46" s="44" t="s">
        <v>7</v>
      </c>
      <c r="F46" s="44" t="s">
        <v>8</v>
      </c>
      <c r="G46" s="45">
        <f>VLOOKUP($D46,CLASS!$D$2:$W$405,17,FALSE)</f>
        <v>0</v>
      </c>
      <c r="H46" s="45">
        <f>VLOOKUP($D46,CLASS!$D$2:$W$405,4,FALSE)</f>
        <v>0</v>
      </c>
      <c r="I46" s="45">
        <f t="shared" si="0"/>
        <v>0</v>
      </c>
    </row>
    <row r="47" spans="1:10" x14ac:dyDescent="0.25">
      <c r="A47" s="47" t="s">
        <v>29</v>
      </c>
      <c r="B47" s="46" t="s">
        <v>115</v>
      </c>
      <c r="C47" s="44" t="s">
        <v>116</v>
      </c>
      <c r="D47" s="44">
        <v>113633</v>
      </c>
      <c r="E47" s="44" t="s">
        <v>7</v>
      </c>
      <c r="F47" s="44" t="s">
        <v>8</v>
      </c>
      <c r="G47" s="45">
        <f>VLOOKUP($D47,CLASS!$D$2:$W$405,17,FALSE)</f>
        <v>0</v>
      </c>
      <c r="H47" s="45">
        <f>VLOOKUP($D47,CLASS!$D$2:$W$405,4,FALSE)</f>
        <v>0</v>
      </c>
      <c r="I47" s="45">
        <f t="shared" si="0"/>
        <v>0</v>
      </c>
    </row>
    <row r="48" spans="1:10" x14ac:dyDescent="0.25">
      <c r="A48" s="47" t="s">
        <v>29</v>
      </c>
      <c r="B48" s="46" t="s">
        <v>146</v>
      </c>
      <c r="C48" s="44" t="s">
        <v>66</v>
      </c>
      <c r="D48" s="44">
        <v>106981</v>
      </c>
      <c r="E48" s="44" t="s">
        <v>7</v>
      </c>
      <c r="F48" s="44" t="s">
        <v>8</v>
      </c>
      <c r="G48" s="45">
        <f>VLOOKUP($D48,CLASS!$D$2:$W$405,17,FALSE)</f>
        <v>0</v>
      </c>
      <c r="H48" s="45">
        <f>VLOOKUP($D48,CLASS!$D$2:$W$405,4,FALSE)</f>
        <v>0</v>
      </c>
      <c r="I48" s="45">
        <f t="shared" si="0"/>
        <v>0</v>
      </c>
    </row>
    <row r="49" spans="1:47" x14ac:dyDescent="0.25">
      <c r="A49" s="47" t="s">
        <v>29</v>
      </c>
      <c r="B49" s="45" t="s">
        <v>127</v>
      </c>
      <c r="C49" s="44" t="s">
        <v>311</v>
      </c>
      <c r="D49" s="44">
        <v>136543</v>
      </c>
      <c r="E49" s="44" t="s">
        <v>13</v>
      </c>
      <c r="F49" s="44" t="s">
        <v>8</v>
      </c>
      <c r="G49" s="45">
        <f>VLOOKUP($D49,CLASS!$D$2:$W$405,17,FALSE)</f>
        <v>0</v>
      </c>
      <c r="H49" s="45">
        <f>VLOOKUP($D49,CLASS!$D$2:$W$405,4,FALSE)</f>
        <v>15</v>
      </c>
      <c r="I49" s="45">
        <f t="shared" si="0"/>
        <v>0</v>
      </c>
    </row>
    <row r="50" spans="1:47" x14ac:dyDescent="0.25">
      <c r="A50" s="47" t="s">
        <v>30</v>
      </c>
      <c r="B50" s="46" t="s">
        <v>138</v>
      </c>
      <c r="C50" s="44" t="s">
        <v>289</v>
      </c>
      <c r="D50" s="44">
        <v>128211</v>
      </c>
      <c r="E50" s="44" t="s">
        <v>12</v>
      </c>
      <c r="F50" s="44" t="s">
        <v>8</v>
      </c>
      <c r="G50" s="45">
        <f>VLOOKUP($D50,CLASS!$D$2:$W$405,17,FALSE)</f>
        <v>83</v>
      </c>
      <c r="H50" s="45">
        <f>VLOOKUP($D50,CLASS!$D$2:$W$405,4,FALSE)</f>
        <v>10</v>
      </c>
      <c r="I50" s="45">
        <f t="shared" si="0"/>
        <v>93</v>
      </c>
    </row>
    <row r="51" spans="1:47" x14ac:dyDescent="0.25">
      <c r="A51" s="47" t="s">
        <v>30</v>
      </c>
      <c r="B51" s="46" t="s">
        <v>151</v>
      </c>
      <c r="C51" s="44" t="s">
        <v>160</v>
      </c>
      <c r="D51" s="44">
        <v>99093</v>
      </c>
      <c r="E51" s="44" t="s">
        <v>11</v>
      </c>
      <c r="F51" s="44" t="s">
        <v>8</v>
      </c>
      <c r="G51" s="45">
        <f>VLOOKUP($D51,CLASS!$D$2:$W$405,17,FALSE)</f>
        <v>88</v>
      </c>
      <c r="H51" s="45">
        <f>VLOOKUP($D51,CLASS!$D$2:$W$405,4,FALSE)</f>
        <v>5</v>
      </c>
      <c r="I51" s="45">
        <f t="shared" si="0"/>
        <v>93</v>
      </c>
    </row>
    <row r="52" spans="1:47" x14ac:dyDescent="0.25">
      <c r="A52" s="47" t="s">
        <v>30</v>
      </c>
      <c r="B52" s="45" t="s">
        <v>248</v>
      </c>
      <c r="C52" s="44" t="s">
        <v>424</v>
      </c>
      <c r="D52" s="44">
        <v>132642</v>
      </c>
      <c r="E52" s="44" t="s">
        <v>13</v>
      </c>
      <c r="F52" s="44" t="s">
        <v>8</v>
      </c>
      <c r="G52" s="45">
        <f>VLOOKUP($D52,CLASS!$D$2:$W$405,17,FALSE)</f>
        <v>77</v>
      </c>
      <c r="H52" s="45">
        <f>VLOOKUP($D52,CLASS!$D$2:$W$405,4,FALSE)</f>
        <v>15</v>
      </c>
      <c r="I52" s="45">
        <f t="shared" si="0"/>
        <v>92</v>
      </c>
      <c r="L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</row>
    <row r="53" spans="1:47" x14ac:dyDescent="0.25">
      <c r="A53" s="47" t="s">
        <v>30</v>
      </c>
      <c r="B53" s="46" t="s">
        <v>280</v>
      </c>
      <c r="C53" s="44" t="s">
        <v>183</v>
      </c>
      <c r="D53" s="44">
        <v>130607</v>
      </c>
      <c r="E53" s="44" t="s">
        <v>12</v>
      </c>
      <c r="F53" s="44" t="s">
        <v>8</v>
      </c>
      <c r="G53" s="45">
        <f>VLOOKUP($D53,CLASS!$D$2:$W$405,17,FALSE)</f>
        <v>79</v>
      </c>
      <c r="H53" s="45">
        <f>VLOOKUP($D53,CLASS!$D$2:$W$405,4,FALSE)</f>
        <v>10</v>
      </c>
      <c r="I53" s="45">
        <f t="shared" si="0"/>
        <v>89</v>
      </c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  <c r="AP53" s="47"/>
      <c r="AQ53" s="47"/>
      <c r="AR53" s="47"/>
      <c r="AS53" s="47"/>
      <c r="AT53" s="47"/>
      <c r="AU53" s="47"/>
    </row>
    <row r="54" spans="1:47" x14ac:dyDescent="0.25">
      <c r="A54" s="47" t="s">
        <v>30</v>
      </c>
      <c r="B54" s="46" t="s">
        <v>143</v>
      </c>
      <c r="C54" s="44" t="s">
        <v>144</v>
      </c>
      <c r="D54" s="44">
        <v>109720</v>
      </c>
      <c r="E54" s="44" t="s">
        <v>7</v>
      </c>
      <c r="F54" s="44" t="s">
        <v>8</v>
      </c>
      <c r="G54" s="45">
        <f>VLOOKUP($D54,CLASS!$D$2:$W$405,17,FALSE)</f>
        <v>89</v>
      </c>
      <c r="H54" s="45">
        <f>VLOOKUP($D54,CLASS!$D$2:$W$405,4,FALSE)</f>
        <v>0</v>
      </c>
      <c r="I54" s="45">
        <f t="shared" si="0"/>
        <v>89</v>
      </c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7" x14ac:dyDescent="0.25">
      <c r="A55" s="47" t="s">
        <v>30</v>
      </c>
      <c r="B55" s="46" t="s">
        <v>97</v>
      </c>
      <c r="C55" s="44" t="s">
        <v>244</v>
      </c>
      <c r="D55" s="44">
        <v>110228</v>
      </c>
      <c r="E55" s="44" t="s">
        <v>12</v>
      </c>
      <c r="F55" s="44" t="s">
        <v>35</v>
      </c>
      <c r="G55" s="45">
        <f>VLOOKUP($D55,CLASS!$D$2:$W$405,17,FALSE)</f>
        <v>74</v>
      </c>
      <c r="H55" s="45">
        <f>VLOOKUP($D55,CLASS!$D$2:$W$405,4,FALSE)</f>
        <v>10</v>
      </c>
      <c r="I55" s="45">
        <f t="shared" si="0"/>
        <v>84</v>
      </c>
      <c r="L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AA55" s="12"/>
      <c r="AB55" s="8"/>
      <c r="AC55" s="8"/>
      <c r="AD55" s="14"/>
      <c r="AE55" s="26"/>
      <c r="AF55" s="8"/>
      <c r="AG55" s="8"/>
      <c r="AH55" s="8"/>
      <c r="AI55" s="8"/>
      <c r="AJ55" s="8"/>
      <c r="AK55" s="8"/>
      <c r="AL55" s="8"/>
      <c r="AM55" s="8"/>
      <c r="AN55" s="14"/>
      <c r="AO55" s="8"/>
    </row>
    <row r="56" spans="1:47" x14ac:dyDescent="0.25">
      <c r="A56" s="47" t="s">
        <v>30</v>
      </c>
      <c r="B56" s="45" t="s">
        <v>175</v>
      </c>
      <c r="C56" s="44" t="s">
        <v>159</v>
      </c>
      <c r="D56" s="44">
        <v>120278</v>
      </c>
      <c r="E56" s="44" t="s">
        <v>11</v>
      </c>
      <c r="F56" s="44" t="s">
        <v>8</v>
      </c>
      <c r="G56" s="45">
        <f>VLOOKUP($D56,CLASS!$D$2:$W$405,17,FALSE)</f>
        <v>79</v>
      </c>
      <c r="H56" s="45">
        <f>VLOOKUP($D56,CLASS!$D$2:$W$405,4,FALSE)</f>
        <v>5</v>
      </c>
      <c r="I56" s="45">
        <f t="shared" si="0"/>
        <v>84</v>
      </c>
      <c r="J56" s="46"/>
      <c r="L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</row>
    <row r="57" spans="1:47" x14ac:dyDescent="0.25">
      <c r="A57" s="47" t="s">
        <v>30</v>
      </c>
      <c r="B57" s="45" t="s">
        <v>175</v>
      </c>
      <c r="C57" s="44" t="s">
        <v>350</v>
      </c>
      <c r="D57" s="44">
        <v>29170</v>
      </c>
      <c r="E57" s="44" t="s">
        <v>13</v>
      </c>
      <c r="F57" s="44" t="s">
        <v>35</v>
      </c>
      <c r="G57" s="45">
        <f>VLOOKUP($D57,CLASS!$D$2:$W$405,17,FALSE)</f>
        <v>67</v>
      </c>
      <c r="H57" s="45">
        <f>VLOOKUP($D57,CLASS!$D$2:$W$405,4,FALSE)</f>
        <v>15</v>
      </c>
      <c r="I57" s="45">
        <f t="shared" si="0"/>
        <v>82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</row>
    <row r="58" spans="1:47" ht="15.75" thickBot="1" x14ac:dyDescent="0.3">
      <c r="A58" s="47" t="s">
        <v>30</v>
      </c>
      <c r="B58" s="46" t="s">
        <v>90</v>
      </c>
      <c r="C58" s="44" t="s">
        <v>164</v>
      </c>
      <c r="D58" s="44">
        <v>101351</v>
      </c>
      <c r="E58" s="44" t="s">
        <v>11</v>
      </c>
      <c r="F58" s="44" t="s">
        <v>8</v>
      </c>
      <c r="G58" s="45">
        <f>VLOOKUP($D58,CLASS!$D$2:$W$405,17,FALSE)</f>
        <v>75</v>
      </c>
      <c r="H58" s="45">
        <f>VLOOKUP($D58,CLASS!$D$2:$W$405,4,FALSE)</f>
        <v>5</v>
      </c>
      <c r="I58" s="45">
        <f t="shared" si="0"/>
        <v>80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7" ht="15.75" thickBot="1" x14ac:dyDescent="0.3">
      <c r="A59" s="47" t="s">
        <v>30</v>
      </c>
      <c r="B59" s="45" t="s">
        <v>127</v>
      </c>
      <c r="C59" s="44" t="s">
        <v>413</v>
      </c>
      <c r="D59" s="44">
        <v>113616</v>
      </c>
      <c r="E59" s="44" t="s">
        <v>11</v>
      </c>
      <c r="F59" s="44" t="s">
        <v>8</v>
      </c>
      <c r="G59" s="45">
        <f>VLOOKUP($D59,CLASS!$D$2:$W$405,17,FALSE)</f>
        <v>75</v>
      </c>
      <c r="H59" s="45">
        <f>VLOOKUP($D59,CLASS!$D$2:$W$405,4,FALSE)</f>
        <v>5</v>
      </c>
      <c r="I59" s="45">
        <f t="shared" si="0"/>
        <v>80</v>
      </c>
      <c r="J59" s="48">
        <v>866</v>
      </c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7" x14ac:dyDescent="0.25">
      <c r="A60" s="47" t="s">
        <v>30</v>
      </c>
      <c r="B60" s="46" t="s">
        <v>88</v>
      </c>
      <c r="C60" s="44" t="s">
        <v>375</v>
      </c>
      <c r="D60" s="44">
        <v>128398</v>
      </c>
      <c r="E60" s="44" t="s">
        <v>13</v>
      </c>
      <c r="F60" s="44" t="s">
        <v>8</v>
      </c>
      <c r="G60" s="45">
        <f>VLOOKUP($D60,CLASS!$D$2:$W$405,17,FALSE)</f>
        <v>63</v>
      </c>
      <c r="H60" s="45">
        <f>VLOOKUP($D60,CLASS!$D$2:$W$405,4,FALSE)</f>
        <v>15</v>
      </c>
      <c r="I60" s="45">
        <f t="shared" si="0"/>
        <v>78</v>
      </c>
      <c r="J60" s="45"/>
      <c r="L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AA60" s="12"/>
      <c r="AB60" s="8"/>
      <c r="AC60" s="8"/>
      <c r="AD60" s="14"/>
      <c r="AE60" s="26"/>
      <c r="AF60" s="8"/>
      <c r="AG60" s="8"/>
      <c r="AH60" s="8"/>
      <c r="AI60" s="8"/>
      <c r="AJ60" s="8"/>
      <c r="AK60" s="8"/>
      <c r="AL60" s="8"/>
      <c r="AM60" s="8"/>
      <c r="AN60" s="14"/>
      <c r="AO60" s="8"/>
    </row>
    <row r="61" spans="1:47" x14ac:dyDescent="0.25">
      <c r="A61" s="47" t="s">
        <v>30</v>
      </c>
      <c r="B61" s="45" t="s">
        <v>285</v>
      </c>
      <c r="C61" s="44" t="s">
        <v>407</v>
      </c>
      <c r="D61" s="44">
        <v>89952</v>
      </c>
      <c r="E61" s="44" t="s">
        <v>11</v>
      </c>
      <c r="F61" s="44" t="s">
        <v>35</v>
      </c>
      <c r="G61" s="45">
        <f>VLOOKUP($D61,CLASS!$D$2:$W$405,17,FALSE)</f>
        <v>71</v>
      </c>
      <c r="H61" s="45">
        <f>VLOOKUP($D61,CLASS!$D$2:$W$405,4,FALSE)</f>
        <v>5</v>
      </c>
      <c r="I61" s="45">
        <f t="shared" si="0"/>
        <v>76</v>
      </c>
      <c r="J61" s="45"/>
      <c r="L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AA61" s="12"/>
      <c r="AB61" s="8"/>
      <c r="AC61" s="8"/>
      <c r="AD61" s="14"/>
      <c r="AE61" s="26"/>
      <c r="AF61" s="8"/>
      <c r="AG61" s="8"/>
      <c r="AH61" s="8"/>
      <c r="AI61" s="8"/>
      <c r="AJ61" s="8"/>
      <c r="AK61" s="8"/>
      <c r="AL61" s="8"/>
      <c r="AM61" s="8"/>
      <c r="AN61" s="14"/>
      <c r="AO61" s="8"/>
      <c r="AP61" s="45"/>
      <c r="AQ61" s="45"/>
      <c r="AR61" s="45"/>
      <c r="AS61" s="45"/>
      <c r="AT61" s="45"/>
      <c r="AU61" s="45"/>
    </row>
    <row r="62" spans="1:47" x14ac:dyDescent="0.25">
      <c r="A62" s="47" t="s">
        <v>30</v>
      </c>
      <c r="B62" s="46" t="s">
        <v>67</v>
      </c>
      <c r="C62" s="44" t="s">
        <v>324</v>
      </c>
      <c r="D62" s="44">
        <v>133250</v>
      </c>
      <c r="E62" s="44" t="s">
        <v>12</v>
      </c>
      <c r="F62" s="44" t="s">
        <v>8</v>
      </c>
      <c r="G62" s="45">
        <f>VLOOKUP($D62,CLASS!$D$2:$W$405,17,FALSE)</f>
        <v>65</v>
      </c>
      <c r="H62" s="45">
        <f>VLOOKUP($D62,CLASS!$D$2:$W$405,4,FALSE)</f>
        <v>10</v>
      </c>
      <c r="I62" s="45">
        <f t="shared" si="0"/>
        <v>75</v>
      </c>
      <c r="J62" s="45"/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  <c r="AP62" s="47"/>
      <c r="AQ62" s="47"/>
      <c r="AR62" s="47"/>
      <c r="AS62" s="47"/>
      <c r="AT62" s="47"/>
      <c r="AU62" s="47"/>
    </row>
    <row r="63" spans="1:47" x14ac:dyDescent="0.25">
      <c r="A63" s="47" t="s">
        <v>30</v>
      </c>
      <c r="B63" s="45" t="s">
        <v>127</v>
      </c>
      <c r="C63" s="44" t="s">
        <v>311</v>
      </c>
      <c r="D63" s="44">
        <v>132111</v>
      </c>
      <c r="E63" s="44" t="s">
        <v>12</v>
      </c>
      <c r="F63" s="44" t="s">
        <v>8</v>
      </c>
      <c r="G63" s="45">
        <f>VLOOKUP($D63,CLASS!$D$2:$W$405,17,FALSE)</f>
        <v>64</v>
      </c>
      <c r="H63" s="45">
        <f>VLOOKUP($D63,CLASS!$D$2:$W$405,4,FALSE)</f>
        <v>10</v>
      </c>
      <c r="I63" s="45">
        <f t="shared" si="0"/>
        <v>74</v>
      </c>
      <c r="J63" s="45"/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7" x14ac:dyDescent="0.25">
      <c r="A64" s="47" t="s">
        <v>30</v>
      </c>
      <c r="B64" s="46" t="s">
        <v>131</v>
      </c>
      <c r="C64" s="44" t="s">
        <v>276</v>
      </c>
      <c r="D64" s="44">
        <v>132643</v>
      </c>
      <c r="E64" s="44" t="s">
        <v>12</v>
      </c>
      <c r="F64" s="44" t="s">
        <v>8</v>
      </c>
      <c r="G64" s="45">
        <f>VLOOKUP($D64,CLASS!$D$2:$W$405,17,FALSE)</f>
        <v>55</v>
      </c>
      <c r="H64" s="45">
        <f>VLOOKUP($D64,CLASS!$D$2:$W$405,4,FALSE)</f>
        <v>10</v>
      </c>
      <c r="I64" s="45">
        <f t="shared" si="0"/>
        <v>65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7" t="s">
        <v>30</v>
      </c>
      <c r="B65" s="45" t="s">
        <v>258</v>
      </c>
      <c r="C65" s="44" t="s">
        <v>259</v>
      </c>
      <c r="D65" s="44">
        <v>2009</v>
      </c>
      <c r="E65" s="44" t="s">
        <v>12</v>
      </c>
      <c r="F65" s="44" t="s">
        <v>35</v>
      </c>
      <c r="G65" s="45">
        <f>VLOOKUP($D65,CLASS!$D$2:$W$405,17,FALSE)</f>
        <v>0</v>
      </c>
      <c r="H65" s="45">
        <f>VLOOKUP($D65,CLASS!$D$2:$W$405,4,FALSE)</f>
        <v>10</v>
      </c>
      <c r="I65" s="45">
        <f t="shared" si="0"/>
        <v>0</v>
      </c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45"/>
      <c r="Z65" s="45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  <c r="AP65" s="45"/>
      <c r="AQ65" s="45"/>
      <c r="AR65" s="45"/>
      <c r="AS65" s="45"/>
      <c r="AT65" s="45"/>
      <c r="AU65" s="45"/>
    </row>
    <row r="66" spans="1:47" x14ac:dyDescent="0.25">
      <c r="A66" s="47" t="s">
        <v>30</v>
      </c>
      <c r="B66" s="46" t="s">
        <v>169</v>
      </c>
      <c r="C66" s="44" t="s">
        <v>170</v>
      </c>
      <c r="D66" s="44">
        <v>23089</v>
      </c>
      <c r="E66" s="44" t="s">
        <v>11</v>
      </c>
      <c r="F66" s="44" t="s">
        <v>35</v>
      </c>
      <c r="G66" s="45">
        <f>VLOOKUP($D66,CLASS!$D$2:$W$405,17,FALSE)</f>
        <v>0</v>
      </c>
      <c r="H66" s="45">
        <f>VLOOKUP($D66,CLASS!$D$2:$W$405,4,FALSE)</f>
        <v>5</v>
      </c>
      <c r="I66" s="45">
        <f t="shared" ref="I66:I129" si="1">IF(IF(G66,G66+H66,0)&lt;=100,IF(G66,G66+H66,0),100)</f>
        <v>0</v>
      </c>
      <c r="J66" s="47"/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  <c r="AP66" s="47"/>
      <c r="AQ66" s="47"/>
      <c r="AR66" s="47"/>
      <c r="AS66" s="47"/>
      <c r="AT66" s="47"/>
      <c r="AU66" s="47"/>
    </row>
    <row r="67" spans="1:47" s="45" customFormat="1" x14ac:dyDescent="0.25">
      <c r="A67" s="47" t="s">
        <v>30</v>
      </c>
      <c r="B67" s="46" t="s">
        <v>67</v>
      </c>
      <c r="C67" s="44" t="s">
        <v>226</v>
      </c>
      <c r="D67" s="44">
        <v>112818</v>
      </c>
      <c r="E67" s="44" t="s">
        <v>11</v>
      </c>
      <c r="F67" s="44" t="s">
        <v>35</v>
      </c>
      <c r="G67" s="45">
        <f>VLOOKUP($D67,CLASS!$D$2:$W$405,17,FALSE)</f>
        <v>0</v>
      </c>
      <c r="H67" s="45">
        <f>VLOOKUP($D67,CLASS!$D$2:$W$405,4,FALSE)</f>
        <v>5</v>
      </c>
      <c r="I67" s="45">
        <f t="shared" si="1"/>
        <v>0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47" t="s">
        <v>30</v>
      </c>
      <c r="B68" s="46" t="s">
        <v>99</v>
      </c>
      <c r="C68" s="44" t="s">
        <v>170</v>
      </c>
      <c r="D68" s="44">
        <v>8574</v>
      </c>
      <c r="E68" s="44" t="s">
        <v>11</v>
      </c>
      <c r="F68" s="44" t="s">
        <v>35</v>
      </c>
      <c r="G68" s="45">
        <f>VLOOKUP($D68,CLASS!$D$2:$W$405,17,FALSE)</f>
        <v>0</v>
      </c>
      <c r="H68" s="45">
        <f>VLOOKUP($D68,CLASS!$D$2:$W$405,4,FALSE)</f>
        <v>5</v>
      </c>
      <c r="I68" s="45">
        <f t="shared" si="1"/>
        <v>0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47" t="s">
        <v>30</v>
      </c>
      <c r="B69" s="46" t="s">
        <v>86</v>
      </c>
      <c r="C69" s="44" t="s">
        <v>94</v>
      </c>
      <c r="D69" s="44">
        <v>103289</v>
      </c>
      <c r="E69" s="44" t="s">
        <v>23</v>
      </c>
      <c r="F69" s="44" t="s">
        <v>8</v>
      </c>
      <c r="G69" s="45">
        <f>VLOOKUP($D69,CLASS!$D$2:$W$405,17,FALSE)</f>
        <v>0</v>
      </c>
      <c r="H69" s="45">
        <f>VLOOKUP($D69,CLASS!$D$2:$W$405,4,FALSE)</f>
        <v>0</v>
      </c>
      <c r="I69" s="45">
        <f t="shared" si="1"/>
        <v>0</v>
      </c>
      <c r="L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</row>
    <row r="70" spans="1:47" x14ac:dyDescent="0.25">
      <c r="A70" s="47" t="s">
        <v>30</v>
      </c>
      <c r="B70" s="46" t="s">
        <v>112</v>
      </c>
      <c r="C70" s="44" t="s">
        <v>113</v>
      </c>
      <c r="D70" s="44">
        <v>84275</v>
      </c>
      <c r="E70" s="44" t="s">
        <v>7</v>
      </c>
      <c r="F70" s="44" t="s">
        <v>35</v>
      </c>
      <c r="G70" s="45">
        <f>VLOOKUP($D70,CLASS!$D$2:$W$405,17,FALSE)</f>
        <v>0</v>
      </c>
      <c r="H70" s="45">
        <f>VLOOKUP($D70,CLASS!$D$2:$W$405,4,FALSE)</f>
        <v>0</v>
      </c>
      <c r="I70" s="45">
        <f t="shared" si="1"/>
        <v>0</v>
      </c>
      <c r="J70" s="45"/>
      <c r="L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</row>
    <row r="71" spans="1:47" x14ac:dyDescent="0.25">
      <c r="A71" s="47" t="s">
        <v>30</v>
      </c>
      <c r="B71" s="46" t="s">
        <v>153</v>
      </c>
      <c r="C71" s="44" t="s">
        <v>154</v>
      </c>
      <c r="D71" s="44">
        <v>107153</v>
      </c>
      <c r="E71" s="44" t="s">
        <v>7</v>
      </c>
      <c r="F71" s="44" t="s">
        <v>8</v>
      </c>
      <c r="G71" s="45">
        <f>VLOOKUP($D71,CLASS!$D$2:$W$405,17,FALSE)</f>
        <v>0</v>
      </c>
      <c r="H71" s="45">
        <f>VLOOKUP($D71,CLASS!$D$2:$W$405,4,FALSE)</f>
        <v>0</v>
      </c>
      <c r="I71" s="45">
        <f t="shared" si="1"/>
        <v>0</v>
      </c>
      <c r="L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</row>
    <row r="72" spans="1:47" x14ac:dyDescent="0.25">
      <c r="A72" s="47" t="s">
        <v>30</v>
      </c>
      <c r="B72" s="45" t="s">
        <v>67</v>
      </c>
      <c r="C72" s="44" t="s">
        <v>410</v>
      </c>
      <c r="D72" s="44">
        <v>133354</v>
      </c>
      <c r="E72" s="44" t="s">
        <v>13</v>
      </c>
      <c r="F72" s="44" t="s">
        <v>8</v>
      </c>
      <c r="G72" s="45">
        <f>VLOOKUP($D72,CLASS!$D$2:$W$405,17,FALSE)</f>
        <v>0</v>
      </c>
      <c r="H72" s="45">
        <f>VLOOKUP($D72,CLASS!$D$2:$W$405,4,FALSE)</f>
        <v>15</v>
      </c>
      <c r="I72" s="45">
        <f t="shared" si="1"/>
        <v>0</v>
      </c>
      <c r="J72" s="45"/>
      <c r="L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</row>
    <row r="73" spans="1:47" x14ac:dyDescent="0.25">
      <c r="A73" s="47" t="s">
        <v>26</v>
      </c>
      <c r="B73" s="46" t="s">
        <v>183</v>
      </c>
      <c r="C73" s="44" t="s">
        <v>184</v>
      </c>
      <c r="D73" s="44">
        <v>130250</v>
      </c>
      <c r="E73" s="44" t="s">
        <v>11</v>
      </c>
      <c r="F73" s="44" t="s">
        <v>8</v>
      </c>
      <c r="G73" s="45">
        <f>VLOOKUP($D73,CLASS!$D$2:$W$405,17,FALSE)</f>
        <v>83</v>
      </c>
      <c r="H73" s="45">
        <f>VLOOKUP($D73,CLASS!$D$2:$W$405,4,FALSE)</f>
        <v>5</v>
      </c>
      <c r="I73" s="45">
        <f t="shared" si="1"/>
        <v>88</v>
      </c>
      <c r="J73" s="45"/>
      <c r="K73" s="45"/>
      <c r="L73" s="12"/>
      <c r="M73" s="45"/>
      <c r="N73" s="45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45"/>
      <c r="Z73" s="45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8"/>
    </row>
    <row r="74" spans="1:47" x14ac:dyDescent="0.25">
      <c r="A74" s="47" t="s">
        <v>26</v>
      </c>
      <c r="B74" s="46" t="s">
        <v>65</v>
      </c>
      <c r="C74" s="44" t="s">
        <v>266</v>
      </c>
      <c r="D74" s="44">
        <v>110699</v>
      </c>
      <c r="E74" s="44" t="s">
        <v>12</v>
      </c>
      <c r="F74" s="44" t="s">
        <v>8</v>
      </c>
      <c r="G74" s="45">
        <f>VLOOKUP($D74,CLASS!$D$2:$W$405,17,FALSE)</f>
        <v>77</v>
      </c>
      <c r="H74" s="45">
        <f>VLOOKUP($D74,CLASS!$D$2:$W$405,4,FALSE)</f>
        <v>10</v>
      </c>
      <c r="I74" s="45">
        <f t="shared" si="1"/>
        <v>87</v>
      </c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</row>
    <row r="75" spans="1:47" x14ac:dyDescent="0.25">
      <c r="A75" s="47" t="s">
        <v>26</v>
      </c>
      <c r="B75" s="46" t="s">
        <v>86</v>
      </c>
      <c r="C75" s="44" t="s">
        <v>87</v>
      </c>
      <c r="D75" s="44">
        <v>91579</v>
      </c>
      <c r="E75" s="44" t="s">
        <v>23</v>
      </c>
      <c r="F75" s="44" t="s">
        <v>8</v>
      </c>
      <c r="G75" s="45">
        <f>VLOOKUP($D75,CLASS!$D$2:$W$405,17,FALSE)</f>
        <v>85</v>
      </c>
      <c r="H75" s="45">
        <f>VLOOKUP($D75,CLASS!$D$2:$W$405,4,FALSE)</f>
        <v>0</v>
      </c>
      <c r="I75" s="45">
        <f t="shared" si="1"/>
        <v>85</v>
      </c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</row>
    <row r="76" spans="1:47" x14ac:dyDescent="0.25">
      <c r="A76" s="47" t="s">
        <v>26</v>
      </c>
      <c r="B76" s="46" t="s">
        <v>151</v>
      </c>
      <c r="C76" s="44" t="s">
        <v>336</v>
      </c>
      <c r="D76" s="44">
        <v>119717</v>
      </c>
      <c r="E76" s="44" t="s">
        <v>13</v>
      </c>
      <c r="F76" s="44" t="s">
        <v>8</v>
      </c>
      <c r="G76" s="45">
        <f>VLOOKUP($D76,CLASS!$D$2:$W$405,17,FALSE)</f>
        <v>68</v>
      </c>
      <c r="H76" s="45">
        <f>VLOOKUP($D76,CLASS!$D$2:$W$405,4,FALSE)</f>
        <v>15</v>
      </c>
      <c r="I76" s="45">
        <f t="shared" si="1"/>
        <v>83</v>
      </c>
      <c r="J76" s="45"/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</row>
    <row r="77" spans="1:47" x14ac:dyDescent="0.25">
      <c r="A77" s="47" t="s">
        <v>26</v>
      </c>
      <c r="B77" s="46" t="s">
        <v>61</v>
      </c>
      <c r="C77" s="44" t="s">
        <v>117</v>
      </c>
      <c r="D77" s="44">
        <v>111458</v>
      </c>
      <c r="E77" s="44" t="s">
        <v>7</v>
      </c>
      <c r="F77" s="44" t="s">
        <v>8</v>
      </c>
      <c r="G77" s="45">
        <f>VLOOKUP($D77,CLASS!$D$2:$W$405,17,FALSE)</f>
        <v>83</v>
      </c>
      <c r="H77" s="45">
        <f>VLOOKUP($D77,CLASS!$D$2:$W$405,4,FALSE)</f>
        <v>0</v>
      </c>
      <c r="I77" s="45">
        <f t="shared" si="1"/>
        <v>83</v>
      </c>
      <c r="J77" s="45"/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</row>
    <row r="78" spans="1:47" x14ac:dyDescent="0.25">
      <c r="A78" s="47" t="s">
        <v>26</v>
      </c>
      <c r="B78" s="46" t="s">
        <v>120</v>
      </c>
      <c r="C78" s="44" t="s">
        <v>121</v>
      </c>
      <c r="D78" s="44">
        <v>123128</v>
      </c>
      <c r="E78" s="44" t="s">
        <v>7</v>
      </c>
      <c r="F78" s="44" t="s">
        <v>40</v>
      </c>
      <c r="G78" s="45">
        <f>VLOOKUP($D78,CLASS!$D$2:$W$405,17,FALSE)</f>
        <v>80</v>
      </c>
      <c r="H78" s="45">
        <f>VLOOKUP($D78,CLASS!$D$2:$W$405,4,FALSE)</f>
        <v>0</v>
      </c>
      <c r="I78" s="45">
        <f t="shared" si="1"/>
        <v>80</v>
      </c>
      <c r="K78" s="47"/>
      <c r="L78" s="12"/>
      <c r="M78" s="47"/>
      <c r="N78" s="47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47"/>
      <c r="Z78" s="47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26"/>
    </row>
    <row r="79" spans="1:47" x14ac:dyDescent="0.25">
      <c r="A79" s="47" t="s">
        <v>26</v>
      </c>
      <c r="B79" s="46" t="s">
        <v>331</v>
      </c>
      <c r="C79" s="44" t="s">
        <v>332</v>
      </c>
      <c r="D79" s="44">
        <v>114087</v>
      </c>
      <c r="E79" s="44" t="s">
        <v>13</v>
      </c>
      <c r="F79" s="44" t="s">
        <v>36</v>
      </c>
      <c r="G79" s="45">
        <f>VLOOKUP($D79,CLASS!$D$2:$W$405,17,FALSE)</f>
        <v>64</v>
      </c>
      <c r="H79" s="45">
        <f>VLOOKUP($D79,CLASS!$D$2:$W$405,4,FALSE)</f>
        <v>15</v>
      </c>
      <c r="I79" s="45">
        <f t="shared" si="1"/>
        <v>79</v>
      </c>
      <c r="J79" s="45"/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7" ht="15.75" thickBot="1" x14ac:dyDescent="0.3">
      <c r="A80" s="47" t="s">
        <v>26</v>
      </c>
      <c r="B80" s="46" t="s">
        <v>182</v>
      </c>
      <c r="C80" s="44" t="s">
        <v>87</v>
      </c>
      <c r="D80" s="44">
        <v>124370</v>
      </c>
      <c r="E80" s="44" t="s">
        <v>11</v>
      </c>
      <c r="F80" s="44" t="s">
        <v>44</v>
      </c>
      <c r="G80" s="45">
        <f>VLOOKUP($D80,CLASS!$D$2:$W$405,17,FALSE)</f>
        <v>74</v>
      </c>
      <c r="H80" s="45">
        <f>VLOOKUP($D80,CLASS!$D$2:$W$405,4,FALSE)</f>
        <v>5</v>
      </c>
      <c r="I80" s="45">
        <f t="shared" si="1"/>
        <v>79</v>
      </c>
      <c r="J80" s="45"/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1" ht="15.75" thickBot="1" x14ac:dyDescent="0.3">
      <c r="A81" s="47" t="s">
        <v>26</v>
      </c>
      <c r="B81" s="45" t="s">
        <v>204</v>
      </c>
      <c r="C81" s="44" t="s">
        <v>404</v>
      </c>
      <c r="D81" s="44">
        <v>110736</v>
      </c>
      <c r="E81" s="44" t="s">
        <v>13</v>
      </c>
      <c r="F81" s="44" t="s">
        <v>8</v>
      </c>
      <c r="G81" s="45">
        <f>VLOOKUP($D81,CLASS!$D$2:$W$405,17,FALSE)</f>
        <v>50</v>
      </c>
      <c r="H81" s="45">
        <f>VLOOKUP($D81,CLASS!$D$2:$W$405,4,FALSE)</f>
        <v>15</v>
      </c>
      <c r="I81" s="45">
        <f t="shared" si="1"/>
        <v>65</v>
      </c>
      <c r="J81" s="48">
        <v>729</v>
      </c>
      <c r="L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</row>
    <row r="82" spans="1:41" x14ac:dyDescent="0.25">
      <c r="A82" s="47" t="s">
        <v>26</v>
      </c>
      <c r="B82" s="46" t="s">
        <v>325</v>
      </c>
      <c r="C82" s="44" t="s">
        <v>326</v>
      </c>
      <c r="D82" s="44">
        <v>127749</v>
      </c>
      <c r="E82" s="44" t="s">
        <v>13</v>
      </c>
      <c r="F82" s="44" t="s">
        <v>36</v>
      </c>
      <c r="G82" s="45">
        <f>VLOOKUP($D82,CLASS!$D$2:$W$405,17,FALSE)</f>
        <v>0</v>
      </c>
      <c r="H82" s="45">
        <f>VLOOKUP($D82,CLASS!$D$2:$W$405,4,FALSE)</f>
        <v>15</v>
      </c>
      <c r="I82" s="45">
        <f t="shared" si="1"/>
        <v>0</v>
      </c>
      <c r="L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8"/>
    </row>
    <row r="83" spans="1:41" x14ac:dyDescent="0.25">
      <c r="A83" s="47" t="s">
        <v>26</v>
      </c>
      <c r="B83" s="46" t="s">
        <v>183</v>
      </c>
      <c r="C83" s="44" t="s">
        <v>327</v>
      </c>
      <c r="D83" s="44">
        <v>131735</v>
      </c>
      <c r="E83" s="44" t="s">
        <v>13</v>
      </c>
      <c r="F83" s="44" t="s">
        <v>8</v>
      </c>
      <c r="G83" s="45">
        <f>VLOOKUP($D83,CLASS!$D$2:$W$405,17,FALSE)</f>
        <v>0</v>
      </c>
      <c r="H83" s="45">
        <f>VLOOKUP($D83,CLASS!$D$2:$W$405,4,FALSE)</f>
        <v>15</v>
      </c>
      <c r="I83" s="45">
        <f t="shared" si="1"/>
        <v>0</v>
      </c>
      <c r="L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8"/>
    </row>
    <row r="84" spans="1:41" x14ac:dyDescent="0.25">
      <c r="A84" s="47" t="s">
        <v>26</v>
      </c>
      <c r="B84" s="46" t="s">
        <v>127</v>
      </c>
      <c r="C84" s="44" t="s">
        <v>382</v>
      </c>
      <c r="D84" s="44">
        <v>126200</v>
      </c>
      <c r="E84" s="44" t="s">
        <v>13</v>
      </c>
      <c r="F84" s="44" t="s">
        <v>8</v>
      </c>
      <c r="G84" s="45">
        <f>VLOOKUP($D84,CLASS!$D$2:$W$405,17,FALSE)</f>
        <v>0</v>
      </c>
      <c r="H84" s="45">
        <f>VLOOKUP($D84,CLASS!$D$2:$W$405,4,FALSE)</f>
        <v>15</v>
      </c>
      <c r="I84" s="45">
        <f t="shared" si="1"/>
        <v>0</v>
      </c>
      <c r="J84" s="46"/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1" x14ac:dyDescent="0.25">
      <c r="A85" s="47" t="s">
        <v>26</v>
      </c>
      <c r="B85" s="46" t="s">
        <v>383</v>
      </c>
      <c r="C85" s="44" t="s">
        <v>214</v>
      </c>
      <c r="D85" s="44">
        <v>104452</v>
      </c>
      <c r="E85" s="44" t="s">
        <v>13</v>
      </c>
      <c r="F85" s="44" t="s">
        <v>43</v>
      </c>
      <c r="G85" s="45">
        <f>VLOOKUP($D85,CLASS!$D$2:$W$405,17,FALSE)</f>
        <v>0</v>
      </c>
      <c r="H85" s="45">
        <f>VLOOKUP($D85,CLASS!$D$2:$W$405,4,FALSE)</f>
        <v>15</v>
      </c>
      <c r="I85" s="45">
        <f t="shared" si="1"/>
        <v>0</v>
      </c>
      <c r="J85" s="45"/>
      <c r="K85" s="45"/>
      <c r="L85" s="12"/>
      <c r="M85" s="45"/>
      <c r="N85" s="45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45"/>
      <c r="Z85" s="45"/>
      <c r="AA85" s="12"/>
      <c r="AB85" s="8"/>
      <c r="AC85" s="8"/>
      <c r="AD85" s="14"/>
      <c r="AE85" s="26"/>
      <c r="AF85" s="8"/>
      <c r="AG85" s="8"/>
      <c r="AH85" s="8"/>
      <c r="AI85" s="8"/>
      <c r="AJ85" s="8"/>
      <c r="AK85" s="8"/>
      <c r="AL85" s="8"/>
      <c r="AM85" s="8"/>
      <c r="AN85" s="14"/>
      <c r="AO85" s="8"/>
    </row>
    <row r="86" spans="1:41" x14ac:dyDescent="0.25">
      <c r="A86" s="47" t="s">
        <v>26</v>
      </c>
      <c r="B86" s="46" t="s">
        <v>248</v>
      </c>
      <c r="C86" s="44" t="s">
        <v>249</v>
      </c>
      <c r="D86" s="44">
        <v>127420</v>
      </c>
      <c r="E86" s="44" t="s">
        <v>12</v>
      </c>
      <c r="F86" s="44" t="s">
        <v>8</v>
      </c>
      <c r="G86" s="45">
        <f>VLOOKUP($D86,CLASS!$D$2:$W$405,17,FALSE)</f>
        <v>0</v>
      </c>
      <c r="H86" s="45">
        <f>VLOOKUP($D86,CLASS!$D$2:$W$405,4,FALSE)</f>
        <v>10</v>
      </c>
      <c r="I86" s="45">
        <f t="shared" si="1"/>
        <v>0</v>
      </c>
      <c r="L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AA86" s="12"/>
      <c r="AB86" s="8"/>
      <c r="AC86" s="8"/>
      <c r="AD86" s="14"/>
      <c r="AE86" s="26"/>
      <c r="AF86" s="8"/>
      <c r="AG86" s="8"/>
      <c r="AH86" s="8"/>
      <c r="AI86" s="8"/>
      <c r="AJ86" s="8"/>
      <c r="AK86" s="8"/>
      <c r="AL86" s="8"/>
      <c r="AM86" s="8"/>
      <c r="AN86" s="14"/>
      <c r="AO86" s="8"/>
    </row>
    <row r="87" spans="1:41" s="45" customFormat="1" x14ac:dyDescent="0.25">
      <c r="A87" s="47" t="s">
        <v>26</v>
      </c>
      <c r="B87" s="46" t="s">
        <v>270</v>
      </c>
      <c r="C87" s="44" t="s">
        <v>301</v>
      </c>
      <c r="D87" s="44">
        <v>108297</v>
      </c>
      <c r="E87" s="44" t="s">
        <v>12</v>
      </c>
      <c r="F87" s="44" t="s">
        <v>8</v>
      </c>
      <c r="G87" s="45">
        <f>VLOOKUP($D87,CLASS!$D$2:$W$405,17,FALSE)</f>
        <v>0</v>
      </c>
      <c r="H87" s="45">
        <f>VLOOKUP($D87,CLASS!$D$2:$W$405,4,FALSE)</f>
        <v>10</v>
      </c>
      <c r="I87" s="45">
        <f t="shared" si="1"/>
        <v>0</v>
      </c>
      <c r="J87" s="46"/>
    </row>
    <row r="88" spans="1:41" x14ac:dyDescent="0.25">
      <c r="A88" s="47" t="s">
        <v>26</v>
      </c>
      <c r="B88" s="46" t="s">
        <v>317</v>
      </c>
      <c r="C88" s="44" t="s">
        <v>318</v>
      </c>
      <c r="D88" s="44">
        <v>131683</v>
      </c>
      <c r="E88" s="44" t="s">
        <v>12</v>
      </c>
      <c r="F88" s="44" t="s">
        <v>8</v>
      </c>
      <c r="G88" s="45">
        <f>VLOOKUP($D88,CLASS!$D$2:$W$405,17,FALSE)</f>
        <v>0</v>
      </c>
      <c r="H88" s="45">
        <f>VLOOKUP($D88,CLASS!$D$2:$W$405,4,FALSE)</f>
        <v>10</v>
      </c>
      <c r="I88" s="45">
        <f t="shared" si="1"/>
        <v>0</v>
      </c>
    </row>
    <row r="89" spans="1:41" x14ac:dyDescent="0.25">
      <c r="A89" s="47" t="s">
        <v>26</v>
      </c>
      <c r="B89" s="46" t="s">
        <v>125</v>
      </c>
      <c r="C89" s="44" t="s">
        <v>215</v>
      </c>
      <c r="D89" s="44">
        <v>123507</v>
      </c>
      <c r="E89" s="44" t="s">
        <v>11</v>
      </c>
      <c r="F89" s="44" t="s">
        <v>8</v>
      </c>
      <c r="G89" s="45">
        <f>VLOOKUP($D89,CLASS!$D$2:$W$405,17,FALSE)</f>
        <v>0</v>
      </c>
      <c r="H89" s="45">
        <f>VLOOKUP($D89,CLASS!$D$2:$W$405,4,FALSE)</f>
        <v>5</v>
      </c>
      <c r="I89" s="45">
        <f t="shared" si="1"/>
        <v>0</v>
      </c>
      <c r="J89" s="46"/>
      <c r="L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AA89" s="12"/>
      <c r="AB89" s="8"/>
      <c r="AC89" s="8"/>
      <c r="AD89" s="14"/>
      <c r="AE89" s="26"/>
      <c r="AF89" s="8"/>
      <c r="AG89" s="8"/>
      <c r="AH89" s="8"/>
      <c r="AI89" s="8"/>
      <c r="AJ89" s="8"/>
      <c r="AK89" s="8"/>
      <c r="AL89" s="8"/>
      <c r="AM89" s="8"/>
      <c r="AN89" s="14"/>
      <c r="AO89" s="8"/>
    </row>
    <row r="90" spans="1:41" x14ac:dyDescent="0.25">
      <c r="A90" s="47" t="s">
        <v>26</v>
      </c>
      <c r="B90" s="45" t="s">
        <v>77</v>
      </c>
      <c r="C90" s="44" t="s">
        <v>78</v>
      </c>
      <c r="D90" s="44">
        <v>12652</v>
      </c>
      <c r="E90" s="44" t="s">
        <v>23</v>
      </c>
      <c r="F90" s="44" t="s">
        <v>8</v>
      </c>
      <c r="G90" s="45">
        <f>VLOOKUP($D90,CLASS!$D$2:$W$405,17,FALSE)</f>
        <v>0</v>
      </c>
      <c r="H90" s="45">
        <f>VLOOKUP($D90,CLASS!$D$2:$W$405,4,FALSE)</f>
        <v>0</v>
      </c>
      <c r="I90" s="45">
        <f t="shared" si="1"/>
        <v>0</v>
      </c>
      <c r="K90" s="47"/>
      <c r="L90" s="12"/>
      <c r="M90" s="47"/>
      <c r="N90" s="47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47"/>
      <c r="Z90" s="47"/>
      <c r="AA90" s="12"/>
      <c r="AB90" s="8"/>
      <c r="AC90" s="8"/>
      <c r="AD90" s="14"/>
      <c r="AE90" s="26"/>
      <c r="AF90" s="8"/>
      <c r="AG90" s="8"/>
      <c r="AH90" s="8"/>
      <c r="AI90" s="8"/>
      <c r="AJ90" s="8"/>
      <c r="AK90" s="8"/>
      <c r="AL90" s="8"/>
      <c r="AM90" s="8"/>
      <c r="AN90" s="14"/>
      <c r="AO90" s="26"/>
    </row>
    <row r="91" spans="1:41" s="45" customFormat="1" x14ac:dyDescent="0.25">
      <c r="A91" s="47" t="s">
        <v>26</v>
      </c>
      <c r="B91" s="46" t="s">
        <v>81</v>
      </c>
      <c r="C91" s="44" t="s">
        <v>114</v>
      </c>
      <c r="D91" s="44">
        <v>121559</v>
      </c>
      <c r="E91" s="44" t="s">
        <v>7</v>
      </c>
      <c r="F91" s="44" t="s">
        <v>8</v>
      </c>
      <c r="G91" s="45">
        <f>VLOOKUP($D91,CLASS!$D$2:$W$405,17,FALSE)</f>
        <v>0</v>
      </c>
      <c r="H91" s="45">
        <f>VLOOKUP($D91,CLASS!$D$2:$W$405,4,FALSE)</f>
        <v>0</v>
      </c>
      <c r="I91" s="45">
        <f t="shared" si="1"/>
        <v>0</v>
      </c>
      <c r="L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AA91" s="12"/>
      <c r="AB91" s="8"/>
      <c r="AC91" s="8"/>
      <c r="AD91" s="14"/>
      <c r="AE91" s="26"/>
      <c r="AF91" s="8"/>
      <c r="AG91" s="8"/>
      <c r="AH91" s="8"/>
      <c r="AI91" s="8"/>
      <c r="AJ91" s="8"/>
      <c r="AK91" s="8"/>
      <c r="AL91" s="8"/>
      <c r="AM91" s="8"/>
      <c r="AN91" s="14"/>
      <c r="AO91" s="8"/>
    </row>
    <row r="92" spans="1:41" x14ac:dyDescent="0.25">
      <c r="A92" s="47" t="s">
        <v>26</v>
      </c>
      <c r="B92" s="45" t="s">
        <v>65</v>
      </c>
      <c r="C92" s="44" t="s">
        <v>403</v>
      </c>
      <c r="D92" s="44">
        <v>105361</v>
      </c>
      <c r="E92" s="44" t="s">
        <v>7</v>
      </c>
      <c r="F92" s="44" t="s">
        <v>8</v>
      </c>
      <c r="G92" s="45">
        <f>VLOOKUP($D92,CLASS!$D$2:$W$405,17,FALSE)</f>
        <v>0</v>
      </c>
      <c r="H92" s="45">
        <f>VLOOKUP($D92,CLASS!$D$2:$W$405,4,FALSE)</f>
        <v>0</v>
      </c>
      <c r="I92" s="45">
        <f t="shared" si="1"/>
        <v>0</v>
      </c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AA92" s="12"/>
      <c r="AB92" s="8"/>
      <c r="AC92" s="8"/>
      <c r="AD92" s="14"/>
      <c r="AE92" s="26"/>
      <c r="AF92" s="8"/>
      <c r="AG92" s="8"/>
      <c r="AH92" s="8"/>
      <c r="AI92" s="8"/>
      <c r="AJ92" s="8"/>
      <c r="AK92" s="8"/>
      <c r="AL92" s="8"/>
      <c r="AM92" s="8"/>
      <c r="AN92" s="14"/>
      <c r="AO92" s="8"/>
    </row>
    <row r="93" spans="1:41" x14ac:dyDescent="0.25">
      <c r="A93" s="47" t="s">
        <v>26</v>
      </c>
      <c r="B93" s="45" t="s">
        <v>408</v>
      </c>
      <c r="C93" s="44" t="s">
        <v>409</v>
      </c>
      <c r="D93" s="44">
        <v>135800</v>
      </c>
      <c r="E93" s="44" t="s">
        <v>39</v>
      </c>
      <c r="F93" s="44" t="s">
        <v>8</v>
      </c>
      <c r="G93" s="45">
        <f>VLOOKUP($D93,CLASS!$D$2:$W$405,17,FALSE)</f>
        <v>0</v>
      </c>
      <c r="H93" s="45">
        <f>VLOOKUP($D93,CLASS!$D$2:$W$405,4,FALSE)</f>
        <v>10</v>
      </c>
      <c r="I93" s="45">
        <f t="shared" si="1"/>
        <v>0</v>
      </c>
    </row>
    <row r="94" spans="1:41" x14ac:dyDescent="0.25">
      <c r="A94" s="47" t="s">
        <v>26</v>
      </c>
      <c r="B94" s="45" t="s">
        <v>67</v>
      </c>
      <c r="C94" s="44" t="s">
        <v>208</v>
      </c>
      <c r="D94" s="44">
        <v>116239</v>
      </c>
      <c r="E94" s="44" t="s">
        <v>12</v>
      </c>
      <c r="F94" s="44" t="s">
        <v>35</v>
      </c>
      <c r="G94" s="45">
        <f>VLOOKUP($D94,CLASS!$D$2:$W$405,17,FALSE)</f>
        <v>0</v>
      </c>
      <c r="H94" s="45">
        <f>VLOOKUP($D94,CLASS!$D$2:$W$405,4,FALSE)</f>
        <v>10</v>
      </c>
      <c r="I94" s="45">
        <f t="shared" si="1"/>
        <v>0</v>
      </c>
    </row>
    <row r="95" spans="1:41" x14ac:dyDescent="0.25">
      <c r="A95" s="47" t="s">
        <v>26</v>
      </c>
      <c r="B95" s="45" t="s">
        <v>239</v>
      </c>
      <c r="C95" s="44" t="s">
        <v>208</v>
      </c>
      <c r="D95" s="44">
        <v>133843</v>
      </c>
      <c r="E95" s="44" t="s">
        <v>13</v>
      </c>
      <c r="F95" s="44" t="s">
        <v>42</v>
      </c>
      <c r="G95" s="45">
        <f>VLOOKUP($D95,CLASS!$D$2:$W$405,17,FALSE)</f>
        <v>0</v>
      </c>
      <c r="H95" s="45">
        <f>VLOOKUP($D95,CLASS!$D$2:$W$405,4,FALSE)</f>
        <v>15</v>
      </c>
      <c r="I95" s="45">
        <f t="shared" si="1"/>
        <v>0</v>
      </c>
      <c r="J95" s="45"/>
    </row>
    <row r="96" spans="1:41" x14ac:dyDescent="0.25">
      <c r="A96" s="47" t="s">
        <v>26</v>
      </c>
      <c r="B96" s="45" t="s">
        <v>97</v>
      </c>
      <c r="C96" s="44" t="s">
        <v>419</v>
      </c>
      <c r="D96" s="44">
        <v>91625</v>
      </c>
      <c r="E96" s="44" t="s">
        <v>7</v>
      </c>
      <c r="F96" s="44" t="s">
        <v>8</v>
      </c>
      <c r="G96" s="45">
        <f>VLOOKUP($D96,CLASS!$D$2:$W$405,17,FALSE)</f>
        <v>0</v>
      </c>
      <c r="H96" s="45">
        <f>VLOOKUP($D96,CLASS!$D$2:$W$405,4,FALSE)</f>
        <v>0</v>
      </c>
      <c r="I96" s="45">
        <f t="shared" si="1"/>
        <v>0</v>
      </c>
    </row>
    <row r="97" spans="1:10" x14ac:dyDescent="0.25">
      <c r="A97" s="47" t="s">
        <v>26</v>
      </c>
      <c r="B97" s="45" t="s">
        <v>38</v>
      </c>
      <c r="C97" s="44" t="s">
        <v>420</v>
      </c>
      <c r="D97" s="44">
        <v>120868</v>
      </c>
      <c r="E97" s="44" t="s">
        <v>7</v>
      </c>
      <c r="F97" s="44" t="s">
        <v>8</v>
      </c>
      <c r="G97" s="45">
        <f>VLOOKUP($D97,CLASS!$D$2:$W$405,17,FALSE)</f>
        <v>0</v>
      </c>
      <c r="H97" s="45">
        <f>VLOOKUP($D97,CLASS!$D$2:$W$405,4,FALSE)</f>
        <v>0</v>
      </c>
      <c r="I97" s="45">
        <f t="shared" si="1"/>
        <v>0</v>
      </c>
      <c r="J97" s="45"/>
    </row>
    <row r="98" spans="1:10" x14ac:dyDescent="0.25">
      <c r="A98" s="47" t="s">
        <v>49</v>
      </c>
      <c r="B98" s="46" t="s">
        <v>57</v>
      </c>
      <c r="C98" s="44" t="s">
        <v>58</v>
      </c>
      <c r="D98" s="44">
        <v>88811</v>
      </c>
      <c r="E98" s="44" t="s">
        <v>23</v>
      </c>
      <c r="F98" s="44" t="s">
        <v>8</v>
      </c>
      <c r="G98" s="45">
        <f>VLOOKUP($D98,CLASS!$D$2:$W$405,17,FALSE)</f>
        <v>95</v>
      </c>
      <c r="H98" s="45">
        <f>VLOOKUP($D98,CLASS!$D$2:$W$405,4,FALSE)</f>
        <v>0</v>
      </c>
      <c r="I98" s="45">
        <f t="shared" si="1"/>
        <v>95</v>
      </c>
    </row>
    <row r="99" spans="1:10" x14ac:dyDescent="0.25">
      <c r="A99" s="47" t="s">
        <v>49</v>
      </c>
      <c r="B99" s="46" t="s">
        <v>79</v>
      </c>
      <c r="C99" s="44" t="s">
        <v>80</v>
      </c>
      <c r="D99" s="44">
        <v>65266</v>
      </c>
      <c r="E99" s="44" t="s">
        <v>23</v>
      </c>
      <c r="F99" s="44" t="s">
        <v>8</v>
      </c>
      <c r="G99" s="45">
        <f>VLOOKUP($D99,CLASS!$D$2:$W$405,17,FALSE)</f>
        <v>93</v>
      </c>
      <c r="H99" s="45">
        <f>VLOOKUP($D99,CLASS!$D$2:$W$405,4,FALSE)</f>
        <v>0</v>
      </c>
      <c r="I99" s="45">
        <f t="shared" si="1"/>
        <v>93</v>
      </c>
      <c r="J99" s="45"/>
    </row>
    <row r="100" spans="1:10" x14ac:dyDescent="0.25">
      <c r="A100" s="47" t="s">
        <v>49</v>
      </c>
      <c r="B100" s="46" t="s">
        <v>90</v>
      </c>
      <c r="C100" s="44" t="s">
        <v>142</v>
      </c>
      <c r="D100" s="44">
        <v>108248</v>
      </c>
      <c r="E100" s="44" t="s">
        <v>7</v>
      </c>
      <c r="F100" s="44" t="s">
        <v>8</v>
      </c>
      <c r="G100" s="45">
        <f>VLOOKUP($D100,CLASS!$D$2:$W$405,17,FALSE)</f>
        <v>92</v>
      </c>
      <c r="H100" s="45">
        <f>VLOOKUP($D100,CLASS!$D$2:$W$405,4,FALSE)</f>
        <v>0</v>
      </c>
      <c r="I100" s="45">
        <f t="shared" si="1"/>
        <v>92</v>
      </c>
    </row>
    <row r="101" spans="1:10" x14ac:dyDescent="0.25">
      <c r="A101" s="47" t="s">
        <v>49</v>
      </c>
      <c r="B101" s="46" t="s">
        <v>157</v>
      </c>
      <c r="C101" s="44" t="s">
        <v>72</v>
      </c>
      <c r="D101" s="44">
        <v>121513</v>
      </c>
      <c r="E101" s="44" t="s">
        <v>11</v>
      </c>
      <c r="F101" s="44" t="s">
        <v>40</v>
      </c>
      <c r="G101" s="45">
        <f>VLOOKUP($D101,CLASS!$D$2:$W$405,17,FALSE)</f>
        <v>84</v>
      </c>
      <c r="H101" s="45">
        <f>VLOOKUP($D101,CLASS!$D$2:$W$405,4,FALSE)</f>
        <v>5</v>
      </c>
      <c r="I101" s="45">
        <f t="shared" si="1"/>
        <v>89</v>
      </c>
      <c r="J101" s="46"/>
    </row>
    <row r="102" spans="1:10" x14ac:dyDescent="0.25">
      <c r="A102" s="47" t="s">
        <v>49</v>
      </c>
      <c r="B102" s="46" t="s">
        <v>71</v>
      </c>
      <c r="C102" s="44" t="s">
        <v>72</v>
      </c>
      <c r="D102" s="44">
        <v>86511</v>
      </c>
      <c r="E102" s="44" t="s">
        <v>23</v>
      </c>
      <c r="F102" s="44" t="s">
        <v>8</v>
      </c>
      <c r="G102" s="45">
        <f>VLOOKUP($D102,CLASS!$D$2:$W$405,17,FALSE)</f>
        <v>89</v>
      </c>
      <c r="H102" s="45">
        <f>VLOOKUP($D102,CLASS!$D$2:$W$405,4,FALSE)</f>
        <v>0</v>
      </c>
      <c r="I102" s="45">
        <f t="shared" si="1"/>
        <v>89</v>
      </c>
    </row>
    <row r="103" spans="1:10" x14ac:dyDescent="0.25">
      <c r="A103" s="47" t="s">
        <v>49</v>
      </c>
      <c r="B103" s="46" t="s">
        <v>81</v>
      </c>
      <c r="C103" s="44" t="s">
        <v>346</v>
      </c>
      <c r="D103" s="44">
        <v>131275</v>
      </c>
      <c r="E103" s="44" t="s">
        <v>13</v>
      </c>
      <c r="F103" s="44" t="s">
        <v>8</v>
      </c>
      <c r="G103" s="45">
        <f>VLOOKUP($D103,CLASS!$D$2:$W$405,17,FALSE)</f>
        <v>70</v>
      </c>
      <c r="H103" s="45">
        <f>VLOOKUP($D103,CLASS!$D$2:$W$405,4,FALSE)</f>
        <v>15</v>
      </c>
      <c r="I103" s="45">
        <f t="shared" si="1"/>
        <v>85</v>
      </c>
    </row>
    <row r="104" spans="1:10" x14ac:dyDescent="0.25">
      <c r="A104" s="47" t="s">
        <v>49</v>
      </c>
      <c r="B104" s="46" t="s">
        <v>38</v>
      </c>
      <c r="C104" s="44" t="s">
        <v>147</v>
      </c>
      <c r="D104" s="44">
        <v>106295</v>
      </c>
      <c r="E104" s="44" t="s">
        <v>7</v>
      </c>
      <c r="F104" s="44" t="s">
        <v>8</v>
      </c>
      <c r="G104" s="45">
        <f>VLOOKUP($D104,CLASS!$D$2:$W$405,17,FALSE)</f>
        <v>85</v>
      </c>
      <c r="H104" s="45">
        <f>VLOOKUP($D104,CLASS!$D$2:$W$405,4,FALSE)</f>
        <v>0</v>
      </c>
      <c r="I104" s="45">
        <f t="shared" si="1"/>
        <v>85</v>
      </c>
    </row>
    <row r="105" spans="1:10" x14ac:dyDescent="0.25">
      <c r="A105" s="47" t="s">
        <v>49</v>
      </c>
      <c r="B105" s="46" t="s">
        <v>395</v>
      </c>
      <c r="C105" s="44" t="s">
        <v>396</v>
      </c>
      <c r="D105" s="44">
        <v>130317</v>
      </c>
      <c r="E105" s="44" t="s">
        <v>13</v>
      </c>
      <c r="F105" s="44" t="s">
        <v>8</v>
      </c>
      <c r="G105" s="45">
        <f>VLOOKUP($D105,CLASS!$D$2:$W$405,17,FALSE)</f>
        <v>68</v>
      </c>
      <c r="H105" s="45">
        <f>VLOOKUP($D105,CLASS!$D$2:$W$405,4,FALSE)</f>
        <v>15</v>
      </c>
      <c r="I105" s="45">
        <f t="shared" si="1"/>
        <v>83</v>
      </c>
      <c r="J105" s="45"/>
    </row>
    <row r="106" spans="1:10" ht="15.75" thickBot="1" x14ac:dyDescent="0.3">
      <c r="A106" s="47" t="s">
        <v>49</v>
      </c>
      <c r="B106" s="46" t="s">
        <v>398</v>
      </c>
      <c r="C106" s="44" t="s">
        <v>399</v>
      </c>
      <c r="D106" s="44">
        <v>131531</v>
      </c>
      <c r="E106" s="44" t="s">
        <v>13</v>
      </c>
      <c r="F106" s="44" t="s">
        <v>8</v>
      </c>
      <c r="G106" s="45">
        <f>VLOOKUP($D106,CLASS!$D$2:$W$405,17,FALSE)</f>
        <v>68</v>
      </c>
      <c r="H106" s="45">
        <f>VLOOKUP($D106,CLASS!$D$2:$W$405,4,FALSE)</f>
        <v>15</v>
      </c>
      <c r="I106" s="45">
        <f t="shared" si="1"/>
        <v>83</v>
      </c>
    </row>
    <row r="107" spans="1:10" ht="15.75" thickBot="1" x14ac:dyDescent="0.3">
      <c r="A107" s="47" t="s">
        <v>49</v>
      </c>
      <c r="B107" s="46" t="s">
        <v>38</v>
      </c>
      <c r="C107" s="44" t="s">
        <v>133</v>
      </c>
      <c r="D107" s="44">
        <v>81076</v>
      </c>
      <c r="E107" s="44" t="s">
        <v>7</v>
      </c>
      <c r="F107" s="44" t="s">
        <v>8</v>
      </c>
      <c r="G107" s="45">
        <f>VLOOKUP($D107,CLASS!$D$2:$W$405,17,FALSE)</f>
        <v>83</v>
      </c>
      <c r="H107" s="45">
        <f>VLOOKUP($D107,CLASS!$D$2:$W$405,4,FALSE)</f>
        <v>0</v>
      </c>
      <c r="I107" s="45">
        <f t="shared" si="1"/>
        <v>83</v>
      </c>
      <c r="J107" s="48">
        <v>877</v>
      </c>
    </row>
    <row r="108" spans="1:10" x14ac:dyDescent="0.25">
      <c r="A108" s="47" t="s">
        <v>49</v>
      </c>
      <c r="B108" s="46" t="s">
        <v>143</v>
      </c>
      <c r="C108" s="44" t="s">
        <v>239</v>
      </c>
      <c r="D108" s="44">
        <v>125114</v>
      </c>
      <c r="E108" s="44" t="s">
        <v>11</v>
      </c>
      <c r="F108" s="44" t="s">
        <v>8</v>
      </c>
      <c r="G108" s="45">
        <f>VLOOKUP($D108,CLASS!$D$2:$W$405,17,FALSE)</f>
        <v>74</v>
      </c>
      <c r="H108" s="45">
        <f>VLOOKUP($D108,CLASS!$D$2:$W$405,4,FALSE)</f>
        <v>5</v>
      </c>
      <c r="I108" s="45">
        <f t="shared" si="1"/>
        <v>79</v>
      </c>
    </row>
    <row r="109" spans="1:10" x14ac:dyDescent="0.25">
      <c r="A109" s="47" t="s">
        <v>49</v>
      </c>
      <c r="B109" s="45" t="s">
        <v>79</v>
      </c>
      <c r="C109" s="44" t="s">
        <v>406</v>
      </c>
      <c r="D109" s="44">
        <v>135962</v>
      </c>
      <c r="E109" s="44" t="s">
        <v>39</v>
      </c>
      <c r="F109" s="44" t="s">
        <v>8</v>
      </c>
      <c r="G109" s="45">
        <f>VLOOKUP($D109,CLASS!$D$2:$W$405,17,FALSE)</f>
        <v>68</v>
      </c>
      <c r="H109" s="45">
        <f>VLOOKUP($D109,CLASS!$D$2:$W$405,4,FALSE)</f>
        <v>0</v>
      </c>
      <c r="I109" s="45">
        <f t="shared" si="1"/>
        <v>68</v>
      </c>
    </row>
    <row r="110" spans="1:10" x14ac:dyDescent="0.25">
      <c r="A110" s="47" t="s">
        <v>49</v>
      </c>
      <c r="B110" s="46" t="s">
        <v>306</v>
      </c>
      <c r="C110" s="44" t="s">
        <v>307</v>
      </c>
      <c r="D110" s="44">
        <v>127946</v>
      </c>
      <c r="E110" s="44" t="s">
        <v>12</v>
      </c>
      <c r="F110" s="44" t="s">
        <v>36</v>
      </c>
      <c r="G110" s="45">
        <f>VLOOKUP($D110,CLASS!$D$2:$W$405,17,FALSE)</f>
        <v>57</v>
      </c>
      <c r="H110" s="45">
        <f>VLOOKUP($D110,CLASS!$D$2:$W$405,4,FALSE)</f>
        <v>10</v>
      </c>
      <c r="I110" s="45">
        <f t="shared" si="1"/>
        <v>67</v>
      </c>
      <c r="J110" s="45"/>
    </row>
    <row r="111" spans="1:10" x14ac:dyDescent="0.25">
      <c r="A111" s="47" t="s">
        <v>49</v>
      </c>
      <c r="B111" s="46" t="s">
        <v>430</v>
      </c>
      <c r="C111" s="44" t="s">
        <v>429</v>
      </c>
      <c r="D111" s="44">
        <v>103705</v>
      </c>
      <c r="E111" s="44" t="s">
        <v>13</v>
      </c>
      <c r="F111" s="44" t="s">
        <v>36</v>
      </c>
      <c r="G111" s="45">
        <f>VLOOKUP($D111,CLASS!$D$2:$W$405,17,FALSE)</f>
        <v>0</v>
      </c>
      <c r="H111" s="45">
        <f>VLOOKUP($D111,CLASS!$D$2:$W$405,4,FALSE)</f>
        <v>15</v>
      </c>
      <c r="I111" s="45">
        <f t="shared" si="1"/>
        <v>0</v>
      </c>
    </row>
    <row r="112" spans="1:10" x14ac:dyDescent="0.25">
      <c r="A112" s="47" t="s">
        <v>49</v>
      </c>
      <c r="B112" s="46" t="s">
        <v>125</v>
      </c>
      <c r="C112" s="44" t="s">
        <v>283</v>
      </c>
      <c r="D112" s="44">
        <v>131224</v>
      </c>
      <c r="E112" s="44" t="s">
        <v>12</v>
      </c>
      <c r="F112" s="44" t="s">
        <v>8</v>
      </c>
      <c r="G112" s="45">
        <f>VLOOKUP($D112,CLASS!$D$2:$W$405,17,FALSE)</f>
        <v>0</v>
      </c>
      <c r="H112" s="45">
        <f>VLOOKUP($D112,CLASS!$D$2:$W$405,4,FALSE)</f>
        <v>10</v>
      </c>
      <c r="I112" s="45">
        <f t="shared" si="1"/>
        <v>0</v>
      </c>
    </row>
    <row r="113" spans="1:10" x14ac:dyDescent="0.25">
      <c r="A113" s="47" t="s">
        <v>49</v>
      </c>
      <c r="B113" s="46" t="s">
        <v>298</v>
      </c>
      <c r="C113" s="44" t="s">
        <v>217</v>
      </c>
      <c r="D113" s="44">
        <v>109563</v>
      </c>
      <c r="E113" s="44" t="s">
        <v>12</v>
      </c>
      <c r="F113" s="44" t="s">
        <v>36</v>
      </c>
      <c r="G113" s="45">
        <f>VLOOKUP($D113,CLASS!$D$2:$W$405,17,FALSE)</f>
        <v>0</v>
      </c>
      <c r="H113" s="45">
        <f>VLOOKUP($D113,CLASS!$D$2:$W$405,4,FALSE)</f>
        <v>10</v>
      </c>
      <c r="I113" s="45">
        <f t="shared" si="1"/>
        <v>0</v>
      </c>
    </row>
    <row r="114" spans="1:10" x14ac:dyDescent="0.25">
      <c r="A114" s="47" t="s">
        <v>49</v>
      </c>
      <c r="B114" s="46" t="s">
        <v>162</v>
      </c>
      <c r="C114" s="44" t="s">
        <v>316</v>
      </c>
      <c r="D114" s="44">
        <v>119726</v>
      </c>
      <c r="E114" s="44" t="s">
        <v>12</v>
      </c>
      <c r="F114" s="44" t="s">
        <v>8</v>
      </c>
      <c r="G114" s="45">
        <f>VLOOKUP($D114,CLASS!$D$2:$W$405,17,FALSE)</f>
        <v>0</v>
      </c>
      <c r="H114" s="45">
        <f>VLOOKUP($D114,CLASS!$D$2:$W$405,4,FALSE)</f>
        <v>10</v>
      </c>
      <c r="I114" s="45">
        <f t="shared" si="1"/>
        <v>0</v>
      </c>
    </row>
    <row r="115" spans="1:10" x14ac:dyDescent="0.25">
      <c r="A115" s="47" t="s">
        <v>49</v>
      </c>
      <c r="B115" s="46" t="s">
        <v>67</v>
      </c>
      <c r="C115" s="44" t="s">
        <v>323</v>
      </c>
      <c r="D115" s="44">
        <v>131507</v>
      </c>
      <c r="E115" s="44" t="s">
        <v>12</v>
      </c>
      <c r="F115" s="44" t="s">
        <v>40</v>
      </c>
      <c r="G115" s="45">
        <f>VLOOKUP($D115,CLASS!$D$2:$W$405,17,FALSE)</f>
        <v>0</v>
      </c>
      <c r="H115" s="45">
        <f>VLOOKUP($D115,CLASS!$D$2:$W$405,4,FALSE)</f>
        <v>10</v>
      </c>
      <c r="I115" s="45">
        <f t="shared" si="1"/>
        <v>0</v>
      </c>
    </row>
    <row r="116" spans="1:10" x14ac:dyDescent="0.25">
      <c r="A116" s="47" t="s">
        <v>49</v>
      </c>
      <c r="B116" s="46" t="s">
        <v>88</v>
      </c>
      <c r="C116" s="44" t="s">
        <v>173</v>
      </c>
      <c r="D116" s="44">
        <v>112239</v>
      </c>
      <c r="E116" s="44" t="s">
        <v>11</v>
      </c>
      <c r="F116" s="44" t="s">
        <v>8</v>
      </c>
      <c r="G116" s="45">
        <f>VLOOKUP($D116,CLASS!$D$2:$W$405,17,FALSE)</f>
        <v>0</v>
      </c>
      <c r="H116" s="45">
        <f>VLOOKUP($D116,CLASS!$D$2:$W$405,4,FALSE)</f>
        <v>5</v>
      </c>
      <c r="I116" s="45">
        <f t="shared" si="1"/>
        <v>0</v>
      </c>
    </row>
    <row r="117" spans="1:10" x14ac:dyDescent="0.25">
      <c r="A117" s="47" t="s">
        <v>49</v>
      </c>
      <c r="B117" s="46" t="s">
        <v>216</v>
      </c>
      <c r="C117" s="44" t="s">
        <v>217</v>
      </c>
      <c r="D117" s="44">
        <v>109562</v>
      </c>
      <c r="E117" s="44" t="s">
        <v>11</v>
      </c>
      <c r="F117" s="44" t="s">
        <v>8</v>
      </c>
      <c r="G117" s="45">
        <f>VLOOKUP($D117,CLASS!$D$2:$W$405,17,FALSE)</f>
        <v>0</v>
      </c>
      <c r="H117" s="45">
        <f>VLOOKUP($D117,CLASS!$D$2:$W$405,4,FALSE)</f>
        <v>5</v>
      </c>
      <c r="I117" s="45">
        <f t="shared" si="1"/>
        <v>0</v>
      </c>
    </row>
    <row r="118" spans="1:10" x14ac:dyDescent="0.25">
      <c r="A118" s="47" t="s">
        <v>49</v>
      </c>
      <c r="B118" s="46" t="s">
        <v>131</v>
      </c>
      <c r="C118" s="44" t="s">
        <v>221</v>
      </c>
      <c r="D118" s="44">
        <v>71373</v>
      </c>
      <c r="E118" s="44" t="s">
        <v>11</v>
      </c>
      <c r="F118" s="44" t="s">
        <v>8</v>
      </c>
      <c r="G118" s="45">
        <f>VLOOKUP($D118,CLASS!$D$2:$W$405,17,FALSE)</f>
        <v>0</v>
      </c>
      <c r="H118" s="45">
        <f>VLOOKUP($D118,CLASS!$D$2:$W$405,4,FALSE)</f>
        <v>5</v>
      </c>
      <c r="I118" s="45">
        <f t="shared" si="1"/>
        <v>0</v>
      </c>
    </row>
    <row r="119" spans="1:10" x14ac:dyDescent="0.25">
      <c r="A119" s="47" t="s">
        <v>49</v>
      </c>
      <c r="B119" s="46" t="s">
        <v>223</v>
      </c>
      <c r="C119" s="44" t="s">
        <v>224</v>
      </c>
      <c r="D119" s="44">
        <v>113904</v>
      </c>
      <c r="E119" s="44" t="s">
        <v>11</v>
      </c>
      <c r="F119" s="44" t="s">
        <v>8</v>
      </c>
      <c r="G119" s="45">
        <f>VLOOKUP($D119,CLASS!$D$2:$W$405,17,FALSE)</f>
        <v>0</v>
      </c>
      <c r="H119" s="45">
        <f>VLOOKUP($D119,CLASS!$D$2:$W$405,4,FALSE)</f>
        <v>5</v>
      </c>
      <c r="I119" s="45">
        <f t="shared" si="1"/>
        <v>0</v>
      </c>
      <c r="J119" s="45"/>
    </row>
    <row r="120" spans="1:10" x14ac:dyDescent="0.25">
      <c r="A120" s="47" t="s">
        <v>49</v>
      </c>
      <c r="B120" s="46" t="s">
        <v>191</v>
      </c>
      <c r="C120" s="44" t="s">
        <v>234</v>
      </c>
      <c r="D120" s="44">
        <v>44316</v>
      </c>
      <c r="E120" s="44" t="s">
        <v>11</v>
      </c>
      <c r="F120" s="44" t="s">
        <v>8</v>
      </c>
      <c r="G120" s="45">
        <f>VLOOKUP($D120,CLASS!$D$2:$W$405,17,FALSE)</f>
        <v>0</v>
      </c>
      <c r="H120" s="45">
        <f>VLOOKUP($D120,CLASS!$D$2:$W$405,4,FALSE)</f>
        <v>5</v>
      </c>
      <c r="I120" s="45">
        <f t="shared" si="1"/>
        <v>0</v>
      </c>
    </row>
    <row r="121" spans="1:10" x14ac:dyDescent="0.25">
      <c r="A121" s="47" t="s">
        <v>49</v>
      </c>
      <c r="B121" s="46" t="s">
        <v>38</v>
      </c>
      <c r="C121" s="44" t="s">
        <v>83</v>
      </c>
      <c r="D121" s="44">
        <v>108791</v>
      </c>
      <c r="E121" s="44" t="s">
        <v>23</v>
      </c>
      <c r="F121" s="44" t="s">
        <v>8</v>
      </c>
      <c r="G121" s="45">
        <f>VLOOKUP($D121,CLASS!$D$2:$W$405,17,FALSE)</f>
        <v>0</v>
      </c>
      <c r="H121" s="45">
        <f>VLOOKUP($D121,CLASS!$D$2:$W$405,4,FALSE)</f>
        <v>0</v>
      </c>
      <c r="I121" s="45">
        <f t="shared" si="1"/>
        <v>0</v>
      </c>
    </row>
    <row r="122" spans="1:10" x14ac:dyDescent="0.25">
      <c r="A122" s="47" t="s">
        <v>49</v>
      </c>
      <c r="B122" s="46" t="s">
        <v>125</v>
      </c>
      <c r="C122" s="44" t="s">
        <v>126</v>
      </c>
      <c r="D122" s="44">
        <v>114845</v>
      </c>
      <c r="E122" s="44" t="s">
        <v>7</v>
      </c>
      <c r="F122" s="44" t="s">
        <v>8</v>
      </c>
      <c r="G122" s="45">
        <f>VLOOKUP($D122,CLASS!$D$2:$W$405,17,FALSE)</f>
        <v>0</v>
      </c>
      <c r="H122" s="45">
        <f>VLOOKUP($D122,CLASS!$D$2:$W$405,4,FALSE)</f>
        <v>0</v>
      </c>
      <c r="I122" s="45">
        <f t="shared" si="1"/>
        <v>0</v>
      </c>
    </row>
    <row r="123" spans="1:10" x14ac:dyDescent="0.25">
      <c r="A123" s="47" t="s">
        <v>49</v>
      </c>
      <c r="B123" s="46" t="s">
        <v>134</v>
      </c>
      <c r="C123" s="44" t="s">
        <v>135</v>
      </c>
      <c r="D123" s="44">
        <v>92592</v>
      </c>
      <c r="E123" s="44" t="s">
        <v>7</v>
      </c>
      <c r="F123" s="44" t="s">
        <v>8</v>
      </c>
      <c r="G123" s="45">
        <f>VLOOKUP($D123,CLASS!$D$2:$W$405,17,FALSE)</f>
        <v>0</v>
      </c>
      <c r="H123" s="45">
        <f>VLOOKUP($D123,CLASS!$D$2:$W$405,4,FALSE)</f>
        <v>0</v>
      </c>
      <c r="I123" s="45">
        <f t="shared" si="1"/>
        <v>0</v>
      </c>
    </row>
    <row r="124" spans="1:10" x14ac:dyDescent="0.25">
      <c r="A124" s="47" t="s">
        <v>49</v>
      </c>
      <c r="B124" s="46" t="s">
        <v>84</v>
      </c>
      <c r="C124" s="44" t="s">
        <v>148</v>
      </c>
      <c r="D124" s="44">
        <v>37127</v>
      </c>
      <c r="E124" s="44" t="s">
        <v>7</v>
      </c>
      <c r="F124" s="44" t="s">
        <v>8</v>
      </c>
      <c r="G124" s="45">
        <f>VLOOKUP($D124,CLASS!$D$2:$W$405,17,FALSE)</f>
        <v>0</v>
      </c>
      <c r="H124" s="45">
        <f>VLOOKUP($D124,CLASS!$D$2:$W$405,4,FALSE)</f>
        <v>0</v>
      </c>
      <c r="I124" s="45">
        <f t="shared" si="1"/>
        <v>0</v>
      </c>
    </row>
    <row r="125" spans="1:10" x14ac:dyDescent="0.25">
      <c r="A125" s="47" t="s">
        <v>49</v>
      </c>
      <c r="B125" s="46" t="s">
        <v>149</v>
      </c>
      <c r="C125" s="44" t="s">
        <v>150</v>
      </c>
      <c r="D125" s="44">
        <v>116165</v>
      </c>
      <c r="E125" s="44" t="s">
        <v>7</v>
      </c>
      <c r="F125" s="44" t="s">
        <v>8</v>
      </c>
      <c r="G125" s="45">
        <f>VLOOKUP($D125,CLASS!$D$2:$W$405,17,FALSE)</f>
        <v>0</v>
      </c>
      <c r="H125" s="45">
        <f>VLOOKUP($D125,CLASS!$D$2:$W$405,4,FALSE)</f>
        <v>0</v>
      </c>
      <c r="I125" s="45">
        <f t="shared" si="1"/>
        <v>0</v>
      </c>
    </row>
    <row r="126" spans="1:10" x14ac:dyDescent="0.25">
      <c r="A126" s="47" t="s">
        <v>49</v>
      </c>
      <c r="B126" s="46" t="s">
        <v>143</v>
      </c>
      <c r="C126" s="44" t="s">
        <v>155</v>
      </c>
      <c r="D126" s="44">
        <v>126536</v>
      </c>
      <c r="E126" s="44" t="s">
        <v>7</v>
      </c>
      <c r="F126" s="44" t="s">
        <v>8</v>
      </c>
      <c r="G126" s="45">
        <f>VLOOKUP($D126,CLASS!$D$2:$W$405,17,FALSE)</f>
        <v>0</v>
      </c>
      <c r="H126" s="45">
        <f>VLOOKUP($D126,CLASS!$D$2:$W$405,4,FALSE)</f>
        <v>0</v>
      </c>
      <c r="I126" s="45">
        <f t="shared" si="1"/>
        <v>0</v>
      </c>
      <c r="J126" s="45"/>
    </row>
    <row r="127" spans="1:10" x14ac:dyDescent="0.25">
      <c r="A127" s="47" t="s">
        <v>49</v>
      </c>
      <c r="B127" s="45" t="s">
        <v>169</v>
      </c>
      <c r="C127" s="44" t="s">
        <v>414</v>
      </c>
      <c r="D127" s="44">
        <v>112272</v>
      </c>
      <c r="E127" s="44" t="s">
        <v>12</v>
      </c>
      <c r="F127" s="44" t="s">
        <v>8</v>
      </c>
      <c r="G127" s="45">
        <f>VLOOKUP($D127,CLASS!$D$2:$W$405,17,FALSE)</f>
        <v>0</v>
      </c>
      <c r="H127" s="45">
        <f>VLOOKUP($D127,CLASS!$D$2:$W$405,4,FALSE)</f>
        <v>10</v>
      </c>
      <c r="I127" s="45">
        <f t="shared" si="1"/>
        <v>0</v>
      </c>
    </row>
    <row r="128" spans="1:10" x14ac:dyDescent="0.25">
      <c r="A128" s="47" t="s">
        <v>10</v>
      </c>
      <c r="B128" s="46" t="s">
        <v>143</v>
      </c>
      <c r="C128" s="44" t="s">
        <v>165</v>
      </c>
      <c r="D128" s="44">
        <v>133095</v>
      </c>
      <c r="E128" s="44" t="s">
        <v>11</v>
      </c>
      <c r="F128" s="44" t="s">
        <v>8</v>
      </c>
      <c r="G128" s="45">
        <f>VLOOKUP($D128,CLASS!$D$2:$W$405,17,FALSE)</f>
        <v>83</v>
      </c>
      <c r="H128" s="45">
        <f>VLOOKUP($D128,CLASS!$D$2:$W$405,4,FALSE)</f>
        <v>5</v>
      </c>
      <c r="I128" s="45">
        <f t="shared" si="1"/>
        <v>88</v>
      </c>
    </row>
    <row r="129" spans="1:41" x14ac:dyDescent="0.25">
      <c r="A129" s="47" t="s">
        <v>10</v>
      </c>
      <c r="B129" s="46" t="s">
        <v>61</v>
      </c>
      <c r="C129" s="44" t="s">
        <v>62</v>
      </c>
      <c r="D129" s="44">
        <v>128828</v>
      </c>
      <c r="E129" s="44" t="s">
        <v>23</v>
      </c>
      <c r="F129" s="44" t="s">
        <v>8</v>
      </c>
      <c r="G129" s="45">
        <f>VLOOKUP($D129,CLASS!$D$2:$W$405,17,FALSE)</f>
        <v>88</v>
      </c>
      <c r="H129" s="45">
        <f>VLOOKUP($D129,CLASS!$D$2:$W$405,4,FALSE)</f>
        <v>0</v>
      </c>
      <c r="I129" s="45">
        <f t="shared" si="1"/>
        <v>88</v>
      </c>
      <c r="J129" s="45"/>
    </row>
    <row r="130" spans="1:41" x14ac:dyDescent="0.25">
      <c r="A130" s="47" t="s">
        <v>10</v>
      </c>
      <c r="B130" s="46" t="s">
        <v>69</v>
      </c>
      <c r="C130" s="44" t="s">
        <v>133</v>
      </c>
      <c r="D130" s="44">
        <v>124600</v>
      </c>
      <c r="E130" s="44" t="s">
        <v>13</v>
      </c>
      <c r="F130" s="44" t="s">
        <v>8</v>
      </c>
      <c r="G130" s="45">
        <f>VLOOKUP($D130,CLASS!$D$2:$W$405,17,FALSE)</f>
        <v>69</v>
      </c>
      <c r="H130" s="45">
        <f>VLOOKUP($D130,CLASS!$D$2:$W$405,4,FALSE)</f>
        <v>15</v>
      </c>
      <c r="I130" s="45">
        <f t="shared" ref="I130:I193" si="2">IF(IF(G130,G130+H130,0)&lt;=100,IF(G130,G130+H130,0),100)</f>
        <v>84</v>
      </c>
      <c r="J130" s="45"/>
    </row>
    <row r="131" spans="1:41" x14ac:dyDescent="0.25">
      <c r="A131" s="47" t="s">
        <v>10</v>
      </c>
      <c r="B131" s="46" t="s">
        <v>245</v>
      </c>
      <c r="C131" s="44" t="s">
        <v>246</v>
      </c>
      <c r="D131" s="44">
        <v>105930</v>
      </c>
      <c r="E131" s="44" t="s">
        <v>12</v>
      </c>
      <c r="F131" s="44" t="s">
        <v>8</v>
      </c>
      <c r="G131" s="45">
        <f>VLOOKUP($D131,CLASS!$D$2:$W$405,17,FALSE)</f>
        <v>73</v>
      </c>
      <c r="H131" s="45">
        <f>VLOOKUP($D131,CLASS!$D$2:$W$405,4,FALSE)</f>
        <v>10</v>
      </c>
      <c r="I131" s="45">
        <f t="shared" si="2"/>
        <v>83</v>
      </c>
      <c r="J131" s="45"/>
    </row>
    <row r="132" spans="1:41" ht="15.75" thickBot="1" x14ac:dyDescent="0.3">
      <c r="A132" s="47" t="s">
        <v>10</v>
      </c>
      <c r="B132" s="46" t="s">
        <v>361</v>
      </c>
      <c r="C132" s="44" t="s">
        <v>362</v>
      </c>
      <c r="D132" s="44">
        <v>129508</v>
      </c>
      <c r="E132" s="44" t="s">
        <v>13</v>
      </c>
      <c r="F132" s="44" t="s">
        <v>36</v>
      </c>
      <c r="G132" s="45">
        <f>VLOOKUP($D132,CLASS!$D$2:$W$405,17,FALSE)</f>
        <v>65</v>
      </c>
      <c r="H132" s="45">
        <f>VLOOKUP($D132,CLASS!$D$2:$W$405,4,FALSE)</f>
        <v>15</v>
      </c>
      <c r="I132" s="45">
        <f t="shared" si="2"/>
        <v>80</v>
      </c>
    </row>
    <row r="133" spans="1:41" ht="15.75" thickBot="1" x14ac:dyDescent="0.3">
      <c r="A133" s="47" t="s">
        <v>10</v>
      </c>
      <c r="B133" s="46" t="s">
        <v>61</v>
      </c>
      <c r="C133" s="44" t="s">
        <v>165</v>
      </c>
      <c r="D133" s="44">
        <v>100740</v>
      </c>
      <c r="E133" s="44" t="s">
        <v>13</v>
      </c>
      <c r="F133" s="44" t="s">
        <v>35</v>
      </c>
      <c r="G133" s="45">
        <f>VLOOKUP($D133,CLASS!$D$2:$W$405,17,FALSE)</f>
        <v>34</v>
      </c>
      <c r="H133" s="45">
        <f>VLOOKUP($D133,CLASS!$D$2:$W$405,4,FALSE)</f>
        <v>15</v>
      </c>
      <c r="I133" s="45">
        <f t="shared" si="2"/>
        <v>49</v>
      </c>
      <c r="J133" s="48">
        <v>472</v>
      </c>
    </row>
    <row r="134" spans="1:41" x14ac:dyDescent="0.25">
      <c r="A134" s="47" t="s">
        <v>10</v>
      </c>
      <c r="B134" s="46" t="s">
        <v>110</v>
      </c>
      <c r="C134" s="44" t="s">
        <v>333</v>
      </c>
      <c r="D134" s="44">
        <v>135349</v>
      </c>
      <c r="E134" s="44" t="s">
        <v>13</v>
      </c>
      <c r="F134" s="44" t="s">
        <v>8</v>
      </c>
      <c r="G134" s="45">
        <f>VLOOKUP($D134,CLASS!$D$2:$W$405,17,FALSE)</f>
        <v>0</v>
      </c>
      <c r="H134" s="45">
        <f>VLOOKUP($D134,CLASS!$D$2:$W$405,4,FALSE)</f>
        <v>15</v>
      </c>
      <c r="I134" s="45">
        <f t="shared" si="2"/>
        <v>0</v>
      </c>
    </row>
    <row r="135" spans="1:41" x14ac:dyDescent="0.25">
      <c r="A135" s="47" t="s">
        <v>10</v>
      </c>
      <c r="B135" s="46" t="s">
        <v>151</v>
      </c>
      <c r="C135" s="44" t="s">
        <v>334</v>
      </c>
      <c r="D135" s="44">
        <v>134324</v>
      </c>
      <c r="E135" s="44" t="s">
        <v>13</v>
      </c>
      <c r="F135" s="44" t="s">
        <v>8</v>
      </c>
      <c r="G135" s="45">
        <f>VLOOKUP($D135,CLASS!$D$2:$W$405,17,FALSE)</f>
        <v>0</v>
      </c>
      <c r="H135" s="45">
        <f>VLOOKUP($D135,CLASS!$D$2:$W$405,4,FALSE)</f>
        <v>15</v>
      </c>
      <c r="I135" s="45">
        <f t="shared" si="2"/>
        <v>0</v>
      </c>
    </row>
    <row r="136" spans="1:41" x14ac:dyDescent="0.25">
      <c r="A136" s="47" t="s">
        <v>10</v>
      </c>
      <c r="B136" s="46" t="s">
        <v>171</v>
      </c>
      <c r="C136" s="44" t="s">
        <v>356</v>
      </c>
      <c r="D136" s="44">
        <v>3042</v>
      </c>
      <c r="E136" s="44" t="s">
        <v>13</v>
      </c>
      <c r="F136" s="44" t="s">
        <v>35</v>
      </c>
      <c r="G136" s="45">
        <f>VLOOKUP($D136,CLASS!$D$2:$W$405,17,FALSE)</f>
        <v>0</v>
      </c>
      <c r="H136" s="45">
        <f>VLOOKUP($D136,CLASS!$D$2:$W$405,4,FALSE)</f>
        <v>15</v>
      </c>
      <c r="I136" s="45">
        <f t="shared" si="2"/>
        <v>0</v>
      </c>
      <c r="J136" s="46"/>
    </row>
    <row r="137" spans="1:41" x14ac:dyDescent="0.25">
      <c r="A137" s="47" t="s">
        <v>10</v>
      </c>
      <c r="B137" s="46" t="s">
        <v>134</v>
      </c>
      <c r="C137" s="44" t="s">
        <v>366</v>
      </c>
      <c r="D137" s="44">
        <v>134827</v>
      </c>
      <c r="E137" s="44" t="s">
        <v>13</v>
      </c>
      <c r="F137" s="44" t="s">
        <v>8</v>
      </c>
      <c r="G137" s="45">
        <f>VLOOKUP($D137,CLASS!$D$2:$W$405,17,FALSE)</f>
        <v>0</v>
      </c>
      <c r="H137" s="45">
        <f>VLOOKUP($D137,CLASS!$D$2:$W$405,4,FALSE)</f>
        <v>15</v>
      </c>
      <c r="I137" s="45">
        <f t="shared" si="2"/>
        <v>0</v>
      </c>
    </row>
    <row r="138" spans="1:41" x14ac:dyDescent="0.25">
      <c r="A138" s="47" t="s">
        <v>10</v>
      </c>
      <c r="B138" s="46" t="s">
        <v>371</v>
      </c>
      <c r="C138" s="44" t="s">
        <v>372</v>
      </c>
      <c r="D138" s="44">
        <v>134855</v>
      </c>
      <c r="E138" s="44" t="s">
        <v>13</v>
      </c>
      <c r="F138" s="44" t="s">
        <v>36</v>
      </c>
      <c r="G138" s="45">
        <f>VLOOKUP($D138,CLASS!$D$2:$W$405,17,FALSE)</f>
        <v>0</v>
      </c>
      <c r="H138" s="45">
        <f>VLOOKUP($D138,CLASS!$D$2:$W$405,4,FALSE)</f>
        <v>15</v>
      </c>
      <c r="I138" s="45">
        <f t="shared" si="2"/>
        <v>0</v>
      </c>
      <c r="J138" s="45"/>
    </row>
    <row r="139" spans="1:41" x14ac:dyDescent="0.25">
      <c r="A139" s="47" t="s">
        <v>10</v>
      </c>
      <c r="B139" s="46" t="s">
        <v>378</v>
      </c>
      <c r="C139" s="44" t="s">
        <v>379</v>
      </c>
      <c r="D139" s="44">
        <v>135148</v>
      </c>
      <c r="E139" s="44" t="s">
        <v>13</v>
      </c>
      <c r="F139" s="44" t="s">
        <v>41</v>
      </c>
      <c r="G139" s="45">
        <f>VLOOKUP($D139,CLASS!$D$2:$W$405,17,FALSE)</f>
        <v>0</v>
      </c>
      <c r="H139" s="45">
        <f>VLOOKUP($D139,CLASS!$D$2:$W$405,4,FALSE)</f>
        <v>15</v>
      </c>
      <c r="I139" s="45">
        <f t="shared" si="2"/>
        <v>0</v>
      </c>
    </row>
    <row r="140" spans="1:41" x14ac:dyDescent="0.25">
      <c r="A140" s="47" t="s">
        <v>10</v>
      </c>
      <c r="B140" s="46" t="s">
        <v>299</v>
      </c>
      <c r="C140" s="44" t="s">
        <v>187</v>
      </c>
      <c r="D140" s="44">
        <v>127073</v>
      </c>
      <c r="E140" s="44" t="s">
        <v>13</v>
      </c>
      <c r="F140" s="44" t="s">
        <v>35</v>
      </c>
      <c r="G140" s="45">
        <f>VLOOKUP($D140,CLASS!$D$2:$W$405,17,FALSE)</f>
        <v>0</v>
      </c>
      <c r="H140" s="45">
        <f>VLOOKUP($D140,CLASS!$D$2:$W$405,4,FALSE)</f>
        <v>15</v>
      </c>
      <c r="I140" s="45">
        <f t="shared" si="2"/>
        <v>0</v>
      </c>
      <c r="L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</row>
    <row r="141" spans="1:41" x14ac:dyDescent="0.25">
      <c r="A141" s="47" t="s">
        <v>10</v>
      </c>
      <c r="B141" s="46" t="s">
        <v>387</v>
      </c>
      <c r="C141" s="44" t="s">
        <v>220</v>
      </c>
      <c r="D141" s="44">
        <v>134494</v>
      </c>
      <c r="E141" s="44" t="s">
        <v>13</v>
      </c>
      <c r="F141" s="44" t="s">
        <v>35</v>
      </c>
      <c r="G141" s="45">
        <f>VLOOKUP($D141,CLASS!$D$2:$W$405,17,FALSE)</f>
        <v>0</v>
      </c>
      <c r="H141" s="45">
        <f>VLOOKUP($D141,CLASS!$D$2:$W$405,4,FALSE)</f>
        <v>15</v>
      </c>
      <c r="I141" s="45">
        <f t="shared" si="2"/>
        <v>0</v>
      </c>
      <c r="J141" s="46"/>
      <c r="L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</row>
    <row r="142" spans="1:41" x14ac:dyDescent="0.25">
      <c r="A142" s="47" t="s">
        <v>10</v>
      </c>
      <c r="B142" s="46" t="s">
        <v>38</v>
      </c>
      <c r="C142" s="44" t="s">
        <v>397</v>
      </c>
      <c r="D142" s="44">
        <v>128593</v>
      </c>
      <c r="E142" s="44" t="s">
        <v>13</v>
      </c>
      <c r="F142" s="44" t="s">
        <v>8</v>
      </c>
      <c r="G142" s="45">
        <f>VLOOKUP($D142,CLASS!$D$2:$W$405,17,FALSE)</f>
        <v>0</v>
      </c>
      <c r="H142" s="45">
        <f>VLOOKUP($D142,CLASS!$D$2:$W$405,4,FALSE)</f>
        <v>15</v>
      </c>
      <c r="I142" s="45">
        <f t="shared" si="2"/>
        <v>0</v>
      </c>
      <c r="J142" s="45"/>
      <c r="L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</row>
    <row r="143" spans="1:41" x14ac:dyDescent="0.25">
      <c r="A143" s="47" t="s">
        <v>10</v>
      </c>
      <c r="B143" s="46" t="s">
        <v>67</v>
      </c>
      <c r="C143" s="44" t="s">
        <v>257</v>
      </c>
      <c r="D143" s="44">
        <v>129598</v>
      </c>
      <c r="E143" s="44" t="s">
        <v>12</v>
      </c>
      <c r="F143" s="44" t="s">
        <v>8</v>
      </c>
      <c r="G143" s="45">
        <f>VLOOKUP($D143,CLASS!$D$2:$W$405,17,FALSE)</f>
        <v>0</v>
      </c>
      <c r="H143" s="45">
        <f>VLOOKUP($D143,CLASS!$D$2:$W$405,4,FALSE)</f>
        <v>10</v>
      </c>
      <c r="I143" s="45">
        <f t="shared" si="2"/>
        <v>0</v>
      </c>
      <c r="J143" s="46"/>
      <c r="L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</row>
    <row r="144" spans="1:41" x14ac:dyDescent="0.25">
      <c r="A144" s="47" t="s">
        <v>10</v>
      </c>
      <c r="B144" s="46" t="s">
        <v>99</v>
      </c>
      <c r="C144" s="44" t="s">
        <v>265</v>
      </c>
      <c r="D144" s="44">
        <v>119137</v>
      </c>
      <c r="E144" s="44" t="s">
        <v>12</v>
      </c>
      <c r="F144" s="44" t="s">
        <v>8</v>
      </c>
      <c r="G144" s="45">
        <f>VLOOKUP($D144,CLASS!$D$2:$W$405,17,FALSE)</f>
        <v>0</v>
      </c>
      <c r="H144" s="45">
        <f>VLOOKUP($D144,CLASS!$D$2:$W$405,4,FALSE)</f>
        <v>10</v>
      </c>
      <c r="I144" s="45">
        <f t="shared" si="2"/>
        <v>0</v>
      </c>
      <c r="J144" s="46"/>
      <c r="L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</row>
    <row r="145" spans="1:41" x14ac:dyDescent="0.25">
      <c r="A145" s="47" t="s">
        <v>10</v>
      </c>
      <c r="B145" s="46" t="s">
        <v>272</v>
      </c>
      <c r="C145" s="44" t="s">
        <v>273</v>
      </c>
      <c r="D145" s="44">
        <v>129597</v>
      </c>
      <c r="E145" s="44" t="s">
        <v>12</v>
      </c>
      <c r="F145" s="44" t="s">
        <v>8</v>
      </c>
      <c r="G145" s="45">
        <f>VLOOKUP($D145,CLASS!$D$2:$W$405,17,FALSE)</f>
        <v>0</v>
      </c>
      <c r="H145" s="45">
        <f>VLOOKUP($D145,CLASS!$D$2:$W$405,4,FALSE)</f>
        <v>10</v>
      </c>
      <c r="I145" s="45">
        <f t="shared" si="2"/>
        <v>0</v>
      </c>
      <c r="L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</row>
    <row r="146" spans="1:41" x14ac:dyDescent="0.25">
      <c r="A146" s="47" t="s">
        <v>10</v>
      </c>
      <c r="B146" s="46" t="s">
        <v>183</v>
      </c>
      <c r="C146" s="44" t="s">
        <v>202</v>
      </c>
      <c r="D146" s="44">
        <v>129796</v>
      </c>
      <c r="E146" s="44" t="s">
        <v>12</v>
      </c>
      <c r="F146" s="44" t="s">
        <v>8</v>
      </c>
      <c r="G146" s="45">
        <f>VLOOKUP($D146,CLASS!$D$2:$W$405,17,FALSE)</f>
        <v>0</v>
      </c>
      <c r="H146" s="45">
        <f>VLOOKUP($D146,CLASS!$D$2:$W$405,4,FALSE)</f>
        <v>10</v>
      </c>
      <c r="I146" s="45">
        <f t="shared" si="2"/>
        <v>0</v>
      </c>
      <c r="L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</row>
    <row r="147" spans="1:41" x14ac:dyDescent="0.25">
      <c r="A147" s="47" t="s">
        <v>10</v>
      </c>
      <c r="B147" s="46" t="s">
        <v>38</v>
      </c>
      <c r="C147" s="44" t="s">
        <v>279</v>
      </c>
      <c r="D147" s="44">
        <v>131248</v>
      </c>
      <c r="E147" s="44" t="s">
        <v>12</v>
      </c>
      <c r="F147" s="44" t="s">
        <v>8</v>
      </c>
      <c r="G147" s="45">
        <f>VLOOKUP($D147,CLASS!$D$2:$W$405,17,FALSE)</f>
        <v>0</v>
      </c>
      <c r="H147" s="45">
        <f>VLOOKUP($D147,CLASS!$D$2:$W$405,4,FALSE)</f>
        <v>10</v>
      </c>
      <c r="I147" s="45">
        <f t="shared" si="2"/>
        <v>0</v>
      </c>
      <c r="L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</row>
    <row r="148" spans="1:41" x14ac:dyDescent="0.25">
      <c r="A148" s="47" t="s">
        <v>10</v>
      </c>
      <c r="B148" s="46" t="s">
        <v>299</v>
      </c>
      <c r="C148" s="44" t="s">
        <v>300</v>
      </c>
      <c r="D148" s="44">
        <v>129998</v>
      </c>
      <c r="E148" s="44" t="s">
        <v>12</v>
      </c>
      <c r="F148" s="44" t="s">
        <v>8</v>
      </c>
      <c r="G148" s="45">
        <f>VLOOKUP($D148,CLASS!$D$2:$W$405,17,FALSE)</f>
        <v>0</v>
      </c>
      <c r="H148" s="45">
        <f>VLOOKUP($D148,CLASS!$D$2:$W$405,4,FALSE)</f>
        <v>10</v>
      </c>
      <c r="I148" s="45">
        <f t="shared" si="2"/>
        <v>0</v>
      </c>
      <c r="L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</row>
    <row r="149" spans="1:41" x14ac:dyDescent="0.25">
      <c r="A149" s="47" t="s">
        <v>10</v>
      </c>
      <c r="B149" s="46" t="s">
        <v>308</v>
      </c>
      <c r="C149" s="44" t="s">
        <v>309</v>
      </c>
      <c r="D149" s="44">
        <v>124063</v>
      </c>
      <c r="E149" s="44" t="s">
        <v>12</v>
      </c>
      <c r="F149" s="44" t="s">
        <v>8</v>
      </c>
      <c r="G149" s="45">
        <f>VLOOKUP($D149,CLASS!$D$2:$W$405,17,FALSE)</f>
        <v>0</v>
      </c>
      <c r="H149" s="45">
        <f>VLOOKUP($D149,CLASS!$D$2:$W$405,4,FALSE)</f>
        <v>10</v>
      </c>
      <c r="I149" s="45">
        <f t="shared" si="2"/>
        <v>0</v>
      </c>
      <c r="J149" s="45"/>
      <c r="L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</row>
    <row r="150" spans="1:41" x14ac:dyDescent="0.25">
      <c r="A150" s="47" t="s">
        <v>10</v>
      </c>
      <c r="B150" s="46" t="s">
        <v>99</v>
      </c>
      <c r="C150" s="44" t="s">
        <v>166</v>
      </c>
      <c r="D150" s="44">
        <v>7777</v>
      </c>
      <c r="E150" s="44" t="s">
        <v>11</v>
      </c>
      <c r="F150" s="44" t="s">
        <v>8</v>
      </c>
      <c r="G150" s="45">
        <f>VLOOKUP($D150,CLASS!$D$2:$W$405,17,FALSE)</f>
        <v>0</v>
      </c>
      <c r="H150" s="45">
        <f>VLOOKUP($D150,CLASS!$D$2:$W$405,4,FALSE)</f>
        <v>5</v>
      </c>
      <c r="I150" s="45">
        <f t="shared" si="2"/>
        <v>0</v>
      </c>
      <c r="L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</row>
    <row r="151" spans="1:41" s="45" customFormat="1" x14ac:dyDescent="0.25">
      <c r="A151" s="47" t="s">
        <v>10</v>
      </c>
      <c r="B151" s="46" t="s">
        <v>167</v>
      </c>
      <c r="C151" s="44" t="s">
        <v>168</v>
      </c>
      <c r="D151" s="44">
        <v>130298</v>
      </c>
      <c r="E151" s="44" t="s">
        <v>11</v>
      </c>
      <c r="F151" s="44" t="s">
        <v>8</v>
      </c>
      <c r="G151" s="45">
        <f>VLOOKUP($D151,CLASS!$D$2:$W$405,17,FALSE)</f>
        <v>0</v>
      </c>
      <c r="H151" s="45">
        <f>VLOOKUP($D151,CLASS!$D$2:$W$405,4,FALSE)</f>
        <v>5</v>
      </c>
      <c r="I151" s="45">
        <f t="shared" si="2"/>
        <v>0</v>
      </c>
    </row>
    <row r="152" spans="1:41" x14ac:dyDescent="0.25">
      <c r="A152" s="47" t="s">
        <v>10</v>
      </c>
      <c r="B152" s="46" t="s">
        <v>63</v>
      </c>
      <c r="C152" s="44" t="s">
        <v>177</v>
      </c>
      <c r="D152" s="44">
        <v>61</v>
      </c>
      <c r="E152" s="44" t="s">
        <v>11</v>
      </c>
      <c r="F152" s="44" t="s">
        <v>8</v>
      </c>
      <c r="G152" s="45">
        <f>VLOOKUP($D152,CLASS!$D$2:$W$405,17,FALSE)</f>
        <v>0</v>
      </c>
      <c r="H152" s="45">
        <f>VLOOKUP($D152,CLASS!$D$2:$W$405,4,FALSE)</f>
        <v>5</v>
      </c>
      <c r="I152" s="45">
        <f t="shared" si="2"/>
        <v>0</v>
      </c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47" t="s">
        <v>10</v>
      </c>
      <c r="B153" s="46" t="s">
        <v>180</v>
      </c>
      <c r="C153" s="44" t="s">
        <v>181</v>
      </c>
      <c r="D153" s="44">
        <v>127262</v>
      </c>
      <c r="E153" s="44" t="s">
        <v>11</v>
      </c>
      <c r="F153" s="44" t="s">
        <v>8</v>
      </c>
      <c r="G153" s="45">
        <f>VLOOKUP($D153,CLASS!$D$2:$W$405,17,FALSE)</f>
        <v>0</v>
      </c>
      <c r="H153" s="45">
        <f>VLOOKUP($D153,CLASS!$D$2:$W$405,4,FALSE)</f>
        <v>5</v>
      </c>
      <c r="I153" s="45">
        <f t="shared" si="2"/>
        <v>0</v>
      </c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47" t="s">
        <v>10</v>
      </c>
      <c r="B154" s="46" t="s">
        <v>175</v>
      </c>
      <c r="C154" s="44" t="s">
        <v>187</v>
      </c>
      <c r="D154" s="44">
        <v>124977</v>
      </c>
      <c r="E154" s="44" t="s">
        <v>11</v>
      </c>
      <c r="F154" s="44" t="s">
        <v>8</v>
      </c>
      <c r="G154" s="45">
        <f>VLOOKUP($D154,CLASS!$D$2:$W$405,17,FALSE)</f>
        <v>0</v>
      </c>
      <c r="H154" s="45">
        <f>VLOOKUP($D154,CLASS!$D$2:$W$405,4,FALSE)</f>
        <v>5</v>
      </c>
      <c r="I154" s="45">
        <f t="shared" si="2"/>
        <v>0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47" t="s">
        <v>10</v>
      </c>
      <c r="B155" s="46" t="s">
        <v>219</v>
      </c>
      <c r="C155" s="44" t="s">
        <v>70</v>
      </c>
      <c r="D155" s="44">
        <v>1436</v>
      </c>
      <c r="E155" s="44" t="s">
        <v>11</v>
      </c>
      <c r="F155" s="44" t="s">
        <v>36</v>
      </c>
      <c r="G155" s="45">
        <f>VLOOKUP($D155,CLASS!$D$2:$W$405,17,FALSE)</f>
        <v>0</v>
      </c>
      <c r="H155" s="45">
        <f>VLOOKUP($D155,CLASS!$D$2:$W$405,4,FALSE)</f>
        <v>5</v>
      </c>
      <c r="I155" s="45">
        <f t="shared" si="2"/>
        <v>0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47" t="s">
        <v>10</v>
      </c>
      <c r="B156" s="46" t="s">
        <v>229</v>
      </c>
      <c r="C156" s="44" t="s">
        <v>230</v>
      </c>
      <c r="D156" s="44">
        <v>119703</v>
      </c>
      <c r="E156" s="44" t="s">
        <v>11</v>
      </c>
      <c r="F156" s="44" t="s">
        <v>8</v>
      </c>
      <c r="G156" s="45">
        <f>VLOOKUP($D156,CLASS!$D$2:$W$405,17,FALSE)</f>
        <v>0</v>
      </c>
      <c r="H156" s="45">
        <f>VLOOKUP($D156,CLASS!$D$2:$W$405,4,FALSE)</f>
        <v>5</v>
      </c>
      <c r="I156" s="45">
        <f t="shared" si="2"/>
        <v>0</v>
      </c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47" t="s">
        <v>10</v>
      </c>
      <c r="B157" s="46" t="s">
        <v>69</v>
      </c>
      <c r="C157" s="44" t="s">
        <v>70</v>
      </c>
      <c r="D157" s="44">
        <v>187</v>
      </c>
      <c r="E157" s="44" t="s">
        <v>23</v>
      </c>
      <c r="F157" s="44" t="s">
        <v>8</v>
      </c>
      <c r="G157" s="45">
        <f>VLOOKUP($D157,CLASS!$D$2:$W$405,17,FALSE)</f>
        <v>0</v>
      </c>
      <c r="H157" s="45">
        <f>VLOOKUP($D157,CLASS!$D$2:$W$405,4,FALSE)</f>
        <v>0</v>
      </c>
      <c r="I157" s="45">
        <f t="shared" si="2"/>
        <v>0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47" t="s">
        <v>10</v>
      </c>
      <c r="B158" s="46" t="s">
        <v>84</v>
      </c>
      <c r="C158" s="44" t="s">
        <v>85</v>
      </c>
      <c r="D158" s="44">
        <v>98171</v>
      </c>
      <c r="E158" s="44" t="s">
        <v>23</v>
      </c>
      <c r="F158" s="44" t="s">
        <v>8</v>
      </c>
      <c r="G158" s="45">
        <f>VLOOKUP($D158,CLASS!$D$2:$W$405,17,FALSE)</f>
        <v>0</v>
      </c>
      <c r="H158" s="45">
        <f>VLOOKUP($D158,CLASS!$D$2:$W$405,4,FALSE)</f>
        <v>0</v>
      </c>
      <c r="I158" s="45">
        <f t="shared" si="2"/>
        <v>0</v>
      </c>
      <c r="J158" s="45"/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47" t="s">
        <v>10</v>
      </c>
      <c r="B159" s="46" t="s">
        <v>107</v>
      </c>
      <c r="C159" s="44" t="s">
        <v>108</v>
      </c>
      <c r="D159" s="44">
        <v>116300</v>
      </c>
      <c r="E159" s="44" t="s">
        <v>7</v>
      </c>
      <c r="F159" s="44" t="s">
        <v>8</v>
      </c>
      <c r="G159" s="45">
        <f>VLOOKUP($D159,CLASS!$D$2:$W$405,17,FALSE)</f>
        <v>0</v>
      </c>
      <c r="H159" s="45">
        <f>VLOOKUP($D159,CLASS!$D$2:$W$405,4,FALSE)</f>
        <v>0</v>
      </c>
      <c r="I159" s="45">
        <f t="shared" si="2"/>
        <v>0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47" t="s">
        <v>10</v>
      </c>
      <c r="B160" s="46" t="s">
        <v>123</v>
      </c>
      <c r="C160" s="44" t="s">
        <v>124</v>
      </c>
      <c r="D160" s="44">
        <v>111544</v>
      </c>
      <c r="E160" s="44" t="s">
        <v>7</v>
      </c>
      <c r="F160" s="44" t="s">
        <v>8</v>
      </c>
      <c r="G160" s="45">
        <f>VLOOKUP($D160,CLASS!$D$2:$W$405,17,FALSE)</f>
        <v>0</v>
      </c>
      <c r="H160" s="45">
        <f>VLOOKUP($D160,CLASS!$D$2:$W$405,4,FALSE)</f>
        <v>0</v>
      </c>
      <c r="I160" s="45">
        <f t="shared" si="2"/>
        <v>0</v>
      </c>
      <c r="J160" s="45"/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26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47" t="s">
        <v>10</v>
      </c>
      <c r="B161" s="46" t="s">
        <v>138</v>
      </c>
      <c r="C161" s="44" t="s">
        <v>133</v>
      </c>
      <c r="D161" s="44">
        <v>128224</v>
      </c>
      <c r="E161" s="44" t="s">
        <v>7</v>
      </c>
      <c r="F161" s="44" t="s">
        <v>40</v>
      </c>
      <c r="G161" s="45">
        <f>VLOOKUP($D161,CLASS!$D$2:$W$405,17,FALSE)</f>
        <v>0</v>
      </c>
      <c r="H161" s="45">
        <f>VLOOKUP($D161,CLASS!$D$2:$W$405,4,FALSE)</f>
        <v>0</v>
      </c>
      <c r="I161" s="45">
        <f t="shared" si="2"/>
        <v>0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47" t="s">
        <v>10</v>
      </c>
      <c r="B162" s="46" t="s">
        <v>67</v>
      </c>
      <c r="C162" s="44" t="s">
        <v>145</v>
      </c>
      <c r="D162" s="44">
        <v>127052</v>
      </c>
      <c r="E162" s="44" t="s">
        <v>7</v>
      </c>
      <c r="F162" s="44" t="s">
        <v>40</v>
      </c>
      <c r="G162" s="45">
        <f>VLOOKUP($D162,CLASS!$D$2:$W$405,17,FALSE)</f>
        <v>0</v>
      </c>
      <c r="H162" s="45">
        <f>VLOOKUP($D162,CLASS!$D$2:$W$405,4,FALSE)</f>
        <v>0</v>
      </c>
      <c r="I162" s="45">
        <f t="shared" si="2"/>
        <v>0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47" t="s">
        <v>10</v>
      </c>
      <c r="B163" s="45" t="s">
        <v>61</v>
      </c>
      <c r="C163" s="44" t="s">
        <v>405</v>
      </c>
      <c r="D163" s="44">
        <v>91704</v>
      </c>
      <c r="E163" s="44" t="s">
        <v>23</v>
      </c>
      <c r="F163" s="44" t="s">
        <v>8</v>
      </c>
      <c r="G163" s="45">
        <f>VLOOKUP($D163,CLASS!$D$2:$W$405,17,FALSE)</f>
        <v>0</v>
      </c>
      <c r="H163" s="45">
        <f>VLOOKUP($D163,CLASS!$D$2:$W$405,4,FALSE)</f>
        <v>0</v>
      </c>
      <c r="I163" s="45">
        <f t="shared" si="2"/>
        <v>0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47" t="s">
        <v>10</v>
      </c>
      <c r="B164" s="45" t="s">
        <v>88</v>
      </c>
      <c r="C164" s="44" t="s">
        <v>422</v>
      </c>
      <c r="D164" s="44">
        <v>83496</v>
      </c>
      <c r="E164" s="44" t="s">
        <v>11</v>
      </c>
      <c r="F164" s="44" t="s">
        <v>35</v>
      </c>
      <c r="G164" s="45">
        <f>VLOOKUP($D164,CLASS!$D$2:$W$405,17,FALSE)</f>
        <v>0</v>
      </c>
      <c r="H164" s="45">
        <f>VLOOKUP($D164,CLASS!$D$2:$W$405,4,FALSE)</f>
        <v>5</v>
      </c>
      <c r="I164" s="45">
        <f t="shared" si="2"/>
        <v>0</v>
      </c>
      <c r="L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</row>
    <row r="165" spans="1:41" x14ac:dyDescent="0.25">
      <c r="A165" s="47" t="s">
        <v>10</v>
      </c>
      <c r="B165" s="45" t="s">
        <v>335</v>
      </c>
      <c r="C165" s="44" t="s">
        <v>431</v>
      </c>
      <c r="D165" s="44">
        <v>136587</v>
      </c>
      <c r="E165" s="44" t="s">
        <v>13</v>
      </c>
      <c r="F165" s="44" t="s">
        <v>8</v>
      </c>
      <c r="G165" s="45">
        <f>VLOOKUP($D165,CLASS!$D$2:$W$405,17,FALSE)</f>
        <v>0</v>
      </c>
      <c r="H165" s="45">
        <f>VLOOKUP($D165,CLASS!$D$2:$W$405,4,FALSE)</f>
        <v>15</v>
      </c>
      <c r="I165" s="45">
        <f t="shared" si="2"/>
        <v>0</v>
      </c>
      <c r="L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</row>
    <row r="166" spans="1:41" x14ac:dyDescent="0.25">
      <c r="A166" s="47" t="s">
        <v>48</v>
      </c>
      <c r="B166" s="46" t="s">
        <v>67</v>
      </c>
      <c r="C166" s="44" t="s">
        <v>68</v>
      </c>
      <c r="D166" s="44">
        <v>107759</v>
      </c>
      <c r="E166" s="44" t="s">
        <v>23</v>
      </c>
      <c r="F166" s="44" t="s">
        <v>8</v>
      </c>
      <c r="G166" s="45">
        <f>VLOOKUP($D166,CLASS!$D$2:$W$405,17,FALSE)</f>
        <v>96</v>
      </c>
      <c r="H166" s="45">
        <f>VLOOKUP($D166,CLASS!$D$2:$W$405,4,FALSE)</f>
        <v>0</v>
      </c>
      <c r="I166" s="45">
        <f t="shared" si="2"/>
        <v>96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47" t="s">
        <v>48</v>
      </c>
      <c r="B167" s="46" t="s">
        <v>63</v>
      </c>
      <c r="C167" s="44" t="s">
        <v>64</v>
      </c>
      <c r="D167" s="44">
        <v>96439</v>
      </c>
      <c r="E167" s="44" t="s">
        <v>23</v>
      </c>
      <c r="F167" s="44" t="s">
        <v>8</v>
      </c>
      <c r="G167" s="45">
        <f>VLOOKUP($D167,CLASS!$D$2:$W$405,17,FALSE)</f>
        <v>94</v>
      </c>
      <c r="H167" s="45">
        <f>VLOOKUP($D167,CLASS!$D$2:$W$405,4,FALSE)</f>
        <v>0</v>
      </c>
      <c r="I167" s="45">
        <f t="shared" si="2"/>
        <v>94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47" t="s">
        <v>48</v>
      </c>
      <c r="B168" s="46" t="s">
        <v>88</v>
      </c>
      <c r="C168" s="44" t="s">
        <v>89</v>
      </c>
      <c r="D168" s="44">
        <v>36413</v>
      </c>
      <c r="E168" s="44" t="s">
        <v>23</v>
      </c>
      <c r="F168" s="44" t="s">
        <v>8</v>
      </c>
      <c r="G168" s="45">
        <f>VLOOKUP($D168,CLASS!$D$2:$W$405,17,FALSE)</f>
        <v>90</v>
      </c>
      <c r="H168" s="45">
        <f>VLOOKUP($D168,CLASS!$D$2:$W$405,4,FALSE)</f>
        <v>0</v>
      </c>
      <c r="I168" s="45">
        <f t="shared" si="2"/>
        <v>90</v>
      </c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47" t="s">
        <v>48</v>
      </c>
      <c r="B169" s="46" t="s">
        <v>195</v>
      </c>
      <c r="C169" s="44" t="s">
        <v>196</v>
      </c>
      <c r="D169" s="44">
        <v>89013</v>
      </c>
      <c r="E169" s="44" t="s">
        <v>11</v>
      </c>
      <c r="F169" s="44" t="s">
        <v>8</v>
      </c>
      <c r="G169" s="45">
        <f>VLOOKUP($D169,CLASS!$D$2:$W$405,17,FALSE)</f>
        <v>84</v>
      </c>
      <c r="H169" s="45">
        <f>VLOOKUP($D169,CLASS!$D$2:$W$405,4,FALSE)</f>
        <v>5</v>
      </c>
      <c r="I169" s="45">
        <f t="shared" si="2"/>
        <v>89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47" t="s">
        <v>48</v>
      </c>
      <c r="B170" s="46" t="s">
        <v>38</v>
      </c>
      <c r="C170" s="44" t="s">
        <v>139</v>
      </c>
      <c r="D170" s="44">
        <v>125607</v>
      </c>
      <c r="E170" s="44" t="s">
        <v>7</v>
      </c>
      <c r="F170" s="44" t="s">
        <v>8</v>
      </c>
      <c r="G170" s="45">
        <f>VLOOKUP($D170,CLASS!$D$2:$W$405,17,FALSE)</f>
        <v>87</v>
      </c>
      <c r="H170" s="45">
        <f>VLOOKUP($D170,CLASS!$D$2:$W$405,4,FALSE)</f>
        <v>0</v>
      </c>
      <c r="I170" s="45">
        <f t="shared" si="2"/>
        <v>87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47" t="s">
        <v>48</v>
      </c>
      <c r="B171" s="45" t="s">
        <v>109</v>
      </c>
      <c r="C171" s="44" t="s">
        <v>57</v>
      </c>
      <c r="D171" s="44">
        <v>124324</v>
      </c>
      <c r="E171" s="44" t="s">
        <v>7</v>
      </c>
      <c r="F171" s="44" t="s">
        <v>8</v>
      </c>
      <c r="G171" s="45">
        <f>VLOOKUP($D171,CLASS!$D$2:$W$405,17,FALSE)</f>
        <v>85</v>
      </c>
      <c r="H171" s="45">
        <f>VLOOKUP($D171,CLASS!$D$2:$W$405,4,FALSE)</f>
        <v>0</v>
      </c>
      <c r="I171" s="45">
        <f t="shared" si="2"/>
        <v>85</v>
      </c>
      <c r="J171" s="45"/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47" t="s">
        <v>48</v>
      </c>
      <c r="B172" s="46" t="s">
        <v>243</v>
      </c>
      <c r="C172" s="44" t="s">
        <v>142</v>
      </c>
      <c r="D172" s="44">
        <v>90096</v>
      </c>
      <c r="E172" s="44" t="s">
        <v>12</v>
      </c>
      <c r="F172" s="44" t="s">
        <v>36</v>
      </c>
      <c r="G172" s="45">
        <f>VLOOKUP($D172,CLASS!$D$2:$W$405,17,FALSE)</f>
        <v>71</v>
      </c>
      <c r="H172" s="45">
        <f>VLOOKUP($D172,CLASS!$D$2:$W$405,4,FALSE)</f>
        <v>10</v>
      </c>
      <c r="I172" s="45">
        <f t="shared" si="2"/>
        <v>81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47" t="s">
        <v>48</v>
      </c>
      <c r="B173" s="46" t="s">
        <v>191</v>
      </c>
      <c r="C173" s="44" t="s">
        <v>171</v>
      </c>
      <c r="D173" s="44">
        <v>123826</v>
      </c>
      <c r="E173" s="44" t="s">
        <v>12</v>
      </c>
      <c r="F173" s="44" t="s">
        <v>8</v>
      </c>
      <c r="G173" s="45">
        <f>VLOOKUP($D173,CLASS!$D$2:$W$405,17,FALSE)</f>
        <v>70</v>
      </c>
      <c r="H173" s="45">
        <f>VLOOKUP($D173,CLASS!$D$2:$W$405,4,FALSE)</f>
        <v>10</v>
      </c>
      <c r="I173" s="45">
        <f t="shared" si="2"/>
        <v>80</v>
      </c>
      <c r="J173" s="46"/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ht="15.75" thickBot="1" x14ac:dyDescent="0.3">
      <c r="A174" s="47" t="s">
        <v>48</v>
      </c>
      <c r="B174" s="46" t="s">
        <v>204</v>
      </c>
      <c r="C174" s="44" t="s">
        <v>205</v>
      </c>
      <c r="D174" s="44">
        <v>81785</v>
      </c>
      <c r="E174" s="44" t="s">
        <v>11</v>
      </c>
      <c r="F174" s="44" t="s">
        <v>35</v>
      </c>
      <c r="G174" s="45">
        <f>VLOOKUP($D174,CLASS!$D$2:$W$405,17,FALSE)</f>
        <v>73</v>
      </c>
      <c r="H174" s="45">
        <f>VLOOKUP($D174,CLASS!$D$2:$W$405,4,FALSE)</f>
        <v>5</v>
      </c>
      <c r="I174" s="45">
        <f t="shared" si="2"/>
        <v>78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26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ht="15.75" thickBot="1" x14ac:dyDescent="0.3">
      <c r="A175" s="47" t="s">
        <v>48</v>
      </c>
      <c r="B175" s="46" t="s">
        <v>256</v>
      </c>
      <c r="C175" s="44" t="s">
        <v>196</v>
      </c>
      <c r="D175" s="44">
        <v>126098</v>
      </c>
      <c r="E175" s="44" t="s">
        <v>12</v>
      </c>
      <c r="F175" s="44" t="s">
        <v>36</v>
      </c>
      <c r="G175" s="45">
        <f>VLOOKUP($D175,CLASS!$D$2:$W$405,17,FALSE)</f>
        <v>67</v>
      </c>
      <c r="H175" s="45">
        <f>VLOOKUP($D175,CLASS!$D$2:$W$405,4,FALSE)</f>
        <v>10</v>
      </c>
      <c r="I175" s="45">
        <f t="shared" si="2"/>
        <v>77</v>
      </c>
      <c r="J175" s="48">
        <v>857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47" t="s">
        <v>48</v>
      </c>
      <c r="B176" s="46" t="s">
        <v>260</v>
      </c>
      <c r="C176" s="44" t="s">
        <v>261</v>
      </c>
      <c r="D176" s="44">
        <v>131558</v>
      </c>
      <c r="E176" s="44" t="s">
        <v>12</v>
      </c>
      <c r="F176" s="44" t="s">
        <v>8</v>
      </c>
      <c r="G176" s="45">
        <f>VLOOKUP($D176,CLASS!$D$2:$W$405,17,FALSE)</f>
        <v>67</v>
      </c>
      <c r="H176" s="45">
        <f>VLOOKUP($D176,CLASS!$D$2:$W$405,4,FALSE)</f>
        <v>10</v>
      </c>
      <c r="I176" s="45">
        <f t="shared" si="2"/>
        <v>77</v>
      </c>
      <c r="J176" s="45"/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47" t="s">
        <v>48</v>
      </c>
      <c r="B177" s="46" t="s">
        <v>338</v>
      </c>
      <c r="C177" s="44" t="s">
        <v>339</v>
      </c>
      <c r="D177" s="44">
        <v>129718</v>
      </c>
      <c r="E177" s="44" t="s">
        <v>13</v>
      </c>
      <c r="F177" s="44" t="s">
        <v>36</v>
      </c>
      <c r="G177" s="45">
        <f>VLOOKUP($D177,CLASS!$D$2:$W$405,17,FALSE)</f>
        <v>60</v>
      </c>
      <c r="H177" s="45">
        <f>VLOOKUP($D177,CLASS!$D$2:$W$405,4,FALSE)</f>
        <v>15</v>
      </c>
      <c r="I177" s="45">
        <f t="shared" si="2"/>
        <v>75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8"/>
      <c r="AG177" s="8"/>
      <c r="AH177" s="8"/>
      <c r="AI177" s="8"/>
      <c r="AJ177" s="8"/>
      <c r="AK177" s="8"/>
      <c r="AL177" s="8"/>
      <c r="AM177" s="8"/>
      <c r="AN177" s="14"/>
      <c r="AO177" s="8"/>
    </row>
    <row r="178" spans="1:41" x14ac:dyDescent="0.25">
      <c r="A178" s="47" t="s">
        <v>48</v>
      </c>
      <c r="B178" s="46" t="s">
        <v>320</v>
      </c>
      <c r="C178" s="44" t="s">
        <v>349</v>
      </c>
      <c r="D178" s="44">
        <v>123090</v>
      </c>
      <c r="E178" s="44" t="s">
        <v>13</v>
      </c>
      <c r="F178" s="44" t="s">
        <v>43</v>
      </c>
      <c r="G178" s="45">
        <f>VLOOKUP($D178,CLASS!$D$2:$W$405,17,FALSE)</f>
        <v>59</v>
      </c>
      <c r="H178" s="45">
        <f>VLOOKUP($D178,CLASS!$D$2:$W$405,4,FALSE)</f>
        <v>15</v>
      </c>
      <c r="I178" s="45">
        <f t="shared" si="2"/>
        <v>74</v>
      </c>
      <c r="J178" s="45"/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47" t="s">
        <v>48</v>
      </c>
      <c r="B179" s="46" t="s">
        <v>90</v>
      </c>
      <c r="C179" s="44" t="s">
        <v>269</v>
      </c>
      <c r="D179" s="44">
        <v>107279</v>
      </c>
      <c r="E179" s="44" t="s">
        <v>12</v>
      </c>
      <c r="F179" s="44" t="s">
        <v>8</v>
      </c>
      <c r="G179" s="45">
        <f>VLOOKUP($D179,CLASS!$D$2:$W$405,17,FALSE)</f>
        <v>64</v>
      </c>
      <c r="H179" s="45">
        <f>VLOOKUP($D179,CLASS!$D$2:$W$405,4,FALSE)</f>
        <v>10</v>
      </c>
      <c r="I179" s="45">
        <f t="shared" si="2"/>
        <v>74</v>
      </c>
      <c r="J179" s="45"/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47" t="s">
        <v>48</v>
      </c>
      <c r="B180" s="45" t="s">
        <v>359</v>
      </c>
      <c r="C180" s="44" t="s">
        <v>360</v>
      </c>
      <c r="D180" s="44">
        <v>121289</v>
      </c>
      <c r="E180" s="44" t="s">
        <v>13</v>
      </c>
      <c r="F180" s="44" t="s">
        <v>36</v>
      </c>
      <c r="G180" s="45">
        <f>VLOOKUP($D180,CLASS!$D$2:$W$405,17,FALSE)</f>
        <v>54</v>
      </c>
      <c r="H180" s="45">
        <f>VLOOKUP($D180,CLASS!$D$2:$W$405,4,FALSE)</f>
        <v>15</v>
      </c>
      <c r="I180" s="45">
        <f t="shared" si="2"/>
        <v>69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47" t="s">
        <v>48</v>
      </c>
      <c r="B181" s="57" t="s">
        <v>329</v>
      </c>
      <c r="C181" s="44" t="s">
        <v>330</v>
      </c>
      <c r="D181" s="44">
        <v>135538</v>
      </c>
      <c r="E181" s="44" t="s">
        <v>13</v>
      </c>
      <c r="F181" s="44" t="s">
        <v>8</v>
      </c>
      <c r="G181" s="45">
        <f>VLOOKUP($D181,CLASS!$D$2:$W$405,17,FALSE)</f>
        <v>0</v>
      </c>
      <c r="H181" s="45">
        <f>VLOOKUP($D181,CLASS!$D$2:$W$405,4,FALSE)</f>
        <v>15</v>
      </c>
      <c r="I181" s="45">
        <f t="shared" si="2"/>
        <v>0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8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47" t="s">
        <v>48</v>
      </c>
      <c r="B182" s="45" t="s">
        <v>340</v>
      </c>
      <c r="C182" s="44" t="s">
        <v>341</v>
      </c>
      <c r="D182" s="44">
        <v>133995</v>
      </c>
      <c r="E182" s="44" t="s">
        <v>13</v>
      </c>
      <c r="F182" s="44" t="s">
        <v>8</v>
      </c>
      <c r="G182" s="45">
        <f>VLOOKUP($D182,CLASS!$D$2:$W$405,17,FALSE)</f>
        <v>0</v>
      </c>
      <c r="H182" s="45">
        <f>VLOOKUP($D182,CLASS!$D$2:$W$405,4,FALSE)</f>
        <v>15</v>
      </c>
      <c r="I182" s="45">
        <f t="shared" si="2"/>
        <v>0</v>
      </c>
      <c r="J182" s="45"/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8"/>
      <c r="AN182" s="14"/>
      <c r="AO182" s="8"/>
    </row>
    <row r="183" spans="1:41" x14ac:dyDescent="0.25">
      <c r="A183" s="47" t="s">
        <v>48</v>
      </c>
      <c r="B183" s="45" t="s">
        <v>342</v>
      </c>
      <c r="C183" s="44" t="s">
        <v>343</v>
      </c>
      <c r="D183" s="44">
        <v>120329</v>
      </c>
      <c r="E183" s="44" t="s">
        <v>13</v>
      </c>
      <c r="F183" s="44" t="s">
        <v>36</v>
      </c>
      <c r="G183" s="45">
        <f>VLOOKUP($D183,CLASS!$D$2:$W$405,17,FALSE)</f>
        <v>0</v>
      </c>
      <c r="H183" s="45">
        <f>VLOOKUP($D183,CLASS!$D$2:$W$405,4,FALSE)</f>
        <v>15</v>
      </c>
      <c r="I183" s="45">
        <f t="shared" si="2"/>
        <v>0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47" t="s">
        <v>48</v>
      </c>
      <c r="B184" s="46" t="s">
        <v>347</v>
      </c>
      <c r="C184" s="44" t="s">
        <v>348</v>
      </c>
      <c r="D184" s="44">
        <v>88829</v>
      </c>
      <c r="E184" s="44" t="s">
        <v>13</v>
      </c>
      <c r="F184" s="44" t="s">
        <v>43</v>
      </c>
      <c r="G184" s="45">
        <f>VLOOKUP($D184,CLASS!$D$2:$W$405,17,FALSE)</f>
        <v>0</v>
      </c>
      <c r="H184" s="45">
        <f>VLOOKUP($D184,CLASS!$D$2:$W$405,4,FALSE)</f>
        <v>15</v>
      </c>
      <c r="I184" s="45">
        <f t="shared" si="2"/>
        <v>0</v>
      </c>
      <c r="J184" s="45"/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47" t="s">
        <v>48</v>
      </c>
      <c r="B185" s="45" t="s">
        <v>357</v>
      </c>
      <c r="C185" s="44" t="s">
        <v>358</v>
      </c>
      <c r="D185" s="44">
        <v>129142</v>
      </c>
      <c r="E185" s="44" t="s">
        <v>13</v>
      </c>
      <c r="F185" s="44" t="s">
        <v>42</v>
      </c>
      <c r="G185" s="45">
        <f>VLOOKUP($D185,CLASS!$D$2:$W$405,17,FALSE)</f>
        <v>0</v>
      </c>
      <c r="H185" s="45">
        <f>VLOOKUP($D185,CLASS!$D$2:$W$405,4,FALSE)</f>
        <v>15</v>
      </c>
      <c r="I185" s="45">
        <f t="shared" si="2"/>
        <v>0</v>
      </c>
      <c r="J185" s="45"/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47" t="s">
        <v>48</v>
      </c>
      <c r="B186" s="45" t="s">
        <v>364</v>
      </c>
      <c r="C186" s="44" t="s">
        <v>365</v>
      </c>
      <c r="D186" s="44">
        <v>118452</v>
      </c>
      <c r="E186" s="44" t="s">
        <v>13</v>
      </c>
      <c r="F186" s="44" t="s">
        <v>43</v>
      </c>
      <c r="G186" s="45">
        <f>VLOOKUP($D186,CLASS!$D$2:$W$405,17,FALSE)</f>
        <v>0</v>
      </c>
      <c r="H186" s="45">
        <f>VLOOKUP($D186,CLASS!$D$2:$W$405,4,FALSE)</f>
        <v>15</v>
      </c>
      <c r="I186" s="45">
        <f t="shared" si="2"/>
        <v>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8"/>
      <c r="AG186" s="8"/>
      <c r="AH186" s="8"/>
      <c r="AI186" s="8"/>
      <c r="AJ186" s="8"/>
      <c r="AK186" s="8"/>
      <c r="AL186" s="8"/>
      <c r="AM186" s="8"/>
      <c r="AN186" s="14"/>
      <c r="AO186" s="8"/>
    </row>
    <row r="187" spans="1:41" x14ac:dyDescent="0.25">
      <c r="A187" s="47" t="s">
        <v>48</v>
      </c>
      <c r="B187" s="45" t="s">
        <v>69</v>
      </c>
      <c r="C187" s="44" t="s">
        <v>201</v>
      </c>
      <c r="D187" s="44">
        <v>131658</v>
      </c>
      <c r="E187" s="44" t="s">
        <v>13</v>
      </c>
      <c r="F187" s="44" t="s">
        <v>8</v>
      </c>
      <c r="G187" s="45">
        <f>VLOOKUP($D187,CLASS!$D$2:$W$405,17,FALSE)</f>
        <v>0</v>
      </c>
      <c r="H187" s="45">
        <f>VLOOKUP($D187,CLASS!$D$2:$W$405,4,FALSE)</f>
        <v>15</v>
      </c>
      <c r="I187" s="45">
        <f t="shared" si="2"/>
        <v>0</v>
      </c>
      <c r="L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2"/>
      <c r="AB187" s="8"/>
      <c r="AC187" s="8"/>
      <c r="AD187" s="14"/>
      <c r="AE187" s="26"/>
      <c r="AF187" s="8"/>
      <c r="AG187" s="8"/>
      <c r="AH187" s="8"/>
      <c r="AI187" s="8"/>
      <c r="AJ187" s="8"/>
      <c r="AK187" s="8"/>
      <c r="AL187" s="8"/>
      <c r="AM187" s="8"/>
      <c r="AN187" s="14"/>
      <c r="AO187" s="8"/>
    </row>
    <row r="188" spans="1:41" x14ac:dyDescent="0.25">
      <c r="A188" s="47" t="s">
        <v>48</v>
      </c>
      <c r="B188" s="46" t="s">
        <v>317</v>
      </c>
      <c r="C188" s="44" t="s">
        <v>367</v>
      </c>
      <c r="D188" s="44">
        <v>133314</v>
      </c>
      <c r="E188" s="44" t="s">
        <v>13</v>
      </c>
      <c r="F188" s="44" t="s">
        <v>8</v>
      </c>
      <c r="G188" s="45">
        <f>VLOOKUP($D188,CLASS!$D$2:$W$405,17,FALSE)</f>
        <v>0</v>
      </c>
      <c r="H188" s="45">
        <f>VLOOKUP($D188,CLASS!$D$2:$W$405,4,FALSE)</f>
        <v>15</v>
      </c>
      <c r="I188" s="45">
        <f t="shared" si="2"/>
        <v>0</v>
      </c>
      <c r="L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A188" s="12"/>
      <c r="AB188" s="8"/>
      <c r="AC188" s="8"/>
      <c r="AD188" s="14"/>
      <c r="AE188" s="26"/>
      <c r="AF188" s="8"/>
      <c r="AG188" s="8"/>
      <c r="AH188" s="8"/>
      <c r="AI188" s="8"/>
      <c r="AJ188" s="8"/>
      <c r="AK188" s="8"/>
      <c r="AL188" s="8"/>
      <c r="AM188" s="8"/>
      <c r="AN188" s="14"/>
      <c r="AO188" s="8"/>
    </row>
    <row r="189" spans="1:41" x14ac:dyDescent="0.25">
      <c r="A189" s="47" t="s">
        <v>48</v>
      </c>
      <c r="B189" s="46" t="s">
        <v>63</v>
      </c>
      <c r="C189" s="44" t="s">
        <v>377</v>
      </c>
      <c r="D189" s="44">
        <v>133993</v>
      </c>
      <c r="E189" s="44" t="s">
        <v>13</v>
      </c>
      <c r="F189" s="44" t="s">
        <v>8</v>
      </c>
      <c r="G189" s="45">
        <f>VLOOKUP($D189,CLASS!$D$2:$W$405,17,FALSE)</f>
        <v>0</v>
      </c>
      <c r="H189" s="45">
        <f>VLOOKUP($D189,CLASS!$D$2:$W$405,4,FALSE)</f>
        <v>15</v>
      </c>
      <c r="I189" s="45">
        <f t="shared" si="2"/>
        <v>0</v>
      </c>
      <c r="L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A189" s="12"/>
      <c r="AB189" s="8"/>
      <c r="AC189" s="8"/>
      <c r="AD189" s="14"/>
      <c r="AE189" s="26"/>
      <c r="AF189" s="8"/>
      <c r="AG189" s="8"/>
      <c r="AH189" s="8"/>
      <c r="AI189" s="8"/>
      <c r="AJ189" s="8"/>
      <c r="AK189" s="8"/>
      <c r="AL189" s="8"/>
      <c r="AM189" s="8"/>
      <c r="AN189" s="14"/>
      <c r="AO189" s="8"/>
    </row>
    <row r="190" spans="1:41" x14ac:dyDescent="0.25">
      <c r="A190" s="47" t="s">
        <v>48</v>
      </c>
      <c r="B190" s="45" t="s">
        <v>380</v>
      </c>
      <c r="C190" s="44" t="s">
        <v>106</v>
      </c>
      <c r="D190" s="44">
        <v>131803</v>
      </c>
      <c r="E190" s="44" t="s">
        <v>13</v>
      </c>
      <c r="F190" s="44" t="s">
        <v>40</v>
      </c>
      <c r="G190" s="45">
        <f>VLOOKUP($D190,CLASS!$D$2:$W$405,17,FALSE)</f>
        <v>0</v>
      </c>
      <c r="H190" s="45">
        <f>VLOOKUP($D190,CLASS!$D$2:$W$405,4,FALSE)</f>
        <v>15</v>
      </c>
      <c r="I190" s="45">
        <f t="shared" si="2"/>
        <v>0</v>
      </c>
      <c r="J190" s="45"/>
      <c r="L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A190" s="12"/>
      <c r="AB190" s="8"/>
      <c r="AC190" s="8"/>
      <c r="AD190" s="14"/>
      <c r="AE190" s="26"/>
      <c r="AF190" s="8"/>
      <c r="AG190" s="8"/>
      <c r="AH190" s="8"/>
      <c r="AI190" s="8"/>
      <c r="AJ190" s="8"/>
      <c r="AK190" s="8"/>
      <c r="AL190" s="8"/>
      <c r="AM190" s="8"/>
      <c r="AN190" s="14"/>
      <c r="AO190" s="8"/>
    </row>
    <row r="191" spans="1:41" x14ac:dyDescent="0.25">
      <c r="A191" s="47" t="s">
        <v>48</v>
      </c>
      <c r="B191" s="46" t="s">
        <v>151</v>
      </c>
      <c r="C191" s="44" t="s">
        <v>126</v>
      </c>
      <c r="D191" s="44">
        <v>101339</v>
      </c>
      <c r="E191" s="44" t="s">
        <v>13</v>
      </c>
      <c r="F191" s="44" t="s">
        <v>8</v>
      </c>
      <c r="G191" s="45">
        <f>VLOOKUP($D191,CLASS!$D$2:$W$405,17,FALSE)</f>
        <v>0</v>
      </c>
      <c r="H191" s="45">
        <f>VLOOKUP($D191,CLASS!$D$2:$W$405,4,FALSE)</f>
        <v>15</v>
      </c>
      <c r="I191" s="45">
        <f t="shared" si="2"/>
        <v>0</v>
      </c>
      <c r="L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AA191" s="12"/>
      <c r="AB191" s="8"/>
      <c r="AC191" s="8"/>
      <c r="AD191" s="14"/>
      <c r="AE191" s="8"/>
      <c r="AF191" s="8"/>
      <c r="AG191" s="8"/>
      <c r="AH191" s="8"/>
      <c r="AI191" s="8"/>
      <c r="AJ191" s="8"/>
      <c r="AK191" s="8"/>
      <c r="AL191" s="8"/>
      <c r="AM191" s="8"/>
      <c r="AN191" s="14"/>
      <c r="AO191" s="8"/>
    </row>
    <row r="192" spans="1:41" x14ac:dyDescent="0.25">
      <c r="A192" s="47" t="s">
        <v>48</v>
      </c>
      <c r="B192" s="45" t="s">
        <v>191</v>
      </c>
      <c r="C192" s="44" t="s">
        <v>251</v>
      </c>
      <c r="D192" s="44">
        <v>48951</v>
      </c>
      <c r="E192" s="44" t="s">
        <v>12</v>
      </c>
      <c r="F192" s="44" t="s">
        <v>8</v>
      </c>
      <c r="G192" s="45">
        <f>VLOOKUP($D192,CLASS!$D$2:$W$405,17,FALSE)</f>
        <v>0</v>
      </c>
      <c r="H192" s="45">
        <f>VLOOKUP($D192,CLASS!$D$2:$W$405,4,FALSE)</f>
        <v>10</v>
      </c>
      <c r="I192" s="45">
        <f t="shared" si="2"/>
        <v>0</v>
      </c>
      <c r="J192" s="45"/>
      <c r="L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AA192" s="12"/>
      <c r="AB192" s="8"/>
      <c r="AC192" s="8"/>
      <c r="AD192" s="14"/>
      <c r="AE192" s="26"/>
      <c r="AF192" s="8"/>
      <c r="AG192" s="8"/>
      <c r="AH192" s="8"/>
      <c r="AI192" s="8"/>
      <c r="AJ192" s="8"/>
      <c r="AK192" s="8"/>
      <c r="AL192" s="8"/>
      <c r="AM192" s="8"/>
      <c r="AN192" s="14"/>
      <c r="AO192" s="8"/>
    </row>
    <row r="193" spans="1:41" x14ac:dyDescent="0.25">
      <c r="A193" s="47" t="s">
        <v>48</v>
      </c>
      <c r="B193" s="45" t="s">
        <v>282</v>
      </c>
      <c r="C193" s="44" t="s">
        <v>106</v>
      </c>
      <c r="D193" s="44">
        <v>131804</v>
      </c>
      <c r="E193" s="44" t="s">
        <v>12</v>
      </c>
      <c r="F193" s="44" t="s">
        <v>8</v>
      </c>
      <c r="G193" s="45">
        <f>VLOOKUP($D193,CLASS!$D$2:$W$405,17,FALSE)</f>
        <v>0</v>
      </c>
      <c r="H193" s="45">
        <f>VLOOKUP($D193,CLASS!$D$2:$W$405,4,FALSE)</f>
        <v>10</v>
      </c>
      <c r="I193" s="45">
        <f t="shared" si="2"/>
        <v>0</v>
      </c>
      <c r="J193" s="45"/>
      <c r="L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AA193" s="12"/>
      <c r="AB193" s="8"/>
      <c r="AC193" s="8"/>
      <c r="AD193" s="14"/>
      <c r="AE193" s="26"/>
      <c r="AF193" s="8"/>
      <c r="AG193" s="8"/>
      <c r="AH193" s="8"/>
      <c r="AI193" s="8"/>
      <c r="AJ193" s="8"/>
      <c r="AK193" s="8"/>
      <c r="AL193" s="8"/>
      <c r="AM193" s="8"/>
      <c r="AN193" s="14"/>
      <c r="AO193" s="8"/>
    </row>
    <row r="194" spans="1:41" x14ac:dyDescent="0.25">
      <c r="A194" s="47" t="s">
        <v>48</v>
      </c>
      <c r="B194" s="46" t="s">
        <v>290</v>
      </c>
      <c r="C194" s="44" t="s">
        <v>291</v>
      </c>
      <c r="D194" s="44">
        <v>129893</v>
      </c>
      <c r="E194" s="44" t="s">
        <v>12</v>
      </c>
      <c r="F194" s="44" t="s">
        <v>8</v>
      </c>
      <c r="G194" s="45">
        <f>VLOOKUP($D194,CLASS!$D$2:$W$405,17,FALSE)</f>
        <v>0</v>
      </c>
      <c r="H194" s="45">
        <f>VLOOKUP($D194,CLASS!$D$2:$W$405,4,FALSE)</f>
        <v>10</v>
      </c>
      <c r="I194" s="45">
        <f t="shared" ref="I194:I257" si="3">IF(IF(G194,G194+H194,0)&lt;=100,IF(G194,G194+H194,0),100)</f>
        <v>0</v>
      </c>
      <c r="L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AA194" s="12"/>
      <c r="AB194" s="8"/>
      <c r="AC194" s="8"/>
      <c r="AD194" s="14"/>
      <c r="AE194" s="26"/>
      <c r="AF194" s="26"/>
      <c r="AG194" s="8"/>
      <c r="AH194" s="8"/>
      <c r="AI194" s="8"/>
      <c r="AJ194" s="8"/>
      <c r="AK194" s="8"/>
      <c r="AL194" s="8"/>
      <c r="AM194" s="26"/>
      <c r="AN194" s="14"/>
      <c r="AO194" s="8"/>
    </row>
    <row r="195" spans="1:41" x14ac:dyDescent="0.25">
      <c r="A195" s="47" t="s">
        <v>48</v>
      </c>
      <c r="B195" s="45" t="s">
        <v>99</v>
      </c>
      <c r="C195" s="44" t="s">
        <v>292</v>
      </c>
      <c r="D195" s="44">
        <v>27558</v>
      </c>
      <c r="E195" s="44" t="s">
        <v>12</v>
      </c>
      <c r="F195" s="44" t="s">
        <v>35</v>
      </c>
      <c r="G195" s="45">
        <f>VLOOKUP($D195,CLASS!$D$2:$W$405,17,FALSE)</f>
        <v>0</v>
      </c>
      <c r="H195" s="45">
        <f>VLOOKUP($D195,CLASS!$D$2:$W$405,4,FALSE)</f>
        <v>10</v>
      </c>
      <c r="I195" s="45">
        <f t="shared" si="3"/>
        <v>0</v>
      </c>
      <c r="J195" s="45"/>
      <c r="L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AA195" s="12"/>
      <c r="AB195" s="8"/>
      <c r="AC195" s="8"/>
      <c r="AD195" s="14"/>
      <c r="AE195" s="26"/>
      <c r="AF195" s="8"/>
      <c r="AG195" s="8"/>
      <c r="AH195" s="8"/>
      <c r="AI195" s="8"/>
      <c r="AJ195" s="8"/>
      <c r="AK195" s="8"/>
      <c r="AL195" s="8"/>
      <c r="AM195" s="8"/>
      <c r="AN195" s="14"/>
      <c r="AO195" s="8"/>
    </row>
    <row r="196" spans="1:41" x14ac:dyDescent="0.25">
      <c r="A196" s="47" t="s">
        <v>48</v>
      </c>
      <c r="B196" s="45" t="s">
        <v>313</v>
      </c>
      <c r="C196" s="44" t="s">
        <v>314</v>
      </c>
      <c r="D196" s="44">
        <v>133308</v>
      </c>
      <c r="E196" s="44" t="s">
        <v>12</v>
      </c>
      <c r="F196" s="44" t="s">
        <v>8</v>
      </c>
      <c r="G196" s="45">
        <f>VLOOKUP($D196,CLASS!$D$2:$W$405,17,FALSE)</f>
        <v>0</v>
      </c>
      <c r="H196" s="45">
        <f>VLOOKUP($D196,CLASS!$D$2:$W$405,4,FALSE)</f>
        <v>10</v>
      </c>
      <c r="I196" s="45">
        <f t="shared" si="3"/>
        <v>0</v>
      </c>
      <c r="L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AA196" s="12"/>
      <c r="AB196" s="8"/>
      <c r="AC196" s="8"/>
      <c r="AD196" s="14"/>
      <c r="AE196" s="26"/>
      <c r="AF196" s="8"/>
      <c r="AG196" s="8"/>
      <c r="AH196" s="8"/>
      <c r="AI196" s="8"/>
      <c r="AJ196" s="8"/>
      <c r="AK196" s="8"/>
      <c r="AL196" s="8"/>
      <c r="AM196" s="8"/>
      <c r="AN196" s="14"/>
      <c r="AO196" s="8"/>
    </row>
    <row r="197" spans="1:41" x14ac:dyDescent="0.25">
      <c r="A197" s="47" t="s">
        <v>48</v>
      </c>
      <c r="B197" s="46" t="s">
        <v>69</v>
      </c>
      <c r="C197" s="44" t="s">
        <v>159</v>
      </c>
      <c r="D197" s="44">
        <v>12063</v>
      </c>
      <c r="E197" s="44" t="s">
        <v>11</v>
      </c>
      <c r="F197" s="44" t="s">
        <v>35</v>
      </c>
      <c r="G197" s="45">
        <f>VLOOKUP($D197,CLASS!$D$2:$W$405,17,FALSE)</f>
        <v>0</v>
      </c>
      <c r="H197" s="45">
        <f>VLOOKUP($D197,CLASS!$D$2:$W$405,4,FALSE)</f>
        <v>5</v>
      </c>
      <c r="I197" s="45">
        <f t="shared" si="3"/>
        <v>0</v>
      </c>
      <c r="J197" s="46"/>
      <c r="L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AA197" s="12"/>
      <c r="AB197" s="8"/>
      <c r="AC197" s="8"/>
      <c r="AD197" s="14"/>
      <c r="AE197" s="26"/>
      <c r="AF197" s="8"/>
      <c r="AG197" s="8"/>
      <c r="AH197" s="8"/>
      <c r="AI197" s="8"/>
      <c r="AJ197" s="8"/>
      <c r="AK197" s="8"/>
      <c r="AL197" s="8"/>
      <c r="AM197" s="8"/>
      <c r="AN197" s="14"/>
      <c r="AO197" s="8"/>
    </row>
    <row r="198" spans="1:41" x14ac:dyDescent="0.25">
      <c r="A198" s="47" t="s">
        <v>48</v>
      </c>
      <c r="B198" s="46" t="s">
        <v>38</v>
      </c>
      <c r="C198" s="57" t="s">
        <v>174</v>
      </c>
      <c r="D198" s="57">
        <v>129151</v>
      </c>
      <c r="E198" s="57" t="s">
        <v>11</v>
      </c>
      <c r="F198" s="57" t="s">
        <v>8</v>
      </c>
      <c r="G198" s="45">
        <f>VLOOKUP($D198,CLASS!$D$2:$W$405,17,FALSE)</f>
        <v>0</v>
      </c>
      <c r="H198" s="45">
        <f>VLOOKUP($D198,CLASS!$D$2:$W$405,4,FALSE)</f>
        <v>5</v>
      </c>
      <c r="I198" s="45">
        <f t="shared" si="3"/>
        <v>0</v>
      </c>
      <c r="J198" s="45"/>
      <c r="L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AA198" s="12"/>
      <c r="AB198" s="8"/>
      <c r="AC198" s="8"/>
      <c r="AD198" s="14"/>
      <c r="AE198" s="26"/>
      <c r="AF198" s="8"/>
      <c r="AG198" s="8"/>
      <c r="AH198" s="8"/>
      <c r="AI198" s="8"/>
      <c r="AJ198" s="8"/>
      <c r="AK198" s="8"/>
      <c r="AL198" s="8"/>
      <c r="AM198" s="8"/>
      <c r="AN198" s="14"/>
      <c r="AO198" s="8"/>
    </row>
    <row r="199" spans="1:41" x14ac:dyDescent="0.25">
      <c r="A199" s="47" t="s">
        <v>48</v>
      </c>
      <c r="B199" s="45" t="s">
        <v>157</v>
      </c>
      <c r="C199" s="44" t="s">
        <v>178</v>
      </c>
      <c r="D199" s="44">
        <v>67225</v>
      </c>
      <c r="E199" s="44" t="s">
        <v>11</v>
      </c>
      <c r="F199" s="44" t="s">
        <v>8</v>
      </c>
      <c r="G199" s="45">
        <f>VLOOKUP($D199,CLASS!$D$2:$W$405,17,FALSE)</f>
        <v>0</v>
      </c>
      <c r="H199" s="45">
        <f>VLOOKUP($D199,CLASS!$D$2:$W$405,4,FALSE)</f>
        <v>5</v>
      </c>
      <c r="I199" s="45">
        <f t="shared" si="3"/>
        <v>0</v>
      </c>
      <c r="J199" s="46"/>
      <c r="L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AA199" s="12"/>
      <c r="AB199" s="8"/>
      <c r="AC199" s="8"/>
      <c r="AD199" s="14"/>
      <c r="AE199" s="26"/>
      <c r="AF199" s="8"/>
      <c r="AG199" s="8"/>
      <c r="AH199" s="8"/>
      <c r="AI199" s="8"/>
      <c r="AJ199" s="8"/>
      <c r="AK199" s="8"/>
      <c r="AL199" s="8"/>
      <c r="AM199" s="8"/>
      <c r="AN199" s="14"/>
      <c r="AO199" s="8"/>
    </row>
    <row r="200" spans="1:41" x14ac:dyDescent="0.25">
      <c r="A200" s="47" t="s">
        <v>48</v>
      </c>
      <c r="B200" s="46" t="s">
        <v>143</v>
      </c>
      <c r="C200" s="44" t="s">
        <v>185</v>
      </c>
      <c r="D200" s="44">
        <v>129268</v>
      </c>
      <c r="E200" s="44" t="s">
        <v>11</v>
      </c>
      <c r="F200" s="44" t="s">
        <v>8</v>
      </c>
      <c r="G200" s="45">
        <f>VLOOKUP($D200,CLASS!$D$2:$W$405,17,FALSE)</f>
        <v>0</v>
      </c>
      <c r="H200" s="45">
        <f>VLOOKUP($D200,CLASS!$D$2:$W$405,4,FALSE)</f>
        <v>5</v>
      </c>
      <c r="I200" s="45">
        <f t="shared" si="3"/>
        <v>0</v>
      </c>
      <c r="J200" s="47"/>
      <c r="L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AA200" s="12"/>
      <c r="AB200" s="8"/>
      <c r="AC200" s="8"/>
      <c r="AD200" s="14"/>
      <c r="AE200" s="26"/>
      <c r="AF200" s="26"/>
      <c r="AG200" s="8"/>
      <c r="AH200" s="8"/>
      <c r="AI200" s="8"/>
      <c r="AJ200" s="8"/>
      <c r="AK200" s="8"/>
      <c r="AL200" s="8"/>
      <c r="AM200" s="26"/>
      <c r="AN200" s="14"/>
      <c r="AO200" s="8"/>
    </row>
    <row r="201" spans="1:41" x14ac:dyDescent="0.25">
      <c r="A201" s="47" t="s">
        <v>48</v>
      </c>
      <c r="B201" s="46" t="s">
        <v>188</v>
      </c>
      <c r="C201" s="44" t="s">
        <v>189</v>
      </c>
      <c r="D201" s="44">
        <v>64712</v>
      </c>
      <c r="E201" s="44" t="s">
        <v>11</v>
      </c>
      <c r="F201" s="44" t="s">
        <v>8</v>
      </c>
      <c r="G201" s="45">
        <f>VLOOKUP($D201,CLASS!$D$2:$W$405,17,FALSE)</f>
        <v>0</v>
      </c>
      <c r="H201" s="45">
        <f>VLOOKUP($D201,CLASS!$D$2:$W$405,4,FALSE)</f>
        <v>5</v>
      </c>
      <c r="I201" s="45">
        <f t="shared" si="3"/>
        <v>0</v>
      </c>
      <c r="L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AA201" s="12"/>
      <c r="AB201" s="8"/>
      <c r="AC201" s="8"/>
      <c r="AD201" s="14"/>
      <c r="AE201" s="26"/>
      <c r="AF201" s="8"/>
      <c r="AG201" s="8"/>
      <c r="AH201" s="8"/>
      <c r="AI201" s="8"/>
      <c r="AJ201" s="8"/>
      <c r="AK201" s="8"/>
      <c r="AL201" s="8"/>
      <c r="AM201" s="8"/>
      <c r="AN201" s="14"/>
      <c r="AO201" s="8"/>
    </row>
    <row r="202" spans="1:41" x14ac:dyDescent="0.25">
      <c r="A202" s="47" t="s">
        <v>48</v>
      </c>
      <c r="B202" s="45" t="s">
        <v>190</v>
      </c>
      <c r="C202" s="44" t="s">
        <v>106</v>
      </c>
      <c r="D202" s="44">
        <v>128931</v>
      </c>
      <c r="E202" s="44" t="s">
        <v>11</v>
      </c>
      <c r="F202" s="44" t="s">
        <v>8</v>
      </c>
      <c r="G202" s="45">
        <f>VLOOKUP($D202,CLASS!$D$2:$W$405,17,FALSE)</f>
        <v>0</v>
      </c>
      <c r="H202" s="45">
        <f>VLOOKUP($D202,CLASS!$D$2:$W$405,4,FALSE)</f>
        <v>5</v>
      </c>
      <c r="I202" s="45">
        <f t="shared" si="3"/>
        <v>0</v>
      </c>
      <c r="L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AA202" s="12"/>
      <c r="AB202" s="8"/>
      <c r="AC202" s="8"/>
      <c r="AD202" s="14"/>
      <c r="AE202" s="26"/>
      <c r="AF202" s="8"/>
      <c r="AG202" s="8"/>
      <c r="AH202" s="8"/>
      <c r="AI202" s="8"/>
      <c r="AJ202" s="8"/>
      <c r="AK202" s="8"/>
      <c r="AL202" s="8"/>
      <c r="AM202" s="8"/>
      <c r="AN202" s="14"/>
      <c r="AO202" s="8"/>
    </row>
    <row r="203" spans="1:41" x14ac:dyDescent="0.25">
      <c r="A203" s="47" t="s">
        <v>48</v>
      </c>
      <c r="B203" s="46" t="s">
        <v>193</v>
      </c>
      <c r="C203" s="44" t="s">
        <v>194</v>
      </c>
      <c r="D203" s="44">
        <v>117242</v>
      </c>
      <c r="E203" s="44" t="s">
        <v>11</v>
      </c>
      <c r="F203" s="44" t="s">
        <v>8</v>
      </c>
      <c r="G203" s="45">
        <f>VLOOKUP($D203,CLASS!$D$2:$W$405,17,FALSE)</f>
        <v>0</v>
      </c>
      <c r="H203" s="45">
        <f>VLOOKUP($D203,CLASS!$D$2:$W$405,4,FALSE)</f>
        <v>5</v>
      </c>
      <c r="I203" s="45">
        <f t="shared" si="3"/>
        <v>0</v>
      </c>
      <c r="J203" s="45"/>
      <c r="L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AA203" s="12"/>
      <c r="AB203" s="8"/>
      <c r="AC203" s="8"/>
      <c r="AD203" s="14"/>
      <c r="AE203" s="26"/>
      <c r="AF203" s="8"/>
      <c r="AG203" s="8"/>
      <c r="AH203" s="8"/>
      <c r="AI203" s="8"/>
      <c r="AJ203" s="8"/>
      <c r="AK203" s="8"/>
      <c r="AL203" s="8"/>
      <c r="AM203" s="8"/>
      <c r="AN203" s="14"/>
      <c r="AO203" s="8"/>
    </row>
    <row r="204" spans="1:41" x14ac:dyDescent="0.25">
      <c r="A204" s="47" t="s">
        <v>48</v>
      </c>
      <c r="B204" s="45" t="s">
        <v>143</v>
      </c>
      <c r="C204" s="45" t="s">
        <v>197</v>
      </c>
      <c r="D204" s="45">
        <v>81168</v>
      </c>
      <c r="E204" s="45" t="s">
        <v>11</v>
      </c>
      <c r="F204" s="45" t="s">
        <v>8</v>
      </c>
      <c r="G204" s="45">
        <f>VLOOKUP($D204,CLASS!$D$2:$W$405,17,FALSE)</f>
        <v>0</v>
      </c>
      <c r="H204" s="45">
        <f>VLOOKUP($D204,CLASS!$D$2:$W$405,4,FALSE)</f>
        <v>5</v>
      </c>
      <c r="I204" s="45">
        <f t="shared" si="3"/>
        <v>0</v>
      </c>
      <c r="J204" s="46"/>
      <c r="L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AA204" s="12"/>
      <c r="AB204" s="8"/>
      <c r="AC204" s="8"/>
      <c r="AD204" s="14"/>
      <c r="AE204" s="26"/>
      <c r="AF204" s="8"/>
      <c r="AG204" s="8"/>
      <c r="AH204" s="8"/>
      <c r="AI204" s="8"/>
      <c r="AJ204" s="8"/>
      <c r="AK204" s="8"/>
      <c r="AL204" s="8"/>
      <c r="AM204" s="8"/>
      <c r="AN204" s="14"/>
      <c r="AO204" s="8"/>
    </row>
    <row r="205" spans="1:41" x14ac:dyDescent="0.25">
      <c r="A205" s="47" t="s">
        <v>48</v>
      </c>
      <c r="B205" s="45" t="s">
        <v>88</v>
      </c>
      <c r="C205" s="44" t="s">
        <v>198</v>
      </c>
      <c r="D205" s="44">
        <v>128615</v>
      </c>
      <c r="E205" s="44" t="s">
        <v>11</v>
      </c>
      <c r="F205" s="44" t="s">
        <v>8</v>
      </c>
      <c r="G205" s="45">
        <f>VLOOKUP($D205,CLASS!$D$2:$W$405,17,FALSE)</f>
        <v>0</v>
      </c>
      <c r="H205" s="45">
        <f>VLOOKUP($D205,CLASS!$D$2:$W$405,4,FALSE)</f>
        <v>5</v>
      </c>
      <c r="I205" s="45">
        <f t="shared" si="3"/>
        <v>0</v>
      </c>
    </row>
    <row r="206" spans="1:41" x14ac:dyDescent="0.25">
      <c r="A206" s="47" t="s">
        <v>48</v>
      </c>
      <c r="B206" s="45" t="s">
        <v>200</v>
      </c>
      <c r="C206" s="44" t="s">
        <v>201</v>
      </c>
      <c r="D206" s="44">
        <v>89342</v>
      </c>
      <c r="E206" s="44" t="s">
        <v>11</v>
      </c>
      <c r="F206" s="44" t="s">
        <v>8</v>
      </c>
      <c r="G206" s="45">
        <f>VLOOKUP($D206,CLASS!$D$2:$W$405,17,FALSE)</f>
        <v>0</v>
      </c>
      <c r="H206" s="45">
        <f>VLOOKUP($D206,CLASS!$D$2:$W$405,4,FALSE)</f>
        <v>5</v>
      </c>
      <c r="I206" s="45">
        <f t="shared" si="3"/>
        <v>0</v>
      </c>
    </row>
    <row r="207" spans="1:41" x14ac:dyDescent="0.25">
      <c r="A207" s="47" t="s">
        <v>48</v>
      </c>
      <c r="B207" s="46" t="s">
        <v>86</v>
      </c>
      <c r="C207" s="44" t="s">
        <v>206</v>
      </c>
      <c r="D207" s="44">
        <v>59109</v>
      </c>
      <c r="E207" s="44" t="s">
        <v>11</v>
      </c>
      <c r="F207" s="44" t="s">
        <v>8</v>
      </c>
      <c r="G207" s="45">
        <f>VLOOKUP($D207,CLASS!$D$2:$W$405,17,FALSE)</f>
        <v>0</v>
      </c>
      <c r="H207" s="45">
        <f>VLOOKUP($D207,CLASS!$D$2:$W$405,4,FALSE)</f>
        <v>5</v>
      </c>
      <c r="I207" s="45">
        <f t="shared" si="3"/>
        <v>0</v>
      </c>
    </row>
    <row r="208" spans="1:41" x14ac:dyDescent="0.25">
      <c r="A208" s="47" t="s">
        <v>48</v>
      </c>
      <c r="B208" s="45" t="s">
        <v>127</v>
      </c>
      <c r="C208" s="44" t="s">
        <v>201</v>
      </c>
      <c r="D208" s="44">
        <v>90668</v>
      </c>
      <c r="E208" s="44" t="s">
        <v>11</v>
      </c>
      <c r="F208" s="44" t="s">
        <v>8</v>
      </c>
      <c r="G208" s="45">
        <f>VLOOKUP($D208,CLASS!$D$2:$W$405,17,FALSE)</f>
        <v>0</v>
      </c>
      <c r="H208" s="45">
        <f>VLOOKUP($D208,CLASS!$D$2:$W$405,4,FALSE)</f>
        <v>5</v>
      </c>
      <c r="I208" s="45">
        <f t="shared" si="3"/>
        <v>0</v>
      </c>
      <c r="J208" s="45"/>
    </row>
    <row r="209" spans="1:10" x14ac:dyDescent="0.25">
      <c r="A209" s="47" t="s">
        <v>48</v>
      </c>
      <c r="B209" s="46" t="s">
        <v>211</v>
      </c>
      <c r="C209" s="44" t="s">
        <v>106</v>
      </c>
      <c r="D209" s="44">
        <v>124651</v>
      </c>
      <c r="E209" s="44" t="s">
        <v>11</v>
      </c>
      <c r="F209" s="44" t="s">
        <v>8</v>
      </c>
      <c r="G209" s="45">
        <f>VLOOKUP($D209,CLASS!$D$2:$W$405,17,FALSE)</f>
        <v>0</v>
      </c>
      <c r="H209" s="45">
        <f>VLOOKUP($D209,CLASS!$D$2:$W$405,4,FALSE)</f>
        <v>5</v>
      </c>
      <c r="I209" s="45">
        <f t="shared" si="3"/>
        <v>0</v>
      </c>
    </row>
    <row r="210" spans="1:10" x14ac:dyDescent="0.25">
      <c r="A210" s="47" t="s">
        <v>48</v>
      </c>
      <c r="B210" s="45" t="s">
        <v>59</v>
      </c>
      <c r="C210" s="44" t="s">
        <v>60</v>
      </c>
      <c r="D210" s="44">
        <v>116789</v>
      </c>
      <c r="E210" s="44" t="s">
        <v>23</v>
      </c>
      <c r="F210" s="44" t="s">
        <v>8</v>
      </c>
      <c r="G210" s="45">
        <f>VLOOKUP($D210,CLASS!$D$2:$W$405,17,FALSE)</f>
        <v>0</v>
      </c>
      <c r="H210" s="45">
        <f>VLOOKUP($D210,CLASS!$D$2:$W$405,4,FALSE)</f>
        <v>0</v>
      </c>
      <c r="I210" s="45">
        <f t="shared" si="3"/>
        <v>0</v>
      </c>
    </row>
    <row r="211" spans="1:10" x14ac:dyDescent="0.25">
      <c r="A211" s="47" t="s">
        <v>48</v>
      </c>
      <c r="B211" s="45" t="s">
        <v>73</v>
      </c>
      <c r="C211" s="44" t="s">
        <v>74</v>
      </c>
      <c r="D211" s="44">
        <v>99866</v>
      </c>
      <c r="E211" s="44" t="s">
        <v>23</v>
      </c>
      <c r="F211" s="44" t="s">
        <v>8</v>
      </c>
      <c r="G211" s="45">
        <f>VLOOKUP($D211,CLASS!$D$2:$W$405,17,FALSE)</f>
        <v>0</v>
      </c>
      <c r="H211" s="45">
        <f>VLOOKUP($D211,CLASS!$D$2:$W$405,4,FALSE)</f>
        <v>0</v>
      </c>
      <c r="I211" s="45">
        <f t="shared" si="3"/>
        <v>0</v>
      </c>
    </row>
    <row r="212" spans="1:10" x14ac:dyDescent="0.25">
      <c r="A212" s="47" t="s">
        <v>48</v>
      </c>
      <c r="B212" s="45" t="s">
        <v>99</v>
      </c>
      <c r="C212" s="44" t="s">
        <v>100</v>
      </c>
      <c r="D212" s="44">
        <v>131721</v>
      </c>
      <c r="E212" s="44" t="s">
        <v>7</v>
      </c>
      <c r="F212" s="44" t="s">
        <v>8</v>
      </c>
      <c r="G212" s="45">
        <f>VLOOKUP($D212,CLASS!$D$2:$W$405,17,FALSE)</f>
        <v>0</v>
      </c>
      <c r="H212" s="45">
        <f>VLOOKUP($D212,CLASS!$D$2:$W$405,4,FALSE)</f>
        <v>0</v>
      </c>
      <c r="I212" s="45">
        <f t="shared" si="3"/>
        <v>0</v>
      </c>
    </row>
    <row r="213" spans="1:10" x14ac:dyDescent="0.25">
      <c r="A213" s="47" t="s">
        <v>48</v>
      </c>
      <c r="B213" s="45" t="s">
        <v>118</v>
      </c>
      <c r="C213" s="44" t="s">
        <v>119</v>
      </c>
      <c r="D213" s="44">
        <v>125843</v>
      </c>
      <c r="E213" s="44" t="s">
        <v>7</v>
      </c>
      <c r="F213" s="44" t="s">
        <v>40</v>
      </c>
      <c r="G213" s="45">
        <f>VLOOKUP($D213,CLASS!$D$2:$W$405,17,FALSE)</f>
        <v>0</v>
      </c>
      <c r="H213" s="45">
        <f>VLOOKUP($D213,CLASS!$D$2:$W$405,4,FALSE)</f>
        <v>0</v>
      </c>
      <c r="I213" s="45">
        <f t="shared" si="3"/>
        <v>0</v>
      </c>
      <c r="J213" s="45"/>
    </row>
    <row r="214" spans="1:10" x14ac:dyDescent="0.25">
      <c r="A214" s="47" t="s">
        <v>48</v>
      </c>
      <c r="B214" s="45" t="s">
        <v>131</v>
      </c>
      <c r="C214" s="44" t="s">
        <v>132</v>
      </c>
      <c r="D214" s="44">
        <v>120341</v>
      </c>
      <c r="E214" s="44" t="s">
        <v>7</v>
      </c>
      <c r="F214" s="44" t="s">
        <v>8</v>
      </c>
      <c r="G214" s="45">
        <f>VLOOKUP($D214,CLASS!$D$2:$W$405,17,FALSE)</f>
        <v>0</v>
      </c>
      <c r="H214" s="45">
        <f>VLOOKUP($D214,CLASS!$D$2:$W$405,4,FALSE)</f>
        <v>0</v>
      </c>
      <c r="I214" s="45">
        <f t="shared" si="3"/>
        <v>0</v>
      </c>
      <c r="J214" s="46"/>
    </row>
    <row r="215" spans="1:10" x14ac:dyDescent="0.25">
      <c r="A215" s="47" t="s">
        <v>48</v>
      </c>
      <c r="B215" s="45" t="s">
        <v>136</v>
      </c>
      <c r="C215" s="44" t="s">
        <v>137</v>
      </c>
      <c r="D215" s="44">
        <v>123409</v>
      </c>
      <c r="E215" s="44" t="s">
        <v>7</v>
      </c>
      <c r="F215" s="44" t="s">
        <v>40</v>
      </c>
      <c r="G215" s="45">
        <f>VLOOKUP($D215,CLASS!$D$2:$W$405,17,FALSE)</f>
        <v>0</v>
      </c>
      <c r="H215" s="45">
        <f>VLOOKUP($D215,CLASS!$D$2:$W$405,4,FALSE)</f>
        <v>0</v>
      </c>
      <c r="I215" s="45">
        <f t="shared" si="3"/>
        <v>0</v>
      </c>
      <c r="J215" s="45"/>
    </row>
    <row r="216" spans="1:10" x14ac:dyDescent="0.25">
      <c r="A216" s="47" t="s">
        <v>48</v>
      </c>
      <c r="B216" s="46" t="s">
        <v>140</v>
      </c>
      <c r="C216" s="44" t="s">
        <v>141</v>
      </c>
      <c r="D216" s="44">
        <v>69840</v>
      </c>
      <c r="E216" s="44" t="s">
        <v>7</v>
      </c>
      <c r="F216" s="44" t="s">
        <v>8</v>
      </c>
      <c r="G216" s="45">
        <f>VLOOKUP($D216,CLASS!$D$2:$W$405,17,FALSE)</f>
        <v>0</v>
      </c>
      <c r="H216" s="45">
        <f>VLOOKUP($D216,CLASS!$D$2:$W$405,4,FALSE)</f>
        <v>0</v>
      </c>
      <c r="I216" s="45">
        <f t="shared" si="3"/>
        <v>0</v>
      </c>
    </row>
    <row r="217" spans="1:10" x14ac:dyDescent="0.25">
      <c r="A217" s="47" t="s">
        <v>31</v>
      </c>
      <c r="B217" s="45" t="s">
        <v>335</v>
      </c>
      <c r="C217" s="44" t="s">
        <v>171</v>
      </c>
      <c r="D217" s="44">
        <v>122476</v>
      </c>
      <c r="E217" s="44" t="s">
        <v>13</v>
      </c>
      <c r="F217" s="44" t="s">
        <v>8</v>
      </c>
      <c r="G217" s="45">
        <f>VLOOKUP($D217,CLASS!$D$2:$W$405,17,FALSE)</f>
        <v>79</v>
      </c>
      <c r="H217" s="45">
        <f>VLOOKUP($D217,CLASS!$D$2:$W$405,4,FALSE)</f>
        <v>15</v>
      </c>
      <c r="I217" s="45">
        <f t="shared" si="3"/>
        <v>94</v>
      </c>
      <c r="J217" s="46"/>
    </row>
    <row r="218" spans="1:10" x14ac:dyDescent="0.25">
      <c r="A218" s="47" t="s">
        <v>31</v>
      </c>
      <c r="B218" s="45" t="s">
        <v>186</v>
      </c>
      <c r="C218" s="44" t="s">
        <v>241</v>
      </c>
      <c r="D218" s="44">
        <v>122477</v>
      </c>
      <c r="E218" s="44" t="s">
        <v>12</v>
      </c>
      <c r="F218" s="44" t="s">
        <v>8</v>
      </c>
      <c r="G218" s="45">
        <f>VLOOKUP($D218,CLASS!$D$2:$W$405,17,FALSE)</f>
        <v>80</v>
      </c>
      <c r="H218" s="45">
        <f>VLOOKUP($D218,CLASS!$D$2:$W$405,4,FALSE)</f>
        <v>10</v>
      </c>
      <c r="I218" s="45">
        <f t="shared" si="3"/>
        <v>90</v>
      </c>
      <c r="J218" s="45"/>
    </row>
    <row r="219" spans="1:10" x14ac:dyDescent="0.25">
      <c r="A219" s="47" t="s">
        <v>31</v>
      </c>
      <c r="B219" s="45" t="s">
        <v>252</v>
      </c>
      <c r="C219" s="44" t="s">
        <v>253</v>
      </c>
      <c r="D219" s="44">
        <v>130343</v>
      </c>
      <c r="E219" s="44" t="s">
        <v>12</v>
      </c>
      <c r="F219" s="44" t="s">
        <v>40</v>
      </c>
      <c r="G219" s="45">
        <f>VLOOKUP($D219,CLASS!$D$2:$W$405,17,FALSE)</f>
        <v>77</v>
      </c>
      <c r="H219" s="45">
        <f>VLOOKUP($D219,CLASS!$D$2:$W$405,4,FALSE)</f>
        <v>10</v>
      </c>
      <c r="I219" s="45">
        <f t="shared" si="3"/>
        <v>87</v>
      </c>
    </row>
    <row r="220" spans="1:10" x14ac:dyDescent="0.25">
      <c r="A220" s="47" t="s">
        <v>31</v>
      </c>
      <c r="B220" s="45" t="s">
        <v>103</v>
      </c>
      <c r="C220" s="44" t="s">
        <v>222</v>
      </c>
      <c r="D220" s="44">
        <v>88361</v>
      </c>
      <c r="E220" s="44" t="s">
        <v>11</v>
      </c>
      <c r="F220" s="44" t="s">
        <v>35</v>
      </c>
      <c r="G220" s="45">
        <f>VLOOKUP($D220,CLASS!$D$2:$W$405,17,FALSE)</f>
        <v>80</v>
      </c>
      <c r="H220" s="45">
        <f>VLOOKUP($D220,CLASS!$D$2:$W$405,4,FALSE)</f>
        <v>5</v>
      </c>
      <c r="I220" s="45">
        <f t="shared" si="3"/>
        <v>85</v>
      </c>
    </row>
    <row r="221" spans="1:10" x14ac:dyDescent="0.25">
      <c r="A221" s="47" t="s">
        <v>31</v>
      </c>
      <c r="B221" s="45" t="s">
        <v>151</v>
      </c>
      <c r="C221" s="44" t="s">
        <v>152</v>
      </c>
      <c r="D221" s="44">
        <v>99919</v>
      </c>
      <c r="E221" s="44" t="s">
        <v>7</v>
      </c>
      <c r="F221" s="44" t="s">
        <v>8</v>
      </c>
      <c r="G221" s="45">
        <f>VLOOKUP($D221,CLASS!$D$2:$W$405,17,FALSE)</f>
        <v>83</v>
      </c>
      <c r="H221" s="45">
        <f>VLOOKUP($D221,CLASS!$D$2:$W$405,4,FALSE)</f>
        <v>0</v>
      </c>
      <c r="I221" s="45">
        <f t="shared" si="3"/>
        <v>83</v>
      </c>
    </row>
    <row r="222" spans="1:10" x14ac:dyDescent="0.25">
      <c r="A222" s="47" t="s">
        <v>31</v>
      </c>
      <c r="B222" s="45" t="s">
        <v>63</v>
      </c>
      <c r="C222" s="44" t="s">
        <v>277</v>
      </c>
      <c r="D222" s="44">
        <v>125129</v>
      </c>
      <c r="E222" s="44" t="s">
        <v>12</v>
      </c>
      <c r="F222" s="44" t="s">
        <v>8</v>
      </c>
      <c r="G222" s="45">
        <f>VLOOKUP($D222,CLASS!$D$2:$W$405,17,FALSE)</f>
        <v>70</v>
      </c>
      <c r="H222" s="45">
        <f>VLOOKUP($D222,CLASS!$D$2:$W$405,4,FALSE)</f>
        <v>10</v>
      </c>
      <c r="I222" s="45">
        <f t="shared" si="3"/>
        <v>80</v>
      </c>
      <c r="J222" s="46"/>
    </row>
    <row r="223" spans="1:10" x14ac:dyDescent="0.25">
      <c r="A223" s="47" t="s">
        <v>31</v>
      </c>
      <c r="B223" s="45" t="s">
        <v>302</v>
      </c>
      <c r="C223" s="44" t="s">
        <v>303</v>
      </c>
      <c r="D223" s="44">
        <v>110769</v>
      </c>
      <c r="E223" s="44" t="s">
        <v>12</v>
      </c>
      <c r="F223" s="44" t="s">
        <v>8</v>
      </c>
      <c r="G223" s="45">
        <f>VLOOKUP($D223,CLASS!$D$2:$W$405,17,FALSE)</f>
        <v>68</v>
      </c>
      <c r="H223" s="45">
        <f>VLOOKUP($D223,CLASS!$D$2:$W$405,4,FALSE)</f>
        <v>10</v>
      </c>
      <c r="I223" s="45">
        <f t="shared" si="3"/>
        <v>78</v>
      </c>
    </row>
    <row r="224" spans="1:10" x14ac:dyDescent="0.25">
      <c r="A224" s="47" t="s">
        <v>31</v>
      </c>
      <c r="B224" s="45" t="s">
        <v>127</v>
      </c>
      <c r="C224" s="44" t="s">
        <v>370</v>
      </c>
      <c r="D224" s="44">
        <v>60441</v>
      </c>
      <c r="E224" s="44" t="s">
        <v>13</v>
      </c>
      <c r="F224" s="44" t="s">
        <v>35</v>
      </c>
      <c r="G224" s="45">
        <f>VLOOKUP($D224,CLASS!$D$2:$W$405,17,FALSE)</f>
        <v>61</v>
      </c>
      <c r="H224" s="45">
        <f>VLOOKUP($D224,CLASS!$D$2:$W$405,4,FALSE)</f>
        <v>15</v>
      </c>
      <c r="I224" s="45">
        <f t="shared" si="3"/>
        <v>76</v>
      </c>
      <c r="J224" s="45"/>
    </row>
    <row r="225" spans="1:10" ht="15.75" thickBot="1" x14ac:dyDescent="0.3">
      <c r="A225" s="47" t="s">
        <v>31</v>
      </c>
      <c r="B225" s="45" t="s">
        <v>69</v>
      </c>
      <c r="C225" s="44" t="s">
        <v>385</v>
      </c>
      <c r="D225" s="44">
        <v>129280</v>
      </c>
      <c r="E225" s="44" t="s">
        <v>13</v>
      </c>
      <c r="F225" s="44" t="s">
        <v>8</v>
      </c>
      <c r="G225" s="45">
        <f>VLOOKUP($D225,CLASS!$D$2:$W$405,17,FALSE)</f>
        <v>61</v>
      </c>
      <c r="H225" s="45">
        <f>VLOOKUP($D225,CLASS!$D$2:$W$405,4,FALSE)</f>
        <v>15</v>
      </c>
      <c r="I225" s="45">
        <f t="shared" si="3"/>
        <v>76</v>
      </c>
    </row>
    <row r="226" spans="1:10" ht="15.75" thickBot="1" x14ac:dyDescent="0.3">
      <c r="A226" s="47" t="s">
        <v>31</v>
      </c>
      <c r="B226" s="45" t="s">
        <v>90</v>
      </c>
      <c r="C226" s="44" t="s">
        <v>376</v>
      </c>
      <c r="D226" s="44">
        <v>90323</v>
      </c>
      <c r="E226" s="44" t="s">
        <v>13</v>
      </c>
      <c r="F226" s="44" t="s">
        <v>8</v>
      </c>
      <c r="G226" s="45">
        <f>VLOOKUP($D226,CLASS!$D$2:$W$405,17,FALSE)</f>
        <v>58</v>
      </c>
      <c r="H226" s="45">
        <f>VLOOKUP($D226,CLASS!$D$2:$W$405,4,FALSE)</f>
        <v>15</v>
      </c>
      <c r="I226" s="45">
        <f t="shared" si="3"/>
        <v>73</v>
      </c>
      <c r="J226" s="48">
        <v>822</v>
      </c>
    </row>
    <row r="227" spans="1:10" x14ac:dyDescent="0.25">
      <c r="A227" s="47" t="s">
        <v>31</v>
      </c>
      <c r="B227" s="45" t="s">
        <v>281</v>
      </c>
      <c r="C227" s="44" t="s">
        <v>263</v>
      </c>
      <c r="D227" s="44">
        <v>131233</v>
      </c>
      <c r="E227" s="44" t="s">
        <v>12</v>
      </c>
      <c r="F227" s="44" t="s">
        <v>8</v>
      </c>
      <c r="G227" s="45">
        <f>VLOOKUP($D227,CLASS!$D$2:$W$405,17,FALSE)</f>
        <v>63</v>
      </c>
      <c r="H227" s="45">
        <f>VLOOKUP($D227,CLASS!$D$2:$W$405,4,FALSE)</f>
        <v>10</v>
      </c>
      <c r="I227" s="45">
        <f t="shared" si="3"/>
        <v>73</v>
      </c>
      <c r="J227" s="45"/>
    </row>
    <row r="228" spans="1:10" x14ac:dyDescent="0.25">
      <c r="A228" s="47" t="s">
        <v>31</v>
      </c>
      <c r="B228" s="45" t="s">
        <v>143</v>
      </c>
      <c r="C228" s="44" t="s">
        <v>369</v>
      </c>
      <c r="D228" s="44">
        <v>129705</v>
      </c>
      <c r="E228" s="44" t="s">
        <v>13</v>
      </c>
      <c r="F228" s="44" t="s">
        <v>8</v>
      </c>
      <c r="G228" s="45">
        <f>VLOOKUP($D228,CLASS!$D$2:$W$405,17,FALSE)</f>
        <v>53</v>
      </c>
      <c r="H228" s="45">
        <f>VLOOKUP($D228,CLASS!$D$2:$W$405,4,FALSE)</f>
        <v>15</v>
      </c>
      <c r="I228" s="45">
        <f t="shared" si="3"/>
        <v>68</v>
      </c>
    </row>
    <row r="229" spans="1:10" x14ac:dyDescent="0.25">
      <c r="A229" s="47" t="s">
        <v>31</v>
      </c>
      <c r="B229" s="45" t="s">
        <v>88</v>
      </c>
      <c r="C229" s="44" t="s">
        <v>386</v>
      </c>
      <c r="D229" s="44">
        <v>128264</v>
      </c>
      <c r="E229" s="44" t="s">
        <v>13</v>
      </c>
      <c r="F229" s="44" t="s">
        <v>8</v>
      </c>
      <c r="G229" s="45">
        <f>VLOOKUP($D229,CLASS!$D$2:$W$405,17,FALSE)</f>
        <v>51</v>
      </c>
      <c r="H229" s="45">
        <f>VLOOKUP($D229,CLASS!$D$2:$W$405,4,FALSE)</f>
        <v>15</v>
      </c>
      <c r="I229" s="45">
        <f t="shared" si="3"/>
        <v>66</v>
      </c>
      <c r="J229" s="46"/>
    </row>
    <row r="230" spans="1:10" x14ac:dyDescent="0.25">
      <c r="A230" s="47" t="s">
        <v>31</v>
      </c>
      <c r="B230" s="45" t="s">
        <v>373</v>
      </c>
      <c r="C230" s="44" t="s">
        <v>374</v>
      </c>
      <c r="D230" s="44">
        <v>129282</v>
      </c>
      <c r="E230" s="44" t="s">
        <v>13</v>
      </c>
      <c r="F230" s="44" t="s">
        <v>8</v>
      </c>
      <c r="G230" s="45">
        <f>VLOOKUP($D230,CLASS!$D$2:$W$405,17,FALSE)</f>
        <v>40</v>
      </c>
      <c r="H230" s="45">
        <f>VLOOKUP($D230,CLASS!$D$2:$W$405,4,FALSE)</f>
        <v>15</v>
      </c>
      <c r="I230" s="45">
        <f t="shared" si="3"/>
        <v>55</v>
      </c>
    </row>
    <row r="231" spans="1:10" x14ac:dyDescent="0.25">
      <c r="A231" s="47" t="s">
        <v>31</v>
      </c>
      <c r="B231" s="45" t="s">
        <v>344</v>
      </c>
      <c r="C231" s="44" t="s">
        <v>345</v>
      </c>
      <c r="D231" s="44">
        <v>131644</v>
      </c>
      <c r="E231" s="44" t="s">
        <v>13</v>
      </c>
      <c r="F231" s="44" t="s">
        <v>42</v>
      </c>
      <c r="G231" s="45">
        <f>VLOOKUP($D231,CLASS!$D$2:$W$405,17,FALSE)</f>
        <v>0</v>
      </c>
      <c r="H231" s="45">
        <f>VLOOKUP($D231,CLASS!$D$2:$W$405,4,FALSE)</f>
        <v>15</v>
      </c>
      <c r="I231" s="45">
        <f t="shared" si="3"/>
        <v>0</v>
      </c>
      <c r="J231" s="46"/>
    </row>
    <row r="232" spans="1:10" x14ac:dyDescent="0.25">
      <c r="A232" s="47" t="s">
        <v>31</v>
      </c>
      <c r="B232" s="45" t="s">
        <v>363</v>
      </c>
      <c r="C232" s="44" t="s">
        <v>66</v>
      </c>
      <c r="D232" s="44">
        <v>132934</v>
      </c>
      <c r="E232" s="44" t="s">
        <v>13</v>
      </c>
      <c r="F232" s="44" t="s">
        <v>8</v>
      </c>
      <c r="G232" s="45">
        <f>VLOOKUP($D232,CLASS!$D$2:$W$405,17,FALSE)</f>
        <v>0</v>
      </c>
      <c r="H232" s="45">
        <f>VLOOKUP($D232,CLASS!$D$2:$W$405,4,FALSE)</f>
        <v>15</v>
      </c>
      <c r="I232" s="45">
        <f t="shared" si="3"/>
        <v>0</v>
      </c>
    </row>
    <row r="233" spans="1:10" x14ac:dyDescent="0.25">
      <c r="A233" s="47" t="s">
        <v>31</v>
      </c>
      <c r="B233" s="45" t="s">
        <v>368</v>
      </c>
      <c r="C233" s="44" t="s">
        <v>253</v>
      </c>
      <c r="D233" s="44">
        <v>132907</v>
      </c>
      <c r="E233" s="44" t="s">
        <v>13</v>
      </c>
      <c r="F233" s="44" t="s">
        <v>8</v>
      </c>
      <c r="G233" s="45">
        <f>VLOOKUP($D233,CLASS!$D$2:$W$405,17,FALSE)</f>
        <v>0</v>
      </c>
      <c r="H233" s="45">
        <f>VLOOKUP($D233,CLASS!$D$2:$W$405,4,FALSE)</f>
        <v>15</v>
      </c>
      <c r="I233" s="45">
        <f t="shared" si="3"/>
        <v>0</v>
      </c>
      <c r="J233" s="45"/>
    </row>
    <row r="234" spans="1:10" x14ac:dyDescent="0.25">
      <c r="A234" s="47" t="s">
        <v>31</v>
      </c>
      <c r="B234" s="45" t="s">
        <v>384</v>
      </c>
      <c r="C234" s="44" t="s">
        <v>187</v>
      </c>
      <c r="D234" s="44">
        <v>127113</v>
      </c>
      <c r="E234" s="44" t="s">
        <v>13</v>
      </c>
      <c r="F234" s="44" t="s">
        <v>8</v>
      </c>
      <c r="G234" s="45">
        <f>VLOOKUP($D234,CLASS!$D$2:$W$405,17,FALSE)</f>
        <v>0</v>
      </c>
      <c r="H234" s="45">
        <f>VLOOKUP($D234,CLASS!$D$2:$W$405,4,FALSE)</f>
        <v>15</v>
      </c>
      <c r="I234" s="45">
        <f t="shared" si="3"/>
        <v>0</v>
      </c>
      <c r="J234" s="45"/>
    </row>
    <row r="235" spans="1:10" x14ac:dyDescent="0.25">
      <c r="A235" s="47" t="s">
        <v>31</v>
      </c>
      <c r="B235" s="45" t="s">
        <v>390</v>
      </c>
      <c r="C235" s="44" t="s">
        <v>391</v>
      </c>
      <c r="D235" s="44">
        <v>134758</v>
      </c>
      <c r="E235" s="44" t="s">
        <v>13</v>
      </c>
      <c r="F235" s="44" t="s">
        <v>36</v>
      </c>
      <c r="G235" s="45">
        <f>VLOOKUP($D235,CLASS!$D$2:$W$405,17,FALSE)</f>
        <v>0</v>
      </c>
      <c r="H235" s="45">
        <f>VLOOKUP($D235,CLASS!$D$2:$W$405,4,FALSE)</f>
        <v>15</v>
      </c>
      <c r="I235" s="45">
        <f t="shared" si="3"/>
        <v>0</v>
      </c>
    </row>
    <row r="236" spans="1:10" x14ac:dyDescent="0.25">
      <c r="A236" s="47" t="s">
        <v>31</v>
      </c>
      <c r="B236" s="45" t="s">
        <v>79</v>
      </c>
      <c r="C236" s="44" t="s">
        <v>67</v>
      </c>
      <c r="D236" s="44">
        <v>132889</v>
      </c>
      <c r="E236" s="44" t="s">
        <v>13</v>
      </c>
      <c r="F236" s="44" t="s">
        <v>8</v>
      </c>
      <c r="G236" s="45">
        <f>VLOOKUP($D236,CLASS!$D$2:$W$405,17,FALSE)</f>
        <v>0</v>
      </c>
      <c r="H236" s="45">
        <f>VLOOKUP($D236,CLASS!$D$2:$W$405,4,FALSE)</f>
        <v>15</v>
      </c>
      <c r="I236" s="45">
        <f t="shared" si="3"/>
        <v>0</v>
      </c>
      <c r="J236" s="46"/>
    </row>
    <row r="237" spans="1:10" x14ac:dyDescent="0.25">
      <c r="A237" s="47" t="s">
        <v>31</v>
      </c>
      <c r="B237" s="45" t="s">
        <v>162</v>
      </c>
      <c r="C237" s="44" t="s">
        <v>171</v>
      </c>
      <c r="D237" s="44">
        <v>133555</v>
      </c>
      <c r="E237" s="44" t="s">
        <v>13</v>
      </c>
      <c r="F237" s="44" t="s">
        <v>8</v>
      </c>
      <c r="G237" s="45">
        <f>VLOOKUP($D237,CLASS!$D$2:$W$405,17,FALSE)</f>
        <v>0</v>
      </c>
      <c r="H237" s="45">
        <f>VLOOKUP($D237,CLASS!$D$2:$W$405,4,FALSE)</f>
        <v>15</v>
      </c>
      <c r="I237" s="45">
        <f t="shared" si="3"/>
        <v>0</v>
      </c>
    </row>
    <row r="238" spans="1:10" x14ac:dyDescent="0.25">
      <c r="A238" s="47" t="s">
        <v>31</v>
      </c>
      <c r="B238" s="45" t="s">
        <v>393</v>
      </c>
      <c r="C238" s="44" t="s">
        <v>394</v>
      </c>
      <c r="D238" s="44">
        <v>123642</v>
      </c>
      <c r="E238" s="44" t="s">
        <v>13</v>
      </c>
      <c r="F238" s="44" t="s">
        <v>8</v>
      </c>
      <c r="G238" s="45">
        <f>VLOOKUP($D238,CLASS!$D$2:$W$405,17,FALSE)</f>
        <v>0</v>
      </c>
      <c r="H238" s="45">
        <f>VLOOKUP($D238,CLASS!$D$2:$W$405,4,FALSE)</f>
        <v>15</v>
      </c>
      <c r="I238" s="45">
        <f t="shared" si="3"/>
        <v>0</v>
      </c>
      <c r="J238" s="45"/>
    </row>
    <row r="239" spans="1:10" x14ac:dyDescent="0.25">
      <c r="A239" s="47" t="s">
        <v>31</v>
      </c>
      <c r="B239" s="45" t="s">
        <v>400</v>
      </c>
      <c r="C239" s="44" t="s">
        <v>319</v>
      </c>
      <c r="D239" s="44">
        <v>131287</v>
      </c>
      <c r="E239" s="44" t="s">
        <v>13</v>
      </c>
      <c r="F239" s="44" t="s">
        <v>36</v>
      </c>
      <c r="G239" s="45">
        <f>VLOOKUP($D239,CLASS!$D$2:$W$405,17,FALSE)</f>
        <v>0</v>
      </c>
      <c r="H239" s="45">
        <f>VLOOKUP($D239,CLASS!$D$2:$W$405,4,FALSE)</f>
        <v>15</v>
      </c>
      <c r="I239" s="45">
        <f t="shared" si="3"/>
        <v>0</v>
      </c>
    </row>
    <row r="240" spans="1:10" x14ac:dyDescent="0.25">
      <c r="A240" s="47" t="s">
        <v>31</v>
      </c>
      <c r="B240" s="45" t="s">
        <v>127</v>
      </c>
      <c r="C240" s="44" t="s">
        <v>345</v>
      </c>
      <c r="D240" s="44">
        <v>134075</v>
      </c>
      <c r="E240" s="44" t="s">
        <v>39</v>
      </c>
      <c r="F240" s="44" t="s">
        <v>8</v>
      </c>
      <c r="G240" s="45">
        <f>VLOOKUP($D240,CLASS!$D$2:$W$405,17,FALSE)</f>
        <v>0</v>
      </c>
      <c r="H240" s="45">
        <f>VLOOKUP($D240,CLASS!$D$2:$W$405,4,FALSE)</f>
        <v>15</v>
      </c>
      <c r="I240" s="45">
        <f t="shared" si="3"/>
        <v>0</v>
      </c>
    </row>
    <row r="241" spans="1:10" x14ac:dyDescent="0.25">
      <c r="A241" s="47" t="s">
        <v>31</v>
      </c>
      <c r="B241" s="45" t="s">
        <v>267</v>
      </c>
      <c r="C241" s="44" t="s">
        <v>268</v>
      </c>
      <c r="D241" s="44">
        <v>100283</v>
      </c>
      <c r="E241" s="44" t="s">
        <v>12</v>
      </c>
      <c r="F241" s="44" t="s">
        <v>43</v>
      </c>
      <c r="G241" s="45">
        <f>VLOOKUP($D241,CLASS!$D$2:$W$405,17,FALSE)</f>
        <v>0</v>
      </c>
      <c r="H241" s="45">
        <f>VLOOKUP($D241,CLASS!$D$2:$W$405,4,FALSE)</f>
        <v>10</v>
      </c>
      <c r="I241" s="45">
        <f t="shared" si="3"/>
        <v>0</v>
      </c>
    </row>
    <row r="242" spans="1:10" x14ac:dyDescent="0.25">
      <c r="A242" s="47" t="s">
        <v>31</v>
      </c>
      <c r="B242" s="45" t="s">
        <v>270</v>
      </c>
      <c r="C242" s="44" t="s">
        <v>271</v>
      </c>
      <c r="D242" s="44">
        <v>26633</v>
      </c>
      <c r="E242" s="44" t="s">
        <v>12</v>
      </c>
      <c r="F242" s="44" t="s">
        <v>8</v>
      </c>
      <c r="G242" s="45">
        <f>VLOOKUP($D242,CLASS!$D$2:$W$405,17,FALSE)</f>
        <v>0</v>
      </c>
      <c r="H242" s="45">
        <f>VLOOKUP($D242,CLASS!$D$2:$W$405,4,FALSE)</f>
        <v>10</v>
      </c>
      <c r="I242" s="45">
        <f t="shared" si="3"/>
        <v>0</v>
      </c>
    </row>
    <row r="243" spans="1:10" x14ac:dyDescent="0.25">
      <c r="A243" s="47" t="s">
        <v>31</v>
      </c>
      <c r="B243" s="45" t="s">
        <v>193</v>
      </c>
      <c r="C243" s="44" t="s">
        <v>284</v>
      </c>
      <c r="D243" s="44">
        <v>129528</v>
      </c>
      <c r="E243" s="44" t="s">
        <v>12</v>
      </c>
      <c r="F243" s="44" t="s">
        <v>8</v>
      </c>
      <c r="G243" s="45">
        <f>VLOOKUP($D243,CLASS!$D$2:$W$405,17,FALSE)</f>
        <v>0</v>
      </c>
      <c r="H243" s="45">
        <f>VLOOKUP($D243,CLASS!$D$2:$W$405,4,FALSE)</f>
        <v>10</v>
      </c>
      <c r="I243" s="45">
        <f t="shared" si="3"/>
        <v>0</v>
      </c>
    </row>
    <row r="244" spans="1:10" x14ac:dyDescent="0.25">
      <c r="A244" s="47" t="s">
        <v>31</v>
      </c>
      <c r="B244" s="45" t="s">
        <v>285</v>
      </c>
      <c r="C244" s="44" t="s">
        <v>268</v>
      </c>
      <c r="D244" s="44">
        <v>96426</v>
      </c>
      <c r="E244" s="44" t="s">
        <v>12</v>
      </c>
      <c r="F244" s="44" t="s">
        <v>35</v>
      </c>
      <c r="G244" s="45">
        <f>VLOOKUP($D244,CLASS!$D$2:$W$405,17,FALSE)</f>
        <v>0</v>
      </c>
      <c r="H244" s="45">
        <f>VLOOKUP($D244,CLASS!$D$2:$W$405,4,FALSE)</f>
        <v>10</v>
      </c>
      <c r="I244" s="45">
        <f t="shared" si="3"/>
        <v>0</v>
      </c>
    </row>
    <row r="245" spans="1:10" x14ac:dyDescent="0.25">
      <c r="A245" s="47" t="s">
        <v>31</v>
      </c>
      <c r="B245" s="45" t="s">
        <v>287</v>
      </c>
      <c r="C245" s="44" t="s">
        <v>288</v>
      </c>
      <c r="D245" s="44">
        <v>127058</v>
      </c>
      <c r="E245" s="44" t="s">
        <v>12</v>
      </c>
      <c r="F245" s="44" t="s">
        <v>36</v>
      </c>
      <c r="G245" s="45">
        <f>VLOOKUP($D245,CLASS!$D$2:$W$405,17,FALSE)</f>
        <v>0</v>
      </c>
      <c r="H245" s="45">
        <f>VLOOKUP($D245,CLASS!$D$2:$W$405,4,FALSE)</f>
        <v>10</v>
      </c>
      <c r="I245" s="45">
        <f t="shared" si="3"/>
        <v>0</v>
      </c>
      <c r="J245" s="45"/>
    </row>
    <row r="246" spans="1:10" x14ac:dyDescent="0.25">
      <c r="A246" s="47" t="s">
        <v>31</v>
      </c>
      <c r="B246" s="45" t="s">
        <v>175</v>
      </c>
      <c r="C246" s="44" t="s">
        <v>220</v>
      </c>
      <c r="D246" s="44">
        <v>90499</v>
      </c>
      <c r="E246" s="44" t="s">
        <v>12</v>
      </c>
      <c r="F246" s="44" t="s">
        <v>35</v>
      </c>
      <c r="G246" s="45">
        <f>VLOOKUP($D246,CLASS!$D$2:$W$405,17,FALSE)</f>
        <v>0</v>
      </c>
      <c r="H246" s="45">
        <f>VLOOKUP($D246,CLASS!$D$2:$W$405,4,FALSE)</f>
        <v>10</v>
      </c>
      <c r="I246" s="45">
        <f t="shared" si="3"/>
        <v>0</v>
      </c>
    </row>
    <row r="247" spans="1:10" x14ac:dyDescent="0.25">
      <c r="A247" s="47" t="s">
        <v>31</v>
      </c>
      <c r="B247" s="45" t="s">
        <v>248</v>
      </c>
      <c r="C247" s="44" t="s">
        <v>310</v>
      </c>
      <c r="D247" s="44">
        <v>131162</v>
      </c>
      <c r="E247" s="44" t="s">
        <v>12</v>
      </c>
      <c r="F247" s="44" t="s">
        <v>8</v>
      </c>
      <c r="G247" s="45">
        <f>VLOOKUP($D247,CLASS!$D$2:$W$405,17,FALSE)</f>
        <v>0</v>
      </c>
      <c r="H247" s="45">
        <f>VLOOKUP($D247,CLASS!$D$2:$W$405,4,FALSE)</f>
        <v>10</v>
      </c>
      <c r="I247" s="45">
        <f t="shared" si="3"/>
        <v>0</v>
      </c>
      <c r="J247" s="45"/>
    </row>
    <row r="248" spans="1:10" x14ac:dyDescent="0.25">
      <c r="A248" s="47" t="s">
        <v>31</v>
      </c>
      <c r="B248" s="45" t="s">
        <v>162</v>
      </c>
      <c r="C248" s="44" t="s">
        <v>290</v>
      </c>
      <c r="D248" s="44">
        <v>129951</v>
      </c>
      <c r="E248" s="44" t="s">
        <v>12</v>
      </c>
      <c r="F248" s="44" t="s">
        <v>35</v>
      </c>
      <c r="G248" s="45">
        <f>VLOOKUP($D248,CLASS!$D$2:$W$405,17,FALSE)</f>
        <v>0</v>
      </c>
      <c r="H248" s="45">
        <f>VLOOKUP($D248,CLASS!$D$2:$W$405,4,FALSE)</f>
        <v>10</v>
      </c>
      <c r="I248" s="45">
        <f t="shared" si="3"/>
        <v>0</v>
      </c>
      <c r="J248" s="45"/>
    </row>
    <row r="249" spans="1:10" x14ac:dyDescent="0.25">
      <c r="A249" s="47" t="s">
        <v>31</v>
      </c>
      <c r="B249" s="45" t="s">
        <v>112</v>
      </c>
      <c r="C249" s="44" t="s">
        <v>319</v>
      </c>
      <c r="D249" s="44">
        <v>131286</v>
      </c>
      <c r="E249" s="44" t="s">
        <v>12</v>
      </c>
      <c r="F249" s="44" t="s">
        <v>8</v>
      </c>
      <c r="G249" s="45">
        <f>VLOOKUP($D249,CLASS!$D$2:$W$405,17,FALSE)</f>
        <v>0</v>
      </c>
      <c r="H249" s="45">
        <f>VLOOKUP($D249,CLASS!$D$2:$W$405,4,FALSE)</f>
        <v>10</v>
      </c>
      <c r="I249" s="45">
        <f t="shared" si="3"/>
        <v>0</v>
      </c>
      <c r="J249" s="46"/>
    </row>
    <row r="250" spans="1:10" x14ac:dyDescent="0.25">
      <c r="A250" s="47" t="s">
        <v>31</v>
      </c>
      <c r="B250" s="45" t="s">
        <v>322</v>
      </c>
      <c r="C250" s="44" t="s">
        <v>106</v>
      </c>
      <c r="D250" s="44">
        <v>124024</v>
      </c>
      <c r="E250" s="44" t="s">
        <v>12</v>
      </c>
      <c r="F250" s="44" t="s">
        <v>36</v>
      </c>
      <c r="G250" s="45">
        <f>VLOOKUP($D250,CLASS!$D$2:$W$405,17,FALSE)</f>
        <v>0</v>
      </c>
      <c r="H250" s="45">
        <f>VLOOKUP($D250,CLASS!$D$2:$W$405,4,FALSE)</f>
        <v>10</v>
      </c>
      <c r="I250" s="45">
        <f t="shared" si="3"/>
        <v>0</v>
      </c>
      <c r="J250" s="46"/>
    </row>
    <row r="251" spans="1:10" x14ac:dyDescent="0.25">
      <c r="A251" s="47" t="s">
        <v>31</v>
      </c>
      <c r="B251" s="45" t="s">
        <v>90</v>
      </c>
      <c r="C251" s="44" t="s">
        <v>179</v>
      </c>
      <c r="D251" s="44">
        <v>106211</v>
      </c>
      <c r="E251" s="44" t="s">
        <v>11</v>
      </c>
      <c r="F251" s="44" t="s">
        <v>8</v>
      </c>
      <c r="G251" s="45">
        <f>VLOOKUP($D251,CLASS!$D$2:$W$405,17,FALSE)</f>
        <v>0</v>
      </c>
      <c r="H251" s="45">
        <f>VLOOKUP($D251,CLASS!$D$2:$W$405,4,FALSE)</f>
        <v>5</v>
      </c>
      <c r="I251" s="45">
        <f t="shared" si="3"/>
        <v>0</v>
      </c>
      <c r="J251" s="45"/>
    </row>
    <row r="252" spans="1:10" x14ac:dyDescent="0.25">
      <c r="A252" s="47" t="s">
        <v>31</v>
      </c>
      <c r="B252" s="45" t="s">
        <v>162</v>
      </c>
      <c r="C252" s="44" t="s">
        <v>106</v>
      </c>
      <c r="D252" s="44">
        <v>125436</v>
      </c>
      <c r="E252" s="44" t="s">
        <v>11</v>
      </c>
      <c r="F252" s="44" t="s">
        <v>8</v>
      </c>
      <c r="G252" s="45">
        <f>VLOOKUP($D252,CLASS!$D$2:$W$405,17,FALSE)</f>
        <v>0</v>
      </c>
      <c r="H252" s="45">
        <f>VLOOKUP($D252,CLASS!$D$2:$W$405,4,FALSE)</f>
        <v>5</v>
      </c>
      <c r="I252" s="45">
        <f t="shared" si="3"/>
        <v>0</v>
      </c>
    </row>
    <row r="253" spans="1:10" x14ac:dyDescent="0.25">
      <c r="A253" s="47" t="s">
        <v>31</v>
      </c>
      <c r="B253" s="45" t="s">
        <v>186</v>
      </c>
      <c r="C253" s="44" t="s">
        <v>106</v>
      </c>
      <c r="D253" s="44">
        <v>125437</v>
      </c>
      <c r="E253" s="44" t="s">
        <v>11</v>
      </c>
      <c r="F253" s="44" t="s">
        <v>8</v>
      </c>
      <c r="G253" s="45">
        <f>VLOOKUP($D253,CLASS!$D$2:$W$405,17,FALSE)</f>
        <v>0</v>
      </c>
      <c r="H253" s="45">
        <f>VLOOKUP($D253,CLASS!$D$2:$W$405,4,FALSE)</f>
        <v>5</v>
      </c>
      <c r="I253" s="45">
        <f t="shared" si="3"/>
        <v>0</v>
      </c>
    </row>
    <row r="254" spans="1:10" x14ac:dyDescent="0.25">
      <c r="A254" s="47" t="s">
        <v>31</v>
      </c>
      <c r="B254" s="45" t="s">
        <v>191</v>
      </c>
      <c r="C254" s="44" t="s">
        <v>192</v>
      </c>
      <c r="D254" s="44">
        <v>115252</v>
      </c>
      <c r="E254" s="44" t="s">
        <v>11</v>
      </c>
      <c r="F254" s="44" t="s">
        <v>8</v>
      </c>
      <c r="G254" s="45">
        <f>VLOOKUP($D254,CLASS!$D$2:$W$405,17,FALSE)</f>
        <v>0</v>
      </c>
      <c r="H254" s="45">
        <f>VLOOKUP($D254,CLASS!$D$2:$W$405,4,FALSE)</f>
        <v>5</v>
      </c>
      <c r="I254" s="45">
        <f t="shared" si="3"/>
        <v>0</v>
      </c>
    </row>
    <row r="255" spans="1:10" x14ac:dyDescent="0.25">
      <c r="A255" s="47" t="s">
        <v>31</v>
      </c>
      <c r="B255" s="45" t="s">
        <v>151</v>
      </c>
      <c r="C255" s="44" t="s">
        <v>213</v>
      </c>
      <c r="D255" s="44">
        <v>134080</v>
      </c>
      <c r="E255" s="44" t="s">
        <v>11</v>
      </c>
      <c r="F255" s="44" t="s">
        <v>8</v>
      </c>
      <c r="G255" s="45">
        <f>VLOOKUP($D255,CLASS!$D$2:$W$405,17,FALSE)</f>
        <v>0</v>
      </c>
      <c r="H255" s="45">
        <f>VLOOKUP($D255,CLASS!$D$2:$W$405,4,FALSE)</f>
        <v>5</v>
      </c>
      <c r="I255" s="45">
        <f t="shared" si="3"/>
        <v>0</v>
      </c>
      <c r="J255" s="45"/>
    </row>
    <row r="256" spans="1:10" x14ac:dyDescent="0.25">
      <c r="A256" s="47" t="s">
        <v>31</v>
      </c>
      <c r="B256" s="45" t="s">
        <v>162</v>
      </c>
      <c r="C256" s="44" t="s">
        <v>220</v>
      </c>
      <c r="D256" s="44">
        <v>95598</v>
      </c>
      <c r="E256" s="44" t="s">
        <v>11</v>
      </c>
      <c r="F256" s="44" t="s">
        <v>35</v>
      </c>
      <c r="G256" s="45">
        <f>VLOOKUP($D256,CLASS!$D$2:$W$405,17,FALSE)</f>
        <v>0</v>
      </c>
      <c r="H256" s="45">
        <f>VLOOKUP($D256,CLASS!$D$2:$W$405,4,FALSE)</f>
        <v>5</v>
      </c>
      <c r="I256" s="45">
        <f t="shared" si="3"/>
        <v>0</v>
      </c>
      <c r="J256" s="45"/>
    </row>
    <row r="257" spans="1:10" x14ac:dyDescent="0.25">
      <c r="A257" s="47" t="s">
        <v>31</v>
      </c>
      <c r="B257" s="45" t="s">
        <v>231</v>
      </c>
      <c r="C257" s="44" t="s">
        <v>232</v>
      </c>
      <c r="D257" s="44">
        <v>11003</v>
      </c>
      <c r="E257" s="44" t="s">
        <v>11</v>
      </c>
      <c r="F257" s="44" t="s">
        <v>8</v>
      </c>
      <c r="G257" s="45">
        <f>VLOOKUP($D257,CLASS!$D$2:$W$405,17,FALSE)</f>
        <v>0</v>
      </c>
      <c r="H257" s="45">
        <f>VLOOKUP($D257,CLASS!$D$2:$W$405,4,FALSE)</f>
        <v>5</v>
      </c>
      <c r="I257" s="45">
        <f t="shared" si="3"/>
        <v>0</v>
      </c>
    </row>
    <row r="258" spans="1:10" x14ac:dyDescent="0.25">
      <c r="A258" s="47" t="s">
        <v>31</v>
      </c>
      <c r="B258" s="45" t="s">
        <v>129</v>
      </c>
      <c r="C258" s="44" t="s">
        <v>106</v>
      </c>
      <c r="D258" s="44">
        <v>16608</v>
      </c>
      <c r="E258" s="44" t="s">
        <v>11</v>
      </c>
      <c r="F258" s="44" t="s">
        <v>8</v>
      </c>
      <c r="G258" s="45">
        <f>VLOOKUP($D258,CLASS!$D$2:$W$405,17,FALSE)</f>
        <v>0</v>
      </c>
      <c r="H258" s="45">
        <f>VLOOKUP($D258,CLASS!$D$2:$W$405,4,FALSE)</f>
        <v>5</v>
      </c>
      <c r="I258" s="45">
        <f t="shared" ref="I258:I321" si="4">IF(IF(G258,G258+H258,0)&lt;=100,IF(G258,G258+H258,0),100)</f>
        <v>0</v>
      </c>
    </row>
    <row r="259" spans="1:10" x14ac:dyDescent="0.25">
      <c r="A259" s="47" t="s">
        <v>31</v>
      </c>
      <c r="B259" s="45" t="s">
        <v>235</v>
      </c>
      <c r="C259" s="44" t="s">
        <v>236</v>
      </c>
      <c r="D259" s="44">
        <v>24389</v>
      </c>
      <c r="E259" s="44" t="s">
        <v>11</v>
      </c>
      <c r="F259" s="44" t="s">
        <v>35</v>
      </c>
      <c r="G259" s="45">
        <f>VLOOKUP($D259,CLASS!$D$2:$W$405,17,FALSE)</f>
        <v>0</v>
      </c>
      <c r="H259" s="45">
        <f>VLOOKUP($D259,CLASS!$D$2:$W$405,4,FALSE)</f>
        <v>5</v>
      </c>
      <c r="I259" s="45">
        <f t="shared" si="4"/>
        <v>0</v>
      </c>
    </row>
    <row r="260" spans="1:10" x14ac:dyDescent="0.25">
      <c r="A260" s="47" t="s">
        <v>31</v>
      </c>
      <c r="B260" s="45" t="s">
        <v>90</v>
      </c>
      <c r="C260" s="44" t="s">
        <v>91</v>
      </c>
      <c r="D260" s="44">
        <v>73876</v>
      </c>
      <c r="E260" s="44" t="s">
        <v>23</v>
      </c>
      <c r="F260" s="44" t="s">
        <v>8</v>
      </c>
      <c r="G260" s="45">
        <f>VLOOKUP($D260,CLASS!$D$2:$W$405,17,FALSE)</f>
        <v>0</v>
      </c>
      <c r="H260" s="45">
        <f>VLOOKUP($D260,CLASS!$D$2:$W$405,4,FALSE)</f>
        <v>0</v>
      </c>
      <c r="I260" s="45">
        <f t="shared" si="4"/>
        <v>0</v>
      </c>
    </row>
    <row r="261" spans="1:10" x14ac:dyDescent="0.25">
      <c r="A261" s="47" t="s">
        <v>31</v>
      </c>
      <c r="B261" s="45" t="s">
        <v>38</v>
      </c>
      <c r="C261" s="44" t="s">
        <v>95</v>
      </c>
      <c r="D261" s="44">
        <v>87112</v>
      </c>
      <c r="E261" s="44" t="s">
        <v>23</v>
      </c>
      <c r="F261" s="44" t="s">
        <v>8</v>
      </c>
      <c r="G261" s="45">
        <f>VLOOKUP($D261,CLASS!$D$2:$W$405,17,FALSE)</f>
        <v>0</v>
      </c>
      <c r="H261" s="45">
        <f>VLOOKUP($D261,CLASS!$D$2:$W$405,4,FALSE)</f>
        <v>0</v>
      </c>
      <c r="I261" s="45">
        <f t="shared" si="4"/>
        <v>0</v>
      </c>
    </row>
    <row r="262" spans="1:10" x14ac:dyDescent="0.25">
      <c r="A262" s="47" t="s">
        <v>31</v>
      </c>
      <c r="B262" s="45" t="s">
        <v>96</v>
      </c>
      <c r="C262" s="44" t="s">
        <v>95</v>
      </c>
      <c r="D262" s="44">
        <v>110965</v>
      </c>
      <c r="E262" s="44" t="s">
        <v>23</v>
      </c>
      <c r="F262" s="44" t="s">
        <v>8</v>
      </c>
      <c r="G262" s="45">
        <f>VLOOKUP($D262,CLASS!$D$2:$W$405,17,FALSE)</f>
        <v>0</v>
      </c>
      <c r="H262" s="45">
        <f>VLOOKUP($D262,CLASS!$D$2:$W$405,4,FALSE)</f>
        <v>0</v>
      </c>
      <c r="I262" s="45">
        <f t="shared" si="4"/>
        <v>0</v>
      </c>
    </row>
    <row r="263" spans="1:10" x14ac:dyDescent="0.25">
      <c r="A263" s="47" t="s">
        <v>31</v>
      </c>
      <c r="B263" s="45" t="s">
        <v>127</v>
      </c>
      <c r="C263" s="44" t="s">
        <v>128</v>
      </c>
      <c r="D263" s="44">
        <v>120545</v>
      </c>
      <c r="E263" s="44" t="s">
        <v>7</v>
      </c>
      <c r="F263" s="44" t="s">
        <v>8</v>
      </c>
      <c r="G263" s="45">
        <f>VLOOKUP($D263,CLASS!$D$2:$W$405,17,FALSE)</f>
        <v>0</v>
      </c>
      <c r="H263" s="45">
        <f>VLOOKUP($D263,CLASS!$D$2:$W$405,4,FALSE)</f>
        <v>0</v>
      </c>
      <c r="I263" s="45">
        <f t="shared" si="4"/>
        <v>0</v>
      </c>
      <c r="J263" s="45"/>
    </row>
    <row r="264" spans="1:10" x14ac:dyDescent="0.25">
      <c r="A264" s="47" t="s">
        <v>31</v>
      </c>
      <c r="B264" s="45" t="s">
        <v>65</v>
      </c>
      <c r="C264" s="44" t="s">
        <v>156</v>
      </c>
      <c r="D264" s="44">
        <v>27981</v>
      </c>
      <c r="E264" s="44" t="s">
        <v>7</v>
      </c>
      <c r="F264" s="44" t="s">
        <v>8</v>
      </c>
      <c r="G264" s="45">
        <f>VLOOKUP($D264,CLASS!$D$2:$W$405,17,FALSE)</f>
        <v>0</v>
      </c>
      <c r="H264" s="45">
        <f>VLOOKUP($D264,CLASS!$D$2:$W$405,4,FALSE)</f>
        <v>0</v>
      </c>
      <c r="I264" s="45">
        <f t="shared" si="4"/>
        <v>0</v>
      </c>
    </row>
    <row r="265" spans="1:10" x14ac:dyDescent="0.25">
      <c r="A265" s="47" t="s">
        <v>31</v>
      </c>
      <c r="B265" s="45" t="s">
        <v>411</v>
      </c>
      <c r="C265" s="44" t="s">
        <v>412</v>
      </c>
      <c r="D265" s="44">
        <v>136286</v>
      </c>
      <c r="E265" s="44" t="s">
        <v>39</v>
      </c>
      <c r="F265" s="44" t="s">
        <v>8</v>
      </c>
      <c r="G265" s="45">
        <f>VLOOKUP($D265,CLASS!$D$2:$W$405,17,FALSE)</f>
        <v>0</v>
      </c>
      <c r="H265" s="45">
        <f>VLOOKUP($D265,CLASS!$D$2:$W$405,4,FALSE)</f>
        <v>15</v>
      </c>
      <c r="I265" s="45">
        <f t="shared" si="4"/>
        <v>0</v>
      </c>
    </row>
    <row r="266" spans="1:10" x14ac:dyDescent="0.25">
      <c r="A266" s="47" t="s">
        <v>14</v>
      </c>
      <c r="B266" s="45" t="s">
        <v>112</v>
      </c>
      <c r="C266" s="44" t="s">
        <v>353</v>
      </c>
      <c r="D266" s="44">
        <v>131917</v>
      </c>
      <c r="E266" s="44" t="s">
        <v>13</v>
      </c>
      <c r="F266" s="44" t="s">
        <v>8</v>
      </c>
      <c r="G266" s="45">
        <f>VLOOKUP($D266,CLASS!$D$2:$W$405,17,FALSE)</f>
        <v>67</v>
      </c>
      <c r="H266" s="45">
        <f>VLOOKUP($D266,CLASS!$D$2:$W$405,4,FALSE)</f>
        <v>15</v>
      </c>
      <c r="I266" s="45">
        <f t="shared" si="4"/>
        <v>82</v>
      </c>
    </row>
    <row r="267" spans="1:10" x14ac:dyDescent="0.25">
      <c r="A267" s="47" t="s">
        <v>14</v>
      </c>
      <c r="B267" s="45" t="s">
        <v>183</v>
      </c>
      <c r="C267" s="44" t="s">
        <v>421</v>
      </c>
      <c r="D267" s="44">
        <v>135536</v>
      </c>
      <c r="E267" s="44" t="s">
        <v>13</v>
      </c>
      <c r="F267" s="44" t="s">
        <v>42</v>
      </c>
      <c r="G267" s="45">
        <f>VLOOKUP($D267,CLASS!$D$2:$W$405,17,FALSE)</f>
        <v>58</v>
      </c>
      <c r="H267" s="45">
        <f>VLOOKUP($D267,CLASS!$D$2:$W$405,4,FALSE)</f>
        <v>15</v>
      </c>
      <c r="I267" s="45">
        <f t="shared" si="4"/>
        <v>73</v>
      </c>
    </row>
    <row r="268" spans="1:10" ht="15.75" thickBot="1" x14ac:dyDescent="0.3">
      <c r="A268" s="47" t="s">
        <v>14</v>
      </c>
      <c r="B268" s="45" t="s">
        <v>79</v>
      </c>
      <c r="C268" s="44" t="s">
        <v>250</v>
      </c>
      <c r="D268" s="44">
        <v>98867</v>
      </c>
      <c r="E268" s="44" t="s">
        <v>12</v>
      </c>
      <c r="F268" s="44" t="s">
        <v>8</v>
      </c>
      <c r="G268" s="45">
        <f>VLOOKUP($D268,CLASS!$D$2:$W$405,17,FALSE)</f>
        <v>61</v>
      </c>
      <c r="H268" s="45">
        <f>VLOOKUP($D268,CLASS!$D$2:$W$405,4,FALSE)</f>
        <v>10</v>
      </c>
      <c r="I268" s="45">
        <f t="shared" si="4"/>
        <v>71</v>
      </c>
    </row>
    <row r="269" spans="1:10" ht="15.75" thickBot="1" x14ac:dyDescent="0.3">
      <c r="A269" s="47" t="s">
        <v>14</v>
      </c>
      <c r="B269" s="45" t="s">
        <v>69</v>
      </c>
      <c r="C269" s="44" t="s">
        <v>286</v>
      </c>
      <c r="D269" s="44">
        <v>123217</v>
      </c>
      <c r="E269" s="44" t="s">
        <v>12</v>
      </c>
      <c r="F269" s="44" t="s">
        <v>8</v>
      </c>
      <c r="G269" s="45">
        <f>VLOOKUP($D269,CLASS!$D$2:$W$405,17,FALSE)</f>
        <v>52</v>
      </c>
      <c r="H269" s="45">
        <f>VLOOKUP($D269,CLASS!$D$2:$W$405,4,FALSE)</f>
        <v>10</v>
      </c>
      <c r="I269" s="45">
        <f t="shared" si="4"/>
        <v>62</v>
      </c>
      <c r="J269" s="48">
        <v>288</v>
      </c>
    </row>
    <row r="270" spans="1:10" x14ac:dyDescent="0.25">
      <c r="A270" s="47" t="s">
        <v>14</v>
      </c>
      <c r="B270" s="45" t="s">
        <v>97</v>
      </c>
      <c r="C270" s="44" t="s">
        <v>337</v>
      </c>
      <c r="D270" s="44">
        <v>119321</v>
      </c>
      <c r="E270" s="44" t="s">
        <v>13</v>
      </c>
      <c r="F270" s="44" t="s">
        <v>8</v>
      </c>
      <c r="G270" s="45">
        <f>VLOOKUP($D270,CLASS!$D$2:$W$405,17,FALSE)</f>
        <v>0</v>
      </c>
      <c r="H270" s="45">
        <f>VLOOKUP($D270,CLASS!$D$2:$W$405,4,FALSE)</f>
        <v>15</v>
      </c>
      <c r="I270" s="45">
        <f t="shared" si="4"/>
        <v>0</v>
      </c>
      <c r="J270" s="45"/>
    </row>
    <row r="271" spans="1:10" x14ac:dyDescent="0.25">
      <c r="A271" s="47" t="s">
        <v>14</v>
      </c>
      <c r="B271" s="45" t="s">
        <v>183</v>
      </c>
      <c r="C271" s="44" t="s">
        <v>352</v>
      </c>
      <c r="D271" s="44">
        <v>134289</v>
      </c>
      <c r="E271" s="44" t="s">
        <v>13</v>
      </c>
      <c r="F271" s="44" t="s">
        <v>8</v>
      </c>
      <c r="G271" s="45">
        <f>VLOOKUP($D271,CLASS!$D$2:$W$405,17,FALSE)</f>
        <v>0</v>
      </c>
      <c r="H271" s="45">
        <f>VLOOKUP($D271,CLASS!$D$2:$W$405,4,FALSE)</f>
        <v>15</v>
      </c>
      <c r="I271" s="45">
        <f t="shared" si="4"/>
        <v>0</v>
      </c>
    </row>
    <row r="272" spans="1:10" x14ac:dyDescent="0.25">
      <c r="A272" s="47" t="s">
        <v>14</v>
      </c>
      <c r="B272" s="45" t="s">
        <v>175</v>
      </c>
      <c r="C272" s="44" t="s">
        <v>381</v>
      </c>
      <c r="D272" s="44">
        <v>131742</v>
      </c>
      <c r="E272" s="44" t="s">
        <v>13</v>
      </c>
      <c r="F272" s="44" t="s">
        <v>8</v>
      </c>
      <c r="G272" s="45">
        <f>VLOOKUP($D272,CLASS!$D$2:$W$405,17,FALSE)</f>
        <v>0</v>
      </c>
      <c r="H272" s="45">
        <f>VLOOKUP($D272,CLASS!$D$2:$W$405,4,FALSE)</f>
        <v>15</v>
      </c>
      <c r="I272" s="45">
        <f t="shared" si="4"/>
        <v>0</v>
      </c>
    </row>
    <row r="273" spans="1:10" x14ac:dyDescent="0.25">
      <c r="A273" s="47" t="s">
        <v>14</v>
      </c>
      <c r="B273" s="45" t="s">
        <v>401</v>
      </c>
      <c r="C273" s="44" t="s">
        <v>402</v>
      </c>
      <c r="D273" s="44">
        <v>133294</v>
      </c>
      <c r="E273" s="44" t="s">
        <v>13</v>
      </c>
      <c r="F273" s="44" t="s">
        <v>36</v>
      </c>
      <c r="G273" s="45">
        <f>VLOOKUP($D273,CLASS!$D$2:$W$405,17,FALSE)</f>
        <v>0</v>
      </c>
      <c r="H273" s="45">
        <f>VLOOKUP($D273,CLASS!$D$2:$W$405,4,FALSE)</f>
        <v>15</v>
      </c>
      <c r="I273" s="45">
        <f t="shared" si="4"/>
        <v>0</v>
      </c>
    </row>
    <row r="274" spans="1:10" x14ac:dyDescent="0.25">
      <c r="A274" s="47" t="s">
        <v>14</v>
      </c>
      <c r="B274" s="45" t="s">
        <v>274</v>
      </c>
      <c r="C274" s="44" t="s">
        <v>275</v>
      </c>
      <c r="D274" s="44">
        <v>101969</v>
      </c>
      <c r="E274" s="44" t="s">
        <v>12</v>
      </c>
      <c r="F274" s="44" t="s">
        <v>35</v>
      </c>
      <c r="G274" s="45">
        <f>VLOOKUP($D274,CLASS!$D$2:$W$405,17,FALSE)</f>
        <v>0</v>
      </c>
      <c r="H274" s="45">
        <f>VLOOKUP($D274,CLASS!$D$2:$W$405,4,FALSE)</f>
        <v>10</v>
      </c>
      <c r="I274" s="45">
        <f t="shared" si="4"/>
        <v>0</v>
      </c>
    </row>
    <row r="275" spans="1:10" x14ac:dyDescent="0.25">
      <c r="A275" s="47" t="s">
        <v>14</v>
      </c>
      <c r="B275" s="45" t="s">
        <v>295</v>
      </c>
      <c r="C275" s="44" t="s">
        <v>296</v>
      </c>
      <c r="D275" s="44">
        <v>122662</v>
      </c>
      <c r="E275" s="44" t="s">
        <v>12</v>
      </c>
      <c r="F275" s="44" t="s">
        <v>8</v>
      </c>
      <c r="G275" s="45">
        <f>VLOOKUP($D275,CLASS!$D$2:$W$405,17,FALSE)</f>
        <v>0</v>
      </c>
      <c r="H275" s="45">
        <f>VLOOKUP($D275,CLASS!$D$2:$W$405,4,FALSE)</f>
        <v>10</v>
      </c>
      <c r="I275" s="45">
        <f t="shared" si="4"/>
        <v>0</v>
      </c>
    </row>
    <row r="276" spans="1:10" x14ac:dyDescent="0.25">
      <c r="A276" s="47" t="s">
        <v>14</v>
      </c>
      <c r="B276" s="45" t="s">
        <v>297</v>
      </c>
      <c r="C276" s="44" t="s">
        <v>214</v>
      </c>
      <c r="D276" s="44">
        <v>115991</v>
      </c>
      <c r="E276" s="44" t="s">
        <v>12</v>
      </c>
      <c r="F276" s="44" t="s">
        <v>43</v>
      </c>
      <c r="G276" s="45">
        <f>VLOOKUP($D276,CLASS!$D$2:$W$405,17,FALSE)</f>
        <v>0</v>
      </c>
      <c r="H276" s="45">
        <f>VLOOKUP($D276,CLASS!$D$2:$W$405,4,FALSE)</f>
        <v>10</v>
      </c>
      <c r="I276" s="45">
        <f t="shared" si="4"/>
        <v>0</v>
      </c>
    </row>
    <row r="277" spans="1:10" x14ac:dyDescent="0.25">
      <c r="A277" s="47" t="s">
        <v>14</v>
      </c>
      <c r="B277" s="45" t="s">
        <v>88</v>
      </c>
      <c r="C277" s="44" t="s">
        <v>312</v>
      </c>
      <c r="D277" s="44">
        <v>52659</v>
      </c>
      <c r="E277" s="44" t="s">
        <v>12</v>
      </c>
      <c r="F277" s="44" t="s">
        <v>8</v>
      </c>
      <c r="G277" s="45">
        <f>VLOOKUP($D277,CLASS!$D$2:$W$405,17,FALSE)</f>
        <v>0</v>
      </c>
      <c r="H277" s="45">
        <f>VLOOKUP($D277,CLASS!$D$2:$W$405,4,FALSE)</f>
        <v>10</v>
      </c>
      <c r="I277" s="45">
        <f t="shared" si="4"/>
        <v>0</v>
      </c>
    </row>
    <row r="278" spans="1:10" x14ac:dyDescent="0.25">
      <c r="A278" s="47" t="s">
        <v>14</v>
      </c>
      <c r="B278" s="45" t="s">
        <v>127</v>
      </c>
      <c r="C278" s="44" t="s">
        <v>199</v>
      </c>
      <c r="D278" s="44">
        <v>133056</v>
      </c>
      <c r="E278" s="44" t="s">
        <v>11</v>
      </c>
      <c r="F278" s="44" t="s">
        <v>8</v>
      </c>
      <c r="G278" s="45">
        <f>VLOOKUP($D278,CLASS!$D$2:$W$405,17,FALSE)</f>
        <v>0</v>
      </c>
      <c r="H278" s="45">
        <f>VLOOKUP($D278,CLASS!$D$2:$W$405,4,FALSE)</f>
        <v>5</v>
      </c>
      <c r="I278" s="45">
        <f t="shared" si="4"/>
        <v>0</v>
      </c>
      <c r="J278" s="45"/>
    </row>
    <row r="279" spans="1:10" x14ac:dyDescent="0.25">
      <c r="A279" s="47" t="s">
        <v>14</v>
      </c>
      <c r="B279" s="45" t="s">
        <v>202</v>
      </c>
      <c r="C279" s="44" t="s">
        <v>203</v>
      </c>
      <c r="D279" s="44">
        <v>85349</v>
      </c>
      <c r="E279" s="44" t="s">
        <v>11</v>
      </c>
      <c r="F279" s="44" t="s">
        <v>35</v>
      </c>
      <c r="G279" s="45">
        <f>VLOOKUP($D279,CLASS!$D$2:$W$405,17,FALSE)</f>
        <v>0</v>
      </c>
      <c r="H279" s="45">
        <f>VLOOKUP($D279,CLASS!$D$2:$W$405,4,FALSE)</f>
        <v>5</v>
      </c>
      <c r="I279" s="45">
        <f t="shared" si="4"/>
        <v>0</v>
      </c>
      <c r="J279" s="46"/>
    </row>
    <row r="280" spans="1:10" x14ac:dyDescent="0.25">
      <c r="A280" s="47" t="s">
        <v>14</v>
      </c>
      <c r="B280" s="45" t="s">
        <v>38</v>
      </c>
      <c r="C280" s="44" t="s">
        <v>214</v>
      </c>
      <c r="D280" s="44">
        <v>115934</v>
      </c>
      <c r="E280" s="44" t="s">
        <v>11</v>
      </c>
      <c r="F280" s="44" t="s">
        <v>8</v>
      </c>
      <c r="G280" s="45">
        <f>VLOOKUP($D280,CLASS!$D$2:$W$405,17,FALSE)</f>
        <v>0</v>
      </c>
      <c r="H280" s="45">
        <f>VLOOKUP($D280,CLASS!$D$2:$W$405,4,FALSE)</f>
        <v>5</v>
      </c>
      <c r="I280" s="45">
        <f t="shared" si="4"/>
        <v>0</v>
      </c>
    </row>
    <row r="281" spans="1:10" x14ac:dyDescent="0.25">
      <c r="A281" s="47" t="s">
        <v>14</v>
      </c>
      <c r="B281" s="45" t="s">
        <v>88</v>
      </c>
      <c r="C281" s="44" t="s">
        <v>218</v>
      </c>
      <c r="D281" s="44">
        <v>49768</v>
      </c>
      <c r="E281" s="44" t="s">
        <v>11</v>
      </c>
      <c r="F281" s="44" t="s">
        <v>35</v>
      </c>
      <c r="G281" s="45">
        <f>VLOOKUP($D281,CLASS!$D$2:$W$405,17,FALSE)</f>
        <v>0</v>
      </c>
      <c r="H281" s="45">
        <f>VLOOKUP($D281,CLASS!$D$2:$W$405,4,FALSE)</f>
        <v>5</v>
      </c>
      <c r="I281" s="45">
        <f t="shared" si="4"/>
        <v>0</v>
      </c>
    </row>
    <row r="282" spans="1:10" x14ac:dyDescent="0.25">
      <c r="A282" s="47" t="s">
        <v>14</v>
      </c>
      <c r="B282" s="45" t="s">
        <v>415</v>
      </c>
      <c r="C282" s="44" t="s">
        <v>416</v>
      </c>
      <c r="D282" s="44">
        <v>19729</v>
      </c>
      <c r="E282" s="44" t="s">
        <v>7</v>
      </c>
      <c r="F282" s="44" t="s">
        <v>8</v>
      </c>
      <c r="G282" s="45">
        <f>VLOOKUP($D282,CLASS!$D$2:$W$405,17,FALSE)</f>
        <v>0</v>
      </c>
      <c r="H282" s="45">
        <f>VLOOKUP($D282,CLASS!$D$2:$W$405,4,FALSE)</f>
        <v>0</v>
      </c>
      <c r="I282" s="45">
        <f t="shared" si="4"/>
        <v>0</v>
      </c>
    </row>
    <row r="283" spans="1:10" x14ac:dyDescent="0.25">
      <c r="A283" s="47" t="s">
        <v>14</v>
      </c>
      <c r="B283" s="45" t="s">
        <v>92</v>
      </c>
      <c r="C283" s="44" t="s">
        <v>417</v>
      </c>
      <c r="D283" s="44">
        <v>115650</v>
      </c>
      <c r="E283" s="44" t="s">
        <v>7</v>
      </c>
      <c r="F283" s="44" t="s">
        <v>8</v>
      </c>
      <c r="G283" s="45">
        <f>VLOOKUP($D283,CLASS!$D$2:$W$405,17,FALSE)</f>
        <v>0</v>
      </c>
      <c r="H283" s="45">
        <f>VLOOKUP($D283,CLASS!$D$2:$W$405,4,FALSE)</f>
        <v>0</v>
      </c>
      <c r="I283" s="45">
        <f t="shared" si="4"/>
        <v>0</v>
      </c>
    </row>
    <row r="284" spans="1:10" x14ac:dyDescent="0.25">
      <c r="A284" s="47" t="s">
        <v>14</v>
      </c>
      <c r="B284" s="45" t="s">
        <v>317</v>
      </c>
      <c r="C284" s="44" t="s">
        <v>418</v>
      </c>
      <c r="D284" s="44">
        <v>125527</v>
      </c>
      <c r="E284" s="44" t="s">
        <v>12</v>
      </c>
      <c r="F284" s="44" t="s">
        <v>8</v>
      </c>
      <c r="G284" s="45">
        <f>VLOOKUP($D284,CLASS!$D$2:$W$405,17,FALSE)</f>
        <v>0</v>
      </c>
      <c r="H284" s="45">
        <f>VLOOKUP($D284,CLASS!$D$2:$W$405,4,FALSE)</f>
        <v>10</v>
      </c>
      <c r="I284" s="45">
        <f t="shared" si="4"/>
        <v>0</v>
      </c>
    </row>
    <row r="285" spans="1:10" x14ac:dyDescent="0.25">
      <c r="A285" s="25"/>
      <c r="G285" s="45" t="e">
        <f>VLOOKUP($D285,CLASS!$D$2:$W$405,17,FALSE)</f>
        <v>#N/A</v>
      </c>
      <c r="H285" s="45" t="e">
        <f>VLOOKUP($D285,CLASS!$D$2:$W$405,4,FALSE)</f>
        <v>#N/A</v>
      </c>
      <c r="I285" s="45" t="e">
        <f t="shared" si="4"/>
        <v>#N/A</v>
      </c>
    </row>
    <row r="286" spans="1:10" x14ac:dyDescent="0.25">
      <c r="A286" s="25"/>
      <c r="G286" s="45" t="e">
        <f>VLOOKUP($D286,CLASS!$D$2:$W$405,17,FALSE)</f>
        <v>#N/A</v>
      </c>
      <c r="H286" s="45" t="e">
        <f>VLOOKUP($D286,CLASS!$D$2:$W$405,4,FALSE)</f>
        <v>#N/A</v>
      </c>
      <c r="I286" s="45" t="e">
        <f t="shared" si="4"/>
        <v>#N/A</v>
      </c>
    </row>
    <row r="287" spans="1:10" x14ac:dyDescent="0.25">
      <c r="A287" s="25"/>
      <c r="G287" s="45" t="e">
        <f>VLOOKUP($D287,CLASS!$D$2:$W$405,17,FALSE)</f>
        <v>#N/A</v>
      </c>
      <c r="H287" s="45" t="e">
        <f>VLOOKUP($D287,CLASS!$D$2:$W$405,4,FALSE)</f>
        <v>#N/A</v>
      </c>
      <c r="I287" s="45" t="e">
        <f t="shared" si="4"/>
        <v>#N/A</v>
      </c>
    </row>
    <row r="288" spans="1:10" x14ac:dyDescent="0.25">
      <c r="G288" s="45" t="e">
        <f>VLOOKUP($D288,CLASS!$D$2:$W$405,17,FALSE)</f>
        <v>#N/A</v>
      </c>
      <c r="H288" s="45" t="e">
        <f>VLOOKUP($D288,CLASS!$D$2:$W$405,4,FALSE)</f>
        <v>#N/A</v>
      </c>
      <c r="I288" s="45" t="e">
        <f t="shared" si="4"/>
        <v>#N/A</v>
      </c>
    </row>
    <row r="289" spans="1:10" x14ac:dyDescent="0.25">
      <c r="A289" s="25"/>
      <c r="G289" s="45" t="e">
        <f>VLOOKUP($D289,CLASS!$D$2:$W$405,17,FALSE)</f>
        <v>#N/A</v>
      </c>
      <c r="H289" s="45" t="e">
        <f>VLOOKUP($D289,CLASS!$D$2:$W$405,4,FALSE)</f>
        <v>#N/A</v>
      </c>
      <c r="I289" s="45" t="e">
        <f t="shared" si="4"/>
        <v>#N/A</v>
      </c>
    </row>
    <row r="290" spans="1:10" x14ac:dyDescent="0.25">
      <c r="A290" s="4"/>
      <c r="B290"/>
      <c r="C290"/>
      <c r="D290"/>
      <c r="E290"/>
      <c r="F290"/>
      <c r="G290" s="45" t="e">
        <f>VLOOKUP($D290,CLASS!$D$2:$W$405,17,FALSE)</f>
        <v>#N/A</v>
      </c>
      <c r="H290" s="45" t="e">
        <f>VLOOKUP($D290,CLASS!$D$2:$W$405,4,FALSE)</f>
        <v>#N/A</v>
      </c>
      <c r="I290" s="45" t="e">
        <f t="shared" si="4"/>
        <v>#N/A</v>
      </c>
    </row>
    <row r="291" spans="1:10" x14ac:dyDescent="0.25">
      <c r="A291" s="25"/>
      <c r="G291" s="45" t="e">
        <f>VLOOKUP($D291,CLASS!$D$2:$W$405,17,FALSE)</f>
        <v>#N/A</v>
      </c>
      <c r="H291" s="45" t="e">
        <f>VLOOKUP($D291,CLASS!$D$2:$W$405,4,FALSE)</f>
        <v>#N/A</v>
      </c>
      <c r="I291" s="45" t="e">
        <f t="shared" si="4"/>
        <v>#N/A</v>
      </c>
    </row>
    <row r="292" spans="1:10" x14ac:dyDescent="0.25">
      <c r="A292" s="25"/>
      <c r="G292" s="45" t="e">
        <f>VLOOKUP($D292,CLASS!$D$2:$W$405,17,FALSE)</f>
        <v>#N/A</v>
      </c>
      <c r="H292" s="45" t="e">
        <f>VLOOKUP($D292,CLASS!$D$2:$W$405,4,FALSE)</f>
        <v>#N/A</v>
      </c>
      <c r="I292" s="45" t="e">
        <f t="shared" si="4"/>
        <v>#N/A</v>
      </c>
    </row>
    <row r="293" spans="1:10" x14ac:dyDescent="0.25">
      <c r="A293" s="25"/>
      <c r="G293" s="45" t="e">
        <f>VLOOKUP($D293,CLASS!$D$2:$W$405,17,FALSE)</f>
        <v>#N/A</v>
      </c>
      <c r="H293" s="45" t="e">
        <f>VLOOKUP($D293,CLASS!$D$2:$W$405,4,FALSE)</f>
        <v>#N/A</v>
      </c>
      <c r="I293" s="45" t="e">
        <f t="shared" si="4"/>
        <v>#N/A</v>
      </c>
      <c r="J293" s="3"/>
    </row>
    <row r="294" spans="1:10" x14ac:dyDescent="0.25">
      <c r="A294" s="25"/>
      <c r="G294" s="45" t="e">
        <f>VLOOKUP($D294,CLASS!$D$2:$W$405,17,FALSE)</f>
        <v>#N/A</v>
      </c>
      <c r="H294" s="45" t="e">
        <f>VLOOKUP($D294,CLASS!$D$2:$W$405,4,FALSE)</f>
        <v>#N/A</v>
      </c>
      <c r="I294" s="45" t="e">
        <f t="shared" si="4"/>
        <v>#N/A</v>
      </c>
    </row>
    <row r="295" spans="1:10" x14ac:dyDescent="0.25">
      <c r="A295" s="25"/>
      <c r="G295" s="45" t="e">
        <f>VLOOKUP($D295,CLASS!$D$2:$W$405,17,FALSE)</f>
        <v>#N/A</v>
      </c>
      <c r="H295" s="45" t="e">
        <f>VLOOKUP($D295,CLASS!$D$2:$W$405,4,FALSE)</f>
        <v>#N/A</v>
      </c>
      <c r="I295" s="45" t="e">
        <f t="shared" si="4"/>
        <v>#N/A</v>
      </c>
    </row>
    <row r="296" spans="1:10" x14ac:dyDescent="0.25">
      <c r="A296" s="25"/>
      <c r="G296" s="45" t="e">
        <f>VLOOKUP($D296,CLASS!$D$2:$W$405,17,FALSE)</f>
        <v>#N/A</v>
      </c>
      <c r="H296" s="45" t="e">
        <f>VLOOKUP($D296,CLASS!$D$2:$W$405,4,FALSE)</f>
        <v>#N/A</v>
      </c>
      <c r="I296" s="45" t="e">
        <f t="shared" si="4"/>
        <v>#N/A</v>
      </c>
    </row>
    <row r="297" spans="1:10" x14ac:dyDescent="0.25">
      <c r="A297" s="25"/>
      <c r="G297" s="45" t="e">
        <f>VLOOKUP($D297,CLASS!$D$2:$W$405,17,FALSE)</f>
        <v>#N/A</v>
      </c>
      <c r="H297" s="45" t="e">
        <f>VLOOKUP($D297,CLASS!$D$2:$W$405,4,FALSE)</f>
        <v>#N/A</v>
      </c>
      <c r="I297" s="45" t="e">
        <f t="shared" si="4"/>
        <v>#N/A</v>
      </c>
    </row>
    <row r="298" spans="1:10" x14ac:dyDescent="0.25">
      <c r="A298" s="25"/>
      <c r="G298" s="45" t="e">
        <f>VLOOKUP($D298,CLASS!$D$2:$W$405,17,FALSE)</f>
        <v>#N/A</v>
      </c>
      <c r="H298" s="45" t="e">
        <f>VLOOKUP($D298,CLASS!$D$2:$W$405,4,FALSE)</f>
        <v>#N/A</v>
      </c>
      <c r="I298" s="45" t="e">
        <f t="shared" si="4"/>
        <v>#N/A</v>
      </c>
    </row>
    <row r="299" spans="1:10" x14ac:dyDescent="0.25">
      <c r="A299" s="25"/>
      <c r="G299" s="45" t="e">
        <f>VLOOKUP($D299,CLASS!$D$2:$W$405,17,FALSE)</f>
        <v>#N/A</v>
      </c>
      <c r="H299" s="45" t="e">
        <f>VLOOKUP($D299,CLASS!$D$2:$W$405,4,FALSE)</f>
        <v>#N/A</v>
      </c>
      <c r="I299" s="45" t="e">
        <f t="shared" si="4"/>
        <v>#N/A</v>
      </c>
    </row>
    <row r="300" spans="1:10" x14ac:dyDescent="0.25">
      <c r="A300" s="25"/>
      <c r="G300" s="45" t="e">
        <f>VLOOKUP($D300,CLASS!$D$2:$W$405,17,FALSE)</f>
        <v>#N/A</v>
      </c>
      <c r="H300" s="45" t="e">
        <f>VLOOKUP($D300,CLASS!$D$2:$W$405,4,FALSE)</f>
        <v>#N/A</v>
      </c>
      <c r="I300" s="45" t="e">
        <f t="shared" si="4"/>
        <v>#N/A</v>
      </c>
      <c r="J300" s="3"/>
    </row>
    <row r="301" spans="1:10" x14ac:dyDescent="0.25">
      <c r="A301" s="25"/>
      <c r="G301" s="45" t="e">
        <f>VLOOKUP($D301,CLASS!$D$2:$W$405,17,FALSE)</f>
        <v>#N/A</v>
      </c>
      <c r="H301" s="45" t="e">
        <f>VLOOKUP($D301,CLASS!$D$2:$W$405,4,FALSE)</f>
        <v>#N/A</v>
      </c>
      <c r="I301" s="45" t="e">
        <f t="shared" si="4"/>
        <v>#N/A</v>
      </c>
    </row>
    <row r="302" spans="1:10" x14ac:dyDescent="0.25">
      <c r="A302" s="25"/>
      <c r="G302" s="45" t="e">
        <f>VLOOKUP($D302,CLASS!$D$2:$W$405,17,FALSE)</f>
        <v>#N/A</v>
      </c>
      <c r="H302" s="45" t="e">
        <f>VLOOKUP($D302,CLASS!$D$2:$W$405,4,FALSE)</f>
        <v>#N/A</v>
      </c>
      <c r="I302" s="45" t="e">
        <f t="shared" si="4"/>
        <v>#N/A</v>
      </c>
      <c r="J302" s="3"/>
    </row>
    <row r="303" spans="1:10" x14ac:dyDescent="0.25">
      <c r="A303" s="25"/>
      <c r="G303" s="45" t="e">
        <f>VLOOKUP($D303,CLASS!$D$2:$W$405,17,FALSE)</f>
        <v>#N/A</v>
      </c>
      <c r="H303" s="45" t="e">
        <f>VLOOKUP($D303,CLASS!$D$2:$W$405,4,FALSE)</f>
        <v>#N/A</v>
      </c>
      <c r="I303" s="45" t="e">
        <f t="shared" si="4"/>
        <v>#N/A</v>
      </c>
    </row>
    <row r="304" spans="1:10" x14ac:dyDescent="0.25">
      <c r="A304" s="4"/>
      <c r="B304"/>
      <c r="C304"/>
      <c r="D304"/>
      <c r="E304"/>
      <c r="F304"/>
      <c r="G304" s="45" t="e">
        <f>VLOOKUP($D304,CLASS!$D$2:$W$405,17,FALSE)</f>
        <v>#N/A</v>
      </c>
      <c r="H304" s="45" t="e">
        <f>VLOOKUP($D304,CLASS!$D$2:$W$405,4,FALSE)</f>
        <v>#N/A</v>
      </c>
      <c r="I304" s="45" t="e">
        <f t="shared" si="4"/>
        <v>#N/A</v>
      </c>
    </row>
    <row r="305" spans="1:10" x14ac:dyDescent="0.25">
      <c r="A305" s="25"/>
      <c r="G305" s="45" t="e">
        <f>VLOOKUP($D305,CLASS!$D$2:$W$405,17,FALSE)</f>
        <v>#N/A</v>
      </c>
      <c r="H305" s="45" t="e">
        <f>VLOOKUP($D305,CLASS!$D$2:$W$405,4,FALSE)</f>
        <v>#N/A</v>
      </c>
      <c r="I305" s="45" t="e">
        <f t="shared" si="4"/>
        <v>#N/A</v>
      </c>
    </row>
    <row r="306" spans="1:10" x14ac:dyDescent="0.25">
      <c r="A306" s="25"/>
      <c r="G306" s="45" t="e">
        <f>VLOOKUP($D306,CLASS!$D$2:$W$405,17,FALSE)</f>
        <v>#N/A</v>
      </c>
      <c r="H306" s="45" t="e">
        <f>VLOOKUP($D306,CLASS!$D$2:$W$405,4,FALSE)</f>
        <v>#N/A</v>
      </c>
      <c r="I306" s="45" t="e">
        <f t="shared" si="4"/>
        <v>#N/A</v>
      </c>
    </row>
    <row r="307" spans="1:10" x14ac:dyDescent="0.25">
      <c r="A307" s="25"/>
      <c r="G307" s="45" t="e">
        <f>VLOOKUP($D307,CLASS!$D$2:$W$405,17,FALSE)</f>
        <v>#N/A</v>
      </c>
      <c r="H307" s="45" t="e">
        <f>VLOOKUP($D307,CLASS!$D$2:$W$405,4,FALSE)</f>
        <v>#N/A</v>
      </c>
      <c r="I307" s="45" t="e">
        <f t="shared" si="4"/>
        <v>#N/A</v>
      </c>
    </row>
    <row r="308" spans="1:10" x14ac:dyDescent="0.25">
      <c r="A308" s="25"/>
      <c r="G308" s="45" t="e">
        <f>VLOOKUP($D308,CLASS!$D$2:$W$405,17,FALSE)</f>
        <v>#N/A</v>
      </c>
      <c r="H308" s="45" t="e">
        <f>VLOOKUP($D308,CLASS!$D$2:$W$405,4,FALSE)</f>
        <v>#N/A</v>
      </c>
      <c r="I308" s="45" t="e">
        <f t="shared" si="4"/>
        <v>#N/A</v>
      </c>
      <c r="J308" s="3"/>
    </row>
    <row r="309" spans="1:10" x14ac:dyDescent="0.25">
      <c r="A309" s="25"/>
      <c r="G309" s="45" t="e">
        <f>VLOOKUP($D309,CLASS!$D$2:$W$405,17,FALSE)</f>
        <v>#N/A</v>
      </c>
      <c r="H309" s="45" t="e">
        <f>VLOOKUP($D309,CLASS!$D$2:$W$405,4,FALSE)</f>
        <v>#N/A</v>
      </c>
      <c r="I309" s="45" t="e">
        <f t="shared" si="4"/>
        <v>#N/A</v>
      </c>
      <c r="J309" s="3"/>
    </row>
    <row r="310" spans="1:10" x14ac:dyDescent="0.25">
      <c r="A310" s="25"/>
      <c r="G310" s="45" t="e">
        <f>VLOOKUP($D310,CLASS!$D$2:$W$405,17,FALSE)</f>
        <v>#N/A</v>
      </c>
      <c r="H310" s="45" t="e">
        <f>VLOOKUP($D310,CLASS!$D$2:$W$405,4,FALSE)</f>
        <v>#N/A</v>
      </c>
      <c r="I310" s="45" t="e">
        <f t="shared" si="4"/>
        <v>#N/A</v>
      </c>
    </row>
    <row r="311" spans="1:10" x14ac:dyDescent="0.25">
      <c r="A311" s="25"/>
      <c r="G311" s="45" t="e">
        <f>VLOOKUP($D311,CLASS!$D$2:$W$405,17,FALSE)</f>
        <v>#N/A</v>
      </c>
      <c r="H311" s="45" t="e">
        <f>VLOOKUP($D311,CLASS!$D$2:$W$405,4,FALSE)</f>
        <v>#N/A</v>
      </c>
      <c r="I311" s="45" t="e">
        <f t="shared" si="4"/>
        <v>#N/A</v>
      </c>
    </row>
    <row r="312" spans="1:10" x14ac:dyDescent="0.25">
      <c r="A312" s="25"/>
      <c r="G312" s="45" t="e">
        <f>VLOOKUP($D312,CLASS!$D$2:$W$405,17,FALSE)</f>
        <v>#N/A</v>
      </c>
      <c r="H312" s="45" t="e">
        <f>VLOOKUP($D312,CLASS!$D$2:$W$405,4,FALSE)</f>
        <v>#N/A</v>
      </c>
      <c r="I312" s="45" t="e">
        <f t="shared" si="4"/>
        <v>#N/A</v>
      </c>
    </row>
    <row r="313" spans="1:10" x14ac:dyDescent="0.25">
      <c r="A313" s="25"/>
      <c r="G313" s="45" t="e">
        <f>VLOOKUP($D313,CLASS!$D$2:$W$405,17,FALSE)</f>
        <v>#N/A</v>
      </c>
      <c r="H313" s="45" t="e">
        <f>VLOOKUP($D313,CLASS!$D$2:$W$405,4,FALSE)</f>
        <v>#N/A</v>
      </c>
      <c r="I313" s="45" t="e">
        <f t="shared" si="4"/>
        <v>#N/A</v>
      </c>
    </row>
    <row r="314" spans="1:10" x14ac:dyDescent="0.25">
      <c r="A314" s="25"/>
      <c r="G314" s="45" t="e">
        <f>VLOOKUP($D314,CLASS!$D$2:$W$405,17,FALSE)</f>
        <v>#N/A</v>
      </c>
      <c r="H314" s="45" t="e">
        <f>VLOOKUP($D314,CLASS!$D$2:$W$405,4,FALSE)</f>
        <v>#N/A</v>
      </c>
      <c r="I314" s="45" t="e">
        <f t="shared" si="4"/>
        <v>#N/A</v>
      </c>
    </row>
    <row r="315" spans="1:10" x14ac:dyDescent="0.25">
      <c r="A315" s="25"/>
      <c r="G315" s="45" t="e">
        <f>VLOOKUP($D315,CLASS!$D$2:$W$405,17,FALSE)</f>
        <v>#N/A</v>
      </c>
      <c r="H315" s="45" t="e">
        <f>VLOOKUP($D315,CLASS!$D$2:$W$405,4,FALSE)</f>
        <v>#N/A</v>
      </c>
      <c r="I315" s="45" t="e">
        <f t="shared" si="4"/>
        <v>#N/A</v>
      </c>
      <c r="J315" s="3"/>
    </row>
    <row r="316" spans="1:10" x14ac:dyDescent="0.25">
      <c r="A316" s="25"/>
      <c r="G316" s="45" t="e">
        <f>VLOOKUP($D316,CLASS!$D$2:$W$405,17,FALSE)</f>
        <v>#N/A</v>
      </c>
      <c r="H316" s="45" t="e">
        <f>VLOOKUP($D316,CLASS!$D$2:$W$405,4,FALSE)</f>
        <v>#N/A</v>
      </c>
      <c r="I316" s="45" t="e">
        <f t="shared" si="4"/>
        <v>#N/A</v>
      </c>
    </row>
    <row r="317" spans="1:10" x14ac:dyDescent="0.25">
      <c r="A317" s="25"/>
      <c r="G317" s="45" t="e">
        <f>VLOOKUP($D317,CLASS!$D$2:$W$405,17,FALSE)</f>
        <v>#N/A</v>
      </c>
      <c r="H317" s="45" t="e">
        <f>VLOOKUP($D317,CLASS!$D$2:$W$405,4,FALSE)</f>
        <v>#N/A</v>
      </c>
      <c r="I317" s="45" t="e">
        <f t="shared" si="4"/>
        <v>#N/A</v>
      </c>
    </row>
    <row r="318" spans="1:10" x14ac:dyDescent="0.25">
      <c r="A318" s="25"/>
      <c r="G318" s="45" t="e">
        <f>VLOOKUP($D318,CLASS!$D$2:$W$405,17,FALSE)</f>
        <v>#N/A</v>
      </c>
      <c r="H318" s="45" t="e">
        <f>VLOOKUP($D318,CLASS!$D$2:$W$405,4,FALSE)</f>
        <v>#N/A</v>
      </c>
      <c r="I318" s="45" t="e">
        <f t="shared" si="4"/>
        <v>#N/A</v>
      </c>
    </row>
    <row r="319" spans="1:10" x14ac:dyDescent="0.25">
      <c r="A319" s="25"/>
      <c r="G319" s="45" t="e">
        <f>VLOOKUP($D319,CLASS!$D$2:$W$405,17,FALSE)</f>
        <v>#N/A</v>
      </c>
      <c r="H319" s="45" t="e">
        <f>VLOOKUP($D319,CLASS!$D$2:$W$405,4,FALSE)</f>
        <v>#N/A</v>
      </c>
      <c r="I319" s="45" t="e">
        <f t="shared" si="4"/>
        <v>#N/A</v>
      </c>
    </row>
    <row r="320" spans="1:10" x14ac:dyDescent="0.25">
      <c r="A320" s="25"/>
      <c r="G320" s="45" t="e">
        <f>VLOOKUP($D320,CLASS!$D$2:$W$405,17,FALSE)</f>
        <v>#N/A</v>
      </c>
      <c r="H320" s="45" t="e">
        <f>VLOOKUP($D320,CLASS!$D$2:$W$405,4,FALSE)</f>
        <v>#N/A</v>
      </c>
      <c r="I320" s="45" t="e">
        <f t="shared" si="4"/>
        <v>#N/A</v>
      </c>
    </row>
    <row r="321" spans="1:9" x14ac:dyDescent="0.25">
      <c r="A321" s="25"/>
      <c r="G321" s="45" t="e">
        <f>VLOOKUP($D321,CLASS!$D$2:$W$405,17,FALSE)</f>
        <v>#N/A</v>
      </c>
      <c r="H321" s="45" t="e">
        <f>VLOOKUP($D321,CLASS!$D$2:$W$405,4,FALSE)</f>
        <v>#N/A</v>
      </c>
      <c r="I321" s="45" t="e">
        <f t="shared" si="4"/>
        <v>#N/A</v>
      </c>
    </row>
    <row r="322" spans="1:9" x14ac:dyDescent="0.25">
      <c r="A322" s="25"/>
      <c r="G322" s="45" t="e">
        <f>VLOOKUP($D322,CLASS!$D$2:$W$405,17,FALSE)</f>
        <v>#N/A</v>
      </c>
      <c r="H322" s="45" t="e">
        <f>VLOOKUP($D322,CLASS!$D$2:$W$405,4,FALSE)</f>
        <v>#N/A</v>
      </c>
      <c r="I322" s="45" t="e">
        <f t="shared" ref="I322:I385" si="5">IF(IF(G322,G322+H322,0)&lt;=100,IF(G322,G322+H322,0),100)</f>
        <v>#N/A</v>
      </c>
    </row>
    <row r="323" spans="1:9" x14ac:dyDescent="0.25">
      <c r="A323" s="25"/>
      <c r="G323" s="45" t="e">
        <f>VLOOKUP($D323,CLASS!$D$2:$W$405,17,FALSE)</f>
        <v>#N/A</v>
      </c>
      <c r="H323" s="45" t="e">
        <f>VLOOKUP($D323,CLASS!$D$2:$W$405,4,FALSE)</f>
        <v>#N/A</v>
      </c>
      <c r="I323" s="45" t="e">
        <f t="shared" si="5"/>
        <v>#N/A</v>
      </c>
    </row>
    <row r="324" spans="1:9" x14ac:dyDescent="0.25">
      <c r="A324" s="25"/>
      <c r="G324" s="45" t="e">
        <f>VLOOKUP($D324,CLASS!$D$2:$W$405,17,FALSE)</f>
        <v>#N/A</v>
      </c>
      <c r="H324" s="45" t="e">
        <f>VLOOKUP($D324,CLASS!$D$2:$W$405,4,FALSE)</f>
        <v>#N/A</v>
      </c>
      <c r="I324" s="45" t="e">
        <f t="shared" si="5"/>
        <v>#N/A</v>
      </c>
    </row>
    <row r="325" spans="1:9" x14ac:dyDescent="0.25">
      <c r="A325" s="25"/>
      <c r="G325" s="45" t="e">
        <f>VLOOKUP($D325,CLASS!$D$2:$W$405,17,FALSE)</f>
        <v>#N/A</v>
      </c>
      <c r="H325" s="45" t="e">
        <f>VLOOKUP($D325,CLASS!$D$2:$W$405,4,FALSE)</f>
        <v>#N/A</v>
      </c>
      <c r="I325" s="45" t="e">
        <f t="shared" si="5"/>
        <v>#N/A</v>
      </c>
    </row>
    <row r="326" spans="1:9" x14ac:dyDescent="0.25">
      <c r="A326" s="25"/>
      <c r="G326" s="45" t="e">
        <f>VLOOKUP($D326,CLASS!$D$2:$W$405,17,FALSE)</f>
        <v>#N/A</v>
      </c>
      <c r="H326" s="45" t="e">
        <f>VLOOKUP($D326,CLASS!$D$2:$W$405,4,FALSE)</f>
        <v>#N/A</v>
      </c>
      <c r="I326" s="45" t="e">
        <f t="shared" si="5"/>
        <v>#N/A</v>
      </c>
    </row>
    <row r="327" spans="1:9" x14ac:dyDescent="0.25">
      <c r="A327" s="25"/>
      <c r="G327" s="45" t="e">
        <f>VLOOKUP($D327,CLASS!$D$2:$W$405,17,FALSE)</f>
        <v>#N/A</v>
      </c>
      <c r="H327" s="45" t="e">
        <f>VLOOKUP($D327,CLASS!$D$2:$W$405,4,FALSE)</f>
        <v>#N/A</v>
      </c>
      <c r="I327" s="45" t="e">
        <f t="shared" si="5"/>
        <v>#N/A</v>
      </c>
    </row>
    <row r="328" spans="1:9" x14ac:dyDescent="0.25">
      <c r="A328" s="25"/>
      <c r="G328" s="45" t="e">
        <f>VLOOKUP($D328,CLASS!$D$2:$W$405,17,FALSE)</f>
        <v>#N/A</v>
      </c>
      <c r="H328" s="45" t="e">
        <f>VLOOKUP($D328,CLASS!$D$2:$W$405,4,FALSE)</f>
        <v>#N/A</v>
      </c>
      <c r="I328" s="45" t="e">
        <f t="shared" si="5"/>
        <v>#N/A</v>
      </c>
    </row>
    <row r="329" spans="1:9" x14ac:dyDescent="0.25">
      <c r="A329" s="25"/>
      <c r="G329" s="45" t="e">
        <f>VLOOKUP($D329,CLASS!$D$2:$W$405,17,FALSE)</f>
        <v>#N/A</v>
      </c>
      <c r="H329" s="45" t="e">
        <f>VLOOKUP($D329,CLASS!$D$2:$W$405,4,FALSE)</f>
        <v>#N/A</v>
      </c>
      <c r="I329" s="45" t="e">
        <f t="shared" si="5"/>
        <v>#N/A</v>
      </c>
    </row>
    <row r="330" spans="1:9" x14ac:dyDescent="0.25">
      <c r="A330" s="25"/>
      <c r="G330" s="45" t="e">
        <f>VLOOKUP($D330,CLASS!$D$2:$W$405,17,FALSE)</f>
        <v>#N/A</v>
      </c>
      <c r="H330" s="45" t="e">
        <f>VLOOKUP($D330,CLASS!$D$2:$W$405,4,FALSE)</f>
        <v>#N/A</v>
      </c>
      <c r="I330" s="45" t="e">
        <f t="shared" si="5"/>
        <v>#N/A</v>
      </c>
    </row>
    <row r="331" spans="1:9" x14ac:dyDescent="0.25">
      <c r="A331" s="25"/>
      <c r="G331" s="45" t="e">
        <f>VLOOKUP($D331,CLASS!$D$2:$W$405,17,FALSE)</f>
        <v>#N/A</v>
      </c>
      <c r="H331" s="45" t="e">
        <f>VLOOKUP($D331,CLASS!$D$2:$W$405,4,FALSE)</f>
        <v>#N/A</v>
      </c>
      <c r="I331" s="45" t="e">
        <f t="shared" si="5"/>
        <v>#N/A</v>
      </c>
    </row>
    <row r="332" spans="1:9" x14ac:dyDescent="0.25">
      <c r="A332" s="25"/>
      <c r="G332" s="45" t="e">
        <f>VLOOKUP($D332,CLASS!$D$2:$W$405,17,FALSE)</f>
        <v>#N/A</v>
      </c>
      <c r="H332" s="45" t="e">
        <f>VLOOKUP($D332,CLASS!$D$2:$W$405,4,FALSE)</f>
        <v>#N/A</v>
      </c>
      <c r="I332" s="45" t="e">
        <f t="shared" si="5"/>
        <v>#N/A</v>
      </c>
    </row>
    <row r="333" spans="1:9" x14ac:dyDescent="0.25">
      <c r="A333" s="25"/>
      <c r="G333" s="45" t="e">
        <f>VLOOKUP($D333,CLASS!$D$2:$W$405,17,FALSE)</f>
        <v>#N/A</v>
      </c>
      <c r="H333" s="45" t="e">
        <f>VLOOKUP($D333,CLASS!$D$2:$W$405,4,FALSE)</f>
        <v>#N/A</v>
      </c>
      <c r="I333" s="45" t="e">
        <f t="shared" si="5"/>
        <v>#N/A</v>
      </c>
    </row>
    <row r="334" spans="1:9" x14ac:dyDescent="0.25">
      <c r="A334" s="25"/>
      <c r="G334" s="45" t="e">
        <f>VLOOKUP($D334,CLASS!$D$2:$W$405,17,FALSE)</f>
        <v>#N/A</v>
      </c>
      <c r="H334" s="45" t="e">
        <f>VLOOKUP($D334,CLASS!$D$2:$W$405,4,FALSE)</f>
        <v>#N/A</v>
      </c>
      <c r="I334" s="45" t="e">
        <f t="shared" si="5"/>
        <v>#N/A</v>
      </c>
    </row>
    <row r="335" spans="1:9" x14ac:dyDescent="0.25">
      <c r="A335" s="25"/>
      <c r="G335" s="45" t="e">
        <f>VLOOKUP($D335,CLASS!$D$2:$W$405,17,FALSE)</f>
        <v>#N/A</v>
      </c>
      <c r="H335" s="45" t="e">
        <f>VLOOKUP($D335,CLASS!$D$2:$W$405,4,FALSE)</f>
        <v>#N/A</v>
      </c>
      <c r="I335" s="45" t="e">
        <f t="shared" si="5"/>
        <v>#N/A</v>
      </c>
    </row>
    <row r="336" spans="1:9" x14ac:dyDescent="0.25">
      <c r="A336" s="25"/>
      <c r="G336" s="45" t="e">
        <f>VLOOKUP($D336,CLASS!$D$2:$W$405,17,FALSE)</f>
        <v>#N/A</v>
      </c>
      <c r="H336" s="45" t="e">
        <f>VLOOKUP($D336,CLASS!$D$2:$W$405,4,FALSE)</f>
        <v>#N/A</v>
      </c>
      <c r="I336" s="45" t="e">
        <f t="shared" si="5"/>
        <v>#N/A</v>
      </c>
    </row>
    <row r="337" spans="1:10" x14ac:dyDescent="0.25">
      <c r="A337" s="25"/>
      <c r="G337" s="45" t="e">
        <f>VLOOKUP($D337,CLASS!$D$2:$W$405,17,FALSE)</f>
        <v>#N/A</v>
      </c>
      <c r="H337" s="45" t="e">
        <f>VLOOKUP($D337,CLASS!$D$2:$W$405,4,FALSE)</f>
        <v>#N/A</v>
      </c>
      <c r="I337" s="45" t="e">
        <f t="shared" si="5"/>
        <v>#N/A</v>
      </c>
    </row>
    <row r="338" spans="1:10" x14ac:dyDescent="0.25">
      <c r="A338" s="25"/>
      <c r="G338" s="45" t="e">
        <f>VLOOKUP($D338,CLASS!$D$2:$W$405,17,FALSE)</f>
        <v>#N/A</v>
      </c>
      <c r="H338" s="45" t="e">
        <f>VLOOKUP($D338,CLASS!$D$2:$W$405,4,FALSE)</f>
        <v>#N/A</v>
      </c>
      <c r="I338" s="45" t="e">
        <f t="shared" si="5"/>
        <v>#N/A</v>
      </c>
    </row>
    <row r="339" spans="1:10" x14ac:dyDescent="0.25">
      <c r="A339" s="25"/>
      <c r="G339" s="45" t="e">
        <f>VLOOKUP($D339,CLASS!$D$2:$W$405,17,FALSE)</f>
        <v>#N/A</v>
      </c>
      <c r="H339" s="45" t="e">
        <f>VLOOKUP($D339,CLASS!$D$2:$W$405,4,FALSE)</f>
        <v>#N/A</v>
      </c>
      <c r="I339" s="45" t="e">
        <f t="shared" si="5"/>
        <v>#N/A</v>
      </c>
    </row>
    <row r="340" spans="1:10" x14ac:dyDescent="0.25">
      <c r="A340" s="25"/>
      <c r="G340" s="45" t="e">
        <f>VLOOKUP($D340,CLASS!$D$2:$W$405,17,FALSE)</f>
        <v>#N/A</v>
      </c>
      <c r="H340" s="45" t="e">
        <f>VLOOKUP($D340,CLASS!$D$2:$W$405,4,FALSE)</f>
        <v>#N/A</v>
      </c>
      <c r="I340" s="45" t="e">
        <f t="shared" si="5"/>
        <v>#N/A</v>
      </c>
    </row>
    <row r="341" spans="1:10" x14ac:dyDescent="0.25">
      <c r="A341" s="25"/>
      <c r="G341" s="45" t="e">
        <f>VLOOKUP($D341,CLASS!$D$2:$W$405,17,FALSE)</f>
        <v>#N/A</v>
      </c>
      <c r="H341" s="45" t="e">
        <f>VLOOKUP($D341,CLASS!$D$2:$W$405,4,FALSE)</f>
        <v>#N/A</v>
      </c>
      <c r="I341" s="45" t="e">
        <f t="shared" si="5"/>
        <v>#N/A</v>
      </c>
    </row>
    <row r="342" spans="1:10" x14ac:dyDescent="0.25">
      <c r="A342" s="25"/>
      <c r="G342" s="45" t="e">
        <f>VLOOKUP($D342,CLASS!$D$2:$W$405,17,FALSE)</f>
        <v>#N/A</v>
      </c>
      <c r="H342" s="45" t="e">
        <f>VLOOKUP($D342,CLASS!$D$2:$W$405,4,FALSE)</f>
        <v>#N/A</v>
      </c>
      <c r="I342" s="45" t="e">
        <f t="shared" si="5"/>
        <v>#N/A</v>
      </c>
      <c r="J342" s="3"/>
    </row>
    <row r="343" spans="1:10" x14ac:dyDescent="0.25">
      <c r="A343" s="25"/>
      <c r="G343" s="45" t="e">
        <f>VLOOKUP($D343,CLASS!$D$2:$W$405,17,FALSE)</f>
        <v>#N/A</v>
      </c>
      <c r="H343" s="45" t="e">
        <f>VLOOKUP($D343,CLASS!$D$2:$W$405,4,FALSE)</f>
        <v>#N/A</v>
      </c>
      <c r="I343" s="45" t="e">
        <f t="shared" si="5"/>
        <v>#N/A</v>
      </c>
      <c r="J343" s="3"/>
    </row>
    <row r="344" spans="1:10" x14ac:dyDescent="0.25">
      <c r="A344" s="25"/>
      <c r="G344" s="45" t="e">
        <f>VLOOKUP($D344,CLASS!$D$2:$W$405,17,FALSE)</f>
        <v>#N/A</v>
      </c>
      <c r="H344" s="45" t="e">
        <f>VLOOKUP($D344,CLASS!$D$2:$W$405,4,FALSE)</f>
        <v>#N/A</v>
      </c>
      <c r="I344" s="45" t="e">
        <f t="shared" si="5"/>
        <v>#N/A</v>
      </c>
    </row>
    <row r="345" spans="1:10" x14ac:dyDescent="0.25">
      <c r="A345" s="25"/>
      <c r="G345" s="45" t="e">
        <f>VLOOKUP($D345,CLASS!$D$2:$W$405,17,FALSE)</f>
        <v>#N/A</v>
      </c>
      <c r="H345" s="45" t="e">
        <f>VLOOKUP($D345,CLASS!$D$2:$W$405,4,FALSE)</f>
        <v>#N/A</v>
      </c>
      <c r="I345" s="45" t="e">
        <f t="shared" si="5"/>
        <v>#N/A</v>
      </c>
    </row>
    <row r="346" spans="1:10" x14ac:dyDescent="0.25">
      <c r="A346" s="25"/>
      <c r="G346" s="45" t="e">
        <f>VLOOKUP($D346,CLASS!$D$2:$W$405,17,FALSE)</f>
        <v>#N/A</v>
      </c>
      <c r="H346" s="45" t="e">
        <f>VLOOKUP($D346,CLASS!$D$2:$W$405,4,FALSE)</f>
        <v>#N/A</v>
      </c>
      <c r="I346" s="45" t="e">
        <f t="shared" si="5"/>
        <v>#N/A</v>
      </c>
      <c r="J346" s="3"/>
    </row>
    <row r="347" spans="1:10" x14ac:dyDescent="0.25">
      <c r="A347" s="25"/>
      <c r="G347" s="45" t="e">
        <f>VLOOKUP($D347,CLASS!$D$2:$W$405,17,FALSE)</f>
        <v>#N/A</v>
      </c>
      <c r="H347" s="45" t="e">
        <f>VLOOKUP($D347,CLASS!$D$2:$W$405,4,FALSE)</f>
        <v>#N/A</v>
      </c>
      <c r="I347" s="45" t="e">
        <f t="shared" si="5"/>
        <v>#N/A</v>
      </c>
    </row>
    <row r="348" spans="1:10" x14ac:dyDescent="0.25">
      <c r="A348" s="25"/>
      <c r="G348" s="45" t="e">
        <f>VLOOKUP($D348,CLASS!$D$2:$W$405,17,FALSE)</f>
        <v>#N/A</v>
      </c>
      <c r="H348" s="45" t="e">
        <f>VLOOKUP($D348,CLASS!$D$2:$W$405,4,FALSE)</f>
        <v>#N/A</v>
      </c>
      <c r="I348" s="45" t="e">
        <f t="shared" si="5"/>
        <v>#N/A</v>
      </c>
    </row>
    <row r="349" spans="1:10" x14ac:dyDescent="0.25">
      <c r="A349" s="25"/>
      <c r="G349" s="45" t="e">
        <f>VLOOKUP($D349,CLASS!$D$2:$W$405,17,FALSE)</f>
        <v>#N/A</v>
      </c>
      <c r="H349" s="45" t="e">
        <f>VLOOKUP($D349,CLASS!$D$2:$W$405,4,FALSE)</f>
        <v>#N/A</v>
      </c>
      <c r="I349" s="45" t="e">
        <f t="shared" si="5"/>
        <v>#N/A</v>
      </c>
    </row>
    <row r="350" spans="1:10" x14ac:dyDescent="0.25">
      <c r="A350" s="25"/>
      <c r="G350" s="45" t="e">
        <f>VLOOKUP($D350,CLASS!$D$2:$W$405,17,FALSE)</f>
        <v>#N/A</v>
      </c>
      <c r="H350" s="45" t="e">
        <f>VLOOKUP($D350,CLASS!$D$2:$W$405,4,FALSE)</f>
        <v>#N/A</v>
      </c>
      <c r="I350" s="45" t="e">
        <f t="shared" si="5"/>
        <v>#N/A</v>
      </c>
      <c r="J350" s="3"/>
    </row>
    <row r="351" spans="1:10" x14ac:dyDescent="0.25">
      <c r="A351" s="25"/>
      <c r="G351" s="45" t="e">
        <f>VLOOKUP($D351,CLASS!$D$2:$W$405,17,FALSE)</f>
        <v>#N/A</v>
      </c>
      <c r="H351" s="45" t="e">
        <f>VLOOKUP($D351,CLASS!$D$2:$W$405,4,FALSE)</f>
        <v>#N/A</v>
      </c>
      <c r="I351" s="45" t="e">
        <f t="shared" si="5"/>
        <v>#N/A</v>
      </c>
    </row>
    <row r="352" spans="1:10" x14ac:dyDescent="0.25">
      <c r="A352" s="4"/>
      <c r="B352"/>
      <c r="C352"/>
      <c r="D352"/>
      <c r="E352"/>
      <c r="F352"/>
      <c r="G352" s="45" t="e">
        <f>VLOOKUP($D352,CLASS!$D$2:$W$405,17,FALSE)</f>
        <v>#N/A</v>
      </c>
      <c r="H352" s="45" t="e">
        <f>VLOOKUP($D352,CLASS!$D$2:$W$405,4,FALSE)</f>
        <v>#N/A</v>
      </c>
      <c r="I352" s="45" t="e">
        <f t="shared" si="5"/>
        <v>#N/A</v>
      </c>
      <c r="J352" s="3"/>
    </row>
    <row r="353" spans="1:10" x14ac:dyDescent="0.25">
      <c r="A353" s="4"/>
      <c r="B353"/>
      <c r="C353"/>
      <c r="D353"/>
      <c r="E353"/>
      <c r="F353"/>
      <c r="G353" s="45" t="e">
        <f>VLOOKUP($D353,CLASS!$D$2:$W$405,17,FALSE)</f>
        <v>#N/A</v>
      </c>
      <c r="H353" s="45" t="e">
        <f>VLOOKUP($D353,CLASS!$D$2:$W$405,4,FALSE)</f>
        <v>#N/A</v>
      </c>
      <c r="I353" s="45" t="e">
        <f t="shared" si="5"/>
        <v>#N/A</v>
      </c>
      <c r="J353" s="3"/>
    </row>
    <row r="354" spans="1:10" x14ac:dyDescent="0.25">
      <c r="A354" s="4"/>
      <c r="B354"/>
      <c r="C354"/>
      <c r="D354"/>
      <c r="E354"/>
      <c r="F354"/>
      <c r="G354" s="45" t="e">
        <f>VLOOKUP($D354,CLASS!$D$2:$W$405,17,FALSE)</f>
        <v>#N/A</v>
      </c>
      <c r="H354" s="45" t="e">
        <f>VLOOKUP($D354,CLASS!$D$2:$W$405,4,FALSE)</f>
        <v>#N/A</v>
      </c>
      <c r="I354" s="45" t="e">
        <f t="shared" si="5"/>
        <v>#N/A</v>
      </c>
      <c r="J354" s="3"/>
    </row>
    <row r="355" spans="1:10" x14ac:dyDescent="0.25">
      <c r="A355" s="25"/>
      <c r="G355" s="45" t="e">
        <f>VLOOKUP($D355,CLASS!$D$2:$W$405,17,FALSE)</f>
        <v>#N/A</v>
      </c>
      <c r="H355" s="45" t="e">
        <f>VLOOKUP($D355,CLASS!$D$2:$W$405,4,FALSE)</f>
        <v>#N/A</v>
      </c>
      <c r="I355" s="45" t="e">
        <f t="shared" si="5"/>
        <v>#N/A</v>
      </c>
    </row>
    <row r="356" spans="1:10" x14ac:dyDescent="0.25">
      <c r="A356" s="25"/>
      <c r="G356" s="45" t="e">
        <f>VLOOKUP($D356,CLASS!$D$2:$W$405,17,FALSE)</f>
        <v>#N/A</v>
      </c>
      <c r="H356" s="45" t="e">
        <f>VLOOKUP($D356,CLASS!$D$2:$W$405,4,FALSE)</f>
        <v>#N/A</v>
      </c>
      <c r="I356" s="45" t="e">
        <f t="shared" si="5"/>
        <v>#N/A</v>
      </c>
      <c r="J356" s="3"/>
    </row>
    <row r="357" spans="1:10" x14ac:dyDescent="0.25">
      <c r="A357" s="25"/>
      <c r="G357" s="45" t="e">
        <f>VLOOKUP($D357,CLASS!$D$2:$W$405,17,FALSE)</f>
        <v>#N/A</v>
      </c>
      <c r="H357" s="45" t="e">
        <f>VLOOKUP($D357,CLASS!$D$2:$W$405,4,FALSE)</f>
        <v>#N/A</v>
      </c>
      <c r="I357" s="45" t="e">
        <f t="shared" si="5"/>
        <v>#N/A</v>
      </c>
    </row>
    <row r="358" spans="1:10" x14ac:dyDescent="0.25">
      <c r="A358" s="25"/>
      <c r="G358" s="45" t="e">
        <f>VLOOKUP($D358,CLASS!$D$2:$W$405,17,FALSE)</f>
        <v>#N/A</v>
      </c>
      <c r="H358" s="45" t="e">
        <f>VLOOKUP($D358,CLASS!$D$2:$W$405,4,FALSE)</f>
        <v>#N/A</v>
      </c>
      <c r="I358" s="45" t="e">
        <f t="shared" si="5"/>
        <v>#N/A</v>
      </c>
    </row>
    <row r="359" spans="1:10" x14ac:dyDescent="0.25">
      <c r="A359" s="25"/>
      <c r="G359" s="45" t="e">
        <f>VLOOKUP($D359,CLASS!$D$2:$W$405,17,FALSE)</f>
        <v>#N/A</v>
      </c>
      <c r="H359" s="45" t="e">
        <f>VLOOKUP($D359,CLASS!$D$2:$W$405,4,FALSE)</f>
        <v>#N/A</v>
      </c>
      <c r="I359" s="45" t="e">
        <f t="shared" si="5"/>
        <v>#N/A</v>
      </c>
    </row>
    <row r="360" spans="1:10" x14ac:dyDescent="0.25">
      <c r="A360" s="25"/>
      <c r="G360" s="45" t="e">
        <f>VLOOKUP($D360,CLASS!$D$2:$W$405,17,FALSE)</f>
        <v>#N/A</v>
      </c>
      <c r="H360" s="45" t="e">
        <f>VLOOKUP($D360,CLASS!$D$2:$W$405,4,FALSE)</f>
        <v>#N/A</v>
      </c>
      <c r="I360" s="45" t="e">
        <f t="shared" si="5"/>
        <v>#N/A</v>
      </c>
    </row>
    <row r="361" spans="1:10" x14ac:dyDescent="0.25">
      <c r="A361" s="4"/>
      <c r="B361"/>
      <c r="C361"/>
      <c r="D361"/>
      <c r="E361"/>
      <c r="F361"/>
      <c r="G361" s="45" t="e">
        <f>VLOOKUP($D361,CLASS!$D$2:$W$405,17,FALSE)</f>
        <v>#N/A</v>
      </c>
      <c r="H361" s="45" t="e">
        <f>VLOOKUP($D361,CLASS!$D$2:$W$405,4,FALSE)</f>
        <v>#N/A</v>
      </c>
      <c r="I361" s="45" t="e">
        <f t="shared" si="5"/>
        <v>#N/A</v>
      </c>
    </row>
    <row r="362" spans="1:10" x14ac:dyDescent="0.25">
      <c r="A362" s="4"/>
      <c r="B362"/>
      <c r="C362"/>
      <c r="D362"/>
      <c r="E362"/>
      <c r="F362"/>
      <c r="G362" s="45" t="e">
        <f>VLOOKUP($D362,CLASS!$D$2:$W$405,17,FALSE)</f>
        <v>#N/A</v>
      </c>
      <c r="H362" s="45" t="e">
        <f>VLOOKUP($D362,CLASS!$D$2:$W$405,4,FALSE)</f>
        <v>#N/A</v>
      </c>
      <c r="I362" s="45" t="e">
        <f t="shared" si="5"/>
        <v>#N/A</v>
      </c>
    </row>
    <row r="363" spans="1:10" x14ac:dyDescent="0.25">
      <c r="A363" s="4"/>
      <c r="B363"/>
      <c r="C363"/>
      <c r="D363"/>
      <c r="E363"/>
      <c r="F363"/>
      <c r="G363" s="45" t="e">
        <f>VLOOKUP($D363,CLASS!$D$2:$W$405,17,FALSE)</f>
        <v>#N/A</v>
      </c>
      <c r="H363" s="45" t="e">
        <f>VLOOKUP($D363,CLASS!$D$2:$W$405,4,FALSE)</f>
        <v>#N/A</v>
      </c>
      <c r="I363" s="45" t="e">
        <f t="shared" si="5"/>
        <v>#N/A</v>
      </c>
    </row>
    <row r="364" spans="1:10" x14ac:dyDescent="0.25">
      <c r="A364" s="4"/>
      <c r="B364"/>
      <c r="C364"/>
      <c r="D364"/>
      <c r="E364"/>
      <c r="F364"/>
      <c r="G364" s="45" t="e">
        <f>VLOOKUP($D364,CLASS!$D$2:$W$405,17,FALSE)</f>
        <v>#N/A</v>
      </c>
      <c r="H364" s="45" t="e">
        <f>VLOOKUP($D364,CLASS!$D$2:$W$405,4,FALSE)</f>
        <v>#N/A</v>
      </c>
      <c r="I364" s="45" t="e">
        <f t="shared" si="5"/>
        <v>#N/A</v>
      </c>
    </row>
    <row r="365" spans="1:10" x14ac:dyDescent="0.25">
      <c r="A365" s="4"/>
      <c r="B365"/>
      <c r="C365"/>
      <c r="D365"/>
      <c r="E365"/>
      <c r="F365"/>
      <c r="G365" s="45" t="e">
        <f>VLOOKUP($D365,CLASS!$D$2:$W$405,17,FALSE)</f>
        <v>#N/A</v>
      </c>
      <c r="H365" s="45" t="e">
        <f>VLOOKUP($D365,CLASS!$D$2:$W$405,4,FALSE)</f>
        <v>#N/A</v>
      </c>
      <c r="I365" s="45" t="e">
        <f t="shared" si="5"/>
        <v>#N/A</v>
      </c>
    </row>
    <row r="366" spans="1:10" x14ac:dyDescent="0.25">
      <c r="A366" s="4"/>
      <c r="B366"/>
      <c r="C366"/>
      <c r="D366"/>
      <c r="E366"/>
      <c r="F366"/>
      <c r="G366" s="45" t="e">
        <f>VLOOKUP($D366,CLASS!$D$2:$W$405,17,FALSE)</f>
        <v>#N/A</v>
      </c>
      <c r="H366" s="45" t="e">
        <f>VLOOKUP($D366,CLASS!$D$2:$W$405,4,FALSE)</f>
        <v>#N/A</v>
      </c>
      <c r="I366" s="45" t="e">
        <f t="shared" si="5"/>
        <v>#N/A</v>
      </c>
    </row>
    <row r="367" spans="1:10" x14ac:dyDescent="0.25">
      <c r="G367" s="18"/>
    </row>
    <row r="368" spans="1:10" x14ac:dyDescent="0.25">
      <c r="G368" s="18"/>
    </row>
    <row r="369" spans="7:7" x14ac:dyDescent="0.25">
      <c r="G369" s="18"/>
    </row>
    <row r="370" spans="7:7" x14ac:dyDescent="0.25">
      <c r="G370" s="18"/>
    </row>
    <row r="371" spans="7:7" x14ac:dyDescent="0.25">
      <c r="G371" s="18"/>
    </row>
    <row r="372" spans="7:7" x14ac:dyDescent="0.25">
      <c r="G372" s="18"/>
    </row>
    <row r="373" spans="7:7" x14ac:dyDescent="0.25">
      <c r="G373" s="18"/>
    </row>
    <row r="374" spans="7:7" x14ac:dyDescent="0.25">
      <c r="G374" s="18"/>
    </row>
    <row r="375" spans="7:7" x14ac:dyDescent="0.25">
      <c r="G375" s="18"/>
    </row>
    <row r="376" spans="7:7" x14ac:dyDescent="0.25">
      <c r="G376" s="18"/>
    </row>
    <row r="377" spans="7:7" x14ac:dyDescent="0.25">
      <c r="G377" s="18"/>
    </row>
    <row r="378" spans="7:7" x14ac:dyDescent="0.25">
      <c r="G378" s="18"/>
    </row>
    <row r="379" spans="7:7" x14ac:dyDescent="0.25">
      <c r="G379" s="18"/>
    </row>
    <row r="380" spans="7:7" x14ac:dyDescent="0.25">
      <c r="G380" s="18"/>
    </row>
    <row r="381" spans="7:7" x14ac:dyDescent="0.25">
      <c r="G381" s="18"/>
    </row>
    <row r="382" spans="7:7" x14ac:dyDescent="0.25">
      <c r="G382" s="18"/>
    </row>
    <row r="383" spans="7:7" x14ac:dyDescent="0.25">
      <c r="G383" s="18"/>
    </row>
    <row r="384" spans="7:7" x14ac:dyDescent="0.25">
      <c r="G384" s="18"/>
    </row>
    <row r="385" spans="7:7" x14ac:dyDescent="0.25">
      <c r="G385" s="18"/>
    </row>
    <row r="386" spans="7:7" x14ac:dyDescent="0.25">
      <c r="G386" s="18"/>
    </row>
    <row r="387" spans="7:7" x14ac:dyDescent="0.25">
      <c r="G387" s="18"/>
    </row>
    <row r="388" spans="7:7" x14ac:dyDescent="0.25">
      <c r="G388" s="18"/>
    </row>
    <row r="389" spans="7:7" x14ac:dyDescent="0.25">
      <c r="G389" s="18"/>
    </row>
    <row r="390" spans="7:7" x14ac:dyDescent="0.25">
      <c r="G390" s="18"/>
    </row>
    <row r="391" spans="7:7" x14ac:dyDescent="0.25">
      <c r="G391" s="18"/>
    </row>
    <row r="392" spans="7:7" x14ac:dyDescent="0.25">
      <c r="G392" s="18"/>
    </row>
    <row r="393" spans="7:7" x14ac:dyDescent="0.25">
      <c r="G393" s="18"/>
    </row>
    <row r="394" spans="7:7" x14ac:dyDescent="0.25">
      <c r="G394" s="18"/>
    </row>
    <row r="395" spans="7:7" x14ac:dyDescent="0.25">
      <c r="G395" s="18"/>
    </row>
    <row r="396" spans="7:7" x14ac:dyDescent="0.25">
      <c r="G396" s="18"/>
    </row>
    <row r="397" spans="7:7" x14ac:dyDescent="0.25">
      <c r="G397" s="18"/>
    </row>
    <row r="398" spans="7:7" x14ac:dyDescent="0.25">
      <c r="G398" s="18"/>
    </row>
    <row r="399" spans="7:7" x14ac:dyDescent="0.25">
      <c r="G399" s="18"/>
    </row>
    <row r="400" spans="7:7" x14ac:dyDescent="0.25">
      <c r="G400" s="18"/>
    </row>
    <row r="401" spans="7:7" x14ac:dyDescent="0.25">
      <c r="G401" s="18"/>
    </row>
    <row r="402" spans="7:7" x14ac:dyDescent="0.25">
      <c r="G402" s="18"/>
    </row>
    <row r="403" spans="7:7" x14ac:dyDescent="0.25">
      <c r="G403" s="18"/>
    </row>
    <row r="404" spans="7:7" x14ac:dyDescent="0.25">
      <c r="G404" s="18"/>
    </row>
    <row r="405" spans="7:7" x14ac:dyDescent="0.25">
      <c r="G405" s="18"/>
    </row>
    <row r="406" spans="7:7" x14ac:dyDescent="0.25">
      <c r="G406" s="18"/>
    </row>
    <row r="407" spans="7:7" x14ac:dyDescent="0.25">
      <c r="G407" s="18"/>
    </row>
    <row r="408" spans="7:7" x14ac:dyDescent="0.25">
      <c r="G408" s="18"/>
    </row>
    <row r="409" spans="7:7" x14ac:dyDescent="0.25">
      <c r="G409" s="18"/>
    </row>
    <row r="410" spans="7:7" x14ac:dyDescent="0.25">
      <c r="G410" s="18"/>
    </row>
    <row r="411" spans="7:7" x14ac:dyDescent="0.25">
      <c r="G411" s="18"/>
    </row>
    <row r="412" spans="7:7" x14ac:dyDescent="0.25">
      <c r="G412" s="18"/>
    </row>
    <row r="413" spans="7:7" x14ac:dyDescent="0.25">
      <c r="G413" s="18"/>
    </row>
    <row r="414" spans="7:7" x14ac:dyDescent="0.25">
      <c r="G414" s="18"/>
    </row>
    <row r="415" spans="7:7" x14ac:dyDescent="0.25">
      <c r="G415" s="18"/>
    </row>
    <row r="416" spans="7:7" x14ac:dyDescent="0.25">
      <c r="G416" s="18"/>
    </row>
    <row r="417" spans="7:7" x14ac:dyDescent="0.25">
      <c r="G417" s="18"/>
    </row>
    <row r="418" spans="7:7" x14ac:dyDescent="0.25">
      <c r="G418" s="18"/>
    </row>
    <row r="419" spans="7:7" x14ac:dyDescent="0.25">
      <c r="G419" s="18"/>
    </row>
    <row r="420" spans="7:7" x14ac:dyDescent="0.25">
      <c r="G420" s="18"/>
    </row>
    <row r="421" spans="7:7" x14ac:dyDescent="0.25">
      <c r="G421" s="18"/>
    </row>
    <row r="422" spans="7:7" x14ac:dyDescent="0.25">
      <c r="G422" s="18"/>
    </row>
    <row r="423" spans="7:7" x14ac:dyDescent="0.25">
      <c r="G423" s="18"/>
    </row>
    <row r="424" spans="7:7" x14ac:dyDescent="0.25">
      <c r="G424" s="18"/>
    </row>
    <row r="425" spans="7:7" x14ac:dyDescent="0.25">
      <c r="G425" s="18"/>
    </row>
    <row r="426" spans="7:7" x14ac:dyDescent="0.25">
      <c r="G426" s="18"/>
    </row>
    <row r="427" spans="7:7" x14ac:dyDescent="0.25">
      <c r="G427" s="18"/>
    </row>
    <row r="428" spans="7:7" x14ac:dyDescent="0.25">
      <c r="G428" s="18"/>
    </row>
    <row r="429" spans="7:7" x14ac:dyDescent="0.25">
      <c r="G429" s="18"/>
    </row>
    <row r="430" spans="7:7" x14ac:dyDescent="0.25">
      <c r="G430" s="18"/>
    </row>
    <row r="431" spans="7:7" x14ac:dyDescent="0.25">
      <c r="G431" s="18"/>
    </row>
    <row r="432" spans="7:7" x14ac:dyDescent="0.25">
      <c r="G432" s="18"/>
    </row>
    <row r="433" spans="7:7" x14ac:dyDescent="0.25">
      <c r="G433" s="18"/>
    </row>
    <row r="434" spans="7:7" x14ac:dyDescent="0.25">
      <c r="G434" s="18"/>
    </row>
    <row r="435" spans="7:7" x14ac:dyDescent="0.25">
      <c r="G435" s="18"/>
    </row>
    <row r="436" spans="7:7" x14ac:dyDescent="0.25">
      <c r="G436" s="18"/>
    </row>
    <row r="437" spans="7:7" x14ac:dyDescent="0.25">
      <c r="G437" s="18"/>
    </row>
    <row r="438" spans="7:7" x14ac:dyDescent="0.25">
      <c r="G438" s="18"/>
    </row>
    <row r="439" spans="7:7" x14ac:dyDescent="0.25">
      <c r="G439" s="18"/>
    </row>
    <row r="440" spans="7:7" x14ac:dyDescent="0.25">
      <c r="G440" s="18"/>
    </row>
    <row r="441" spans="7:7" x14ac:dyDescent="0.25">
      <c r="G441" s="18"/>
    </row>
    <row r="442" spans="7:7" x14ac:dyDescent="0.25">
      <c r="G442" s="18"/>
    </row>
    <row r="443" spans="7:7" x14ac:dyDescent="0.25">
      <c r="G443" s="18"/>
    </row>
    <row r="444" spans="7:7" x14ac:dyDescent="0.25">
      <c r="G444" s="18"/>
    </row>
    <row r="445" spans="7:7" x14ac:dyDescent="0.25">
      <c r="G445" s="18"/>
    </row>
    <row r="446" spans="7:7" x14ac:dyDescent="0.25">
      <c r="G446" s="18"/>
    </row>
    <row r="447" spans="7:7" x14ac:dyDescent="0.25">
      <c r="G447" s="18"/>
    </row>
    <row r="448" spans="7:7" x14ac:dyDescent="0.25">
      <c r="G448" s="18"/>
    </row>
    <row r="449" spans="7:7" x14ac:dyDescent="0.25">
      <c r="G449" s="18"/>
    </row>
    <row r="450" spans="7:7" x14ac:dyDescent="0.25">
      <c r="G450" s="18"/>
    </row>
    <row r="451" spans="7:7" x14ac:dyDescent="0.25">
      <c r="G451" s="18"/>
    </row>
    <row r="452" spans="7:7" x14ac:dyDescent="0.25">
      <c r="G452" s="18"/>
    </row>
    <row r="453" spans="7:7" x14ac:dyDescent="0.25">
      <c r="G453" s="18"/>
    </row>
    <row r="454" spans="7:7" x14ac:dyDescent="0.25">
      <c r="G454" s="18"/>
    </row>
    <row r="455" spans="7:7" x14ac:dyDescent="0.25">
      <c r="G455" s="18"/>
    </row>
    <row r="456" spans="7:7" x14ac:dyDescent="0.25">
      <c r="G456" s="18"/>
    </row>
    <row r="457" spans="7:7" x14ac:dyDescent="0.25">
      <c r="G457" s="18"/>
    </row>
    <row r="458" spans="7:7" x14ac:dyDescent="0.25">
      <c r="G458" s="18"/>
    </row>
    <row r="459" spans="7:7" x14ac:dyDescent="0.25">
      <c r="G459" s="18"/>
    </row>
    <row r="460" spans="7:7" x14ac:dyDescent="0.25">
      <c r="G460" s="18"/>
    </row>
    <row r="461" spans="7:7" x14ac:dyDescent="0.25">
      <c r="G461" s="18"/>
    </row>
    <row r="462" spans="7:7" x14ac:dyDescent="0.25">
      <c r="G462" s="18"/>
    </row>
    <row r="463" spans="7:7" x14ac:dyDescent="0.25">
      <c r="G463" s="18"/>
    </row>
    <row r="464" spans="7:7" x14ac:dyDescent="0.25">
      <c r="G464" s="18"/>
    </row>
    <row r="465" spans="7:7" x14ac:dyDescent="0.25">
      <c r="G465" s="18"/>
    </row>
    <row r="466" spans="7:7" x14ac:dyDescent="0.25">
      <c r="G466" s="18"/>
    </row>
    <row r="467" spans="7:7" x14ac:dyDescent="0.25">
      <c r="G467" s="18"/>
    </row>
    <row r="468" spans="7:7" x14ac:dyDescent="0.25">
      <c r="G468" s="18"/>
    </row>
    <row r="469" spans="7:7" x14ac:dyDescent="0.25">
      <c r="G469" s="18"/>
    </row>
    <row r="470" spans="7:7" x14ac:dyDescent="0.25">
      <c r="G470" s="18"/>
    </row>
    <row r="471" spans="7:7" x14ac:dyDescent="0.25">
      <c r="G471" s="18"/>
    </row>
    <row r="472" spans="7:7" x14ac:dyDescent="0.25">
      <c r="G472" s="18"/>
    </row>
    <row r="473" spans="7:7" x14ac:dyDescent="0.25">
      <c r="G473" s="18"/>
    </row>
    <row r="474" spans="7:7" x14ac:dyDescent="0.25">
      <c r="G474" s="18"/>
    </row>
    <row r="475" spans="7:7" x14ac:dyDescent="0.25">
      <c r="G475" s="18"/>
    </row>
    <row r="476" spans="7:7" x14ac:dyDescent="0.25">
      <c r="G476" s="18"/>
    </row>
    <row r="477" spans="7:7" x14ac:dyDescent="0.25">
      <c r="G477" s="18"/>
    </row>
    <row r="478" spans="7:7" x14ac:dyDescent="0.25">
      <c r="G478" s="18"/>
    </row>
    <row r="479" spans="7:7" x14ac:dyDescent="0.25">
      <c r="G479" s="18"/>
    </row>
    <row r="480" spans="7:7" x14ac:dyDescent="0.25">
      <c r="G480" s="18"/>
    </row>
    <row r="481" spans="7:7" x14ac:dyDescent="0.25">
      <c r="G481" s="18"/>
    </row>
    <row r="482" spans="7:7" x14ac:dyDescent="0.25">
      <c r="G482" s="18"/>
    </row>
    <row r="483" spans="7:7" x14ac:dyDescent="0.25">
      <c r="G483" s="18"/>
    </row>
    <row r="484" spans="7:7" x14ac:dyDescent="0.25">
      <c r="G484" s="18"/>
    </row>
    <row r="485" spans="7:7" x14ac:dyDescent="0.25">
      <c r="G485" s="18"/>
    </row>
    <row r="486" spans="7:7" x14ac:dyDescent="0.25">
      <c r="G486" s="18"/>
    </row>
    <row r="487" spans="7:7" x14ac:dyDescent="0.25">
      <c r="G487" s="18"/>
    </row>
    <row r="488" spans="7:7" x14ac:dyDescent="0.25">
      <c r="G488" s="18"/>
    </row>
    <row r="489" spans="7:7" x14ac:dyDescent="0.25">
      <c r="G489" s="18"/>
    </row>
    <row r="490" spans="7:7" x14ac:dyDescent="0.25">
      <c r="G490" s="18"/>
    </row>
    <row r="491" spans="7:7" x14ac:dyDescent="0.25">
      <c r="G491" s="18"/>
    </row>
    <row r="492" spans="7:7" x14ac:dyDescent="0.25">
      <c r="G492" s="18"/>
    </row>
    <row r="493" spans="7:7" x14ac:dyDescent="0.25">
      <c r="G493" s="18"/>
    </row>
    <row r="494" spans="7:7" x14ac:dyDescent="0.25">
      <c r="G494" s="18"/>
    </row>
    <row r="495" spans="7:7" x14ac:dyDescent="0.25">
      <c r="G495" s="18"/>
    </row>
    <row r="496" spans="7:7" x14ac:dyDescent="0.25">
      <c r="G496" s="18"/>
    </row>
    <row r="497" spans="7:7" x14ac:dyDescent="0.25">
      <c r="G497" s="18"/>
    </row>
    <row r="498" spans="7:7" x14ac:dyDescent="0.25">
      <c r="G498" s="18"/>
    </row>
    <row r="499" spans="7:7" x14ac:dyDescent="0.25">
      <c r="G499" s="18"/>
    </row>
    <row r="500" spans="7:7" x14ac:dyDescent="0.25">
      <c r="G500" s="18"/>
    </row>
    <row r="501" spans="7:7" x14ac:dyDescent="0.25">
      <c r="G501" s="18"/>
    </row>
    <row r="502" spans="7:7" x14ac:dyDescent="0.25">
      <c r="G502" s="18"/>
    </row>
    <row r="503" spans="7:7" x14ac:dyDescent="0.25">
      <c r="G503" s="18"/>
    </row>
    <row r="504" spans="7:7" x14ac:dyDescent="0.25">
      <c r="G504" s="18"/>
    </row>
    <row r="505" spans="7:7" x14ac:dyDescent="0.25">
      <c r="G505" s="18"/>
    </row>
    <row r="506" spans="7:7" x14ac:dyDescent="0.25">
      <c r="G506" s="18"/>
    </row>
    <row r="507" spans="7:7" x14ac:dyDescent="0.25">
      <c r="G507" s="18"/>
    </row>
    <row r="508" spans="7:7" x14ac:dyDescent="0.25">
      <c r="G508" s="18"/>
    </row>
    <row r="509" spans="7:7" x14ac:dyDescent="0.25">
      <c r="G509" s="18"/>
    </row>
    <row r="510" spans="7:7" x14ac:dyDescent="0.25">
      <c r="G510" s="18"/>
    </row>
    <row r="511" spans="7:7" x14ac:dyDescent="0.25">
      <c r="G511" s="18"/>
    </row>
    <row r="512" spans="7:7" x14ac:dyDescent="0.25">
      <c r="G512" s="18"/>
    </row>
    <row r="513" spans="7:7" x14ac:dyDescent="0.25">
      <c r="G513" s="18"/>
    </row>
    <row r="514" spans="7:7" x14ac:dyDescent="0.25">
      <c r="G514" s="18"/>
    </row>
    <row r="515" spans="7:7" x14ac:dyDescent="0.25">
      <c r="G515" s="18"/>
    </row>
    <row r="516" spans="7:7" x14ac:dyDescent="0.25">
      <c r="G516" s="18"/>
    </row>
    <row r="517" spans="7:7" x14ac:dyDescent="0.25">
      <c r="G517" s="18"/>
    </row>
    <row r="518" spans="7:7" x14ac:dyDescent="0.25">
      <c r="G518" s="18"/>
    </row>
    <row r="519" spans="7:7" x14ac:dyDescent="0.25">
      <c r="G519" s="18"/>
    </row>
    <row r="520" spans="7:7" x14ac:dyDescent="0.25">
      <c r="G520" s="18"/>
    </row>
    <row r="521" spans="7:7" x14ac:dyDescent="0.25">
      <c r="G521" s="18"/>
    </row>
  </sheetData>
  <sortState ref="A2:J366">
    <sortCondition ref="A2:A366"/>
    <sortCondition descending="1" ref="I2:I366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409"/>
  <sheetViews>
    <sheetView workbookViewId="0">
      <pane ySplit="1" topLeftCell="A2" activePane="bottomLeft" state="frozen"/>
      <selection pane="bottomLeft" activeCell="K36" sqref="K36"/>
    </sheetView>
  </sheetViews>
  <sheetFormatPr defaultColWidth="9.140625" defaultRowHeight="15" x14ac:dyDescent="0.25"/>
  <cols>
    <col min="1" max="1" width="8.42578125" style="2" customWidth="1"/>
    <col min="2" max="2" width="22" style="2" customWidth="1"/>
    <col min="3" max="3" width="22.42578125" style="2" customWidth="1"/>
    <col min="4" max="4" width="12" style="2" customWidth="1"/>
    <col min="5" max="5" width="6.28515625" style="2" bestFit="1" customWidth="1"/>
    <col min="6" max="6" width="8.28515625" style="2" bestFit="1" customWidth="1"/>
    <col min="7" max="7" width="6.85546875" style="17" customWidth="1"/>
    <col min="8" max="8" width="10.42578125" style="2" bestFit="1" customWidth="1"/>
    <col min="9" max="9" width="6.42578125" style="2" bestFit="1" customWidth="1"/>
    <col min="10" max="10" width="12.140625" style="2" bestFit="1" customWidth="1"/>
    <col min="11" max="27" width="9.140625" style="2"/>
    <col min="28" max="35" width="0" style="2" hidden="1" customWidth="1"/>
    <col min="36" max="16384" width="9.140625" style="2"/>
  </cols>
  <sheetData>
    <row r="1" spans="1:47" x14ac:dyDescent="0.25">
      <c r="A1" s="30" t="s">
        <v>9</v>
      </c>
      <c r="B1" s="30" t="s">
        <v>0</v>
      </c>
      <c r="C1" s="30" t="s">
        <v>34</v>
      </c>
      <c r="D1" s="30" t="s">
        <v>1</v>
      </c>
      <c r="E1" s="30" t="s">
        <v>2</v>
      </c>
      <c r="F1" s="30" t="s">
        <v>3</v>
      </c>
      <c r="G1" s="18" t="s">
        <v>10</v>
      </c>
      <c r="H1" s="30" t="s">
        <v>4</v>
      </c>
      <c r="I1" s="30" t="s">
        <v>6</v>
      </c>
      <c r="J1" s="30" t="s">
        <v>15</v>
      </c>
    </row>
    <row r="2" spans="1:47" s="15" customFormat="1" x14ac:dyDescent="0.25">
      <c r="A2" s="47" t="s">
        <v>29</v>
      </c>
      <c r="B2" s="46" t="s">
        <v>195</v>
      </c>
      <c r="C2" s="44" t="s">
        <v>203</v>
      </c>
      <c r="D2" s="44">
        <v>132857</v>
      </c>
      <c r="E2" s="44" t="s">
        <v>13</v>
      </c>
      <c r="F2" s="44" t="s">
        <v>8</v>
      </c>
      <c r="G2" s="44">
        <f>VLOOKUP($D2,CLASS!$D$2:$W$405,19,FALSE)</f>
        <v>0</v>
      </c>
      <c r="H2" s="44">
        <f>VLOOKUP($D2,CLASS!$D$2:$W$405,4,FALSE)</f>
        <v>15</v>
      </c>
      <c r="I2" s="45">
        <f t="shared" ref="I2:I65" si="0">IF(IF(G2,G2+H2,0)&lt;=100,IF(G2,G2+H2,0),100)</f>
        <v>0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47" t="s">
        <v>29</v>
      </c>
      <c r="B3" s="46" t="s">
        <v>272</v>
      </c>
      <c r="C3" s="44" t="s">
        <v>328</v>
      </c>
      <c r="D3" s="44">
        <v>132588</v>
      </c>
      <c r="E3" s="44" t="s">
        <v>13</v>
      </c>
      <c r="F3" s="44" t="s">
        <v>8</v>
      </c>
      <c r="G3" s="44">
        <f>VLOOKUP($D3,CLASS!$D$2:$W$405,19,FALSE)</f>
        <v>0</v>
      </c>
      <c r="H3" s="44">
        <f>VLOOKUP($D3,CLASS!$D$2:$W$405,4,FALSE)</f>
        <v>15</v>
      </c>
      <c r="I3" s="45">
        <f t="shared" si="0"/>
        <v>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s="25" customFormat="1" x14ac:dyDescent="0.25">
      <c r="A4" s="47" t="s">
        <v>29</v>
      </c>
      <c r="B4" s="46" t="s">
        <v>272</v>
      </c>
      <c r="C4" s="44" t="s">
        <v>351</v>
      </c>
      <c r="D4" s="44">
        <v>134401</v>
      </c>
      <c r="E4" s="44" t="s">
        <v>13</v>
      </c>
      <c r="F4" s="44" t="s">
        <v>8</v>
      </c>
      <c r="G4" s="44">
        <f>VLOOKUP($D4,CLASS!$D$2:$W$405,19,FALSE)</f>
        <v>0</v>
      </c>
      <c r="H4" s="44">
        <f>VLOOKUP($D4,CLASS!$D$2:$W$405,4,FALSE)</f>
        <v>15</v>
      </c>
      <c r="I4" s="45">
        <f t="shared" si="0"/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x14ac:dyDescent="0.25">
      <c r="A5" s="47" t="s">
        <v>29</v>
      </c>
      <c r="B5" s="46" t="s">
        <v>354</v>
      </c>
      <c r="C5" s="44" t="s">
        <v>355</v>
      </c>
      <c r="D5" s="44">
        <v>121439</v>
      </c>
      <c r="E5" s="44" t="s">
        <v>13</v>
      </c>
      <c r="F5" s="44" t="s">
        <v>36</v>
      </c>
      <c r="G5" s="44">
        <f>VLOOKUP($D5,CLASS!$D$2:$W$405,19,FALSE)</f>
        <v>0</v>
      </c>
      <c r="H5" s="44">
        <f>VLOOKUP($D5,CLASS!$D$2:$W$405,4,FALSE)</f>
        <v>15</v>
      </c>
      <c r="I5" s="45">
        <f t="shared" si="0"/>
        <v>0</v>
      </c>
    </row>
    <row r="6" spans="1:47" x14ac:dyDescent="0.25">
      <c r="A6" s="47" t="s">
        <v>29</v>
      </c>
      <c r="B6" s="46" t="s">
        <v>388</v>
      </c>
      <c r="C6" s="44" t="s">
        <v>389</v>
      </c>
      <c r="D6" s="44">
        <v>135287</v>
      </c>
      <c r="E6" s="44" t="s">
        <v>13</v>
      </c>
      <c r="F6" s="44" t="s">
        <v>41</v>
      </c>
      <c r="G6" s="44">
        <f>VLOOKUP($D6,CLASS!$D$2:$W$405,19,FALSE)</f>
        <v>0</v>
      </c>
      <c r="H6" s="44">
        <f>VLOOKUP($D6,CLASS!$D$2:$W$405,4,FALSE)</f>
        <v>15</v>
      </c>
      <c r="I6" s="45">
        <f t="shared" si="0"/>
        <v>0</v>
      </c>
    </row>
    <row r="7" spans="1:47" x14ac:dyDescent="0.25">
      <c r="A7" s="47" t="s">
        <v>29</v>
      </c>
      <c r="B7" s="46" t="s">
        <v>77</v>
      </c>
      <c r="C7" s="44" t="s">
        <v>392</v>
      </c>
      <c r="D7" s="44">
        <v>134106</v>
      </c>
      <c r="E7" s="44" t="s">
        <v>13</v>
      </c>
      <c r="F7" s="44" t="s">
        <v>40</v>
      </c>
      <c r="G7" s="44">
        <f>VLOOKUP($D7,CLASS!$D$2:$W$405,19,FALSE)</f>
        <v>0</v>
      </c>
      <c r="H7" s="44">
        <f>VLOOKUP($D7,CLASS!$D$2:$W$405,4,FALSE)</f>
        <v>15</v>
      </c>
      <c r="I7" s="45">
        <f t="shared" si="0"/>
        <v>0</v>
      </c>
    </row>
    <row r="8" spans="1:47" x14ac:dyDescent="0.25">
      <c r="A8" s="47" t="s">
        <v>29</v>
      </c>
      <c r="B8" s="46" t="s">
        <v>38</v>
      </c>
      <c r="C8" s="44" t="s">
        <v>242</v>
      </c>
      <c r="D8" s="44">
        <v>132581</v>
      </c>
      <c r="E8" s="44" t="s">
        <v>12</v>
      </c>
      <c r="F8" s="44" t="s">
        <v>8</v>
      </c>
      <c r="G8" s="44">
        <f>VLOOKUP($D8,CLASS!$D$2:$W$405,19,FALSE)</f>
        <v>0</v>
      </c>
      <c r="H8" s="44">
        <f>VLOOKUP($D8,CLASS!$D$2:$W$405,4,FALSE)</f>
        <v>10</v>
      </c>
      <c r="I8" s="45">
        <f t="shared" si="0"/>
        <v>0</v>
      </c>
      <c r="J8" s="46"/>
    </row>
    <row r="9" spans="1:47" x14ac:dyDescent="0.25">
      <c r="A9" s="47" t="s">
        <v>29</v>
      </c>
      <c r="B9" s="46" t="s">
        <v>118</v>
      </c>
      <c r="C9" s="44" t="s">
        <v>247</v>
      </c>
      <c r="D9" s="44">
        <v>130953</v>
      </c>
      <c r="E9" s="44" t="s">
        <v>12</v>
      </c>
      <c r="F9" s="44" t="s">
        <v>8</v>
      </c>
      <c r="G9" s="44">
        <f>VLOOKUP($D9,CLASS!$D$2:$W$405,19,FALSE)</f>
        <v>0</v>
      </c>
      <c r="H9" s="44">
        <f>VLOOKUP($D9,CLASS!$D$2:$W$405,4,FALSE)</f>
        <v>10</v>
      </c>
      <c r="I9" s="45">
        <f t="shared" si="0"/>
        <v>0</v>
      </c>
    </row>
    <row r="10" spans="1:47" x14ac:dyDescent="0.25">
      <c r="A10" s="47" t="s">
        <v>29</v>
      </c>
      <c r="B10" s="46" t="s">
        <v>254</v>
      </c>
      <c r="C10" s="44" t="s">
        <v>255</v>
      </c>
      <c r="D10" s="44">
        <v>123331</v>
      </c>
      <c r="E10" s="44" t="s">
        <v>12</v>
      </c>
      <c r="F10" s="44" t="s">
        <v>8</v>
      </c>
      <c r="G10" s="44">
        <f>VLOOKUP($D10,CLASS!$D$2:$W$405,19,FALSE)</f>
        <v>0</v>
      </c>
      <c r="H10" s="44">
        <f>VLOOKUP($D10,CLASS!$D$2:$W$405,4,FALSE)</f>
        <v>10</v>
      </c>
      <c r="I10" s="45">
        <f t="shared" si="0"/>
        <v>0</v>
      </c>
      <c r="J10" s="3"/>
    </row>
    <row r="11" spans="1:47" x14ac:dyDescent="0.25">
      <c r="A11" s="47" t="s">
        <v>29</v>
      </c>
      <c r="B11" s="46" t="s">
        <v>262</v>
      </c>
      <c r="C11" s="44" t="s">
        <v>263</v>
      </c>
      <c r="D11" s="44">
        <v>127817</v>
      </c>
      <c r="E11" s="44" t="s">
        <v>12</v>
      </c>
      <c r="F11" s="44" t="s">
        <v>8</v>
      </c>
      <c r="G11" s="44">
        <f>VLOOKUP($D11,CLASS!$D$2:$W$405,19,FALSE)</f>
        <v>0</v>
      </c>
      <c r="H11" s="44">
        <f>VLOOKUP($D11,CLASS!$D$2:$W$405,4,FALSE)</f>
        <v>10</v>
      </c>
      <c r="I11" s="45">
        <f t="shared" si="0"/>
        <v>0</v>
      </c>
      <c r="J11" s="45"/>
    </row>
    <row r="12" spans="1:47" x14ac:dyDescent="0.25">
      <c r="A12" s="47" t="s">
        <v>29</v>
      </c>
      <c r="B12" s="46" t="s">
        <v>143</v>
      </c>
      <c r="C12" s="44" t="s">
        <v>264</v>
      </c>
      <c r="D12" s="44">
        <v>129290</v>
      </c>
      <c r="E12" s="44" t="s">
        <v>12</v>
      </c>
      <c r="F12" s="44" t="s">
        <v>8</v>
      </c>
      <c r="G12" s="44">
        <f>VLOOKUP($D12,CLASS!$D$2:$W$405,19,FALSE)</f>
        <v>0</v>
      </c>
      <c r="H12" s="44">
        <f>VLOOKUP($D12,CLASS!$D$2:$W$405,4,FALSE)</f>
        <v>10</v>
      </c>
      <c r="I12" s="45">
        <f t="shared" si="0"/>
        <v>0</v>
      </c>
      <c r="J12" s="46"/>
    </row>
    <row r="13" spans="1:47" x14ac:dyDescent="0.25">
      <c r="A13" s="47" t="s">
        <v>29</v>
      </c>
      <c r="B13" s="46" t="s">
        <v>143</v>
      </c>
      <c r="C13" s="44" t="s">
        <v>278</v>
      </c>
      <c r="D13" s="44">
        <v>118492</v>
      </c>
      <c r="E13" s="44" t="s">
        <v>12</v>
      </c>
      <c r="F13" s="44" t="s">
        <v>8</v>
      </c>
      <c r="G13" s="44">
        <f>VLOOKUP($D13,CLASS!$D$2:$W$405,19,FALSE)</f>
        <v>0</v>
      </c>
      <c r="H13" s="44">
        <f>VLOOKUP($D13,CLASS!$D$2:$W$405,4,FALSE)</f>
        <v>10</v>
      </c>
      <c r="I13" s="45">
        <f t="shared" si="0"/>
        <v>0</v>
      </c>
    </row>
    <row r="14" spans="1:47" x14ac:dyDescent="0.25">
      <c r="A14" s="47" t="s">
        <v>29</v>
      </c>
      <c r="B14" s="46" t="s">
        <v>99</v>
      </c>
      <c r="C14" s="44" t="s">
        <v>293</v>
      </c>
      <c r="D14" s="44">
        <v>14756</v>
      </c>
      <c r="E14" s="44" t="s">
        <v>12</v>
      </c>
      <c r="F14" s="44" t="s">
        <v>35</v>
      </c>
      <c r="G14" s="44">
        <f>VLOOKUP($D14,CLASS!$D$2:$W$405,19,FALSE)</f>
        <v>0</v>
      </c>
      <c r="H14" s="44">
        <f>VLOOKUP($D14,CLASS!$D$2:$W$405,4,FALSE)</f>
        <v>10</v>
      </c>
      <c r="I14" s="45">
        <f t="shared" si="0"/>
        <v>0</v>
      </c>
    </row>
    <row r="15" spans="1:47" x14ac:dyDescent="0.25">
      <c r="A15" s="47" t="s">
        <v>29</v>
      </c>
      <c r="B15" s="46" t="s">
        <v>211</v>
      </c>
      <c r="C15" s="44" t="s">
        <v>294</v>
      </c>
      <c r="D15" s="44">
        <v>101732</v>
      </c>
      <c r="E15" s="44" t="s">
        <v>12</v>
      </c>
      <c r="F15" s="44" t="s">
        <v>8</v>
      </c>
      <c r="G15" s="44">
        <f>VLOOKUP($D15,CLASS!$D$2:$W$405,19,FALSE)</f>
        <v>0</v>
      </c>
      <c r="H15" s="44">
        <f>VLOOKUP($D15,CLASS!$D$2:$W$405,4,FALSE)</f>
        <v>10</v>
      </c>
      <c r="I15" s="45">
        <f t="shared" si="0"/>
        <v>0</v>
      </c>
    </row>
    <row r="16" spans="1:47" x14ac:dyDescent="0.25">
      <c r="A16" s="47" t="s">
        <v>29</v>
      </c>
      <c r="B16" s="46" t="s">
        <v>175</v>
      </c>
      <c r="C16" s="44" t="s">
        <v>212</v>
      </c>
      <c r="D16" s="44">
        <v>130868</v>
      </c>
      <c r="E16" s="44" t="s">
        <v>12</v>
      </c>
      <c r="F16" s="44" t="s">
        <v>8</v>
      </c>
      <c r="G16" s="44">
        <f>VLOOKUP($D16,CLASS!$D$2:$W$405,19,FALSE)</f>
        <v>0</v>
      </c>
      <c r="H16" s="44">
        <f>VLOOKUP($D16,CLASS!$D$2:$W$405,4,FALSE)</f>
        <v>10</v>
      </c>
      <c r="I16" s="45">
        <f t="shared" si="0"/>
        <v>0</v>
      </c>
    </row>
    <row r="17" spans="1:10" x14ac:dyDescent="0.25">
      <c r="A17" s="47" t="s">
        <v>29</v>
      </c>
      <c r="B17" s="46" t="s">
        <v>304</v>
      </c>
      <c r="C17" s="44" t="s">
        <v>305</v>
      </c>
      <c r="D17" s="44">
        <v>66730</v>
      </c>
      <c r="E17" s="44" t="s">
        <v>12</v>
      </c>
      <c r="F17" s="44" t="s">
        <v>35</v>
      </c>
      <c r="G17" s="44">
        <f>VLOOKUP($D17,CLASS!$D$2:$W$405,19,FALSE)</f>
        <v>0</v>
      </c>
      <c r="H17" s="44">
        <f>VLOOKUP($D17,CLASS!$D$2:$W$405,4,FALSE)</f>
        <v>10</v>
      </c>
      <c r="I17" s="45">
        <f t="shared" si="0"/>
        <v>0</v>
      </c>
    </row>
    <row r="18" spans="1:10" x14ac:dyDescent="0.25">
      <c r="A18" s="47" t="s">
        <v>29</v>
      </c>
      <c r="B18" s="46" t="s">
        <v>175</v>
      </c>
      <c r="C18" s="44" t="s">
        <v>315</v>
      </c>
      <c r="D18" s="44">
        <v>50249</v>
      </c>
      <c r="E18" s="44" t="s">
        <v>12</v>
      </c>
      <c r="F18" s="44" t="s">
        <v>8</v>
      </c>
      <c r="G18" s="44">
        <f>VLOOKUP($D18,CLASS!$D$2:$W$405,19,FALSE)</f>
        <v>0</v>
      </c>
      <c r="H18" s="44">
        <f>VLOOKUP($D18,CLASS!$D$2:$W$405,4,FALSE)</f>
        <v>10</v>
      </c>
      <c r="I18" s="45">
        <f t="shared" si="0"/>
        <v>0</v>
      </c>
    </row>
    <row r="19" spans="1:10" x14ac:dyDescent="0.25">
      <c r="A19" s="47" t="s">
        <v>29</v>
      </c>
      <c r="B19" s="46" t="s">
        <v>320</v>
      </c>
      <c r="C19" s="44" t="s">
        <v>321</v>
      </c>
      <c r="D19" s="44">
        <v>97582</v>
      </c>
      <c r="E19" s="44" t="s">
        <v>12</v>
      </c>
      <c r="F19" s="44" t="s">
        <v>36</v>
      </c>
      <c r="G19" s="44">
        <f>VLOOKUP($D19,CLASS!$D$2:$W$405,19,FALSE)</f>
        <v>0</v>
      </c>
      <c r="H19" s="44">
        <f>VLOOKUP($D19,CLASS!$D$2:$W$405,4,FALSE)</f>
        <v>10</v>
      </c>
      <c r="I19" s="45">
        <f t="shared" si="0"/>
        <v>0</v>
      </c>
      <c r="J19" s="46"/>
    </row>
    <row r="20" spans="1:10" x14ac:dyDescent="0.25">
      <c r="A20" s="47" t="s">
        <v>29</v>
      </c>
      <c r="B20" s="46" t="s">
        <v>38</v>
      </c>
      <c r="C20" s="44" t="s">
        <v>158</v>
      </c>
      <c r="D20" s="44">
        <v>108833</v>
      </c>
      <c r="E20" s="44" t="s">
        <v>11</v>
      </c>
      <c r="F20" s="44" t="s">
        <v>8</v>
      </c>
      <c r="G20" s="44">
        <f>VLOOKUP($D20,CLASS!$D$2:$W$405,19,FALSE)</f>
        <v>0</v>
      </c>
      <c r="H20" s="44">
        <f>VLOOKUP($D20,CLASS!$D$2:$W$405,4,FALSE)</f>
        <v>5</v>
      </c>
      <c r="I20" s="45">
        <f t="shared" si="0"/>
        <v>0</v>
      </c>
      <c r="J20" s="46"/>
    </row>
    <row r="21" spans="1:10" x14ac:dyDescent="0.25">
      <c r="A21" s="47" t="s">
        <v>29</v>
      </c>
      <c r="B21" s="45" t="s">
        <v>146</v>
      </c>
      <c r="C21" s="44" t="s">
        <v>161</v>
      </c>
      <c r="D21" s="44">
        <v>127102</v>
      </c>
      <c r="E21" s="44" t="s">
        <v>11</v>
      </c>
      <c r="F21" s="44" t="s">
        <v>42</v>
      </c>
      <c r="G21" s="44">
        <f>VLOOKUP($D21,CLASS!$D$2:$W$405,19,FALSE)</f>
        <v>0</v>
      </c>
      <c r="H21" s="44">
        <f>VLOOKUP($D21,CLASS!$D$2:$W$405,4,FALSE)</f>
        <v>5</v>
      </c>
      <c r="I21" s="45">
        <f t="shared" si="0"/>
        <v>0</v>
      </c>
    </row>
    <row r="22" spans="1:10" x14ac:dyDescent="0.25">
      <c r="A22" s="47" t="s">
        <v>29</v>
      </c>
      <c r="B22" s="46" t="s">
        <v>67</v>
      </c>
      <c r="C22" s="44" t="s">
        <v>37</v>
      </c>
      <c r="D22" s="44">
        <v>129298</v>
      </c>
      <c r="E22" s="44" t="s">
        <v>11</v>
      </c>
      <c r="F22" s="44" t="s">
        <v>8</v>
      </c>
      <c r="G22" s="44">
        <f>VLOOKUP($D22,CLASS!$D$2:$W$405,19,FALSE)</f>
        <v>0</v>
      </c>
      <c r="H22" s="44">
        <f>VLOOKUP($D22,CLASS!$D$2:$W$405,4,FALSE)</f>
        <v>5</v>
      </c>
      <c r="I22" s="45">
        <f t="shared" si="0"/>
        <v>0</v>
      </c>
      <c r="J22" s="3"/>
    </row>
    <row r="23" spans="1:10" x14ac:dyDescent="0.25">
      <c r="A23" s="47" t="s">
        <v>29</v>
      </c>
      <c r="B23" s="46" t="s">
        <v>162</v>
      </c>
      <c r="C23" s="44" t="s">
        <v>163</v>
      </c>
      <c r="D23" s="44">
        <v>128781</v>
      </c>
      <c r="E23" s="44" t="s">
        <v>11</v>
      </c>
      <c r="F23" s="44" t="s">
        <v>8</v>
      </c>
      <c r="G23" s="44">
        <f>VLOOKUP($D23,CLASS!$D$2:$W$405,19,FALSE)</f>
        <v>0</v>
      </c>
      <c r="H23" s="44">
        <f>VLOOKUP($D23,CLASS!$D$2:$W$405,4,FALSE)</f>
        <v>5</v>
      </c>
      <c r="I23" s="45">
        <f t="shared" si="0"/>
        <v>0</v>
      </c>
    </row>
    <row r="24" spans="1:10" x14ac:dyDescent="0.25">
      <c r="A24" s="47" t="s">
        <v>29</v>
      </c>
      <c r="B24" s="46" t="s">
        <v>171</v>
      </c>
      <c r="C24" s="44" t="s">
        <v>172</v>
      </c>
      <c r="D24" s="44">
        <v>109360</v>
      </c>
      <c r="E24" s="44" t="s">
        <v>11</v>
      </c>
      <c r="F24" s="44" t="s">
        <v>8</v>
      </c>
      <c r="G24" s="44">
        <f>VLOOKUP($D24,CLASS!$D$2:$W$405,19,FALSE)</f>
        <v>0</v>
      </c>
      <c r="H24" s="44">
        <f>VLOOKUP($D24,CLASS!$D$2:$W$405,4,FALSE)</f>
        <v>5</v>
      </c>
      <c r="I24" s="45">
        <f t="shared" si="0"/>
        <v>0</v>
      </c>
    </row>
    <row r="25" spans="1:10" x14ac:dyDescent="0.25">
      <c r="A25" s="47" t="s">
        <v>29</v>
      </c>
      <c r="B25" s="46" t="s">
        <v>175</v>
      </c>
      <c r="C25" s="44" t="s">
        <v>176</v>
      </c>
      <c r="D25" s="44">
        <v>108719</v>
      </c>
      <c r="E25" s="44" t="s">
        <v>11</v>
      </c>
      <c r="F25" s="44" t="s">
        <v>8</v>
      </c>
      <c r="G25" s="44">
        <f>VLOOKUP($D25,CLASS!$D$2:$W$405,19,FALSE)</f>
        <v>0</v>
      </c>
      <c r="H25" s="44">
        <f>VLOOKUP($D25,CLASS!$D$2:$W$405,4,FALSE)</f>
        <v>5</v>
      </c>
      <c r="I25" s="45">
        <f t="shared" si="0"/>
        <v>0</v>
      </c>
    </row>
    <row r="26" spans="1:10" x14ac:dyDescent="0.25">
      <c r="A26" s="47" t="s">
        <v>29</v>
      </c>
      <c r="B26" s="46" t="s">
        <v>169</v>
      </c>
      <c r="C26" s="44" t="s">
        <v>161</v>
      </c>
      <c r="D26" s="44">
        <v>13695</v>
      </c>
      <c r="E26" s="44" t="s">
        <v>11</v>
      </c>
      <c r="F26" s="44" t="s">
        <v>8</v>
      </c>
      <c r="G26" s="44">
        <f>VLOOKUP($D26,CLASS!$D$2:$W$405,19,FALSE)</f>
        <v>0</v>
      </c>
      <c r="H26" s="44">
        <f>VLOOKUP($D26,CLASS!$D$2:$W$405,4,FALSE)</f>
        <v>5</v>
      </c>
      <c r="I26" s="45">
        <f t="shared" si="0"/>
        <v>0</v>
      </c>
    </row>
    <row r="27" spans="1:10" x14ac:dyDescent="0.25">
      <c r="A27" s="47" t="s">
        <v>29</v>
      </c>
      <c r="B27" s="46" t="s">
        <v>169</v>
      </c>
      <c r="C27" s="44" t="s">
        <v>207</v>
      </c>
      <c r="D27" s="44">
        <v>70096</v>
      </c>
      <c r="E27" s="44" t="s">
        <v>11</v>
      </c>
      <c r="F27" s="44" t="s">
        <v>8</v>
      </c>
      <c r="G27" s="44">
        <f>VLOOKUP($D27,CLASS!$D$2:$W$405,19,FALSE)</f>
        <v>0</v>
      </c>
      <c r="H27" s="44">
        <f>VLOOKUP($D27,CLASS!$D$2:$W$405,4,FALSE)</f>
        <v>5</v>
      </c>
      <c r="I27" s="45">
        <f t="shared" si="0"/>
        <v>0</v>
      </c>
    </row>
    <row r="28" spans="1:10" x14ac:dyDescent="0.25">
      <c r="A28" s="47" t="s">
        <v>29</v>
      </c>
      <c r="B28" s="46" t="s">
        <v>69</v>
      </c>
      <c r="C28" s="44" t="s">
        <v>208</v>
      </c>
      <c r="D28" s="44">
        <v>108393</v>
      </c>
      <c r="E28" s="44" t="s">
        <v>11</v>
      </c>
      <c r="F28" s="44" t="s">
        <v>8</v>
      </c>
      <c r="G28" s="44">
        <f>VLOOKUP($D28,CLASS!$D$2:$W$405,19,FALSE)</f>
        <v>0</v>
      </c>
      <c r="H28" s="44">
        <f>VLOOKUP($D28,CLASS!$D$2:$W$405,4,FALSE)</f>
        <v>5</v>
      </c>
      <c r="I28" s="45">
        <f t="shared" si="0"/>
        <v>0</v>
      </c>
    </row>
    <row r="29" spans="1:10" x14ac:dyDescent="0.25">
      <c r="A29" s="47" t="s">
        <v>29</v>
      </c>
      <c r="B29" s="46" t="s">
        <v>209</v>
      </c>
      <c r="C29" s="44" t="s">
        <v>210</v>
      </c>
      <c r="D29" s="44">
        <v>39914</v>
      </c>
      <c r="E29" s="44" t="s">
        <v>11</v>
      </c>
      <c r="F29" s="44" t="s">
        <v>35</v>
      </c>
      <c r="G29" s="44">
        <f>VLOOKUP($D29,CLASS!$D$2:$W$405,19,FALSE)</f>
        <v>0</v>
      </c>
      <c r="H29" s="44">
        <f>VLOOKUP($D29,CLASS!$D$2:$W$405,4,FALSE)</f>
        <v>5</v>
      </c>
      <c r="I29" s="45">
        <f t="shared" si="0"/>
        <v>0</v>
      </c>
    </row>
    <row r="30" spans="1:10" x14ac:dyDescent="0.25">
      <c r="A30" s="47" t="s">
        <v>29</v>
      </c>
      <c r="B30" s="45" t="s">
        <v>211</v>
      </c>
      <c r="C30" s="44" t="s">
        <v>212</v>
      </c>
      <c r="D30" s="44">
        <v>4730</v>
      </c>
      <c r="E30" s="44" t="s">
        <v>11</v>
      </c>
      <c r="F30" s="44" t="s">
        <v>8</v>
      </c>
      <c r="G30" s="44">
        <f>VLOOKUP($D30,CLASS!$D$2:$W$405,19,FALSE)</f>
        <v>0</v>
      </c>
      <c r="H30" s="44">
        <f>VLOOKUP($D30,CLASS!$D$2:$W$405,4,FALSE)</f>
        <v>5</v>
      </c>
      <c r="I30" s="45">
        <f t="shared" si="0"/>
        <v>0</v>
      </c>
    </row>
    <row r="31" spans="1:10" x14ac:dyDescent="0.25">
      <c r="A31" s="47" t="s">
        <v>29</v>
      </c>
      <c r="B31" s="45" t="s">
        <v>210</v>
      </c>
      <c r="C31" s="44" t="s">
        <v>225</v>
      </c>
      <c r="D31" s="44">
        <v>105787</v>
      </c>
      <c r="E31" s="44" t="s">
        <v>11</v>
      </c>
      <c r="F31" s="44" t="s">
        <v>8</v>
      </c>
      <c r="G31" s="44">
        <f>VLOOKUP($D31,CLASS!$D$2:$W$405,19,FALSE)</f>
        <v>0</v>
      </c>
      <c r="H31" s="44">
        <f>VLOOKUP($D31,CLASS!$D$2:$W$405,4,FALSE)</f>
        <v>5</v>
      </c>
      <c r="I31" s="45">
        <f t="shared" si="0"/>
        <v>0</v>
      </c>
    </row>
    <row r="32" spans="1:10" x14ac:dyDescent="0.25">
      <c r="A32" s="47" t="s">
        <v>29</v>
      </c>
      <c r="B32" s="46" t="s">
        <v>227</v>
      </c>
      <c r="C32" s="44" t="s">
        <v>228</v>
      </c>
      <c r="D32" s="44">
        <v>123850</v>
      </c>
      <c r="E32" s="44" t="s">
        <v>11</v>
      </c>
      <c r="F32" s="44" t="s">
        <v>40</v>
      </c>
      <c r="G32" s="44">
        <f>VLOOKUP($D32,CLASS!$D$2:$W$405,19,FALSE)</f>
        <v>0</v>
      </c>
      <c r="H32" s="44">
        <f>VLOOKUP($D32,CLASS!$D$2:$W$405,4,FALSE)</f>
        <v>5</v>
      </c>
      <c r="I32" s="45">
        <f t="shared" si="0"/>
        <v>0</v>
      </c>
    </row>
    <row r="33" spans="1:10" x14ac:dyDescent="0.25">
      <c r="A33" s="47" t="s">
        <v>29</v>
      </c>
      <c r="B33" s="46" t="s">
        <v>233</v>
      </c>
      <c r="C33" s="44" t="s">
        <v>192</v>
      </c>
      <c r="D33" s="44">
        <v>47836</v>
      </c>
      <c r="E33" s="44" t="s">
        <v>11</v>
      </c>
      <c r="F33" s="44" t="s">
        <v>8</v>
      </c>
      <c r="G33" s="44">
        <f>VLOOKUP($D33,CLASS!$D$2:$W$405,19,FALSE)</f>
        <v>0</v>
      </c>
      <c r="H33" s="44">
        <f>VLOOKUP($D33,CLASS!$D$2:$W$405,4,FALSE)</f>
        <v>5</v>
      </c>
      <c r="I33" s="45">
        <f t="shared" si="0"/>
        <v>0</v>
      </c>
    </row>
    <row r="34" spans="1:10" x14ac:dyDescent="0.25">
      <c r="A34" s="47" t="s">
        <v>29</v>
      </c>
      <c r="B34" s="46" t="s">
        <v>237</v>
      </c>
      <c r="C34" s="44" t="s">
        <v>238</v>
      </c>
      <c r="D34" s="44">
        <v>100237</v>
      </c>
      <c r="E34" s="44" t="s">
        <v>11</v>
      </c>
      <c r="F34" s="44" t="s">
        <v>8</v>
      </c>
      <c r="G34" s="44">
        <f>VLOOKUP($D34,CLASS!$D$2:$W$405,19,FALSE)</f>
        <v>0</v>
      </c>
      <c r="H34" s="44">
        <f>VLOOKUP($D34,CLASS!$D$2:$W$405,4,FALSE)</f>
        <v>5</v>
      </c>
      <c r="I34" s="45">
        <f t="shared" si="0"/>
        <v>0</v>
      </c>
    </row>
    <row r="35" spans="1:10" x14ac:dyDescent="0.25">
      <c r="A35" s="47" t="s">
        <v>29</v>
      </c>
      <c r="B35" s="46" t="s">
        <v>88</v>
      </c>
      <c r="C35" s="44" t="s">
        <v>240</v>
      </c>
      <c r="D35" s="44">
        <v>106527</v>
      </c>
      <c r="E35" s="44" t="s">
        <v>11</v>
      </c>
      <c r="F35" s="44" t="s">
        <v>35</v>
      </c>
      <c r="G35" s="44">
        <f>VLOOKUP($D35,CLASS!$D$2:$W$405,19,FALSE)</f>
        <v>0</v>
      </c>
      <c r="H35" s="44">
        <f>VLOOKUP($D35,CLASS!$D$2:$W$405,4,FALSE)</f>
        <v>5</v>
      </c>
      <c r="I35" s="45">
        <f t="shared" si="0"/>
        <v>0</v>
      </c>
      <c r="J35" s="46"/>
    </row>
    <row r="36" spans="1:10" x14ac:dyDescent="0.25">
      <c r="A36" s="47" t="s">
        <v>29</v>
      </c>
      <c r="B36" s="46" t="s">
        <v>65</v>
      </c>
      <c r="C36" s="44" t="s">
        <v>66</v>
      </c>
      <c r="D36" s="44">
        <v>105239</v>
      </c>
      <c r="E36" s="44" t="s">
        <v>23</v>
      </c>
      <c r="F36" s="44" t="s">
        <v>8</v>
      </c>
      <c r="G36" s="44">
        <f>VLOOKUP($D36,CLASS!$D$2:$W$405,19,FALSE)</f>
        <v>0</v>
      </c>
      <c r="H36" s="44">
        <f>VLOOKUP($D36,CLASS!$D$2:$W$405,4,FALSE)</f>
        <v>0</v>
      </c>
      <c r="I36" s="45">
        <f t="shared" si="0"/>
        <v>0</v>
      </c>
    </row>
    <row r="37" spans="1:10" x14ac:dyDescent="0.25">
      <c r="A37" s="47" t="s">
        <v>29</v>
      </c>
      <c r="B37" s="46" t="s">
        <v>75</v>
      </c>
      <c r="C37" s="44" t="s">
        <v>76</v>
      </c>
      <c r="D37" s="44">
        <v>125785</v>
      </c>
      <c r="E37" s="44" t="s">
        <v>23</v>
      </c>
      <c r="F37" s="44" t="s">
        <v>40</v>
      </c>
      <c r="G37" s="44">
        <f>VLOOKUP($D37,CLASS!$D$2:$W$405,19,FALSE)</f>
        <v>0</v>
      </c>
      <c r="H37" s="44">
        <f>VLOOKUP($D37,CLASS!$D$2:$W$405,4,FALSE)</f>
        <v>0</v>
      </c>
      <c r="I37" s="45">
        <f t="shared" si="0"/>
        <v>0</v>
      </c>
      <c r="J37" s="46"/>
    </row>
    <row r="38" spans="1:10" x14ac:dyDescent="0.25">
      <c r="A38" s="47" t="s">
        <v>29</v>
      </c>
      <c r="B38" s="46" t="s">
        <v>81</v>
      </c>
      <c r="C38" s="44" t="s">
        <v>82</v>
      </c>
      <c r="D38" s="44">
        <v>43085</v>
      </c>
      <c r="E38" s="44" t="s">
        <v>23</v>
      </c>
      <c r="F38" s="44" t="s">
        <v>8</v>
      </c>
      <c r="G38" s="44">
        <f>VLOOKUP($D38,CLASS!$D$2:$W$405,19,FALSE)</f>
        <v>0</v>
      </c>
      <c r="H38" s="44">
        <f>VLOOKUP($D38,CLASS!$D$2:$W$405,4,FALSE)</f>
        <v>0</v>
      </c>
      <c r="I38" s="45">
        <f t="shared" si="0"/>
        <v>0</v>
      </c>
    </row>
    <row r="39" spans="1:10" x14ac:dyDescent="0.25">
      <c r="A39" s="47" t="s">
        <v>29</v>
      </c>
      <c r="B39" s="46" t="s">
        <v>92</v>
      </c>
      <c r="C39" s="44" t="s">
        <v>93</v>
      </c>
      <c r="D39" s="44">
        <v>72679</v>
      </c>
      <c r="E39" s="44" t="s">
        <v>23</v>
      </c>
      <c r="F39" s="44" t="s">
        <v>8</v>
      </c>
      <c r="G39" s="44">
        <f>VLOOKUP($D39,CLASS!$D$2:$W$405,19,FALSE)</f>
        <v>0</v>
      </c>
      <c r="H39" s="44">
        <f>VLOOKUP($D39,CLASS!$D$2:$W$405,4,FALSE)</f>
        <v>0</v>
      </c>
      <c r="I39" s="45">
        <f t="shared" si="0"/>
        <v>0</v>
      </c>
    </row>
    <row r="40" spans="1:10" x14ac:dyDescent="0.25">
      <c r="A40" s="47" t="s">
        <v>29</v>
      </c>
      <c r="B40" s="46" t="s">
        <v>97</v>
      </c>
      <c r="C40" s="44" t="s">
        <v>98</v>
      </c>
      <c r="D40" s="44">
        <v>103026</v>
      </c>
      <c r="E40" s="44" t="s">
        <v>23</v>
      </c>
      <c r="F40" s="44" t="s">
        <v>8</v>
      </c>
      <c r="G40" s="44">
        <f>VLOOKUP($D40,CLASS!$D$2:$W$405,19,FALSE)</f>
        <v>0</v>
      </c>
      <c r="H40" s="44">
        <f>VLOOKUP($D40,CLASS!$D$2:$W$405,4,FALSE)</f>
        <v>0</v>
      </c>
      <c r="I40" s="45">
        <f t="shared" si="0"/>
        <v>0</v>
      </c>
    </row>
    <row r="41" spans="1:10" x14ac:dyDescent="0.25">
      <c r="A41" s="47" t="s">
        <v>29</v>
      </c>
      <c r="B41" s="46" t="s">
        <v>101</v>
      </c>
      <c r="C41" s="44" t="s">
        <v>102</v>
      </c>
      <c r="D41" s="44">
        <v>107104</v>
      </c>
      <c r="E41" s="44" t="s">
        <v>7</v>
      </c>
      <c r="F41" s="44" t="s">
        <v>8</v>
      </c>
      <c r="G41" s="44">
        <f>VLOOKUP($D41,CLASS!$D$2:$W$405,19,FALSE)</f>
        <v>0</v>
      </c>
      <c r="H41" s="44">
        <f>VLOOKUP($D41,CLASS!$D$2:$W$405,4,FALSE)</f>
        <v>0</v>
      </c>
      <c r="I41" s="45">
        <f t="shared" si="0"/>
        <v>0</v>
      </c>
    </row>
    <row r="42" spans="1:10" x14ac:dyDescent="0.25">
      <c r="A42" s="47" t="s">
        <v>29</v>
      </c>
      <c r="B42" s="46" t="s">
        <v>103</v>
      </c>
      <c r="C42" s="44" t="s">
        <v>104</v>
      </c>
      <c r="D42" s="44">
        <v>107036</v>
      </c>
      <c r="E42" s="44" t="s">
        <v>7</v>
      </c>
      <c r="F42" s="44" t="s">
        <v>8</v>
      </c>
      <c r="G42" s="44">
        <f>VLOOKUP($D42,CLASS!$D$2:$W$405,19,FALSE)</f>
        <v>0</v>
      </c>
      <c r="H42" s="44">
        <f>VLOOKUP($D42,CLASS!$D$2:$W$405,4,FALSE)</f>
        <v>0</v>
      </c>
      <c r="I42" s="45">
        <f t="shared" si="0"/>
        <v>0</v>
      </c>
    </row>
    <row r="43" spans="1:10" x14ac:dyDescent="0.25">
      <c r="A43" s="47" t="s">
        <v>29</v>
      </c>
      <c r="B43" s="46" t="s">
        <v>105</v>
      </c>
      <c r="C43" s="44" t="s">
        <v>106</v>
      </c>
      <c r="D43" s="44">
        <v>127228</v>
      </c>
      <c r="E43" s="44" t="s">
        <v>7</v>
      </c>
      <c r="F43" s="44" t="s">
        <v>8</v>
      </c>
      <c r="G43" s="44">
        <f>VLOOKUP($D43,CLASS!$D$2:$W$405,19,FALSE)</f>
        <v>0</v>
      </c>
      <c r="H43" s="44">
        <f>VLOOKUP($D43,CLASS!$D$2:$W$405,4,FALSE)</f>
        <v>0</v>
      </c>
      <c r="I43" s="45">
        <f t="shared" si="0"/>
        <v>0</v>
      </c>
    </row>
    <row r="44" spans="1:10" x14ac:dyDescent="0.25">
      <c r="A44" s="47" t="s">
        <v>29</v>
      </c>
      <c r="B44" s="46" t="s">
        <v>110</v>
      </c>
      <c r="C44" s="44" t="s">
        <v>111</v>
      </c>
      <c r="D44" s="44">
        <v>131815</v>
      </c>
      <c r="E44" s="44" t="s">
        <v>7</v>
      </c>
      <c r="F44" s="44" t="s">
        <v>8</v>
      </c>
      <c r="G44" s="44">
        <f>VLOOKUP($D44,CLASS!$D$2:$W$405,19,FALSE)</f>
        <v>0</v>
      </c>
      <c r="H44" s="44">
        <f>VLOOKUP($D44,CLASS!$D$2:$W$405,4,FALSE)</f>
        <v>0</v>
      </c>
      <c r="I44" s="45">
        <f t="shared" si="0"/>
        <v>0</v>
      </c>
      <c r="J44" s="45"/>
    </row>
    <row r="45" spans="1:10" x14ac:dyDescent="0.25">
      <c r="A45" s="47" t="s">
        <v>29</v>
      </c>
      <c r="B45" s="46" t="s">
        <v>115</v>
      </c>
      <c r="C45" s="44" t="s">
        <v>116</v>
      </c>
      <c r="D45" s="44">
        <v>113633</v>
      </c>
      <c r="E45" s="44" t="s">
        <v>7</v>
      </c>
      <c r="F45" s="44" t="s">
        <v>8</v>
      </c>
      <c r="G45" s="44">
        <f>VLOOKUP($D45,CLASS!$D$2:$W$405,19,FALSE)</f>
        <v>0</v>
      </c>
      <c r="H45" s="44">
        <f>VLOOKUP($D45,CLASS!$D$2:$W$405,4,FALSE)</f>
        <v>0</v>
      </c>
      <c r="I45" s="45">
        <f t="shared" si="0"/>
        <v>0</v>
      </c>
    </row>
    <row r="46" spans="1:10" x14ac:dyDescent="0.25">
      <c r="A46" s="47" t="s">
        <v>29</v>
      </c>
      <c r="B46" s="46" t="s">
        <v>59</v>
      </c>
      <c r="C46" s="44" t="s">
        <v>122</v>
      </c>
      <c r="D46" s="44">
        <v>110543</v>
      </c>
      <c r="E46" s="44" t="s">
        <v>7</v>
      </c>
      <c r="F46" s="44" t="s">
        <v>8</v>
      </c>
      <c r="G46" s="44">
        <f>VLOOKUP($D46,CLASS!$D$2:$W$405,19,FALSE)</f>
        <v>0</v>
      </c>
      <c r="H46" s="44">
        <f>VLOOKUP($D46,CLASS!$D$2:$W$405,4,FALSE)</f>
        <v>0</v>
      </c>
      <c r="I46" s="45">
        <f t="shared" si="0"/>
        <v>0</v>
      </c>
    </row>
    <row r="47" spans="1:10" x14ac:dyDescent="0.25">
      <c r="A47" s="47" t="s">
        <v>29</v>
      </c>
      <c r="B47" s="46" t="s">
        <v>129</v>
      </c>
      <c r="C47" s="44" t="s">
        <v>130</v>
      </c>
      <c r="D47" s="44">
        <v>32847</v>
      </c>
      <c r="E47" s="44" t="s">
        <v>7</v>
      </c>
      <c r="F47" s="44" t="s">
        <v>8</v>
      </c>
      <c r="G47" s="44">
        <f>VLOOKUP($D47,CLASS!$D$2:$W$405,19,FALSE)</f>
        <v>0</v>
      </c>
      <c r="H47" s="44">
        <f>VLOOKUP($D47,CLASS!$D$2:$W$405,4,FALSE)</f>
        <v>0</v>
      </c>
      <c r="I47" s="45">
        <f t="shared" si="0"/>
        <v>0</v>
      </c>
    </row>
    <row r="48" spans="1:10" x14ac:dyDescent="0.25">
      <c r="A48" s="47" t="s">
        <v>29</v>
      </c>
      <c r="B48" s="46" t="s">
        <v>146</v>
      </c>
      <c r="C48" s="44" t="s">
        <v>66</v>
      </c>
      <c r="D48" s="44">
        <v>106981</v>
      </c>
      <c r="E48" s="44" t="s">
        <v>7</v>
      </c>
      <c r="F48" s="44" t="s">
        <v>8</v>
      </c>
      <c r="G48" s="44">
        <f>VLOOKUP($D48,CLASS!$D$2:$W$405,19,FALSE)</f>
        <v>0</v>
      </c>
      <c r="H48" s="44">
        <f>VLOOKUP($D48,CLASS!$D$2:$W$405,4,FALSE)</f>
        <v>0</v>
      </c>
      <c r="I48" s="45">
        <f t="shared" si="0"/>
        <v>0</v>
      </c>
    </row>
    <row r="49" spans="1:47" x14ac:dyDescent="0.25">
      <c r="A49" s="47" t="s">
        <v>29</v>
      </c>
      <c r="B49" s="45" t="s">
        <v>127</v>
      </c>
      <c r="C49" s="44" t="s">
        <v>311</v>
      </c>
      <c r="D49" s="44">
        <v>136543</v>
      </c>
      <c r="E49" s="44" t="s">
        <v>13</v>
      </c>
      <c r="F49" s="44" t="s">
        <v>8</v>
      </c>
      <c r="G49" s="44">
        <f>VLOOKUP($D49,CLASS!$D$2:$W$405,19,FALSE)</f>
        <v>0</v>
      </c>
      <c r="H49" s="44">
        <f>VLOOKUP($D49,CLASS!$D$2:$W$405,4,FALSE)</f>
        <v>15</v>
      </c>
      <c r="I49" s="45">
        <f t="shared" si="0"/>
        <v>0</v>
      </c>
    </row>
    <row r="50" spans="1:47" x14ac:dyDescent="0.25">
      <c r="A50" s="47" t="s">
        <v>30</v>
      </c>
      <c r="B50" s="45" t="s">
        <v>175</v>
      </c>
      <c r="C50" s="44" t="s">
        <v>350</v>
      </c>
      <c r="D50" s="44">
        <v>29170</v>
      </c>
      <c r="E50" s="44" t="s">
        <v>13</v>
      </c>
      <c r="F50" s="44" t="s">
        <v>35</v>
      </c>
      <c r="G50" s="44">
        <f>VLOOKUP($D50,CLASS!$D$2:$W$405,19,FALSE)</f>
        <v>0</v>
      </c>
      <c r="H50" s="44">
        <f>VLOOKUP($D50,CLASS!$D$2:$W$405,4,FALSE)</f>
        <v>15</v>
      </c>
      <c r="I50" s="45">
        <f t="shared" si="0"/>
        <v>0</v>
      </c>
    </row>
    <row r="51" spans="1:47" x14ac:dyDescent="0.25">
      <c r="A51" s="47" t="s">
        <v>30</v>
      </c>
      <c r="B51" s="46" t="s">
        <v>88</v>
      </c>
      <c r="C51" s="44" t="s">
        <v>375</v>
      </c>
      <c r="D51" s="44">
        <v>128398</v>
      </c>
      <c r="E51" s="44" t="s">
        <v>13</v>
      </c>
      <c r="F51" s="44" t="s">
        <v>8</v>
      </c>
      <c r="G51" s="44">
        <f>VLOOKUP($D51,CLASS!$D$2:$W$405,19,FALSE)</f>
        <v>0</v>
      </c>
      <c r="H51" s="44">
        <f>VLOOKUP($D51,CLASS!$D$2:$W$405,4,FALSE)</f>
        <v>15</v>
      </c>
      <c r="I51" s="45">
        <f t="shared" si="0"/>
        <v>0</v>
      </c>
    </row>
    <row r="52" spans="1:47" x14ac:dyDescent="0.25">
      <c r="A52" s="47" t="s">
        <v>30</v>
      </c>
      <c r="B52" s="46" t="s">
        <v>97</v>
      </c>
      <c r="C52" s="44" t="s">
        <v>244</v>
      </c>
      <c r="D52" s="44">
        <v>110228</v>
      </c>
      <c r="E52" s="44" t="s">
        <v>12</v>
      </c>
      <c r="F52" s="44" t="s">
        <v>35</v>
      </c>
      <c r="G52" s="44">
        <f>VLOOKUP($D52,CLASS!$D$2:$W$405,19,FALSE)</f>
        <v>0</v>
      </c>
      <c r="H52" s="44">
        <f>VLOOKUP($D52,CLASS!$D$2:$W$405,4,FALSE)</f>
        <v>10</v>
      </c>
      <c r="I52" s="45">
        <f t="shared" si="0"/>
        <v>0</v>
      </c>
      <c r="J52" s="45"/>
      <c r="L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</row>
    <row r="53" spans="1:47" x14ac:dyDescent="0.25">
      <c r="A53" s="47" t="s">
        <v>30</v>
      </c>
      <c r="B53" s="45" t="s">
        <v>258</v>
      </c>
      <c r="C53" s="44" t="s">
        <v>259</v>
      </c>
      <c r="D53" s="44">
        <v>2009</v>
      </c>
      <c r="E53" s="44" t="s">
        <v>12</v>
      </c>
      <c r="F53" s="44" t="s">
        <v>35</v>
      </c>
      <c r="G53" s="44">
        <f>VLOOKUP($D53,CLASS!$D$2:$W$405,19,FALSE)</f>
        <v>0</v>
      </c>
      <c r="H53" s="44">
        <f>VLOOKUP($D53,CLASS!$D$2:$W$405,4,FALSE)</f>
        <v>10</v>
      </c>
      <c r="I53" s="45">
        <f t="shared" si="0"/>
        <v>0</v>
      </c>
      <c r="J53" s="46"/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  <c r="AP53" s="45"/>
      <c r="AQ53" s="45"/>
      <c r="AR53" s="45"/>
      <c r="AS53" s="45"/>
      <c r="AT53" s="45"/>
      <c r="AU53" s="45"/>
    </row>
    <row r="54" spans="1:47" x14ac:dyDescent="0.25">
      <c r="A54" s="47" t="s">
        <v>30</v>
      </c>
      <c r="B54" s="46" t="s">
        <v>131</v>
      </c>
      <c r="C54" s="44" t="s">
        <v>276</v>
      </c>
      <c r="D54" s="44">
        <v>132643</v>
      </c>
      <c r="E54" s="44" t="s">
        <v>12</v>
      </c>
      <c r="F54" s="44" t="s">
        <v>8</v>
      </c>
      <c r="G54" s="44">
        <f>VLOOKUP($D54,CLASS!$D$2:$W$405,19,FALSE)</f>
        <v>0</v>
      </c>
      <c r="H54" s="44">
        <f>VLOOKUP($D54,CLASS!$D$2:$W$405,4,FALSE)</f>
        <v>10</v>
      </c>
      <c r="I54" s="45">
        <f t="shared" si="0"/>
        <v>0</v>
      </c>
      <c r="J54" s="45"/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  <c r="AP54" s="47"/>
      <c r="AQ54" s="47"/>
      <c r="AR54" s="47"/>
      <c r="AS54" s="47"/>
      <c r="AT54" s="47"/>
      <c r="AU54" s="47"/>
    </row>
    <row r="55" spans="1:47" x14ac:dyDescent="0.25">
      <c r="A55" s="47" t="s">
        <v>30</v>
      </c>
      <c r="B55" s="46" t="s">
        <v>280</v>
      </c>
      <c r="C55" s="44" t="s">
        <v>183</v>
      </c>
      <c r="D55" s="44">
        <v>130607</v>
      </c>
      <c r="E55" s="44" t="s">
        <v>12</v>
      </c>
      <c r="F55" s="44" t="s">
        <v>8</v>
      </c>
      <c r="G55" s="44">
        <f>VLOOKUP($D55,CLASS!$D$2:$W$405,19,FALSE)</f>
        <v>0</v>
      </c>
      <c r="H55" s="44">
        <f>VLOOKUP($D55,CLASS!$D$2:$W$405,4,FALSE)</f>
        <v>10</v>
      </c>
      <c r="I55" s="45">
        <f t="shared" si="0"/>
        <v>0</v>
      </c>
      <c r="J55" s="46"/>
      <c r="L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AA55" s="12"/>
      <c r="AB55" s="8"/>
      <c r="AC55" s="8"/>
      <c r="AD55" s="14"/>
      <c r="AE55" s="26"/>
      <c r="AF55" s="8"/>
      <c r="AG55" s="8"/>
      <c r="AH55" s="8"/>
      <c r="AI55" s="8"/>
      <c r="AJ55" s="8"/>
      <c r="AK55" s="8"/>
      <c r="AL55" s="8"/>
      <c r="AM55" s="8"/>
      <c r="AN55" s="14"/>
      <c r="AO55" s="8"/>
    </row>
    <row r="56" spans="1:47" x14ac:dyDescent="0.25">
      <c r="A56" s="47" t="s">
        <v>30</v>
      </c>
      <c r="B56" s="46" t="s">
        <v>138</v>
      </c>
      <c r="C56" s="44" t="s">
        <v>289</v>
      </c>
      <c r="D56" s="44">
        <v>128211</v>
      </c>
      <c r="E56" s="44" t="s">
        <v>12</v>
      </c>
      <c r="F56" s="44" t="s">
        <v>8</v>
      </c>
      <c r="G56" s="44">
        <f>VLOOKUP($D56,CLASS!$D$2:$W$405,19,FALSE)</f>
        <v>0</v>
      </c>
      <c r="H56" s="44">
        <f>VLOOKUP($D56,CLASS!$D$2:$W$405,4,FALSE)</f>
        <v>10</v>
      </c>
      <c r="I56" s="45">
        <f t="shared" si="0"/>
        <v>0</v>
      </c>
      <c r="L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</row>
    <row r="57" spans="1:47" x14ac:dyDescent="0.25">
      <c r="A57" s="47" t="s">
        <v>30</v>
      </c>
      <c r="B57" s="45" t="s">
        <v>127</v>
      </c>
      <c r="C57" s="44" t="s">
        <v>311</v>
      </c>
      <c r="D57" s="44">
        <v>132111</v>
      </c>
      <c r="E57" s="44" t="s">
        <v>12</v>
      </c>
      <c r="F57" s="44" t="s">
        <v>8</v>
      </c>
      <c r="G57" s="44">
        <f>VLOOKUP($D57,CLASS!$D$2:$W$405,19,FALSE)</f>
        <v>0</v>
      </c>
      <c r="H57" s="44">
        <f>VLOOKUP($D57,CLASS!$D$2:$W$405,4,FALSE)</f>
        <v>10</v>
      </c>
      <c r="I57" s="45">
        <f t="shared" si="0"/>
        <v>0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45"/>
      <c r="Z57" s="45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  <c r="AP57" s="45"/>
      <c r="AQ57" s="45"/>
      <c r="AR57" s="45"/>
      <c r="AS57" s="45"/>
      <c r="AT57" s="45"/>
      <c r="AU57" s="45"/>
    </row>
    <row r="58" spans="1:47" x14ac:dyDescent="0.25">
      <c r="A58" s="47" t="s">
        <v>30</v>
      </c>
      <c r="B58" s="46" t="s">
        <v>67</v>
      </c>
      <c r="C58" s="44" t="s">
        <v>324</v>
      </c>
      <c r="D58" s="44">
        <v>133250</v>
      </c>
      <c r="E58" s="44" t="s">
        <v>12</v>
      </c>
      <c r="F58" s="44" t="s">
        <v>8</v>
      </c>
      <c r="G58" s="44">
        <f>VLOOKUP($D58,CLASS!$D$2:$W$405,19,FALSE)</f>
        <v>0</v>
      </c>
      <c r="H58" s="44">
        <f>VLOOKUP($D58,CLASS!$D$2:$W$405,4,FALSE)</f>
        <v>10</v>
      </c>
      <c r="I58" s="45">
        <f t="shared" si="0"/>
        <v>0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  <c r="AP58" s="47"/>
      <c r="AQ58" s="47"/>
      <c r="AR58" s="47"/>
      <c r="AS58" s="47"/>
      <c r="AT58" s="47"/>
      <c r="AU58" s="47"/>
    </row>
    <row r="59" spans="1:47" x14ac:dyDescent="0.25">
      <c r="A59" s="47" t="s">
        <v>30</v>
      </c>
      <c r="B59" s="46" t="s">
        <v>151</v>
      </c>
      <c r="C59" s="44" t="s">
        <v>160</v>
      </c>
      <c r="D59" s="44">
        <v>99093</v>
      </c>
      <c r="E59" s="44" t="s">
        <v>11</v>
      </c>
      <c r="F59" s="44" t="s">
        <v>8</v>
      </c>
      <c r="G59" s="44">
        <f>VLOOKUP($D59,CLASS!$D$2:$W$405,19,FALSE)</f>
        <v>0</v>
      </c>
      <c r="H59" s="44">
        <f>VLOOKUP($D59,CLASS!$D$2:$W$405,4,FALSE)</f>
        <v>5</v>
      </c>
      <c r="I59" s="45">
        <f t="shared" si="0"/>
        <v>0</v>
      </c>
      <c r="J59" s="45"/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7" x14ac:dyDescent="0.25">
      <c r="A60" s="47" t="s">
        <v>30</v>
      </c>
      <c r="B60" s="46" t="s">
        <v>90</v>
      </c>
      <c r="C60" s="44" t="s">
        <v>164</v>
      </c>
      <c r="D60" s="44">
        <v>101351</v>
      </c>
      <c r="E60" s="44" t="s">
        <v>11</v>
      </c>
      <c r="F60" s="44" t="s">
        <v>8</v>
      </c>
      <c r="G60" s="44">
        <f>VLOOKUP($D60,CLASS!$D$2:$W$405,19,FALSE)</f>
        <v>0</v>
      </c>
      <c r="H60" s="44">
        <f>VLOOKUP($D60,CLASS!$D$2:$W$405,4,FALSE)</f>
        <v>5</v>
      </c>
      <c r="I60" s="45">
        <f t="shared" si="0"/>
        <v>0</v>
      </c>
      <c r="J60" s="45"/>
      <c r="L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AA60" s="12"/>
      <c r="AB60" s="8"/>
      <c r="AC60" s="8"/>
      <c r="AD60" s="14"/>
      <c r="AE60" s="26"/>
      <c r="AF60" s="8"/>
      <c r="AG60" s="8"/>
      <c r="AH60" s="8"/>
      <c r="AI60" s="8"/>
      <c r="AJ60" s="8"/>
      <c r="AK60" s="8"/>
      <c r="AL60" s="8"/>
      <c r="AM60" s="8"/>
      <c r="AN60" s="14"/>
      <c r="AO60" s="8"/>
    </row>
    <row r="61" spans="1:47" x14ac:dyDescent="0.25">
      <c r="A61" s="47" t="s">
        <v>30</v>
      </c>
      <c r="B61" s="46" t="s">
        <v>169</v>
      </c>
      <c r="C61" s="44" t="s">
        <v>170</v>
      </c>
      <c r="D61" s="44">
        <v>23089</v>
      </c>
      <c r="E61" s="44" t="s">
        <v>11</v>
      </c>
      <c r="F61" s="44" t="s">
        <v>35</v>
      </c>
      <c r="G61" s="44">
        <f>VLOOKUP($D61,CLASS!$D$2:$W$405,19,FALSE)</f>
        <v>0</v>
      </c>
      <c r="H61" s="44">
        <f>VLOOKUP($D61,CLASS!$D$2:$W$405,4,FALSE)</f>
        <v>5</v>
      </c>
      <c r="I61" s="45">
        <f t="shared" si="0"/>
        <v>0</v>
      </c>
      <c r="J61" s="3"/>
      <c r="K61" s="45"/>
      <c r="L61" s="12"/>
      <c r="M61" s="45"/>
      <c r="N61" s="45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45"/>
      <c r="Z61" s="45"/>
      <c r="AA61" s="12"/>
      <c r="AB61" s="8"/>
      <c r="AC61" s="8"/>
      <c r="AD61" s="14"/>
      <c r="AE61" s="26"/>
      <c r="AF61" s="8"/>
      <c r="AG61" s="8"/>
      <c r="AH61" s="8"/>
      <c r="AI61" s="8"/>
      <c r="AJ61" s="8"/>
      <c r="AK61" s="8"/>
      <c r="AL61" s="8"/>
      <c r="AM61" s="8"/>
      <c r="AN61" s="14"/>
      <c r="AO61" s="8"/>
    </row>
    <row r="62" spans="1:47" x14ac:dyDescent="0.25">
      <c r="A62" s="47" t="s">
        <v>30</v>
      </c>
      <c r="B62" s="46" t="s">
        <v>67</v>
      </c>
      <c r="C62" s="44" t="s">
        <v>226</v>
      </c>
      <c r="D62" s="44">
        <v>112818</v>
      </c>
      <c r="E62" s="44" t="s">
        <v>11</v>
      </c>
      <c r="F62" s="44" t="s">
        <v>35</v>
      </c>
      <c r="G62" s="44">
        <f>VLOOKUP($D62,CLASS!$D$2:$W$405,19,FALSE)</f>
        <v>0</v>
      </c>
      <c r="H62" s="44">
        <f>VLOOKUP($D62,CLASS!$D$2:$W$405,4,FALSE)</f>
        <v>5</v>
      </c>
      <c r="I62" s="45">
        <f t="shared" si="0"/>
        <v>0</v>
      </c>
      <c r="J62" s="46"/>
      <c r="K62" s="47"/>
      <c r="L62" s="12"/>
      <c r="M62" s="47"/>
      <c r="N62" s="4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47"/>
      <c r="Z62" s="47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26"/>
    </row>
    <row r="63" spans="1:47" x14ac:dyDescent="0.25">
      <c r="A63" s="47" t="s">
        <v>30</v>
      </c>
      <c r="B63" s="46" t="s">
        <v>99</v>
      </c>
      <c r="C63" s="44" t="s">
        <v>170</v>
      </c>
      <c r="D63" s="44">
        <v>8574</v>
      </c>
      <c r="E63" s="44" t="s">
        <v>11</v>
      </c>
      <c r="F63" s="44" t="s">
        <v>35</v>
      </c>
      <c r="G63" s="44">
        <f>VLOOKUP($D63,CLASS!$D$2:$W$405,19,FALSE)</f>
        <v>0</v>
      </c>
      <c r="H63" s="44">
        <f>VLOOKUP($D63,CLASS!$D$2:$W$405,4,FALSE)</f>
        <v>5</v>
      </c>
      <c r="I63" s="45">
        <f t="shared" si="0"/>
        <v>0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7" x14ac:dyDescent="0.25">
      <c r="A64" s="47" t="s">
        <v>30</v>
      </c>
      <c r="B64" s="46" t="s">
        <v>86</v>
      </c>
      <c r="C64" s="44" t="s">
        <v>94</v>
      </c>
      <c r="D64" s="44">
        <v>103289</v>
      </c>
      <c r="E64" s="44" t="s">
        <v>23</v>
      </c>
      <c r="F64" s="44" t="s">
        <v>8</v>
      </c>
      <c r="G64" s="44">
        <f>VLOOKUP($D64,CLASS!$D$2:$W$405,19,FALSE)</f>
        <v>0</v>
      </c>
      <c r="H64" s="44">
        <f>VLOOKUP($D64,CLASS!$D$2:$W$405,4,FALSE)</f>
        <v>0</v>
      </c>
      <c r="I64" s="45">
        <f t="shared" si="0"/>
        <v>0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1" x14ac:dyDescent="0.25">
      <c r="A65" s="47" t="s">
        <v>30</v>
      </c>
      <c r="B65" s="46" t="s">
        <v>112</v>
      </c>
      <c r="C65" s="44" t="s">
        <v>113</v>
      </c>
      <c r="D65" s="44">
        <v>84275</v>
      </c>
      <c r="E65" s="44" t="s">
        <v>7</v>
      </c>
      <c r="F65" s="44" t="s">
        <v>35</v>
      </c>
      <c r="G65" s="44">
        <f>VLOOKUP($D65,CLASS!$D$2:$W$405,19,FALSE)</f>
        <v>0</v>
      </c>
      <c r="H65" s="44">
        <f>VLOOKUP($D65,CLASS!$D$2:$W$405,4,FALSE)</f>
        <v>0</v>
      </c>
      <c r="I65" s="45">
        <f t="shared" si="0"/>
        <v>0</v>
      </c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1" x14ac:dyDescent="0.25">
      <c r="A66" s="47" t="s">
        <v>30</v>
      </c>
      <c r="B66" s="46" t="s">
        <v>143</v>
      </c>
      <c r="C66" s="44" t="s">
        <v>144</v>
      </c>
      <c r="D66" s="44">
        <v>109720</v>
      </c>
      <c r="E66" s="44" t="s">
        <v>7</v>
      </c>
      <c r="F66" s="44" t="s">
        <v>8</v>
      </c>
      <c r="G66" s="44">
        <f>VLOOKUP($D66,CLASS!$D$2:$W$405,19,FALSE)</f>
        <v>0</v>
      </c>
      <c r="H66" s="44">
        <f>VLOOKUP($D66,CLASS!$D$2:$W$405,4,FALSE)</f>
        <v>0</v>
      </c>
      <c r="I66" s="45">
        <f t="shared" ref="I66:I129" si="1">IF(IF(G66,G66+H66,0)&lt;=100,IF(G66,G66+H66,0),100)</f>
        <v>0</v>
      </c>
      <c r="J66" s="45"/>
      <c r="L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</row>
    <row r="67" spans="1:41" s="45" customFormat="1" x14ac:dyDescent="0.25">
      <c r="A67" s="47" t="s">
        <v>30</v>
      </c>
      <c r="B67" s="46" t="s">
        <v>153</v>
      </c>
      <c r="C67" s="44" t="s">
        <v>154</v>
      </c>
      <c r="D67" s="44">
        <v>107153</v>
      </c>
      <c r="E67" s="44" t="s">
        <v>7</v>
      </c>
      <c r="F67" s="44" t="s">
        <v>8</v>
      </c>
      <c r="G67" s="44">
        <f>VLOOKUP($D67,CLASS!$D$2:$W$405,19,FALSE)</f>
        <v>0</v>
      </c>
      <c r="H67" s="44">
        <f>VLOOKUP($D67,CLASS!$D$2:$W$405,4,FALSE)</f>
        <v>0</v>
      </c>
      <c r="I67" s="45">
        <f t="shared" si="1"/>
        <v>0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1" x14ac:dyDescent="0.25">
      <c r="A68" s="47" t="s">
        <v>30</v>
      </c>
      <c r="B68" s="45" t="s">
        <v>285</v>
      </c>
      <c r="C68" s="44" t="s">
        <v>407</v>
      </c>
      <c r="D68" s="44">
        <v>89952</v>
      </c>
      <c r="E68" s="44" t="s">
        <v>11</v>
      </c>
      <c r="F68" s="44" t="s">
        <v>35</v>
      </c>
      <c r="G68" s="44">
        <f>VLOOKUP($D68,CLASS!$D$2:$W$405,19,FALSE)</f>
        <v>0</v>
      </c>
      <c r="H68" s="44">
        <f>VLOOKUP($D68,CLASS!$D$2:$W$405,4,FALSE)</f>
        <v>5</v>
      </c>
      <c r="I68" s="45">
        <f t="shared" si="1"/>
        <v>0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1" x14ac:dyDescent="0.25">
      <c r="A69" s="47" t="s">
        <v>30</v>
      </c>
      <c r="B69" s="45" t="s">
        <v>67</v>
      </c>
      <c r="C69" s="44" t="s">
        <v>410</v>
      </c>
      <c r="D69" s="44">
        <v>133354</v>
      </c>
      <c r="E69" s="44" t="s">
        <v>13</v>
      </c>
      <c r="F69" s="44" t="s">
        <v>8</v>
      </c>
      <c r="G69" s="44">
        <f>VLOOKUP($D69,CLASS!$D$2:$W$405,19,FALSE)</f>
        <v>0</v>
      </c>
      <c r="H69" s="44">
        <f>VLOOKUP($D69,CLASS!$D$2:$W$405,4,FALSE)</f>
        <v>15</v>
      </c>
      <c r="I69" s="45">
        <f t="shared" si="1"/>
        <v>0</v>
      </c>
      <c r="L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</row>
    <row r="70" spans="1:41" x14ac:dyDescent="0.25">
      <c r="A70" s="47" t="s">
        <v>30</v>
      </c>
      <c r="B70" s="45" t="s">
        <v>175</v>
      </c>
      <c r="C70" s="44" t="s">
        <v>159</v>
      </c>
      <c r="D70" s="44">
        <v>120278</v>
      </c>
      <c r="E70" s="44" t="s">
        <v>11</v>
      </c>
      <c r="F70" s="44" t="s">
        <v>8</v>
      </c>
      <c r="G70" s="44">
        <f>VLOOKUP($D70,CLASS!$D$2:$W$405,19,FALSE)</f>
        <v>0</v>
      </c>
      <c r="H70" s="44">
        <f>VLOOKUP($D70,CLASS!$D$2:$W$405,4,FALSE)</f>
        <v>5</v>
      </c>
      <c r="I70" s="45">
        <f t="shared" si="1"/>
        <v>0</v>
      </c>
      <c r="L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</row>
    <row r="71" spans="1:41" x14ac:dyDescent="0.25">
      <c r="A71" s="47" t="s">
        <v>30</v>
      </c>
      <c r="B71" s="45" t="s">
        <v>127</v>
      </c>
      <c r="C71" s="44" t="s">
        <v>413</v>
      </c>
      <c r="D71" s="44">
        <v>113616</v>
      </c>
      <c r="E71" s="44" t="s">
        <v>11</v>
      </c>
      <c r="F71" s="44" t="s">
        <v>8</v>
      </c>
      <c r="G71" s="44">
        <f>VLOOKUP($D71,CLASS!$D$2:$W$405,19,FALSE)</f>
        <v>0</v>
      </c>
      <c r="H71" s="44">
        <f>VLOOKUP($D71,CLASS!$D$2:$W$405,4,FALSE)</f>
        <v>5</v>
      </c>
      <c r="I71" s="45">
        <f t="shared" si="1"/>
        <v>0</v>
      </c>
      <c r="L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</row>
    <row r="72" spans="1:41" x14ac:dyDescent="0.25">
      <c r="A72" s="47" t="s">
        <v>30</v>
      </c>
      <c r="B72" s="45" t="s">
        <v>248</v>
      </c>
      <c r="C72" s="44" t="s">
        <v>424</v>
      </c>
      <c r="D72" s="44">
        <v>132642</v>
      </c>
      <c r="E72" s="44" t="s">
        <v>13</v>
      </c>
      <c r="F72" s="44" t="s">
        <v>8</v>
      </c>
      <c r="G72" s="44">
        <f>VLOOKUP($D72,CLASS!$D$2:$W$405,19,FALSE)</f>
        <v>0</v>
      </c>
      <c r="H72" s="44">
        <f>VLOOKUP($D72,CLASS!$D$2:$W$405,4,FALSE)</f>
        <v>15</v>
      </c>
      <c r="I72" s="45">
        <f t="shared" si="1"/>
        <v>0</v>
      </c>
      <c r="J72" s="45"/>
      <c r="L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</row>
    <row r="73" spans="1:41" x14ac:dyDescent="0.25">
      <c r="A73" s="47" t="s">
        <v>26</v>
      </c>
      <c r="B73" s="46" t="s">
        <v>325</v>
      </c>
      <c r="C73" s="44" t="s">
        <v>326</v>
      </c>
      <c r="D73" s="44">
        <v>127749</v>
      </c>
      <c r="E73" s="44" t="s">
        <v>13</v>
      </c>
      <c r="F73" s="44" t="s">
        <v>36</v>
      </c>
      <c r="G73" s="44">
        <f>VLOOKUP($D73,CLASS!$D$2:$W$405,19,FALSE)</f>
        <v>0</v>
      </c>
      <c r="H73" s="44">
        <f>VLOOKUP($D73,CLASS!$D$2:$W$405,4,FALSE)</f>
        <v>15</v>
      </c>
      <c r="I73" s="45">
        <f t="shared" si="1"/>
        <v>0</v>
      </c>
      <c r="J73" s="45"/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8"/>
    </row>
    <row r="74" spans="1:41" x14ac:dyDescent="0.25">
      <c r="A74" s="47" t="s">
        <v>26</v>
      </c>
      <c r="B74" s="46" t="s">
        <v>183</v>
      </c>
      <c r="C74" s="44" t="s">
        <v>327</v>
      </c>
      <c r="D74" s="44">
        <v>131735</v>
      </c>
      <c r="E74" s="44" t="s">
        <v>13</v>
      </c>
      <c r="F74" s="44" t="s">
        <v>8</v>
      </c>
      <c r="G74" s="44">
        <f>VLOOKUP($D74,CLASS!$D$2:$W$405,19,FALSE)</f>
        <v>0</v>
      </c>
      <c r="H74" s="44">
        <f>VLOOKUP($D74,CLASS!$D$2:$W$405,4,FALSE)</f>
        <v>15</v>
      </c>
      <c r="I74" s="45">
        <f t="shared" si="1"/>
        <v>0</v>
      </c>
      <c r="J74" s="45"/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</row>
    <row r="75" spans="1:41" x14ac:dyDescent="0.25">
      <c r="A75" s="47" t="s">
        <v>26</v>
      </c>
      <c r="B75" s="46" t="s">
        <v>331</v>
      </c>
      <c r="C75" s="44" t="s">
        <v>332</v>
      </c>
      <c r="D75" s="44">
        <v>114087</v>
      </c>
      <c r="E75" s="44" t="s">
        <v>13</v>
      </c>
      <c r="F75" s="44" t="s">
        <v>36</v>
      </c>
      <c r="G75" s="44">
        <f>VLOOKUP($D75,CLASS!$D$2:$W$405,19,FALSE)</f>
        <v>0</v>
      </c>
      <c r="H75" s="44">
        <f>VLOOKUP($D75,CLASS!$D$2:$W$405,4,FALSE)</f>
        <v>15</v>
      </c>
      <c r="I75" s="45">
        <f t="shared" si="1"/>
        <v>0</v>
      </c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</row>
    <row r="76" spans="1:41" x14ac:dyDescent="0.25">
      <c r="A76" s="47" t="s">
        <v>26</v>
      </c>
      <c r="B76" s="46" t="s">
        <v>151</v>
      </c>
      <c r="C76" s="44" t="s">
        <v>336</v>
      </c>
      <c r="D76" s="44">
        <v>119717</v>
      </c>
      <c r="E76" s="44" t="s">
        <v>13</v>
      </c>
      <c r="F76" s="44" t="s">
        <v>8</v>
      </c>
      <c r="G76" s="44">
        <f>VLOOKUP($D76,CLASS!$D$2:$W$405,19,FALSE)</f>
        <v>0</v>
      </c>
      <c r="H76" s="44">
        <f>VLOOKUP($D76,CLASS!$D$2:$W$405,4,FALSE)</f>
        <v>15</v>
      </c>
      <c r="I76" s="45">
        <f t="shared" si="1"/>
        <v>0</v>
      </c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</row>
    <row r="77" spans="1:41" x14ac:dyDescent="0.25">
      <c r="A77" s="47" t="s">
        <v>26</v>
      </c>
      <c r="B77" s="46" t="s">
        <v>127</v>
      </c>
      <c r="C77" s="44" t="s">
        <v>382</v>
      </c>
      <c r="D77" s="44">
        <v>126200</v>
      </c>
      <c r="E77" s="44" t="s">
        <v>13</v>
      </c>
      <c r="F77" s="44" t="s">
        <v>8</v>
      </c>
      <c r="G77" s="44">
        <f>VLOOKUP($D77,CLASS!$D$2:$W$405,19,FALSE)</f>
        <v>0</v>
      </c>
      <c r="H77" s="44">
        <f>VLOOKUP($D77,CLASS!$D$2:$W$405,4,FALSE)</f>
        <v>15</v>
      </c>
      <c r="I77" s="45">
        <f t="shared" si="1"/>
        <v>0</v>
      </c>
      <c r="J77" s="46"/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</row>
    <row r="78" spans="1:41" x14ac:dyDescent="0.25">
      <c r="A78" s="47" t="s">
        <v>26</v>
      </c>
      <c r="B78" s="46" t="s">
        <v>383</v>
      </c>
      <c r="C78" s="44" t="s">
        <v>214</v>
      </c>
      <c r="D78" s="44">
        <v>104452</v>
      </c>
      <c r="E78" s="44" t="s">
        <v>13</v>
      </c>
      <c r="F78" s="44" t="s">
        <v>43</v>
      </c>
      <c r="G78" s="44">
        <f>VLOOKUP($D78,CLASS!$D$2:$W$405,19,FALSE)</f>
        <v>0</v>
      </c>
      <c r="H78" s="44">
        <f>VLOOKUP($D78,CLASS!$D$2:$W$405,4,FALSE)</f>
        <v>15</v>
      </c>
      <c r="I78" s="45">
        <f t="shared" si="1"/>
        <v>0</v>
      </c>
      <c r="J78" s="46"/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</row>
    <row r="79" spans="1:41" x14ac:dyDescent="0.25">
      <c r="A79" s="47" t="s">
        <v>26</v>
      </c>
      <c r="B79" s="46" t="s">
        <v>248</v>
      </c>
      <c r="C79" s="44" t="s">
        <v>249</v>
      </c>
      <c r="D79" s="44">
        <v>127420</v>
      </c>
      <c r="E79" s="44" t="s">
        <v>12</v>
      </c>
      <c r="F79" s="44" t="s">
        <v>8</v>
      </c>
      <c r="G79" s="44">
        <f>VLOOKUP($D79,CLASS!$D$2:$W$405,19,FALSE)</f>
        <v>0</v>
      </c>
      <c r="H79" s="44">
        <f>VLOOKUP($D79,CLASS!$D$2:$W$405,4,FALSE)</f>
        <v>10</v>
      </c>
      <c r="I79" s="45">
        <f t="shared" si="1"/>
        <v>0</v>
      </c>
      <c r="J79" s="46"/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1" x14ac:dyDescent="0.25">
      <c r="A80" s="47" t="s">
        <v>26</v>
      </c>
      <c r="B80" s="46" t="s">
        <v>65</v>
      </c>
      <c r="C80" s="44" t="s">
        <v>266</v>
      </c>
      <c r="D80" s="44">
        <v>110699</v>
      </c>
      <c r="E80" s="44" t="s">
        <v>12</v>
      </c>
      <c r="F80" s="44" t="s">
        <v>8</v>
      </c>
      <c r="G80" s="44">
        <f>VLOOKUP($D80,CLASS!$D$2:$W$405,19,FALSE)</f>
        <v>0</v>
      </c>
      <c r="H80" s="44">
        <f>VLOOKUP($D80,CLASS!$D$2:$W$405,4,FALSE)</f>
        <v>10</v>
      </c>
      <c r="I80" s="45">
        <f t="shared" si="1"/>
        <v>0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7" x14ac:dyDescent="0.25">
      <c r="A81" s="47" t="s">
        <v>26</v>
      </c>
      <c r="B81" s="46" t="s">
        <v>270</v>
      </c>
      <c r="C81" s="44" t="s">
        <v>301</v>
      </c>
      <c r="D81" s="44">
        <v>108297</v>
      </c>
      <c r="E81" s="44" t="s">
        <v>12</v>
      </c>
      <c r="F81" s="44" t="s">
        <v>8</v>
      </c>
      <c r="G81" s="44">
        <f>VLOOKUP($D81,CLASS!$D$2:$W$405,19,FALSE)</f>
        <v>0</v>
      </c>
      <c r="H81" s="44">
        <f>VLOOKUP($D81,CLASS!$D$2:$W$405,4,FALSE)</f>
        <v>10</v>
      </c>
      <c r="I81" s="45">
        <f t="shared" si="1"/>
        <v>0</v>
      </c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45"/>
      <c r="Z81" s="45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  <c r="AP81" s="45"/>
      <c r="AQ81" s="45"/>
      <c r="AR81" s="45"/>
      <c r="AS81" s="45"/>
      <c r="AT81" s="45"/>
      <c r="AU81" s="45"/>
    </row>
    <row r="82" spans="1:47" x14ac:dyDescent="0.25">
      <c r="A82" s="47" t="s">
        <v>26</v>
      </c>
      <c r="B82" s="46" t="s">
        <v>317</v>
      </c>
      <c r="C82" s="44" t="s">
        <v>318</v>
      </c>
      <c r="D82" s="44">
        <v>131683</v>
      </c>
      <c r="E82" s="44" t="s">
        <v>12</v>
      </c>
      <c r="F82" s="44" t="s">
        <v>8</v>
      </c>
      <c r="G82" s="44">
        <f>VLOOKUP($D82,CLASS!$D$2:$W$405,19,FALSE)</f>
        <v>0</v>
      </c>
      <c r="H82" s="44">
        <f>VLOOKUP($D82,CLASS!$D$2:$W$405,4,FALSE)</f>
        <v>10</v>
      </c>
      <c r="I82" s="45">
        <f t="shared" si="1"/>
        <v>0</v>
      </c>
      <c r="L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8"/>
    </row>
    <row r="83" spans="1:47" x14ac:dyDescent="0.25">
      <c r="A83" s="47" t="s">
        <v>26</v>
      </c>
      <c r="B83" s="46" t="s">
        <v>182</v>
      </c>
      <c r="C83" s="44" t="s">
        <v>87</v>
      </c>
      <c r="D83" s="44">
        <v>124370</v>
      </c>
      <c r="E83" s="44" t="s">
        <v>11</v>
      </c>
      <c r="F83" s="44" t="s">
        <v>44</v>
      </c>
      <c r="G83" s="44">
        <f>VLOOKUP($D83,CLASS!$D$2:$W$405,19,FALSE)</f>
        <v>0</v>
      </c>
      <c r="H83" s="44">
        <f>VLOOKUP($D83,CLASS!$D$2:$W$405,4,FALSE)</f>
        <v>5</v>
      </c>
      <c r="I83" s="45">
        <f t="shared" si="1"/>
        <v>0</v>
      </c>
      <c r="J83" s="47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</row>
    <row r="84" spans="1:47" x14ac:dyDescent="0.25">
      <c r="A84" s="47" t="s">
        <v>26</v>
      </c>
      <c r="B84" s="46" t="s">
        <v>183</v>
      </c>
      <c r="C84" s="44" t="s">
        <v>184</v>
      </c>
      <c r="D84" s="44">
        <v>130250</v>
      </c>
      <c r="E84" s="44" t="s">
        <v>11</v>
      </c>
      <c r="F84" s="44" t="s">
        <v>8</v>
      </c>
      <c r="G84" s="44">
        <f>VLOOKUP($D84,CLASS!$D$2:$W$405,19,FALSE)</f>
        <v>0</v>
      </c>
      <c r="H84" s="44">
        <f>VLOOKUP($D84,CLASS!$D$2:$W$405,4,FALSE)</f>
        <v>5</v>
      </c>
      <c r="I84" s="45">
        <f t="shared" si="1"/>
        <v>0</v>
      </c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7" x14ac:dyDescent="0.25">
      <c r="A85" s="47" t="s">
        <v>26</v>
      </c>
      <c r="B85" s="46" t="s">
        <v>125</v>
      </c>
      <c r="C85" s="44" t="s">
        <v>215</v>
      </c>
      <c r="D85" s="44">
        <v>123507</v>
      </c>
      <c r="E85" s="44" t="s">
        <v>11</v>
      </c>
      <c r="F85" s="44" t="s">
        <v>8</v>
      </c>
      <c r="G85" s="44">
        <f>VLOOKUP($D85,CLASS!$D$2:$W$405,19,FALSE)</f>
        <v>0</v>
      </c>
      <c r="H85" s="44">
        <f>VLOOKUP($D85,CLASS!$D$2:$W$405,4,FALSE)</f>
        <v>5</v>
      </c>
      <c r="I85" s="45">
        <f t="shared" si="1"/>
        <v>0</v>
      </c>
    </row>
    <row r="86" spans="1:47" x14ac:dyDescent="0.25">
      <c r="A86" s="47" t="s">
        <v>26</v>
      </c>
      <c r="B86" s="45" t="s">
        <v>77</v>
      </c>
      <c r="C86" s="44" t="s">
        <v>78</v>
      </c>
      <c r="D86" s="44">
        <v>12652</v>
      </c>
      <c r="E86" s="44" t="s">
        <v>23</v>
      </c>
      <c r="F86" s="44" t="s">
        <v>8</v>
      </c>
      <c r="G86" s="44">
        <f>VLOOKUP($D86,CLASS!$D$2:$W$405,19,FALSE)</f>
        <v>0</v>
      </c>
      <c r="H86" s="44">
        <f>VLOOKUP($D86,CLASS!$D$2:$W$405,4,FALSE)</f>
        <v>0</v>
      </c>
      <c r="I86" s="45">
        <f t="shared" si="1"/>
        <v>0</v>
      </c>
      <c r="J86" s="45"/>
      <c r="L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8"/>
      <c r="AC86" s="8"/>
      <c r="AD86" s="14"/>
      <c r="AE86" s="26"/>
      <c r="AF86" s="8"/>
      <c r="AG86" s="8"/>
      <c r="AH86" s="8"/>
      <c r="AI86" s="8"/>
      <c r="AJ86" s="8"/>
      <c r="AK86" s="8"/>
      <c r="AL86" s="8"/>
      <c r="AM86" s="8"/>
      <c r="AN86" s="14"/>
      <c r="AO86" s="8"/>
      <c r="AP86" s="47"/>
      <c r="AQ86" s="47"/>
      <c r="AR86" s="47"/>
      <c r="AS86" s="47"/>
      <c r="AT86" s="47"/>
      <c r="AU86" s="47"/>
    </row>
    <row r="87" spans="1:47" s="45" customFormat="1" x14ac:dyDescent="0.25">
      <c r="A87" s="47" t="s">
        <v>26</v>
      </c>
      <c r="B87" s="46" t="s">
        <v>86</v>
      </c>
      <c r="C87" s="44" t="s">
        <v>87</v>
      </c>
      <c r="D87" s="44">
        <v>91579</v>
      </c>
      <c r="E87" s="44" t="s">
        <v>23</v>
      </c>
      <c r="F87" s="44" t="s">
        <v>8</v>
      </c>
      <c r="G87" s="44">
        <f>VLOOKUP($D87,CLASS!$D$2:$W$405,19,FALSE)</f>
        <v>0</v>
      </c>
      <c r="H87" s="44">
        <f>VLOOKUP($D87,CLASS!$D$2:$W$405,4,FALSE)</f>
        <v>0</v>
      </c>
      <c r="I87" s="45">
        <f t="shared" si="1"/>
        <v>0</v>
      </c>
      <c r="L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AA87" s="12"/>
      <c r="AB87" s="8"/>
      <c r="AC87" s="8"/>
      <c r="AD87" s="14"/>
      <c r="AE87" s="26"/>
      <c r="AF87" s="8"/>
      <c r="AG87" s="8"/>
      <c r="AH87" s="8"/>
      <c r="AI87" s="8"/>
      <c r="AJ87" s="8"/>
      <c r="AK87" s="8"/>
      <c r="AL87" s="8"/>
      <c r="AM87" s="8"/>
      <c r="AN87" s="14"/>
      <c r="AO87" s="8"/>
    </row>
    <row r="88" spans="1:47" x14ac:dyDescent="0.25">
      <c r="A88" s="47" t="s">
        <v>26</v>
      </c>
      <c r="B88" s="46" t="s">
        <v>81</v>
      </c>
      <c r="C88" s="44" t="s">
        <v>114</v>
      </c>
      <c r="D88" s="44">
        <v>121559</v>
      </c>
      <c r="E88" s="44" t="s">
        <v>7</v>
      </c>
      <c r="F88" s="44" t="s">
        <v>8</v>
      </c>
      <c r="G88" s="44">
        <f>VLOOKUP($D88,CLASS!$D$2:$W$405,19,FALSE)</f>
        <v>0</v>
      </c>
      <c r="H88" s="44">
        <f>VLOOKUP($D88,CLASS!$D$2:$W$405,4,FALSE)</f>
        <v>0</v>
      </c>
      <c r="I88" s="45">
        <f t="shared" si="1"/>
        <v>0</v>
      </c>
      <c r="J88" s="45"/>
      <c r="K88" s="47"/>
      <c r="L88" s="12"/>
      <c r="M88" s="47"/>
      <c r="N88" s="47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47"/>
      <c r="Z88" s="47"/>
      <c r="AA88" s="12"/>
      <c r="AB88" s="8"/>
      <c r="AC88" s="8"/>
      <c r="AD88" s="14"/>
      <c r="AE88" s="26"/>
      <c r="AF88" s="8"/>
      <c r="AG88" s="8"/>
      <c r="AH88" s="8"/>
      <c r="AI88" s="8"/>
      <c r="AJ88" s="8"/>
      <c r="AK88" s="8"/>
      <c r="AL88" s="8"/>
      <c r="AM88" s="8"/>
      <c r="AN88" s="14"/>
      <c r="AO88" s="26"/>
    </row>
    <row r="89" spans="1:47" x14ac:dyDescent="0.25">
      <c r="A89" s="47" t="s">
        <v>26</v>
      </c>
      <c r="B89" s="46" t="s">
        <v>61</v>
      </c>
      <c r="C89" s="44" t="s">
        <v>117</v>
      </c>
      <c r="D89" s="44">
        <v>111458</v>
      </c>
      <c r="E89" s="44" t="s">
        <v>7</v>
      </c>
      <c r="F89" s="44" t="s">
        <v>8</v>
      </c>
      <c r="G89" s="44">
        <f>VLOOKUP($D89,CLASS!$D$2:$W$405,19,FALSE)</f>
        <v>0</v>
      </c>
      <c r="H89" s="44">
        <f>VLOOKUP($D89,CLASS!$D$2:$W$405,4,FALSE)</f>
        <v>0</v>
      </c>
      <c r="I89" s="45">
        <f t="shared" si="1"/>
        <v>0</v>
      </c>
      <c r="L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AA89" s="12"/>
      <c r="AB89" s="8"/>
      <c r="AC89" s="8"/>
      <c r="AD89" s="14"/>
      <c r="AE89" s="26"/>
      <c r="AF89" s="8"/>
      <c r="AG89" s="8"/>
      <c r="AH89" s="8"/>
      <c r="AI89" s="8"/>
      <c r="AJ89" s="8"/>
      <c r="AK89" s="8"/>
      <c r="AL89" s="8"/>
      <c r="AM89" s="8"/>
      <c r="AN89" s="14"/>
      <c r="AO89" s="8"/>
    </row>
    <row r="90" spans="1:47" x14ac:dyDescent="0.25">
      <c r="A90" s="47" t="s">
        <v>26</v>
      </c>
      <c r="B90" s="46" t="s">
        <v>120</v>
      </c>
      <c r="C90" s="44" t="s">
        <v>121</v>
      </c>
      <c r="D90" s="44">
        <v>123128</v>
      </c>
      <c r="E90" s="44" t="s">
        <v>7</v>
      </c>
      <c r="F90" s="44" t="s">
        <v>40</v>
      </c>
      <c r="G90" s="44">
        <f>VLOOKUP($D90,CLASS!$D$2:$W$405,19,FALSE)</f>
        <v>0</v>
      </c>
      <c r="H90" s="44">
        <f>VLOOKUP($D90,CLASS!$D$2:$W$405,4,FALSE)</f>
        <v>0</v>
      </c>
      <c r="I90" s="45">
        <f t="shared" si="1"/>
        <v>0</v>
      </c>
    </row>
    <row r="91" spans="1:47" s="45" customFormat="1" x14ac:dyDescent="0.25">
      <c r="A91" s="47" t="s">
        <v>26</v>
      </c>
      <c r="B91" s="45" t="s">
        <v>65</v>
      </c>
      <c r="C91" s="44" t="s">
        <v>403</v>
      </c>
      <c r="D91" s="44">
        <v>105361</v>
      </c>
      <c r="E91" s="44" t="s">
        <v>7</v>
      </c>
      <c r="F91" s="44" t="s">
        <v>8</v>
      </c>
      <c r="G91" s="44">
        <f>VLOOKUP($D91,CLASS!$D$2:$W$405,19,FALSE)</f>
        <v>0</v>
      </c>
      <c r="H91" s="44">
        <f>VLOOKUP($D91,CLASS!$D$2:$W$405,4,FALSE)</f>
        <v>0</v>
      </c>
      <c r="I91" s="45">
        <f t="shared" si="1"/>
        <v>0</v>
      </c>
      <c r="L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AA91" s="12"/>
      <c r="AB91" s="8"/>
      <c r="AC91" s="8"/>
      <c r="AD91" s="14"/>
      <c r="AE91" s="26"/>
      <c r="AF91" s="8"/>
      <c r="AG91" s="8"/>
      <c r="AH91" s="8"/>
      <c r="AI91" s="8"/>
      <c r="AJ91" s="8"/>
      <c r="AK91" s="8"/>
      <c r="AL91" s="8"/>
      <c r="AM91" s="8"/>
      <c r="AN91" s="14"/>
      <c r="AO91" s="8"/>
    </row>
    <row r="92" spans="1:47" x14ac:dyDescent="0.25">
      <c r="A92" s="47" t="s">
        <v>26</v>
      </c>
      <c r="B92" s="45" t="s">
        <v>204</v>
      </c>
      <c r="C92" s="44" t="s">
        <v>404</v>
      </c>
      <c r="D92" s="44">
        <v>110736</v>
      </c>
      <c r="E92" s="44" t="s">
        <v>13</v>
      </c>
      <c r="F92" s="44" t="s">
        <v>8</v>
      </c>
      <c r="G92" s="44">
        <f>VLOOKUP($D92,CLASS!$D$2:$W$405,19,FALSE)</f>
        <v>0</v>
      </c>
      <c r="H92" s="44">
        <f>VLOOKUP($D92,CLASS!$D$2:$W$405,4,FALSE)</f>
        <v>15</v>
      </c>
      <c r="I92" s="45">
        <f t="shared" si="1"/>
        <v>0</v>
      </c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AA92" s="12"/>
      <c r="AB92" s="8"/>
      <c r="AC92" s="8"/>
      <c r="AD92" s="14"/>
      <c r="AE92" s="26"/>
      <c r="AF92" s="8"/>
      <c r="AG92" s="8"/>
      <c r="AH92" s="8"/>
      <c r="AI92" s="8"/>
      <c r="AJ92" s="8"/>
      <c r="AK92" s="8"/>
      <c r="AL92" s="8"/>
      <c r="AM92" s="8"/>
      <c r="AN92" s="14"/>
      <c r="AO92" s="8"/>
    </row>
    <row r="93" spans="1:47" x14ac:dyDescent="0.25">
      <c r="A93" s="47" t="s">
        <v>26</v>
      </c>
      <c r="B93" s="45" t="s">
        <v>408</v>
      </c>
      <c r="C93" s="44" t="s">
        <v>409</v>
      </c>
      <c r="D93" s="44">
        <v>135800</v>
      </c>
      <c r="E93" s="44" t="s">
        <v>39</v>
      </c>
      <c r="F93" s="44" t="s">
        <v>8</v>
      </c>
      <c r="G93" s="44">
        <f>VLOOKUP($D93,CLASS!$D$2:$W$405,19,FALSE)</f>
        <v>0</v>
      </c>
      <c r="H93" s="44">
        <f>VLOOKUP($D93,CLASS!$D$2:$W$405,4,FALSE)</f>
        <v>10</v>
      </c>
      <c r="I93" s="45">
        <f t="shared" si="1"/>
        <v>0</v>
      </c>
    </row>
    <row r="94" spans="1:47" x14ac:dyDescent="0.25">
      <c r="A94" s="47" t="s">
        <v>26</v>
      </c>
      <c r="B94" s="45" t="s">
        <v>67</v>
      </c>
      <c r="C94" s="44" t="s">
        <v>208</v>
      </c>
      <c r="D94" s="44">
        <v>116239</v>
      </c>
      <c r="E94" s="44" t="s">
        <v>12</v>
      </c>
      <c r="F94" s="44" t="s">
        <v>35</v>
      </c>
      <c r="G94" s="44">
        <f>VLOOKUP($D94,CLASS!$D$2:$W$405,19,FALSE)</f>
        <v>0</v>
      </c>
      <c r="H94" s="44">
        <f>VLOOKUP($D94,CLASS!$D$2:$W$405,4,FALSE)</f>
        <v>10</v>
      </c>
      <c r="I94" s="45">
        <f t="shared" si="1"/>
        <v>0</v>
      </c>
    </row>
    <row r="95" spans="1:47" x14ac:dyDescent="0.25">
      <c r="A95" s="47" t="s">
        <v>26</v>
      </c>
      <c r="B95" s="45" t="s">
        <v>239</v>
      </c>
      <c r="C95" s="44" t="s">
        <v>208</v>
      </c>
      <c r="D95" s="44">
        <v>133843</v>
      </c>
      <c r="E95" s="44" t="s">
        <v>13</v>
      </c>
      <c r="F95" s="44" t="s">
        <v>42</v>
      </c>
      <c r="G95" s="44">
        <f>VLOOKUP($D95,CLASS!$D$2:$W$405,19,FALSE)</f>
        <v>0</v>
      </c>
      <c r="H95" s="44">
        <f>VLOOKUP($D95,CLASS!$D$2:$W$405,4,FALSE)</f>
        <v>15</v>
      </c>
      <c r="I95" s="45">
        <f t="shared" si="1"/>
        <v>0</v>
      </c>
    </row>
    <row r="96" spans="1:47" x14ac:dyDescent="0.25">
      <c r="A96" s="47" t="s">
        <v>26</v>
      </c>
      <c r="B96" s="45" t="s">
        <v>97</v>
      </c>
      <c r="C96" s="44" t="s">
        <v>419</v>
      </c>
      <c r="D96" s="44">
        <v>91625</v>
      </c>
      <c r="E96" s="44" t="s">
        <v>7</v>
      </c>
      <c r="F96" s="44" t="s">
        <v>8</v>
      </c>
      <c r="G96" s="44">
        <f>VLOOKUP($D96,CLASS!$D$2:$W$405,19,FALSE)</f>
        <v>0</v>
      </c>
      <c r="H96" s="44">
        <f>VLOOKUP($D96,CLASS!$D$2:$W$405,4,FALSE)</f>
        <v>0</v>
      </c>
      <c r="I96" s="45">
        <f t="shared" si="1"/>
        <v>0</v>
      </c>
      <c r="J96" s="45"/>
    </row>
    <row r="97" spans="1:41" x14ac:dyDescent="0.25">
      <c r="A97" s="47" t="s">
        <v>26</v>
      </c>
      <c r="B97" s="45" t="s">
        <v>38</v>
      </c>
      <c r="C97" s="44" t="s">
        <v>420</v>
      </c>
      <c r="D97" s="44">
        <v>120868</v>
      </c>
      <c r="E97" s="44" t="s">
        <v>7</v>
      </c>
      <c r="F97" s="44" t="s">
        <v>8</v>
      </c>
      <c r="G97" s="44">
        <f>VLOOKUP($D97,CLASS!$D$2:$W$405,19,FALSE)</f>
        <v>0</v>
      </c>
      <c r="H97" s="44">
        <f>VLOOKUP($D97,CLASS!$D$2:$W$405,4,FALSE)</f>
        <v>0</v>
      </c>
      <c r="I97" s="45">
        <f t="shared" si="1"/>
        <v>0</v>
      </c>
      <c r="J97" s="45"/>
    </row>
    <row r="98" spans="1:41" x14ac:dyDescent="0.25">
      <c r="A98" s="47" t="s">
        <v>49</v>
      </c>
      <c r="B98" s="46" t="s">
        <v>81</v>
      </c>
      <c r="C98" s="44" t="s">
        <v>346</v>
      </c>
      <c r="D98" s="44">
        <v>131275</v>
      </c>
      <c r="E98" s="44" t="s">
        <v>13</v>
      </c>
      <c r="F98" s="44" t="s">
        <v>8</v>
      </c>
      <c r="G98" s="44">
        <f>VLOOKUP($D98,CLASS!$D$2:$W$405,19,FALSE)</f>
        <v>0</v>
      </c>
      <c r="H98" s="44">
        <f>VLOOKUP($D98,CLASS!$D$2:$W$405,4,FALSE)</f>
        <v>15</v>
      </c>
      <c r="I98" s="45">
        <f t="shared" si="1"/>
        <v>0</v>
      </c>
      <c r="L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AA98" s="12"/>
      <c r="AB98" s="8"/>
      <c r="AC98" s="8"/>
      <c r="AD98" s="14"/>
      <c r="AE98" s="26"/>
      <c r="AF98" s="8"/>
      <c r="AG98" s="8"/>
      <c r="AH98" s="8"/>
      <c r="AI98" s="8"/>
      <c r="AJ98" s="8"/>
      <c r="AK98" s="8"/>
      <c r="AL98" s="8"/>
      <c r="AM98" s="8"/>
      <c r="AN98" s="14"/>
      <c r="AO98" s="8"/>
    </row>
    <row r="99" spans="1:41" x14ac:dyDescent="0.25">
      <c r="A99" s="47" t="s">
        <v>49</v>
      </c>
      <c r="B99" s="46" t="s">
        <v>395</v>
      </c>
      <c r="C99" s="44" t="s">
        <v>396</v>
      </c>
      <c r="D99" s="44">
        <v>130317</v>
      </c>
      <c r="E99" s="44" t="s">
        <v>13</v>
      </c>
      <c r="F99" s="44" t="s">
        <v>8</v>
      </c>
      <c r="G99" s="44">
        <f>VLOOKUP($D99,CLASS!$D$2:$W$405,19,FALSE)</f>
        <v>0</v>
      </c>
      <c r="H99" s="44">
        <f>VLOOKUP($D99,CLASS!$D$2:$W$405,4,FALSE)</f>
        <v>15</v>
      </c>
      <c r="I99" s="45">
        <f t="shared" si="1"/>
        <v>0</v>
      </c>
      <c r="J99" s="45"/>
    </row>
    <row r="100" spans="1:41" x14ac:dyDescent="0.25">
      <c r="A100" s="47" t="s">
        <v>49</v>
      </c>
      <c r="B100" s="46" t="s">
        <v>398</v>
      </c>
      <c r="C100" s="44" t="s">
        <v>399</v>
      </c>
      <c r="D100" s="44">
        <v>131531</v>
      </c>
      <c r="E100" s="44" t="s">
        <v>13</v>
      </c>
      <c r="F100" s="44" t="s">
        <v>8</v>
      </c>
      <c r="G100" s="44">
        <f>VLOOKUP($D100,CLASS!$D$2:$W$405,19,FALSE)</f>
        <v>0</v>
      </c>
      <c r="H100" s="44">
        <f>VLOOKUP($D100,CLASS!$D$2:$W$405,4,FALSE)</f>
        <v>15</v>
      </c>
      <c r="I100" s="45">
        <f t="shared" si="1"/>
        <v>0</v>
      </c>
    </row>
    <row r="101" spans="1:41" x14ac:dyDescent="0.25">
      <c r="A101" s="47" t="s">
        <v>49</v>
      </c>
      <c r="B101" s="46" t="s">
        <v>430</v>
      </c>
      <c r="C101" s="44" t="s">
        <v>429</v>
      </c>
      <c r="D101" s="44">
        <v>103705</v>
      </c>
      <c r="E101" s="44" t="s">
        <v>13</v>
      </c>
      <c r="F101" s="44" t="s">
        <v>36</v>
      </c>
      <c r="G101" s="44">
        <f>VLOOKUP($D101,CLASS!$D$2:$W$405,19,FALSE)</f>
        <v>0</v>
      </c>
      <c r="H101" s="44">
        <f>VLOOKUP($D101,CLASS!$D$2:$W$405,4,FALSE)</f>
        <v>15</v>
      </c>
      <c r="I101" s="45">
        <f t="shared" si="1"/>
        <v>0</v>
      </c>
    </row>
    <row r="102" spans="1:41" x14ac:dyDescent="0.25">
      <c r="A102" s="47" t="s">
        <v>49</v>
      </c>
      <c r="B102" s="46" t="s">
        <v>125</v>
      </c>
      <c r="C102" s="44" t="s">
        <v>283</v>
      </c>
      <c r="D102" s="44">
        <v>131224</v>
      </c>
      <c r="E102" s="44" t="s">
        <v>12</v>
      </c>
      <c r="F102" s="44" t="s">
        <v>8</v>
      </c>
      <c r="G102" s="44">
        <f>VLOOKUP($D102,CLASS!$D$2:$W$405,19,FALSE)</f>
        <v>0</v>
      </c>
      <c r="H102" s="44">
        <f>VLOOKUP($D102,CLASS!$D$2:$W$405,4,FALSE)</f>
        <v>10</v>
      </c>
      <c r="I102" s="45">
        <f t="shared" si="1"/>
        <v>0</v>
      </c>
    </row>
    <row r="103" spans="1:41" x14ac:dyDescent="0.25">
      <c r="A103" s="47" t="s">
        <v>49</v>
      </c>
      <c r="B103" s="46" t="s">
        <v>298</v>
      </c>
      <c r="C103" s="44" t="s">
        <v>217</v>
      </c>
      <c r="D103" s="44">
        <v>109563</v>
      </c>
      <c r="E103" s="44" t="s">
        <v>12</v>
      </c>
      <c r="F103" s="44" t="s">
        <v>36</v>
      </c>
      <c r="G103" s="44">
        <f>VLOOKUP($D103,CLASS!$D$2:$W$405,19,FALSE)</f>
        <v>0</v>
      </c>
      <c r="H103" s="44">
        <f>VLOOKUP($D103,CLASS!$D$2:$W$405,4,FALSE)</f>
        <v>10</v>
      </c>
      <c r="I103" s="45">
        <f t="shared" si="1"/>
        <v>0</v>
      </c>
    </row>
    <row r="104" spans="1:41" x14ac:dyDescent="0.25">
      <c r="A104" s="47" t="s">
        <v>49</v>
      </c>
      <c r="B104" s="46" t="s">
        <v>306</v>
      </c>
      <c r="C104" s="44" t="s">
        <v>307</v>
      </c>
      <c r="D104" s="44">
        <v>127946</v>
      </c>
      <c r="E104" s="44" t="s">
        <v>12</v>
      </c>
      <c r="F104" s="44" t="s">
        <v>36</v>
      </c>
      <c r="G104" s="44">
        <f>VLOOKUP($D104,CLASS!$D$2:$W$405,19,FALSE)</f>
        <v>0</v>
      </c>
      <c r="H104" s="44">
        <f>VLOOKUP($D104,CLASS!$D$2:$W$405,4,FALSE)</f>
        <v>10</v>
      </c>
      <c r="I104" s="45">
        <f t="shared" si="1"/>
        <v>0</v>
      </c>
      <c r="J104" s="45"/>
    </row>
    <row r="105" spans="1:41" x14ac:dyDescent="0.25">
      <c r="A105" s="47" t="s">
        <v>49</v>
      </c>
      <c r="B105" s="46" t="s">
        <v>162</v>
      </c>
      <c r="C105" s="44" t="s">
        <v>316</v>
      </c>
      <c r="D105" s="44">
        <v>119726</v>
      </c>
      <c r="E105" s="44" t="s">
        <v>12</v>
      </c>
      <c r="F105" s="44" t="s">
        <v>8</v>
      </c>
      <c r="G105" s="44">
        <f>VLOOKUP($D105,CLASS!$D$2:$W$405,19,FALSE)</f>
        <v>0</v>
      </c>
      <c r="H105" s="44">
        <f>VLOOKUP($D105,CLASS!$D$2:$W$405,4,FALSE)</f>
        <v>10</v>
      </c>
      <c r="I105" s="45">
        <f t="shared" si="1"/>
        <v>0</v>
      </c>
    </row>
    <row r="106" spans="1:41" x14ac:dyDescent="0.25">
      <c r="A106" s="47" t="s">
        <v>49</v>
      </c>
      <c r="B106" s="46" t="s">
        <v>67</v>
      </c>
      <c r="C106" s="44" t="s">
        <v>323</v>
      </c>
      <c r="D106" s="44">
        <v>131507</v>
      </c>
      <c r="E106" s="44" t="s">
        <v>12</v>
      </c>
      <c r="F106" s="44" t="s">
        <v>40</v>
      </c>
      <c r="G106" s="44">
        <f>VLOOKUP($D106,CLASS!$D$2:$W$405,19,FALSE)</f>
        <v>0</v>
      </c>
      <c r="H106" s="44">
        <f>VLOOKUP($D106,CLASS!$D$2:$W$405,4,FALSE)</f>
        <v>10</v>
      </c>
      <c r="I106" s="45">
        <f t="shared" si="1"/>
        <v>0</v>
      </c>
    </row>
    <row r="107" spans="1:41" x14ac:dyDescent="0.25">
      <c r="A107" s="47" t="s">
        <v>49</v>
      </c>
      <c r="B107" s="46" t="s">
        <v>157</v>
      </c>
      <c r="C107" s="44" t="s">
        <v>72</v>
      </c>
      <c r="D107" s="44">
        <v>121513</v>
      </c>
      <c r="E107" s="44" t="s">
        <v>11</v>
      </c>
      <c r="F107" s="44" t="s">
        <v>40</v>
      </c>
      <c r="G107" s="44">
        <f>VLOOKUP($D107,CLASS!$D$2:$W$405,19,FALSE)</f>
        <v>0</v>
      </c>
      <c r="H107" s="44">
        <f>VLOOKUP($D107,CLASS!$D$2:$W$405,4,FALSE)</f>
        <v>5</v>
      </c>
      <c r="I107" s="45">
        <f t="shared" si="1"/>
        <v>0</v>
      </c>
      <c r="J107" s="46"/>
    </row>
    <row r="108" spans="1:41" x14ac:dyDescent="0.25">
      <c r="A108" s="47" t="s">
        <v>49</v>
      </c>
      <c r="B108" s="46" t="s">
        <v>88</v>
      </c>
      <c r="C108" s="44" t="s">
        <v>173</v>
      </c>
      <c r="D108" s="44">
        <v>112239</v>
      </c>
      <c r="E108" s="44" t="s">
        <v>11</v>
      </c>
      <c r="F108" s="44" t="s">
        <v>8</v>
      </c>
      <c r="G108" s="44">
        <f>VLOOKUP($D108,CLASS!$D$2:$W$405,19,FALSE)</f>
        <v>0</v>
      </c>
      <c r="H108" s="44">
        <f>VLOOKUP($D108,CLASS!$D$2:$W$405,4,FALSE)</f>
        <v>5</v>
      </c>
      <c r="I108" s="45">
        <f t="shared" si="1"/>
        <v>0</v>
      </c>
    </row>
    <row r="109" spans="1:41" x14ac:dyDescent="0.25">
      <c r="A109" s="47" t="s">
        <v>49</v>
      </c>
      <c r="B109" s="46" t="s">
        <v>216</v>
      </c>
      <c r="C109" s="44" t="s">
        <v>217</v>
      </c>
      <c r="D109" s="44">
        <v>109562</v>
      </c>
      <c r="E109" s="44" t="s">
        <v>11</v>
      </c>
      <c r="F109" s="44" t="s">
        <v>8</v>
      </c>
      <c r="G109" s="44">
        <f>VLOOKUP($D109,CLASS!$D$2:$W$405,19,FALSE)</f>
        <v>0</v>
      </c>
      <c r="H109" s="44">
        <f>VLOOKUP($D109,CLASS!$D$2:$W$405,4,FALSE)</f>
        <v>5</v>
      </c>
      <c r="I109" s="45">
        <f t="shared" si="1"/>
        <v>0</v>
      </c>
      <c r="J109" s="45"/>
    </row>
    <row r="110" spans="1:41" x14ac:dyDescent="0.25">
      <c r="A110" s="47" t="s">
        <v>49</v>
      </c>
      <c r="B110" s="46" t="s">
        <v>131</v>
      </c>
      <c r="C110" s="44" t="s">
        <v>221</v>
      </c>
      <c r="D110" s="44">
        <v>71373</v>
      </c>
      <c r="E110" s="44" t="s">
        <v>11</v>
      </c>
      <c r="F110" s="44" t="s">
        <v>8</v>
      </c>
      <c r="G110" s="44">
        <f>VLOOKUP($D110,CLASS!$D$2:$W$405,19,FALSE)</f>
        <v>0</v>
      </c>
      <c r="H110" s="44">
        <f>VLOOKUP($D110,CLASS!$D$2:$W$405,4,FALSE)</f>
        <v>5</v>
      </c>
      <c r="I110" s="45">
        <f t="shared" si="1"/>
        <v>0</v>
      </c>
    </row>
    <row r="111" spans="1:41" x14ac:dyDescent="0.25">
      <c r="A111" s="47" t="s">
        <v>49</v>
      </c>
      <c r="B111" s="46" t="s">
        <v>223</v>
      </c>
      <c r="C111" s="44" t="s">
        <v>224</v>
      </c>
      <c r="D111" s="44">
        <v>113904</v>
      </c>
      <c r="E111" s="44" t="s">
        <v>11</v>
      </c>
      <c r="F111" s="44" t="s">
        <v>8</v>
      </c>
      <c r="G111" s="44">
        <f>VLOOKUP($D111,CLASS!$D$2:$W$405,19,FALSE)</f>
        <v>0</v>
      </c>
      <c r="H111" s="44">
        <f>VLOOKUP($D111,CLASS!$D$2:$W$405,4,FALSE)</f>
        <v>5</v>
      </c>
      <c r="I111" s="45">
        <f t="shared" si="1"/>
        <v>0</v>
      </c>
    </row>
    <row r="112" spans="1:41" x14ac:dyDescent="0.25">
      <c r="A112" s="47" t="s">
        <v>49</v>
      </c>
      <c r="B112" s="46" t="s">
        <v>191</v>
      </c>
      <c r="C112" s="44" t="s">
        <v>234</v>
      </c>
      <c r="D112" s="44">
        <v>44316</v>
      </c>
      <c r="E112" s="44" t="s">
        <v>11</v>
      </c>
      <c r="F112" s="44" t="s">
        <v>8</v>
      </c>
      <c r="G112" s="44">
        <f>VLOOKUP($D112,CLASS!$D$2:$W$405,19,FALSE)</f>
        <v>0</v>
      </c>
      <c r="H112" s="44">
        <f>VLOOKUP($D112,CLASS!$D$2:$W$405,4,FALSE)</f>
        <v>5</v>
      </c>
      <c r="I112" s="45">
        <f t="shared" si="1"/>
        <v>0</v>
      </c>
    </row>
    <row r="113" spans="1:10" x14ac:dyDescent="0.25">
      <c r="A113" s="47" t="s">
        <v>49</v>
      </c>
      <c r="B113" s="46" t="s">
        <v>143</v>
      </c>
      <c r="C113" s="44" t="s">
        <v>239</v>
      </c>
      <c r="D113" s="44">
        <v>125114</v>
      </c>
      <c r="E113" s="44" t="s">
        <v>11</v>
      </c>
      <c r="F113" s="44" t="s">
        <v>8</v>
      </c>
      <c r="G113" s="44">
        <f>VLOOKUP($D113,CLASS!$D$2:$W$405,19,FALSE)</f>
        <v>0</v>
      </c>
      <c r="H113" s="44">
        <f>VLOOKUP($D113,CLASS!$D$2:$W$405,4,FALSE)</f>
        <v>5</v>
      </c>
      <c r="I113" s="45">
        <f t="shared" si="1"/>
        <v>0</v>
      </c>
    </row>
    <row r="114" spans="1:10" x14ac:dyDescent="0.25">
      <c r="A114" s="47" t="s">
        <v>49</v>
      </c>
      <c r="B114" s="46" t="s">
        <v>57</v>
      </c>
      <c r="C114" s="44" t="s">
        <v>58</v>
      </c>
      <c r="D114" s="44">
        <v>88811</v>
      </c>
      <c r="E114" s="44" t="s">
        <v>23</v>
      </c>
      <c r="F114" s="44" t="s">
        <v>8</v>
      </c>
      <c r="G114" s="44">
        <f>VLOOKUP($D114,CLASS!$D$2:$W$405,19,FALSE)</f>
        <v>0</v>
      </c>
      <c r="H114" s="44">
        <f>VLOOKUP($D114,CLASS!$D$2:$W$405,4,FALSE)</f>
        <v>0</v>
      </c>
      <c r="I114" s="45">
        <f t="shared" si="1"/>
        <v>0</v>
      </c>
      <c r="J114" s="46"/>
    </row>
    <row r="115" spans="1:10" x14ac:dyDescent="0.25">
      <c r="A115" s="47" t="s">
        <v>49</v>
      </c>
      <c r="B115" s="46" t="s">
        <v>71</v>
      </c>
      <c r="C115" s="44" t="s">
        <v>72</v>
      </c>
      <c r="D115" s="44">
        <v>86511</v>
      </c>
      <c r="E115" s="44" t="s">
        <v>23</v>
      </c>
      <c r="F115" s="44" t="s">
        <v>8</v>
      </c>
      <c r="G115" s="44">
        <f>VLOOKUP($D115,CLASS!$D$2:$W$405,19,FALSE)</f>
        <v>0</v>
      </c>
      <c r="H115" s="44">
        <f>VLOOKUP($D115,CLASS!$D$2:$W$405,4,FALSE)</f>
        <v>0</v>
      </c>
      <c r="I115" s="45">
        <f t="shared" si="1"/>
        <v>0</v>
      </c>
      <c r="J115" s="45"/>
    </row>
    <row r="116" spans="1:10" x14ac:dyDescent="0.25">
      <c r="A116" s="47" t="s">
        <v>49</v>
      </c>
      <c r="B116" s="46" t="s">
        <v>79</v>
      </c>
      <c r="C116" s="44" t="s">
        <v>80</v>
      </c>
      <c r="D116" s="44">
        <v>65266</v>
      </c>
      <c r="E116" s="44" t="s">
        <v>23</v>
      </c>
      <c r="F116" s="44" t="s">
        <v>8</v>
      </c>
      <c r="G116" s="44">
        <f>VLOOKUP($D116,CLASS!$D$2:$W$405,19,FALSE)</f>
        <v>0</v>
      </c>
      <c r="H116" s="44">
        <f>VLOOKUP($D116,CLASS!$D$2:$W$405,4,FALSE)</f>
        <v>0</v>
      </c>
      <c r="I116" s="45">
        <f t="shared" si="1"/>
        <v>0</v>
      </c>
    </row>
    <row r="117" spans="1:10" x14ac:dyDescent="0.25">
      <c r="A117" s="47" t="s">
        <v>49</v>
      </c>
      <c r="B117" s="46" t="s">
        <v>38</v>
      </c>
      <c r="C117" s="44" t="s">
        <v>83</v>
      </c>
      <c r="D117" s="44">
        <v>108791</v>
      </c>
      <c r="E117" s="44" t="s">
        <v>23</v>
      </c>
      <c r="F117" s="44" t="s">
        <v>8</v>
      </c>
      <c r="G117" s="44">
        <f>VLOOKUP($D117,CLASS!$D$2:$W$405,19,FALSE)</f>
        <v>0</v>
      </c>
      <c r="H117" s="44">
        <f>VLOOKUP($D117,CLASS!$D$2:$W$405,4,FALSE)</f>
        <v>0</v>
      </c>
      <c r="I117" s="45">
        <f t="shared" si="1"/>
        <v>0</v>
      </c>
    </row>
    <row r="118" spans="1:10" x14ac:dyDescent="0.25">
      <c r="A118" s="47" t="s">
        <v>49</v>
      </c>
      <c r="B118" s="46" t="s">
        <v>125</v>
      </c>
      <c r="C118" s="44" t="s">
        <v>126</v>
      </c>
      <c r="D118" s="44">
        <v>114845</v>
      </c>
      <c r="E118" s="44" t="s">
        <v>7</v>
      </c>
      <c r="F118" s="44" t="s">
        <v>8</v>
      </c>
      <c r="G118" s="44">
        <f>VLOOKUP($D118,CLASS!$D$2:$W$405,19,FALSE)</f>
        <v>0</v>
      </c>
      <c r="H118" s="44">
        <f>VLOOKUP($D118,CLASS!$D$2:$W$405,4,FALSE)</f>
        <v>0</v>
      </c>
      <c r="I118" s="45">
        <f t="shared" si="1"/>
        <v>0</v>
      </c>
      <c r="J118" s="45"/>
    </row>
    <row r="119" spans="1:10" x14ac:dyDescent="0.25">
      <c r="A119" s="47" t="s">
        <v>49</v>
      </c>
      <c r="B119" s="46" t="s">
        <v>38</v>
      </c>
      <c r="C119" s="44" t="s">
        <v>133</v>
      </c>
      <c r="D119" s="44">
        <v>81076</v>
      </c>
      <c r="E119" s="44" t="s">
        <v>7</v>
      </c>
      <c r="F119" s="44" t="s">
        <v>8</v>
      </c>
      <c r="G119" s="44">
        <f>VLOOKUP($D119,CLASS!$D$2:$W$405,19,FALSE)</f>
        <v>0</v>
      </c>
      <c r="H119" s="44">
        <f>VLOOKUP($D119,CLASS!$D$2:$W$405,4,FALSE)</f>
        <v>0</v>
      </c>
      <c r="I119" s="45">
        <f t="shared" si="1"/>
        <v>0</v>
      </c>
      <c r="J119" s="46"/>
    </row>
    <row r="120" spans="1:10" x14ac:dyDescent="0.25">
      <c r="A120" s="47" t="s">
        <v>49</v>
      </c>
      <c r="B120" s="46" t="s">
        <v>134</v>
      </c>
      <c r="C120" s="44" t="s">
        <v>135</v>
      </c>
      <c r="D120" s="44">
        <v>92592</v>
      </c>
      <c r="E120" s="44" t="s">
        <v>7</v>
      </c>
      <c r="F120" s="44" t="s">
        <v>8</v>
      </c>
      <c r="G120" s="44">
        <f>VLOOKUP($D120,CLASS!$D$2:$W$405,19,FALSE)</f>
        <v>0</v>
      </c>
      <c r="H120" s="44">
        <f>VLOOKUP($D120,CLASS!$D$2:$W$405,4,FALSE)</f>
        <v>0</v>
      </c>
      <c r="I120" s="45">
        <f t="shared" si="1"/>
        <v>0</v>
      </c>
    </row>
    <row r="121" spans="1:10" x14ac:dyDescent="0.25">
      <c r="A121" s="47" t="s">
        <v>49</v>
      </c>
      <c r="B121" s="46" t="s">
        <v>90</v>
      </c>
      <c r="C121" s="44" t="s">
        <v>142</v>
      </c>
      <c r="D121" s="44">
        <v>108248</v>
      </c>
      <c r="E121" s="44" t="s">
        <v>7</v>
      </c>
      <c r="F121" s="44" t="s">
        <v>8</v>
      </c>
      <c r="G121" s="44">
        <f>VLOOKUP($D121,CLASS!$D$2:$W$405,19,FALSE)</f>
        <v>0</v>
      </c>
      <c r="H121" s="44">
        <f>VLOOKUP($D121,CLASS!$D$2:$W$405,4,FALSE)</f>
        <v>0</v>
      </c>
      <c r="I121" s="45">
        <f t="shared" si="1"/>
        <v>0</v>
      </c>
    </row>
    <row r="122" spans="1:10" x14ac:dyDescent="0.25">
      <c r="A122" s="47" t="s">
        <v>49</v>
      </c>
      <c r="B122" s="46" t="s">
        <v>38</v>
      </c>
      <c r="C122" s="44" t="s">
        <v>147</v>
      </c>
      <c r="D122" s="44">
        <v>106295</v>
      </c>
      <c r="E122" s="44" t="s">
        <v>7</v>
      </c>
      <c r="F122" s="44" t="s">
        <v>8</v>
      </c>
      <c r="G122" s="44">
        <f>VLOOKUP($D122,CLASS!$D$2:$W$405,19,FALSE)</f>
        <v>0</v>
      </c>
      <c r="H122" s="44">
        <f>VLOOKUP($D122,CLASS!$D$2:$W$405,4,FALSE)</f>
        <v>0</v>
      </c>
      <c r="I122" s="45">
        <f t="shared" si="1"/>
        <v>0</v>
      </c>
    </row>
    <row r="123" spans="1:10" x14ac:dyDescent="0.25">
      <c r="A123" s="47" t="s">
        <v>49</v>
      </c>
      <c r="B123" s="46" t="s">
        <v>84</v>
      </c>
      <c r="C123" s="44" t="s">
        <v>148</v>
      </c>
      <c r="D123" s="44">
        <v>37127</v>
      </c>
      <c r="E123" s="44" t="s">
        <v>7</v>
      </c>
      <c r="F123" s="44" t="s">
        <v>8</v>
      </c>
      <c r="G123" s="44">
        <f>VLOOKUP($D123,CLASS!$D$2:$W$405,19,FALSE)</f>
        <v>0</v>
      </c>
      <c r="H123" s="44">
        <f>VLOOKUP($D123,CLASS!$D$2:$W$405,4,FALSE)</f>
        <v>0</v>
      </c>
      <c r="I123" s="45">
        <f t="shared" si="1"/>
        <v>0</v>
      </c>
    </row>
    <row r="124" spans="1:10" x14ac:dyDescent="0.25">
      <c r="A124" s="47" t="s">
        <v>49</v>
      </c>
      <c r="B124" s="46" t="s">
        <v>149</v>
      </c>
      <c r="C124" s="44" t="s">
        <v>150</v>
      </c>
      <c r="D124" s="44">
        <v>116165</v>
      </c>
      <c r="E124" s="44" t="s">
        <v>7</v>
      </c>
      <c r="F124" s="44" t="s">
        <v>8</v>
      </c>
      <c r="G124" s="44">
        <f>VLOOKUP($D124,CLASS!$D$2:$W$405,19,FALSE)</f>
        <v>0</v>
      </c>
      <c r="H124" s="44">
        <f>VLOOKUP($D124,CLASS!$D$2:$W$405,4,FALSE)</f>
        <v>0</v>
      </c>
      <c r="I124" s="45">
        <f t="shared" si="1"/>
        <v>0</v>
      </c>
    </row>
    <row r="125" spans="1:10" x14ac:dyDescent="0.25">
      <c r="A125" s="47" t="s">
        <v>49</v>
      </c>
      <c r="B125" s="46" t="s">
        <v>143</v>
      </c>
      <c r="C125" s="44" t="s">
        <v>155</v>
      </c>
      <c r="D125" s="44">
        <v>126536</v>
      </c>
      <c r="E125" s="44" t="s">
        <v>7</v>
      </c>
      <c r="F125" s="44" t="s">
        <v>8</v>
      </c>
      <c r="G125" s="44">
        <f>VLOOKUP($D125,CLASS!$D$2:$W$405,19,FALSE)</f>
        <v>0</v>
      </c>
      <c r="H125" s="44">
        <f>VLOOKUP($D125,CLASS!$D$2:$W$405,4,FALSE)</f>
        <v>0</v>
      </c>
      <c r="I125" s="45">
        <f t="shared" si="1"/>
        <v>0</v>
      </c>
      <c r="J125" s="46"/>
    </row>
    <row r="126" spans="1:10" x14ac:dyDescent="0.25">
      <c r="A126" s="47" t="s">
        <v>49</v>
      </c>
      <c r="B126" s="45" t="s">
        <v>79</v>
      </c>
      <c r="C126" s="44" t="s">
        <v>406</v>
      </c>
      <c r="D126" s="44">
        <v>135962</v>
      </c>
      <c r="E126" s="44" t="s">
        <v>39</v>
      </c>
      <c r="F126" s="44" t="s">
        <v>8</v>
      </c>
      <c r="G126" s="44">
        <f>VLOOKUP($D126,CLASS!$D$2:$W$405,19,FALSE)</f>
        <v>0</v>
      </c>
      <c r="H126" s="44">
        <f>VLOOKUP($D126,CLASS!$D$2:$W$405,4,FALSE)</f>
        <v>0</v>
      </c>
      <c r="I126" s="45">
        <f t="shared" si="1"/>
        <v>0</v>
      </c>
      <c r="J126" s="46"/>
    </row>
    <row r="127" spans="1:10" x14ac:dyDescent="0.25">
      <c r="A127" s="47" t="s">
        <v>49</v>
      </c>
      <c r="B127" s="45" t="s">
        <v>169</v>
      </c>
      <c r="C127" s="44" t="s">
        <v>414</v>
      </c>
      <c r="D127" s="44">
        <v>112272</v>
      </c>
      <c r="E127" s="44" t="s">
        <v>12</v>
      </c>
      <c r="F127" s="44" t="s">
        <v>8</v>
      </c>
      <c r="G127" s="44">
        <f>VLOOKUP($D127,CLASS!$D$2:$W$405,19,FALSE)</f>
        <v>0</v>
      </c>
      <c r="H127" s="44">
        <f>VLOOKUP($D127,CLASS!$D$2:$W$405,4,FALSE)</f>
        <v>10</v>
      </c>
      <c r="I127" s="45">
        <f t="shared" si="1"/>
        <v>0</v>
      </c>
    </row>
    <row r="128" spans="1:10" x14ac:dyDescent="0.25">
      <c r="A128" s="47" t="s">
        <v>10</v>
      </c>
      <c r="B128" s="46" t="s">
        <v>110</v>
      </c>
      <c r="C128" s="44" t="s">
        <v>333</v>
      </c>
      <c r="D128" s="44">
        <v>135349</v>
      </c>
      <c r="E128" s="44" t="s">
        <v>13</v>
      </c>
      <c r="F128" s="44" t="s">
        <v>8</v>
      </c>
      <c r="G128" s="44">
        <f>VLOOKUP($D128,CLASS!$D$2:$W$405,19,FALSE)</f>
        <v>0</v>
      </c>
      <c r="H128" s="44">
        <f>VLOOKUP($D128,CLASS!$D$2:$W$405,4,FALSE)</f>
        <v>15</v>
      </c>
      <c r="I128" s="45">
        <f t="shared" si="1"/>
        <v>0</v>
      </c>
      <c r="J128" s="45"/>
    </row>
    <row r="129" spans="1:41" x14ac:dyDescent="0.25">
      <c r="A129" s="47" t="s">
        <v>10</v>
      </c>
      <c r="B129" s="46" t="s">
        <v>151</v>
      </c>
      <c r="C129" s="44" t="s">
        <v>334</v>
      </c>
      <c r="D129" s="44">
        <v>134324</v>
      </c>
      <c r="E129" s="44" t="s">
        <v>13</v>
      </c>
      <c r="F129" s="44" t="s">
        <v>8</v>
      </c>
      <c r="G129" s="44">
        <f>VLOOKUP($D129,CLASS!$D$2:$W$405,19,FALSE)</f>
        <v>0</v>
      </c>
      <c r="H129" s="44">
        <f>VLOOKUP($D129,CLASS!$D$2:$W$405,4,FALSE)</f>
        <v>15</v>
      </c>
      <c r="I129" s="45">
        <f t="shared" si="1"/>
        <v>0</v>
      </c>
    </row>
    <row r="130" spans="1:41" x14ac:dyDescent="0.25">
      <c r="A130" s="47" t="s">
        <v>10</v>
      </c>
      <c r="B130" s="46" t="s">
        <v>69</v>
      </c>
      <c r="C130" s="44" t="s">
        <v>133</v>
      </c>
      <c r="D130" s="44">
        <v>124600</v>
      </c>
      <c r="E130" s="44" t="s">
        <v>13</v>
      </c>
      <c r="F130" s="44" t="s">
        <v>8</v>
      </c>
      <c r="G130" s="44">
        <f>VLOOKUP($D130,CLASS!$D$2:$W$405,19,FALSE)</f>
        <v>0</v>
      </c>
      <c r="H130" s="44">
        <f>VLOOKUP($D130,CLASS!$D$2:$W$405,4,FALSE)</f>
        <v>15</v>
      </c>
      <c r="I130" s="45">
        <f t="shared" ref="I130:I193" si="2">IF(IF(G130,G130+H130,0)&lt;=100,IF(G130,G130+H130,0),100)</f>
        <v>0</v>
      </c>
      <c r="J130" s="46"/>
    </row>
    <row r="131" spans="1:41" x14ac:dyDescent="0.25">
      <c r="A131" s="47" t="s">
        <v>10</v>
      </c>
      <c r="B131" s="46" t="s">
        <v>171</v>
      </c>
      <c r="C131" s="44" t="s">
        <v>356</v>
      </c>
      <c r="D131" s="44">
        <v>3042</v>
      </c>
      <c r="E131" s="44" t="s">
        <v>13</v>
      </c>
      <c r="F131" s="44" t="s">
        <v>35</v>
      </c>
      <c r="G131" s="44">
        <f>VLOOKUP($D131,CLASS!$D$2:$W$405,19,FALSE)</f>
        <v>0</v>
      </c>
      <c r="H131" s="44">
        <f>VLOOKUP($D131,CLASS!$D$2:$W$405,4,FALSE)</f>
        <v>15</v>
      </c>
      <c r="I131" s="45">
        <f t="shared" si="2"/>
        <v>0</v>
      </c>
      <c r="J131" s="45"/>
    </row>
    <row r="132" spans="1:41" x14ac:dyDescent="0.25">
      <c r="A132" s="47" t="s">
        <v>10</v>
      </c>
      <c r="B132" s="46" t="s">
        <v>61</v>
      </c>
      <c r="C132" s="44" t="s">
        <v>165</v>
      </c>
      <c r="D132" s="44">
        <v>100740</v>
      </c>
      <c r="E132" s="44" t="s">
        <v>13</v>
      </c>
      <c r="F132" s="44" t="s">
        <v>35</v>
      </c>
      <c r="G132" s="44">
        <f>VLOOKUP($D132,CLASS!$D$2:$W$405,19,FALSE)</f>
        <v>0</v>
      </c>
      <c r="H132" s="44">
        <f>VLOOKUP($D132,CLASS!$D$2:$W$405,4,FALSE)</f>
        <v>15</v>
      </c>
      <c r="I132" s="45">
        <f t="shared" si="2"/>
        <v>0</v>
      </c>
    </row>
    <row r="133" spans="1:41" x14ac:dyDescent="0.25">
      <c r="A133" s="47" t="s">
        <v>10</v>
      </c>
      <c r="B133" s="46" t="s">
        <v>361</v>
      </c>
      <c r="C133" s="44" t="s">
        <v>362</v>
      </c>
      <c r="D133" s="44">
        <v>129508</v>
      </c>
      <c r="E133" s="44" t="s">
        <v>13</v>
      </c>
      <c r="F133" s="44" t="s">
        <v>36</v>
      </c>
      <c r="G133" s="44">
        <f>VLOOKUP($D133,CLASS!$D$2:$W$405,19,FALSE)</f>
        <v>0</v>
      </c>
      <c r="H133" s="44">
        <f>VLOOKUP($D133,CLASS!$D$2:$W$405,4,FALSE)</f>
        <v>15</v>
      </c>
      <c r="I133" s="45">
        <f t="shared" si="2"/>
        <v>0</v>
      </c>
      <c r="J133" s="45"/>
    </row>
    <row r="134" spans="1:41" x14ac:dyDescent="0.25">
      <c r="A134" s="47" t="s">
        <v>10</v>
      </c>
      <c r="B134" s="46" t="s">
        <v>134</v>
      </c>
      <c r="C134" s="44" t="s">
        <v>366</v>
      </c>
      <c r="D134" s="44">
        <v>134827</v>
      </c>
      <c r="E134" s="44" t="s">
        <v>13</v>
      </c>
      <c r="F134" s="44" t="s">
        <v>8</v>
      </c>
      <c r="G134" s="44">
        <f>VLOOKUP($D134,CLASS!$D$2:$W$405,19,FALSE)</f>
        <v>0</v>
      </c>
      <c r="H134" s="44">
        <f>VLOOKUP($D134,CLASS!$D$2:$W$405,4,FALSE)</f>
        <v>15</v>
      </c>
      <c r="I134" s="45">
        <f t="shared" si="2"/>
        <v>0</v>
      </c>
      <c r="J134" s="45"/>
    </row>
    <row r="135" spans="1:41" x14ac:dyDescent="0.25">
      <c r="A135" s="47" t="s">
        <v>10</v>
      </c>
      <c r="B135" s="46" t="s">
        <v>371</v>
      </c>
      <c r="C135" s="44" t="s">
        <v>372</v>
      </c>
      <c r="D135" s="44">
        <v>134855</v>
      </c>
      <c r="E135" s="44" t="s">
        <v>13</v>
      </c>
      <c r="F135" s="44" t="s">
        <v>36</v>
      </c>
      <c r="G135" s="44">
        <f>VLOOKUP($D135,CLASS!$D$2:$W$405,19,FALSE)</f>
        <v>0</v>
      </c>
      <c r="H135" s="44">
        <f>VLOOKUP($D135,CLASS!$D$2:$W$405,4,FALSE)</f>
        <v>15</v>
      </c>
      <c r="I135" s="45">
        <f t="shared" si="2"/>
        <v>0</v>
      </c>
    </row>
    <row r="136" spans="1:41" x14ac:dyDescent="0.25">
      <c r="A136" s="47" t="s">
        <v>10</v>
      </c>
      <c r="B136" s="46" t="s">
        <v>378</v>
      </c>
      <c r="C136" s="44" t="s">
        <v>379</v>
      </c>
      <c r="D136" s="44">
        <v>135148</v>
      </c>
      <c r="E136" s="44" t="s">
        <v>13</v>
      </c>
      <c r="F136" s="44" t="s">
        <v>41</v>
      </c>
      <c r="G136" s="44">
        <f>VLOOKUP($D136,CLASS!$D$2:$W$405,19,FALSE)</f>
        <v>0</v>
      </c>
      <c r="H136" s="44">
        <f>VLOOKUP($D136,CLASS!$D$2:$W$405,4,FALSE)</f>
        <v>15</v>
      </c>
      <c r="I136" s="45">
        <f t="shared" si="2"/>
        <v>0</v>
      </c>
      <c r="J136" s="45"/>
    </row>
    <row r="137" spans="1:41" x14ac:dyDescent="0.25">
      <c r="A137" s="47" t="s">
        <v>10</v>
      </c>
      <c r="B137" s="46" t="s">
        <v>299</v>
      </c>
      <c r="C137" s="44" t="s">
        <v>187</v>
      </c>
      <c r="D137" s="44">
        <v>127073</v>
      </c>
      <c r="E137" s="44" t="s">
        <v>13</v>
      </c>
      <c r="F137" s="44" t="s">
        <v>35</v>
      </c>
      <c r="G137" s="44">
        <f>VLOOKUP($D137,CLASS!$D$2:$W$405,19,FALSE)</f>
        <v>0</v>
      </c>
      <c r="H137" s="44">
        <f>VLOOKUP($D137,CLASS!$D$2:$W$405,4,FALSE)</f>
        <v>15</v>
      </c>
      <c r="I137" s="45">
        <f t="shared" si="2"/>
        <v>0</v>
      </c>
    </row>
    <row r="138" spans="1:41" x14ac:dyDescent="0.25">
      <c r="A138" s="47" t="s">
        <v>10</v>
      </c>
      <c r="B138" s="46" t="s">
        <v>387</v>
      </c>
      <c r="C138" s="44" t="s">
        <v>220</v>
      </c>
      <c r="D138" s="44">
        <v>134494</v>
      </c>
      <c r="E138" s="44" t="s">
        <v>13</v>
      </c>
      <c r="F138" s="44" t="s">
        <v>35</v>
      </c>
      <c r="G138" s="44">
        <f>VLOOKUP($D138,CLASS!$D$2:$W$405,19,FALSE)</f>
        <v>0</v>
      </c>
      <c r="H138" s="44">
        <f>VLOOKUP($D138,CLASS!$D$2:$W$405,4,FALSE)</f>
        <v>15</v>
      </c>
      <c r="I138" s="45">
        <f t="shared" si="2"/>
        <v>0</v>
      </c>
      <c r="J138" s="45"/>
    </row>
    <row r="139" spans="1:41" x14ac:dyDescent="0.25">
      <c r="A139" s="47" t="s">
        <v>10</v>
      </c>
      <c r="B139" s="46" t="s">
        <v>38</v>
      </c>
      <c r="C139" s="44" t="s">
        <v>397</v>
      </c>
      <c r="D139" s="44">
        <v>128593</v>
      </c>
      <c r="E139" s="44" t="s">
        <v>13</v>
      </c>
      <c r="F139" s="44" t="s">
        <v>8</v>
      </c>
      <c r="G139" s="44">
        <f>VLOOKUP($D139,CLASS!$D$2:$W$405,19,FALSE)</f>
        <v>0</v>
      </c>
      <c r="H139" s="44">
        <f>VLOOKUP($D139,CLASS!$D$2:$W$405,4,FALSE)</f>
        <v>15</v>
      </c>
      <c r="I139" s="45">
        <f t="shared" si="2"/>
        <v>0</v>
      </c>
      <c r="J139" s="45"/>
    </row>
    <row r="140" spans="1:41" x14ac:dyDescent="0.25">
      <c r="A140" s="47" t="s">
        <v>10</v>
      </c>
      <c r="B140" s="46" t="s">
        <v>245</v>
      </c>
      <c r="C140" s="44" t="s">
        <v>246</v>
      </c>
      <c r="D140" s="44">
        <v>105930</v>
      </c>
      <c r="E140" s="44" t="s">
        <v>12</v>
      </c>
      <c r="F140" s="44" t="s">
        <v>8</v>
      </c>
      <c r="G140" s="44">
        <f>VLOOKUP($D140,CLASS!$D$2:$W$405,19,FALSE)</f>
        <v>0</v>
      </c>
      <c r="H140" s="44">
        <f>VLOOKUP($D140,CLASS!$D$2:$W$405,4,FALSE)</f>
        <v>10</v>
      </c>
      <c r="I140" s="45">
        <f t="shared" si="2"/>
        <v>0</v>
      </c>
      <c r="J140" s="46"/>
      <c r="L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</row>
    <row r="141" spans="1:41" x14ac:dyDescent="0.25">
      <c r="A141" s="47" t="s">
        <v>10</v>
      </c>
      <c r="B141" s="46" t="s">
        <v>67</v>
      </c>
      <c r="C141" s="44" t="s">
        <v>257</v>
      </c>
      <c r="D141" s="44">
        <v>129598</v>
      </c>
      <c r="E141" s="44" t="s">
        <v>12</v>
      </c>
      <c r="F141" s="44" t="s">
        <v>8</v>
      </c>
      <c r="G141" s="44">
        <f>VLOOKUP($D141,CLASS!$D$2:$W$405,19,FALSE)</f>
        <v>0</v>
      </c>
      <c r="H141" s="44">
        <f>VLOOKUP($D141,CLASS!$D$2:$W$405,4,FALSE)</f>
        <v>10</v>
      </c>
      <c r="I141" s="45">
        <f t="shared" si="2"/>
        <v>0</v>
      </c>
      <c r="J141" s="45"/>
      <c r="L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</row>
    <row r="142" spans="1:41" x14ac:dyDescent="0.25">
      <c r="A142" s="47" t="s">
        <v>10</v>
      </c>
      <c r="B142" s="46" t="s">
        <v>99</v>
      </c>
      <c r="C142" s="44" t="s">
        <v>265</v>
      </c>
      <c r="D142" s="44">
        <v>119137</v>
      </c>
      <c r="E142" s="44" t="s">
        <v>12</v>
      </c>
      <c r="F142" s="44" t="s">
        <v>8</v>
      </c>
      <c r="G142" s="44">
        <f>VLOOKUP($D142,CLASS!$D$2:$W$405,19,FALSE)</f>
        <v>0</v>
      </c>
      <c r="H142" s="44">
        <f>VLOOKUP($D142,CLASS!$D$2:$W$405,4,FALSE)</f>
        <v>10</v>
      </c>
      <c r="I142" s="45">
        <f t="shared" si="2"/>
        <v>0</v>
      </c>
      <c r="J142" s="46"/>
      <c r="L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</row>
    <row r="143" spans="1:41" x14ac:dyDescent="0.25">
      <c r="A143" s="47" t="s">
        <v>10</v>
      </c>
      <c r="B143" s="46" t="s">
        <v>272</v>
      </c>
      <c r="C143" s="44" t="s">
        <v>273</v>
      </c>
      <c r="D143" s="44">
        <v>129597</v>
      </c>
      <c r="E143" s="44" t="s">
        <v>12</v>
      </c>
      <c r="F143" s="44" t="s">
        <v>8</v>
      </c>
      <c r="G143" s="44">
        <f>VLOOKUP($D143,CLASS!$D$2:$W$405,19,FALSE)</f>
        <v>0</v>
      </c>
      <c r="H143" s="44">
        <f>VLOOKUP($D143,CLASS!$D$2:$W$405,4,FALSE)</f>
        <v>10</v>
      </c>
      <c r="I143" s="45">
        <f t="shared" si="2"/>
        <v>0</v>
      </c>
      <c r="L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</row>
    <row r="144" spans="1:41" x14ac:dyDescent="0.25">
      <c r="A144" s="47" t="s">
        <v>10</v>
      </c>
      <c r="B144" s="46" t="s">
        <v>183</v>
      </c>
      <c r="C144" s="44" t="s">
        <v>202</v>
      </c>
      <c r="D144" s="44">
        <v>129796</v>
      </c>
      <c r="E144" s="44" t="s">
        <v>12</v>
      </c>
      <c r="F144" s="44" t="s">
        <v>8</v>
      </c>
      <c r="G144" s="44">
        <f>VLOOKUP($D144,CLASS!$D$2:$W$405,19,FALSE)</f>
        <v>0</v>
      </c>
      <c r="H144" s="44">
        <f>VLOOKUP($D144,CLASS!$D$2:$W$405,4,FALSE)</f>
        <v>10</v>
      </c>
      <c r="I144" s="45">
        <f t="shared" si="2"/>
        <v>0</v>
      </c>
      <c r="L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</row>
    <row r="145" spans="1:41" x14ac:dyDescent="0.25">
      <c r="A145" s="47" t="s">
        <v>10</v>
      </c>
      <c r="B145" s="46" t="s">
        <v>38</v>
      </c>
      <c r="C145" s="44" t="s">
        <v>279</v>
      </c>
      <c r="D145" s="44">
        <v>131248</v>
      </c>
      <c r="E145" s="44" t="s">
        <v>12</v>
      </c>
      <c r="F145" s="44" t="s">
        <v>8</v>
      </c>
      <c r="G145" s="44">
        <f>VLOOKUP($D145,CLASS!$D$2:$W$405,19,FALSE)</f>
        <v>0</v>
      </c>
      <c r="H145" s="44">
        <f>VLOOKUP($D145,CLASS!$D$2:$W$405,4,FALSE)</f>
        <v>10</v>
      </c>
      <c r="I145" s="45">
        <f t="shared" si="2"/>
        <v>0</v>
      </c>
      <c r="J145" s="45"/>
      <c r="L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</row>
    <row r="146" spans="1:41" x14ac:dyDescent="0.25">
      <c r="A146" s="47" t="s">
        <v>10</v>
      </c>
      <c r="B146" s="46" t="s">
        <v>299</v>
      </c>
      <c r="C146" s="44" t="s">
        <v>300</v>
      </c>
      <c r="D146" s="44">
        <v>129998</v>
      </c>
      <c r="E146" s="44" t="s">
        <v>12</v>
      </c>
      <c r="F146" s="44" t="s">
        <v>8</v>
      </c>
      <c r="G146" s="44">
        <f>VLOOKUP($D146,CLASS!$D$2:$W$405,19,FALSE)</f>
        <v>0</v>
      </c>
      <c r="H146" s="44">
        <f>VLOOKUP($D146,CLASS!$D$2:$W$405,4,FALSE)</f>
        <v>10</v>
      </c>
      <c r="I146" s="45">
        <f t="shared" si="2"/>
        <v>0</v>
      </c>
      <c r="L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</row>
    <row r="147" spans="1:41" x14ac:dyDescent="0.25">
      <c r="A147" s="47" t="s">
        <v>10</v>
      </c>
      <c r="B147" s="46" t="s">
        <v>308</v>
      </c>
      <c r="C147" s="44" t="s">
        <v>309</v>
      </c>
      <c r="D147" s="44">
        <v>124063</v>
      </c>
      <c r="E147" s="44" t="s">
        <v>12</v>
      </c>
      <c r="F147" s="44" t="s">
        <v>8</v>
      </c>
      <c r="G147" s="44">
        <f>VLOOKUP($D147,CLASS!$D$2:$W$405,19,FALSE)</f>
        <v>0</v>
      </c>
      <c r="H147" s="44">
        <f>VLOOKUP($D147,CLASS!$D$2:$W$405,4,FALSE)</f>
        <v>10</v>
      </c>
      <c r="I147" s="45">
        <f t="shared" si="2"/>
        <v>0</v>
      </c>
      <c r="L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</row>
    <row r="148" spans="1:41" x14ac:dyDescent="0.25">
      <c r="A148" s="47" t="s">
        <v>10</v>
      </c>
      <c r="B148" s="46" t="s">
        <v>143</v>
      </c>
      <c r="C148" s="44" t="s">
        <v>165</v>
      </c>
      <c r="D148" s="44">
        <v>133095</v>
      </c>
      <c r="E148" s="44" t="s">
        <v>11</v>
      </c>
      <c r="F148" s="44" t="s">
        <v>8</v>
      </c>
      <c r="G148" s="44">
        <f>VLOOKUP($D148,CLASS!$D$2:$W$405,19,FALSE)</f>
        <v>0</v>
      </c>
      <c r="H148" s="44">
        <f>VLOOKUP($D148,CLASS!$D$2:$W$405,4,FALSE)</f>
        <v>5</v>
      </c>
      <c r="I148" s="45">
        <f t="shared" si="2"/>
        <v>0</v>
      </c>
      <c r="J148" s="45"/>
      <c r="L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</row>
    <row r="149" spans="1:41" x14ac:dyDescent="0.25">
      <c r="A149" s="47" t="s">
        <v>10</v>
      </c>
      <c r="B149" s="46" t="s">
        <v>99</v>
      </c>
      <c r="C149" s="44" t="s">
        <v>166</v>
      </c>
      <c r="D149" s="44">
        <v>7777</v>
      </c>
      <c r="E149" s="44" t="s">
        <v>11</v>
      </c>
      <c r="F149" s="44" t="s">
        <v>8</v>
      </c>
      <c r="G149" s="44">
        <f>VLOOKUP($D149,CLASS!$D$2:$W$405,19,FALSE)</f>
        <v>0</v>
      </c>
      <c r="H149" s="44">
        <f>VLOOKUP($D149,CLASS!$D$2:$W$405,4,FALSE)</f>
        <v>5</v>
      </c>
      <c r="I149" s="45">
        <f t="shared" si="2"/>
        <v>0</v>
      </c>
      <c r="J149" s="45"/>
      <c r="L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</row>
    <row r="150" spans="1:41" x14ac:dyDescent="0.25">
      <c r="A150" s="47" t="s">
        <v>10</v>
      </c>
      <c r="B150" s="46" t="s">
        <v>167</v>
      </c>
      <c r="C150" s="44" t="s">
        <v>168</v>
      </c>
      <c r="D150" s="44">
        <v>130298</v>
      </c>
      <c r="E150" s="44" t="s">
        <v>11</v>
      </c>
      <c r="F150" s="44" t="s">
        <v>8</v>
      </c>
      <c r="G150" s="44">
        <f>VLOOKUP($D150,CLASS!$D$2:$W$405,19,FALSE)</f>
        <v>0</v>
      </c>
      <c r="H150" s="44">
        <f>VLOOKUP($D150,CLASS!$D$2:$W$405,4,FALSE)</f>
        <v>5</v>
      </c>
      <c r="I150" s="45">
        <f t="shared" si="2"/>
        <v>0</v>
      </c>
      <c r="J150" s="46"/>
      <c r="L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</row>
    <row r="151" spans="1:41" s="45" customFormat="1" x14ac:dyDescent="0.25">
      <c r="A151" s="47" t="s">
        <v>10</v>
      </c>
      <c r="B151" s="46" t="s">
        <v>63</v>
      </c>
      <c r="C151" s="44" t="s">
        <v>177</v>
      </c>
      <c r="D151" s="44">
        <v>61</v>
      </c>
      <c r="E151" s="44" t="s">
        <v>11</v>
      </c>
      <c r="F151" s="44" t="s">
        <v>8</v>
      </c>
      <c r="G151" s="44">
        <f>VLOOKUP($D151,CLASS!$D$2:$W$405,19,FALSE)</f>
        <v>0</v>
      </c>
      <c r="H151" s="44">
        <f>VLOOKUP($D151,CLASS!$D$2:$W$405,4,FALSE)</f>
        <v>5</v>
      </c>
      <c r="I151" s="45">
        <f t="shared" si="2"/>
        <v>0</v>
      </c>
    </row>
    <row r="152" spans="1:41" x14ac:dyDescent="0.25">
      <c r="A152" s="47" t="s">
        <v>10</v>
      </c>
      <c r="B152" s="46" t="s">
        <v>180</v>
      </c>
      <c r="C152" s="44" t="s">
        <v>181</v>
      </c>
      <c r="D152" s="44">
        <v>127262</v>
      </c>
      <c r="E152" s="44" t="s">
        <v>11</v>
      </c>
      <c r="F152" s="44" t="s">
        <v>8</v>
      </c>
      <c r="G152" s="44">
        <f>VLOOKUP($D152,CLASS!$D$2:$W$405,19,FALSE)</f>
        <v>0</v>
      </c>
      <c r="H152" s="44">
        <f>VLOOKUP($D152,CLASS!$D$2:$W$405,4,FALSE)</f>
        <v>5</v>
      </c>
      <c r="I152" s="45">
        <f t="shared" si="2"/>
        <v>0</v>
      </c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47" t="s">
        <v>10</v>
      </c>
      <c r="B153" s="46" t="s">
        <v>175</v>
      </c>
      <c r="C153" s="44" t="s">
        <v>187</v>
      </c>
      <c r="D153" s="44">
        <v>124977</v>
      </c>
      <c r="E153" s="44" t="s">
        <v>11</v>
      </c>
      <c r="F153" s="44" t="s">
        <v>8</v>
      </c>
      <c r="G153" s="44">
        <f>VLOOKUP($D153,CLASS!$D$2:$W$405,19,FALSE)</f>
        <v>0</v>
      </c>
      <c r="H153" s="44">
        <f>VLOOKUP($D153,CLASS!$D$2:$W$405,4,FALSE)</f>
        <v>5</v>
      </c>
      <c r="I153" s="45">
        <f t="shared" si="2"/>
        <v>0</v>
      </c>
      <c r="J153" s="46"/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47" t="s">
        <v>10</v>
      </c>
      <c r="B154" s="46" t="s">
        <v>219</v>
      </c>
      <c r="C154" s="44" t="s">
        <v>70</v>
      </c>
      <c r="D154" s="44">
        <v>1436</v>
      </c>
      <c r="E154" s="44" t="s">
        <v>11</v>
      </c>
      <c r="F154" s="44" t="s">
        <v>36</v>
      </c>
      <c r="G154" s="44">
        <f>VLOOKUP($D154,CLASS!$D$2:$W$405,19,FALSE)</f>
        <v>0</v>
      </c>
      <c r="H154" s="44">
        <f>VLOOKUP($D154,CLASS!$D$2:$W$405,4,FALSE)</f>
        <v>5</v>
      </c>
      <c r="I154" s="45">
        <f t="shared" si="2"/>
        <v>0</v>
      </c>
      <c r="J154" s="45"/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47" t="s">
        <v>10</v>
      </c>
      <c r="B155" s="46" t="s">
        <v>229</v>
      </c>
      <c r="C155" s="44" t="s">
        <v>230</v>
      </c>
      <c r="D155" s="44">
        <v>119703</v>
      </c>
      <c r="E155" s="44" t="s">
        <v>11</v>
      </c>
      <c r="F155" s="44" t="s">
        <v>8</v>
      </c>
      <c r="G155" s="44">
        <f>VLOOKUP($D155,CLASS!$D$2:$W$405,19,FALSE)</f>
        <v>0</v>
      </c>
      <c r="H155" s="44">
        <f>VLOOKUP($D155,CLASS!$D$2:$W$405,4,FALSE)</f>
        <v>5</v>
      </c>
      <c r="I155" s="45">
        <f t="shared" si="2"/>
        <v>0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47" t="s">
        <v>10</v>
      </c>
      <c r="B156" s="46" t="s">
        <v>61</v>
      </c>
      <c r="C156" s="44" t="s">
        <v>62</v>
      </c>
      <c r="D156" s="44">
        <v>128828</v>
      </c>
      <c r="E156" s="44" t="s">
        <v>23</v>
      </c>
      <c r="F156" s="44" t="s">
        <v>8</v>
      </c>
      <c r="G156" s="44">
        <f>VLOOKUP($D156,CLASS!$D$2:$W$405,19,FALSE)</f>
        <v>0</v>
      </c>
      <c r="H156" s="44">
        <f>VLOOKUP($D156,CLASS!$D$2:$W$405,4,FALSE)</f>
        <v>0</v>
      </c>
      <c r="I156" s="45">
        <f t="shared" si="2"/>
        <v>0</v>
      </c>
      <c r="J156" s="45"/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47" t="s">
        <v>10</v>
      </c>
      <c r="B157" s="46" t="s">
        <v>69</v>
      </c>
      <c r="C157" s="44" t="s">
        <v>70</v>
      </c>
      <c r="D157" s="44">
        <v>187</v>
      </c>
      <c r="E157" s="44" t="s">
        <v>23</v>
      </c>
      <c r="F157" s="44" t="s">
        <v>8</v>
      </c>
      <c r="G157" s="44">
        <f>VLOOKUP($D157,CLASS!$D$2:$W$405,19,FALSE)</f>
        <v>0</v>
      </c>
      <c r="H157" s="44">
        <f>VLOOKUP($D157,CLASS!$D$2:$W$405,4,FALSE)</f>
        <v>0</v>
      </c>
      <c r="I157" s="45">
        <f t="shared" si="2"/>
        <v>0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47" t="s">
        <v>10</v>
      </c>
      <c r="B158" s="46" t="s">
        <v>84</v>
      </c>
      <c r="C158" s="44" t="s">
        <v>85</v>
      </c>
      <c r="D158" s="44">
        <v>98171</v>
      </c>
      <c r="E158" s="44" t="s">
        <v>23</v>
      </c>
      <c r="F158" s="44" t="s">
        <v>8</v>
      </c>
      <c r="G158" s="44">
        <f>VLOOKUP($D158,CLASS!$D$2:$W$405,19,FALSE)</f>
        <v>0</v>
      </c>
      <c r="H158" s="44">
        <f>VLOOKUP($D158,CLASS!$D$2:$W$405,4,FALSE)</f>
        <v>0</v>
      </c>
      <c r="I158" s="45">
        <f t="shared" si="2"/>
        <v>0</v>
      </c>
      <c r="J158" s="45"/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47" t="s">
        <v>10</v>
      </c>
      <c r="B159" s="46" t="s">
        <v>107</v>
      </c>
      <c r="C159" s="44" t="s">
        <v>108</v>
      </c>
      <c r="D159" s="44">
        <v>116300</v>
      </c>
      <c r="E159" s="44" t="s">
        <v>7</v>
      </c>
      <c r="F159" s="44" t="s">
        <v>8</v>
      </c>
      <c r="G159" s="44">
        <f>VLOOKUP($D159,CLASS!$D$2:$W$405,19,FALSE)</f>
        <v>0</v>
      </c>
      <c r="H159" s="44">
        <f>VLOOKUP($D159,CLASS!$D$2:$W$405,4,FALSE)</f>
        <v>0</v>
      </c>
      <c r="I159" s="45">
        <f t="shared" si="2"/>
        <v>0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47" t="s">
        <v>10</v>
      </c>
      <c r="B160" s="46" t="s">
        <v>123</v>
      </c>
      <c r="C160" s="44" t="s">
        <v>124</v>
      </c>
      <c r="D160" s="44">
        <v>111544</v>
      </c>
      <c r="E160" s="44" t="s">
        <v>7</v>
      </c>
      <c r="F160" s="44" t="s">
        <v>8</v>
      </c>
      <c r="G160" s="44">
        <f>VLOOKUP($D160,CLASS!$D$2:$W$405,19,FALSE)</f>
        <v>0</v>
      </c>
      <c r="H160" s="44">
        <f>VLOOKUP($D160,CLASS!$D$2:$W$405,4,FALSE)</f>
        <v>0</v>
      </c>
      <c r="I160" s="45">
        <f t="shared" si="2"/>
        <v>0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26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47" t="s">
        <v>10</v>
      </c>
      <c r="B161" s="46" t="s">
        <v>138</v>
      </c>
      <c r="C161" s="44" t="s">
        <v>133</v>
      </c>
      <c r="D161" s="44">
        <v>128224</v>
      </c>
      <c r="E161" s="44" t="s">
        <v>7</v>
      </c>
      <c r="F161" s="44" t="s">
        <v>40</v>
      </c>
      <c r="G161" s="44">
        <f>VLOOKUP($D161,CLASS!$D$2:$W$405,19,FALSE)</f>
        <v>0</v>
      </c>
      <c r="H161" s="44">
        <f>VLOOKUP($D161,CLASS!$D$2:$W$405,4,FALSE)</f>
        <v>0</v>
      </c>
      <c r="I161" s="45">
        <f t="shared" si="2"/>
        <v>0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26"/>
      <c r="AG161" s="8"/>
      <c r="AH161" s="8"/>
      <c r="AI161" s="8"/>
      <c r="AJ161" s="8"/>
      <c r="AK161" s="8"/>
      <c r="AL161" s="8"/>
      <c r="AM161" s="26"/>
      <c r="AN161" s="14"/>
      <c r="AO161" s="8"/>
    </row>
    <row r="162" spans="1:41" x14ac:dyDescent="0.25">
      <c r="A162" s="47" t="s">
        <v>10</v>
      </c>
      <c r="B162" s="46" t="s">
        <v>67</v>
      </c>
      <c r="C162" s="44" t="s">
        <v>145</v>
      </c>
      <c r="D162" s="44">
        <v>127052</v>
      </c>
      <c r="E162" s="44" t="s">
        <v>7</v>
      </c>
      <c r="F162" s="44" t="s">
        <v>40</v>
      </c>
      <c r="G162" s="44">
        <f>VLOOKUP($D162,CLASS!$D$2:$W$405,19,FALSE)</f>
        <v>0</v>
      </c>
      <c r="H162" s="44">
        <f>VLOOKUP($D162,CLASS!$D$2:$W$405,4,FALSE)</f>
        <v>0</v>
      </c>
      <c r="I162" s="45">
        <f t="shared" si="2"/>
        <v>0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47" t="s">
        <v>10</v>
      </c>
      <c r="B163" s="45" t="s">
        <v>61</v>
      </c>
      <c r="C163" s="44" t="s">
        <v>405</v>
      </c>
      <c r="D163" s="44">
        <v>91704</v>
      </c>
      <c r="E163" s="44" t="s">
        <v>23</v>
      </c>
      <c r="F163" s="44" t="s">
        <v>8</v>
      </c>
      <c r="G163" s="44">
        <f>VLOOKUP($D163,CLASS!$D$2:$W$405,19,FALSE)</f>
        <v>0</v>
      </c>
      <c r="H163" s="44">
        <f>VLOOKUP($D163,CLASS!$D$2:$W$405,4,FALSE)</f>
        <v>0</v>
      </c>
      <c r="I163" s="45">
        <f t="shared" si="2"/>
        <v>0</v>
      </c>
      <c r="J163" s="45"/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47" t="s">
        <v>10</v>
      </c>
      <c r="B164" s="45" t="s">
        <v>88</v>
      </c>
      <c r="C164" s="44" t="s">
        <v>422</v>
      </c>
      <c r="D164" s="44">
        <v>83496</v>
      </c>
      <c r="E164" s="44" t="s">
        <v>11</v>
      </c>
      <c r="F164" s="44" t="s">
        <v>35</v>
      </c>
      <c r="G164" s="44">
        <f>VLOOKUP($D164,CLASS!$D$2:$W$405,19,FALSE)</f>
        <v>0</v>
      </c>
      <c r="H164" s="44">
        <f>VLOOKUP($D164,CLASS!$D$2:$W$405,4,FALSE)</f>
        <v>5</v>
      </c>
      <c r="I164" s="45">
        <f t="shared" si="2"/>
        <v>0</v>
      </c>
      <c r="L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</row>
    <row r="165" spans="1:41" x14ac:dyDescent="0.25">
      <c r="A165" s="47" t="s">
        <v>10</v>
      </c>
      <c r="B165" s="45" t="s">
        <v>335</v>
      </c>
      <c r="C165" s="44" t="s">
        <v>431</v>
      </c>
      <c r="D165" s="44">
        <v>136587</v>
      </c>
      <c r="E165" s="44" t="s">
        <v>13</v>
      </c>
      <c r="F165" s="44" t="s">
        <v>8</v>
      </c>
      <c r="G165" s="44">
        <f>VLOOKUP($D165,CLASS!$D$2:$W$405,19,FALSE)</f>
        <v>0</v>
      </c>
      <c r="H165" s="44">
        <f>VLOOKUP($D165,CLASS!$D$2:$W$405,4,FALSE)</f>
        <v>15</v>
      </c>
      <c r="I165" s="45">
        <f t="shared" si="2"/>
        <v>0</v>
      </c>
      <c r="J165" s="46"/>
      <c r="L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</row>
    <row r="166" spans="1:41" x14ac:dyDescent="0.25">
      <c r="A166" s="47" t="s">
        <v>48</v>
      </c>
      <c r="B166" s="44" t="s">
        <v>329</v>
      </c>
      <c r="C166" s="44" t="s">
        <v>330</v>
      </c>
      <c r="D166" s="44">
        <v>135538</v>
      </c>
      <c r="E166" s="44" t="s">
        <v>13</v>
      </c>
      <c r="F166" s="44" t="s">
        <v>8</v>
      </c>
      <c r="G166" s="44">
        <f>VLOOKUP($D166,CLASS!$D$2:$W$405,19,FALSE)</f>
        <v>0</v>
      </c>
      <c r="H166" s="44">
        <f>VLOOKUP($D166,CLASS!$D$2:$W$405,4,FALSE)</f>
        <v>15</v>
      </c>
      <c r="I166" s="45">
        <f t="shared" si="2"/>
        <v>0</v>
      </c>
      <c r="J166" s="45"/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47" t="s">
        <v>48</v>
      </c>
      <c r="B167" s="46" t="s">
        <v>338</v>
      </c>
      <c r="C167" s="44" t="s">
        <v>339</v>
      </c>
      <c r="D167" s="44">
        <v>129718</v>
      </c>
      <c r="E167" s="44" t="s">
        <v>13</v>
      </c>
      <c r="F167" s="44" t="s">
        <v>36</v>
      </c>
      <c r="G167" s="44">
        <f>VLOOKUP($D167,CLASS!$D$2:$W$405,19,FALSE)</f>
        <v>0</v>
      </c>
      <c r="H167" s="44">
        <f>VLOOKUP($D167,CLASS!$D$2:$W$405,4,FALSE)</f>
        <v>15</v>
      </c>
      <c r="I167" s="45">
        <f t="shared" si="2"/>
        <v>0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47" t="s">
        <v>48</v>
      </c>
      <c r="B168" s="45" t="s">
        <v>340</v>
      </c>
      <c r="C168" s="44" t="s">
        <v>341</v>
      </c>
      <c r="D168" s="44">
        <v>133995</v>
      </c>
      <c r="E168" s="44" t="s">
        <v>13</v>
      </c>
      <c r="F168" s="44" t="s">
        <v>8</v>
      </c>
      <c r="G168" s="44">
        <f>VLOOKUP($D168,CLASS!$D$2:$W$405,19,FALSE)</f>
        <v>0</v>
      </c>
      <c r="H168" s="44">
        <f>VLOOKUP($D168,CLASS!$D$2:$W$405,4,FALSE)</f>
        <v>15</v>
      </c>
      <c r="I168" s="45">
        <f t="shared" si="2"/>
        <v>0</v>
      </c>
      <c r="J168" s="46"/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47" t="s">
        <v>48</v>
      </c>
      <c r="B169" s="45" t="s">
        <v>342</v>
      </c>
      <c r="C169" s="44" t="s">
        <v>343</v>
      </c>
      <c r="D169" s="44">
        <v>120329</v>
      </c>
      <c r="E169" s="44" t="s">
        <v>13</v>
      </c>
      <c r="F169" s="44" t="s">
        <v>36</v>
      </c>
      <c r="G169" s="44">
        <f>VLOOKUP($D169,CLASS!$D$2:$W$405,19,FALSE)</f>
        <v>0</v>
      </c>
      <c r="H169" s="44">
        <f>VLOOKUP($D169,CLASS!$D$2:$W$405,4,FALSE)</f>
        <v>15</v>
      </c>
      <c r="I169" s="45">
        <f t="shared" si="2"/>
        <v>0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47" t="s">
        <v>48</v>
      </c>
      <c r="B170" s="46" t="s">
        <v>347</v>
      </c>
      <c r="C170" s="44" t="s">
        <v>348</v>
      </c>
      <c r="D170" s="44">
        <v>88829</v>
      </c>
      <c r="E170" s="44" t="s">
        <v>13</v>
      </c>
      <c r="F170" s="44" t="s">
        <v>43</v>
      </c>
      <c r="G170" s="44">
        <f>VLOOKUP($D170,CLASS!$D$2:$W$405,19,FALSE)</f>
        <v>0</v>
      </c>
      <c r="H170" s="44">
        <f>VLOOKUP($D170,CLASS!$D$2:$W$405,4,FALSE)</f>
        <v>15</v>
      </c>
      <c r="I170" s="45">
        <f t="shared" si="2"/>
        <v>0</v>
      </c>
      <c r="J170" s="46"/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47" t="s">
        <v>48</v>
      </c>
      <c r="B171" s="46" t="s">
        <v>320</v>
      </c>
      <c r="C171" s="44" t="s">
        <v>349</v>
      </c>
      <c r="D171" s="44">
        <v>123090</v>
      </c>
      <c r="E171" s="44" t="s">
        <v>13</v>
      </c>
      <c r="F171" s="44" t="s">
        <v>43</v>
      </c>
      <c r="G171" s="44">
        <f>VLOOKUP($D171,CLASS!$D$2:$W$405,19,FALSE)</f>
        <v>0</v>
      </c>
      <c r="H171" s="44">
        <f>VLOOKUP($D171,CLASS!$D$2:$W$405,4,FALSE)</f>
        <v>15</v>
      </c>
      <c r="I171" s="45">
        <f t="shared" si="2"/>
        <v>0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47" t="s">
        <v>48</v>
      </c>
      <c r="B172" s="45" t="s">
        <v>357</v>
      </c>
      <c r="C172" s="44" t="s">
        <v>358</v>
      </c>
      <c r="D172" s="44">
        <v>129142</v>
      </c>
      <c r="E172" s="44" t="s">
        <v>13</v>
      </c>
      <c r="F172" s="44" t="s">
        <v>42</v>
      </c>
      <c r="G172" s="44">
        <f>VLOOKUP($D172,CLASS!$D$2:$W$405,19,FALSE)</f>
        <v>0</v>
      </c>
      <c r="H172" s="44">
        <f>VLOOKUP($D172,CLASS!$D$2:$W$405,4,FALSE)</f>
        <v>15</v>
      </c>
      <c r="I172" s="45">
        <f t="shared" si="2"/>
        <v>0</v>
      </c>
      <c r="J172" s="46"/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47" t="s">
        <v>48</v>
      </c>
      <c r="B173" s="45" t="s">
        <v>359</v>
      </c>
      <c r="C173" s="44" t="s">
        <v>360</v>
      </c>
      <c r="D173" s="44">
        <v>121289</v>
      </c>
      <c r="E173" s="44" t="s">
        <v>13</v>
      </c>
      <c r="F173" s="44" t="s">
        <v>36</v>
      </c>
      <c r="G173" s="44">
        <f>VLOOKUP($D173,CLASS!$D$2:$W$405,19,FALSE)</f>
        <v>0</v>
      </c>
      <c r="H173" s="44">
        <f>VLOOKUP($D173,CLASS!$D$2:$W$405,4,FALSE)</f>
        <v>15</v>
      </c>
      <c r="I173" s="45">
        <f t="shared" si="2"/>
        <v>0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x14ac:dyDescent="0.25">
      <c r="A174" s="47" t="s">
        <v>48</v>
      </c>
      <c r="B174" s="45" t="s">
        <v>364</v>
      </c>
      <c r="C174" s="44" t="s">
        <v>365</v>
      </c>
      <c r="D174" s="44">
        <v>118452</v>
      </c>
      <c r="E174" s="44" t="s">
        <v>13</v>
      </c>
      <c r="F174" s="44" t="s">
        <v>43</v>
      </c>
      <c r="G174" s="44">
        <f>VLOOKUP($D174,CLASS!$D$2:$W$405,19,FALSE)</f>
        <v>0</v>
      </c>
      <c r="H174" s="44">
        <f>VLOOKUP($D174,CLASS!$D$2:$W$405,4,FALSE)</f>
        <v>15</v>
      </c>
      <c r="I174" s="45">
        <f t="shared" si="2"/>
        <v>0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26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47" t="s">
        <v>48</v>
      </c>
      <c r="B175" s="45" t="s">
        <v>69</v>
      </c>
      <c r="C175" s="44" t="s">
        <v>201</v>
      </c>
      <c r="D175" s="44">
        <v>131658</v>
      </c>
      <c r="E175" s="44" t="s">
        <v>13</v>
      </c>
      <c r="F175" s="44" t="s">
        <v>8</v>
      </c>
      <c r="G175" s="44">
        <f>VLOOKUP($D175,CLASS!$D$2:$W$405,19,FALSE)</f>
        <v>0</v>
      </c>
      <c r="H175" s="44">
        <f>VLOOKUP($D175,CLASS!$D$2:$W$405,4,FALSE)</f>
        <v>15</v>
      </c>
      <c r="I175" s="45">
        <f t="shared" si="2"/>
        <v>0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47" t="s">
        <v>48</v>
      </c>
      <c r="B176" s="46" t="s">
        <v>317</v>
      </c>
      <c r="C176" s="44" t="s">
        <v>367</v>
      </c>
      <c r="D176" s="44">
        <v>133314</v>
      </c>
      <c r="E176" s="44" t="s">
        <v>13</v>
      </c>
      <c r="F176" s="44" t="s">
        <v>8</v>
      </c>
      <c r="G176" s="44">
        <f>VLOOKUP($D176,CLASS!$D$2:$W$405,19,FALSE)</f>
        <v>0</v>
      </c>
      <c r="H176" s="44">
        <f>VLOOKUP($D176,CLASS!$D$2:$W$405,4,FALSE)</f>
        <v>15</v>
      </c>
      <c r="I176" s="45">
        <f t="shared" si="2"/>
        <v>0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47" t="s">
        <v>48</v>
      </c>
      <c r="B177" s="46" t="s">
        <v>63</v>
      </c>
      <c r="C177" s="44" t="s">
        <v>377</v>
      </c>
      <c r="D177" s="44">
        <v>133993</v>
      </c>
      <c r="E177" s="44" t="s">
        <v>13</v>
      </c>
      <c r="F177" s="44" t="s">
        <v>8</v>
      </c>
      <c r="G177" s="44">
        <f>VLOOKUP($D177,CLASS!$D$2:$W$405,19,FALSE)</f>
        <v>0</v>
      </c>
      <c r="H177" s="44">
        <f>VLOOKUP($D177,CLASS!$D$2:$W$405,4,FALSE)</f>
        <v>15</v>
      </c>
      <c r="I177" s="45">
        <f t="shared" si="2"/>
        <v>0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8"/>
      <c r="AG177" s="8"/>
      <c r="AH177" s="8"/>
      <c r="AI177" s="8"/>
      <c r="AJ177" s="8"/>
      <c r="AK177" s="8"/>
      <c r="AL177" s="8"/>
      <c r="AM177" s="8"/>
      <c r="AN177" s="14"/>
      <c r="AO177" s="8"/>
    </row>
    <row r="178" spans="1:41" x14ac:dyDescent="0.25">
      <c r="A178" s="47" t="s">
        <v>48</v>
      </c>
      <c r="B178" s="45" t="s">
        <v>380</v>
      </c>
      <c r="C178" s="44" t="s">
        <v>106</v>
      </c>
      <c r="D178" s="44">
        <v>131803</v>
      </c>
      <c r="E178" s="44" t="s">
        <v>13</v>
      </c>
      <c r="F178" s="44" t="s">
        <v>40</v>
      </c>
      <c r="G178" s="44">
        <f>VLOOKUP($D178,CLASS!$D$2:$W$405,19,FALSE)</f>
        <v>0</v>
      </c>
      <c r="H178" s="44">
        <f>VLOOKUP($D178,CLASS!$D$2:$W$405,4,FALSE)</f>
        <v>15</v>
      </c>
      <c r="I178" s="45">
        <f t="shared" si="2"/>
        <v>0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47" t="s">
        <v>48</v>
      </c>
      <c r="B179" s="46" t="s">
        <v>151</v>
      </c>
      <c r="C179" s="44" t="s">
        <v>126</v>
      </c>
      <c r="D179" s="44">
        <v>101339</v>
      </c>
      <c r="E179" s="44" t="s">
        <v>13</v>
      </c>
      <c r="F179" s="44" t="s">
        <v>8</v>
      </c>
      <c r="G179" s="44">
        <f>VLOOKUP($D179,CLASS!$D$2:$W$405,19,FALSE)</f>
        <v>0</v>
      </c>
      <c r="H179" s="44">
        <f>VLOOKUP($D179,CLASS!$D$2:$W$405,4,FALSE)</f>
        <v>15</v>
      </c>
      <c r="I179" s="45">
        <f t="shared" si="2"/>
        <v>0</v>
      </c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47" t="s">
        <v>48</v>
      </c>
      <c r="B180" s="46" t="s">
        <v>243</v>
      </c>
      <c r="C180" s="44" t="s">
        <v>142</v>
      </c>
      <c r="D180" s="44">
        <v>90096</v>
      </c>
      <c r="E180" s="44" t="s">
        <v>12</v>
      </c>
      <c r="F180" s="44" t="s">
        <v>36</v>
      </c>
      <c r="G180" s="44">
        <f>VLOOKUP($D180,CLASS!$D$2:$W$405,19,FALSE)</f>
        <v>0</v>
      </c>
      <c r="H180" s="44">
        <f>VLOOKUP($D180,CLASS!$D$2:$W$405,4,FALSE)</f>
        <v>10</v>
      </c>
      <c r="I180" s="45">
        <f t="shared" si="2"/>
        <v>0</v>
      </c>
      <c r="J180" s="46"/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47" t="s">
        <v>48</v>
      </c>
      <c r="B181" s="45" t="s">
        <v>191</v>
      </c>
      <c r="C181" s="44" t="s">
        <v>251</v>
      </c>
      <c r="D181" s="44">
        <v>48951</v>
      </c>
      <c r="E181" s="44" t="s">
        <v>12</v>
      </c>
      <c r="F181" s="44" t="s">
        <v>8</v>
      </c>
      <c r="G181" s="44">
        <f>VLOOKUP($D181,CLASS!$D$2:$W$405,19,FALSE)</f>
        <v>0</v>
      </c>
      <c r="H181" s="44">
        <f>VLOOKUP($D181,CLASS!$D$2:$W$405,4,FALSE)</f>
        <v>10</v>
      </c>
      <c r="I181" s="45">
        <f t="shared" si="2"/>
        <v>0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47" t="s">
        <v>48</v>
      </c>
      <c r="B182" s="46" t="s">
        <v>256</v>
      </c>
      <c r="C182" s="44" t="s">
        <v>196</v>
      </c>
      <c r="D182" s="44">
        <v>126098</v>
      </c>
      <c r="E182" s="44" t="s">
        <v>12</v>
      </c>
      <c r="F182" s="44" t="s">
        <v>36</v>
      </c>
      <c r="G182" s="44">
        <f>VLOOKUP($D182,CLASS!$D$2:$W$405,19,FALSE)</f>
        <v>0</v>
      </c>
      <c r="H182" s="44">
        <f>VLOOKUP($D182,CLASS!$D$2:$W$405,4,FALSE)</f>
        <v>10</v>
      </c>
      <c r="I182" s="45">
        <f t="shared" si="2"/>
        <v>0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8"/>
      <c r="AN182" s="14"/>
      <c r="AO182" s="8"/>
    </row>
    <row r="183" spans="1:41" x14ac:dyDescent="0.25">
      <c r="A183" s="47" t="s">
        <v>48</v>
      </c>
      <c r="B183" s="46" t="s">
        <v>260</v>
      </c>
      <c r="C183" s="44" t="s">
        <v>261</v>
      </c>
      <c r="D183" s="44">
        <v>131558</v>
      </c>
      <c r="E183" s="44" t="s">
        <v>12</v>
      </c>
      <c r="F183" s="44" t="s">
        <v>8</v>
      </c>
      <c r="G183" s="44">
        <f>VLOOKUP($D183,CLASS!$D$2:$W$405,19,FALSE)</f>
        <v>0</v>
      </c>
      <c r="H183" s="44">
        <f>VLOOKUP($D183,CLASS!$D$2:$W$405,4,FALSE)</f>
        <v>10</v>
      </c>
      <c r="I183" s="45">
        <f t="shared" si="2"/>
        <v>0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47" t="s">
        <v>48</v>
      </c>
      <c r="B184" s="46" t="s">
        <v>90</v>
      </c>
      <c r="C184" s="44" t="s">
        <v>269</v>
      </c>
      <c r="D184" s="44">
        <v>107279</v>
      </c>
      <c r="E184" s="44" t="s">
        <v>12</v>
      </c>
      <c r="F184" s="44" t="s">
        <v>8</v>
      </c>
      <c r="G184" s="44">
        <f>VLOOKUP($D184,CLASS!$D$2:$W$405,19,FALSE)</f>
        <v>0</v>
      </c>
      <c r="H184" s="44">
        <f>VLOOKUP($D184,CLASS!$D$2:$W$405,4,FALSE)</f>
        <v>10</v>
      </c>
      <c r="I184" s="45">
        <f t="shared" si="2"/>
        <v>0</v>
      </c>
      <c r="J184" s="46"/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47" t="s">
        <v>48</v>
      </c>
      <c r="B185" s="46" t="s">
        <v>191</v>
      </c>
      <c r="C185" s="44" t="s">
        <v>171</v>
      </c>
      <c r="D185" s="44">
        <v>123826</v>
      </c>
      <c r="E185" s="44" t="s">
        <v>12</v>
      </c>
      <c r="F185" s="44" t="s">
        <v>8</v>
      </c>
      <c r="G185" s="44">
        <f>VLOOKUP($D185,CLASS!$D$2:$W$405,19,FALSE)</f>
        <v>0</v>
      </c>
      <c r="H185" s="44">
        <f>VLOOKUP($D185,CLASS!$D$2:$W$405,4,FALSE)</f>
        <v>10</v>
      </c>
      <c r="I185" s="45">
        <f t="shared" si="2"/>
        <v>0</v>
      </c>
      <c r="J185" s="45"/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8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47" t="s">
        <v>48</v>
      </c>
      <c r="B186" s="45" t="s">
        <v>282</v>
      </c>
      <c r="C186" s="44" t="s">
        <v>106</v>
      </c>
      <c r="D186" s="44">
        <v>131804</v>
      </c>
      <c r="E186" s="44" t="s">
        <v>12</v>
      </c>
      <c r="F186" s="44" t="s">
        <v>8</v>
      </c>
      <c r="G186" s="44">
        <f>VLOOKUP($D186,CLASS!$D$2:$W$405,19,FALSE)</f>
        <v>0</v>
      </c>
      <c r="H186" s="44">
        <f>VLOOKUP($D186,CLASS!$D$2:$W$405,4,FALSE)</f>
        <v>10</v>
      </c>
      <c r="I186" s="45">
        <f t="shared" si="2"/>
        <v>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8"/>
      <c r="AG186" s="8"/>
      <c r="AH186" s="8"/>
      <c r="AI186" s="8"/>
      <c r="AJ186" s="8"/>
      <c r="AK186" s="8"/>
      <c r="AL186" s="8"/>
      <c r="AM186" s="8"/>
      <c r="AN186" s="14"/>
      <c r="AO186" s="8"/>
    </row>
    <row r="187" spans="1:41" x14ac:dyDescent="0.25">
      <c r="A187" s="47" t="s">
        <v>48</v>
      </c>
      <c r="B187" s="46" t="s">
        <v>290</v>
      </c>
      <c r="C187" s="44" t="s">
        <v>291</v>
      </c>
      <c r="D187" s="44">
        <v>129893</v>
      </c>
      <c r="E187" s="44" t="s">
        <v>12</v>
      </c>
      <c r="F187" s="44" t="s">
        <v>8</v>
      </c>
      <c r="G187" s="44">
        <f>VLOOKUP($D187,CLASS!$D$2:$W$405,19,FALSE)</f>
        <v>0</v>
      </c>
      <c r="H187" s="44">
        <f>VLOOKUP($D187,CLASS!$D$2:$W$405,4,FALSE)</f>
        <v>10</v>
      </c>
      <c r="I187" s="45">
        <f t="shared" si="2"/>
        <v>0</v>
      </c>
      <c r="L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2"/>
      <c r="AB187" s="8"/>
      <c r="AC187" s="8"/>
      <c r="AD187" s="14"/>
      <c r="AE187" s="26"/>
      <c r="AF187" s="8"/>
      <c r="AG187" s="8"/>
      <c r="AH187" s="8"/>
      <c r="AI187" s="8"/>
      <c r="AJ187" s="8"/>
      <c r="AK187" s="8"/>
      <c r="AL187" s="8"/>
      <c r="AM187" s="8"/>
      <c r="AN187" s="14"/>
      <c r="AO187" s="8"/>
    </row>
    <row r="188" spans="1:41" x14ac:dyDescent="0.25">
      <c r="A188" s="47" t="s">
        <v>48</v>
      </c>
      <c r="B188" s="45" t="s">
        <v>99</v>
      </c>
      <c r="C188" s="44" t="s">
        <v>292</v>
      </c>
      <c r="D188" s="44">
        <v>27558</v>
      </c>
      <c r="E188" s="44" t="s">
        <v>12</v>
      </c>
      <c r="F188" s="44" t="s">
        <v>35</v>
      </c>
      <c r="G188" s="44">
        <f>VLOOKUP($D188,CLASS!$D$2:$W$405,19,FALSE)</f>
        <v>0</v>
      </c>
      <c r="H188" s="44">
        <f>VLOOKUP($D188,CLASS!$D$2:$W$405,4,FALSE)</f>
        <v>10</v>
      </c>
      <c r="I188" s="45">
        <f t="shared" si="2"/>
        <v>0</v>
      </c>
      <c r="L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A188" s="12"/>
      <c r="AB188" s="8"/>
      <c r="AC188" s="8"/>
      <c r="AD188" s="14"/>
      <c r="AE188" s="26"/>
      <c r="AF188" s="8"/>
      <c r="AG188" s="8"/>
      <c r="AH188" s="8"/>
      <c r="AI188" s="8"/>
      <c r="AJ188" s="8"/>
      <c r="AK188" s="8"/>
      <c r="AL188" s="8"/>
      <c r="AM188" s="8"/>
      <c r="AN188" s="14"/>
      <c r="AO188" s="8"/>
    </row>
    <row r="189" spans="1:41" x14ac:dyDescent="0.25">
      <c r="A189" s="47" t="s">
        <v>48</v>
      </c>
      <c r="B189" s="45" t="s">
        <v>313</v>
      </c>
      <c r="C189" s="44" t="s">
        <v>314</v>
      </c>
      <c r="D189" s="44">
        <v>133308</v>
      </c>
      <c r="E189" s="44" t="s">
        <v>12</v>
      </c>
      <c r="F189" s="44" t="s">
        <v>8</v>
      </c>
      <c r="G189" s="44">
        <f>VLOOKUP($D189,CLASS!$D$2:$W$405,19,FALSE)</f>
        <v>0</v>
      </c>
      <c r="H189" s="44">
        <f>VLOOKUP($D189,CLASS!$D$2:$W$405,4,FALSE)</f>
        <v>10</v>
      </c>
      <c r="I189" s="45">
        <f t="shared" si="2"/>
        <v>0</v>
      </c>
      <c r="L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A189" s="12"/>
      <c r="AB189" s="8"/>
      <c r="AC189" s="8"/>
      <c r="AD189" s="14"/>
      <c r="AE189" s="26"/>
      <c r="AF189" s="8"/>
      <c r="AG189" s="8"/>
      <c r="AH189" s="8"/>
      <c r="AI189" s="8"/>
      <c r="AJ189" s="8"/>
      <c r="AK189" s="8"/>
      <c r="AL189" s="8"/>
      <c r="AM189" s="8"/>
      <c r="AN189" s="14"/>
      <c r="AO189" s="8"/>
    </row>
    <row r="190" spans="1:41" x14ac:dyDescent="0.25">
      <c r="A190" s="47" t="s">
        <v>48</v>
      </c>
      <c r="B190" s="46" t="s">
        <v>69</v>
      </c>
      <c r="C190" s="44" t="s">
        <v>159</v>
      </c>
      <c r="D190" s="44">
        <v>12063</v>
      </c>
      <c r="E190" s="44" t="s">
        <v>11</v>
      </c>
      <c r="F190" s="44" t="s">
        <v>35</v>
      </c>
      <c r="G190" s="44">
        <f>VLOOKUP($D190,CLASS!$D$2:$W$405,19,FALSE)</f>
        <v>0</v>
      </c>
      <c r="H190" s="44">
        <f>VLOOKUP($D190,CLASS!$D$2:$W$405,4,FALSE)</f>
        <v>5</v>
      </c>
      <c r="I190" s="45">
        <f t="shared" si="2"/>
        <v>0</v>
      </c>
      <c r="L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A190" s="12"/>
      <c r="AB190" s="8"/>
      <c r="AC190" s="8"/>
      <c r="AD190" s="14"/>
      <c r="AE190" s="26"/>
      <c r="AF190" s="8"/>
      <c r="AG190" s="8"/>
      <c r="AH190" s="8"/>
      <c r="AI190" s="8"/>
      <c r="AJ190" s="8"/>
      <c r="AK190" s="8"/>
      <c r="AL190" s="8"/>
      <c r="AM190" s="8"/>
      <c r="AN190" s="14"/>
      <c r="AO190" s="8"/>
    </row>
    <row r="191" spans="1:41" x14ac:dyDescent="0.25">
      <c r="A191" s="47" t="s">
        <v>48</v>
      </c>
      <c r="B191" s="46" t="s">
        <v>38</v>
      </c>
      <c r="C191" s="44" t="s">
        <v>174</v>
      </c>
      <c r="D191" s="44">
        <v>129151</v>
      </c>
      <c r="E191" s="44" t="s">
        <v>11</v>
      </c>
      <c r="F191" s="44" t="s">
        <v>8</v>
      </c>
      <c r="G191" s="44">
        <f>VLOOKUP($D191,CLASS!$D$2:$W$405,19,FALSE)</f>
        <v>0</v>
      </c>
      <c r="H191" s="44">
        <f>VLOOKUP($D191,CLASS!$D$2:$W$405,4,FALSE)</f>
        <v>5</v>
      </c>
      <c r="I191" s="45">
        <f t="shared" si="2"/>
        <v>0</v>
      </c>
      <c r="L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AA191" s="12"/>
      <c r="AB191" s="8"/>
      <c r="AC191" s="8"/>
      <c r="AD191" s="14"/>
      <c r="AE191" s="26"/>
      <c r="AF191" s="8"/>
      <c r="AG191" s="8"/>
      <c r="AH191" s="8"/>
      <c r="AI191" s="8"/>
      <c r="AJ191" s="8"/>
      <c r="AK191" s="8"/>
      <c r="AL191" s="8"/>
      <c r="AM191" s="8"/>
      <c r="AN191" s="14"/>
      <c r="AO191" s="8"/>
    </row>
    <row r="192" spans="1:41" x14ac:dyDescent="0.25">
      <c r="A192" s="47" t="s">
        <v>48</v>
      </c>
      <c r="B192" s="45" t="s">
        <v>157</v>
      </c>
      <c r="C192" s="44" t="s">
        <v>178</v>
      </c>
      <c r="D192" s="44">
        <v>67225</v>
      </c>
      <c r="E192" s="44" t="s">
        <v>11</v>
      </c>
      <c r="F192" s="44" t="s">
        <v>8</v>
      </c>
      <c r="G192" s="44">
        <f>VLOOKUP($D192,CLASS!$D$2:$W$405,19,FALSE)</f>
        <v>0</v>
      </c>
      <c r="H192" s="44">
        <f>VLOOKUP($D192,CLASS!$D$2:$W$405,4,FALSE)</f>
        <v>5</v>
      </c>
      <c r="I192" s="45">
        <f t="shared" si="2"/>
        <v>0</v>
      </c>
      <c r="L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AA192" s="12"/>
      <c r="AB192" s="8"/>
      <c r="AC192" s="8"/>
      <c r="AD192" s="14"/>
      <c r="AE192" s="8"/>
      <c r="AF192" s="8"/>
      <c r="AG192" s="8"/>
      <c r="AH192" s="8"/>
      <c r="AI192" s="8"/>
      <c r="AJ192" s="8"/>
      <c r="AK192" s="8"/>
      <c r="AL192" s="8"/>
      <c r="AM192" s="8"/>
      <c r="AN192" s="14"/>
      <c r="AO192" s="8"/>
    </row>
    <row r="193" spans="1:41" x14ac:dyDescent="0.25">
      <c r="A193" s="47" t="s">
        <v>48</v>
      </c>
      <c r="B193" s="46" t="s">
        <v>143</v>
      </c>
      <c r="C193" s="44" t="s">
        <v>185</v>
      </c>
      <c r="D193" s="44">
        <v>129268</v>
      </c>
      <c r="E193" s="44" t="s">
        <v>11</v>
      </c>
      <c r="F193" s="44" t="s">
        <v>8</v>
      </c>
      <c r="G193" s="44">
        <f>VLOOKUP($D193,CLASS!$D$2:$W$405,19,FALSE)</f>
        <v>0</v>
      </c>
      <c r="H193" s="44">
        <f>VLOOKUP($D193,CLASS!$D$2:$W$405,4,FALSE)</f>
        <v>5</v>
      </c>
      <c r="I193" s="45">
        <f t="shared" si="2"/>
        <v>0</v>
      </c>
      <c r="L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AA193" s="12"/>
      <c r="AB193" s="8"/>
      <c r="AC193" s="8"/>
      <c r="AD193" s="14"/>
      <c r="AE193" s="26"/>
      <c r="AF193" s="8"/>
      <c r="AG193" s="8"/>
      <c r="AH193" s="8"/>
      <c r="AI193" s="8"/>
      <c r="AJ193" s="8"/>
      <c r="AK193" s="8"/>
      <c r="AL193" s="8"/>
      <c r="AM193" s="8"/>
      <c r="AN193" s="14"/>
      <c r="AO193" s="8"/>
    </row>
    <row r="194" spans="1:41" x14ac:dyDescent="0.25">
      <c r="A194" s="47" t="s">
        <v>48</v>
      </c>
      <c r="B194" s="46" t="s">
        <v>188</v>
      </c>
      <c r="C194" s="44" t="s">
        <v>189</v>
      </c>
      <c r="D194" s="44">
        <v>64712</v>
      </c>
      <c r="E194" s="44" t="s">
        <v>11</v>
      </c>
      <c r="F194" s="44" t="s">
        <v>8</v>
      </c>
      <c r="G194" s="44">
        <f>VLOOKUP($D194,CLASS!$D$2:$W$405,19,FALSE)</f>
        <v>0</v>
      </c>
      <c r="H194" s="44">
        <f>VLOOKUP($D194,CLASS!$D$2:$W$405,4,FALSE)</f>
        <v>5</v>
      </c>
      <c r="I194" s="45">
        <f t="shared" ref="I194:I257" si="3">IF(IF(G194,G194+H194,0)&lt;=100,IF(G194,G194+H194,0),100)</f>
        <v>0</v>
      </c>
      <c r="J194" s="45"/>
      <c r="L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AA194" s="12"/>
      <c r="AB194" s="8"/>
      <c r="AC194" s="8"/>
      <c r="AD194" s="14"/>
      <c r="AE194" s="26"/>
      <c r="AF194" s="26"/>
      <c r="AG194" s="8"/>
      <c r="AH194" s="8"/>
      <c r="AI194" s="8"/>
      <c r="AJ194" s="8"/>
      <c r="AK194" s="8"/>
      <c r="AL194" s="8"/>
      <c r="AM194" s="26"/>
      <c r="AN194" s="14"/>
      <c r="AO194" s="8"/>
    </row>
    <row r="195" spans="1:41" x14ac:dyDescent="0.25">
      <c r="A195" s="47" t="s">
        <v>48</v>
      </c>
      <c r="B195" s="45" t="s">
        <v>190</v>
      </c>
      <c r="C195" s="44" t="s">
        <v>106</v>
      </c>
      <c r="D195" s="44">
        <v>128931</v>
      </c>
      <c r="E195" s="44" t="s">
        <v>11</v>
      </c>
      <c r="F195" s="44" t="s">
        <v>8</v>
      </c>
      <c r="G195" s="44">
        <f>VLOOKUP($D195,CLASS!$D$2:$W$405,19,FALSE)</f>
        <v>0</v>
      </c>
      <c r="H195" s="44">
        <f>VLOOKUP($D195,CLASS!$D$2:$W$405,4,FALSE)</f>
        <v>5</v>
      </c>
      <c r="I195" s="45">
        <f t="shared" si="3"/>
        <v>0</v>
      </c>
      <c r="L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AA195" s="12"/>
      <c r="AB195" s="8"/>
      <c r="AC195" s="8"/>
      <c r="AD195" s="14"/>
      <c r="AE195" s="26"/>
      <c r="AF195" s="8"/>
      <c r="AG195" s="8"/>
      <c r="AH195" s="8"/>
      <c r="AI195" s="8"/>
      <c r="AJ195" s="8"/>
      <c r="AK195" s="8"/>
      <c r="AL195" s="8"/>
      <c r="AM195" s="8"/>
      <c r="AN195" s="14"/>
      <c r="AO195" s="8"/>
    </row>
    <row r="196" spans="1:41" x14ac:dyDescent="0.25">
      <c r="A196" s="47" t="s">
        <v>48</v>
      </c>
      <c r="B196" s="46" t="s">
        <v>193</v>
      </c>
      <c r="C196" s="44" t="s">
        <v>194</v>
      </c>
      <c r="D196" s="44">
        <v>117242</v>
      </c>
      <c r="E196" s="44" t="s">
        <v>11</v>
      </c>
      <c r="F196" s="44" t="s">
        <v>8</v>
      </c>
      <c r="G196" s="44">
        <f>VLOOKUP($D196,CLASS!$D$2:$W$405,19,FALSE)</f>
        <v>0</v>
      </c>
      <c r="H196" s="44">
        <f>VLOOKUP($D196,CLASS!$D$2:$W$405,4,FALSE)</f>
        <v>5</v>
      </c>
      <c r="I196" s="45">
        <f t="shared" si="3"/>
        <v>0</v>
      </c>
      <c r="J196" s="45"/>
      <c r="L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AA196" s="12"/>
      <c r="AB196" s="8"/>
      <c r="AC196" s="8"/>
      <c r="AD196" s="14"/>
      <c r="AE196" s="26"/>
      <c r="AF196" s="8"/>
      <c r="AG196" s="8"/>
      <c r="AH196" s="8"/>
      <c r="AI196" s="8"/>
      <c r="AJ196" s="8"/>
      <c r="AK196" s="8"/>
      <c r="AL196" s="8"/>
      <c r="AM196" s="8"/>
      <c r="AN196" s="14"/>
      <c r="AO196" s="8"/>
    </row>
    <row r="197" spans="1:41" x14ac:dyDescent="0.25">
      <c r="A197" s="47" t="s">
        <v>48</v>
      </c>
      <c r="B197" s="46" t="s">
        <v>195</v>
      </c>
      <c r="C197" s="44" t="s">
        <v>196</v>
      </c>
      <c r="D197" s="44">
        <v>89013</v>
      </c>
      <c r="E197" s="44" t="s">
        <v>11</v>
      </c>
      <c r="F197" s="44" t="s">
        <v>8</v>
      </c>
      <c r="G197" s="44">
        <f>VLOOKUP($D197,CLASS!$D$2:$W$405,19,FALSE)</f>
        <v>0</v>
      </c>
      <c r="H197" s="44">
        <f>VLOOKUP($D197,CLASS!$D$2:$W$405,4,FALSE)</f>
        <v>5</v>
      </c>
      <c r="I197" s="45">
        <f t="shared" si="3"/>
        <v>0</v>
      </c>
      <c r="J197" s="45"/>
      <c r="L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AA197" s="12"/>
      <c r="AB197" s="8"/>
      <c r="AC197" s="8"/>
      <c r="AD197" s="14"/>
      <c r="AE197" s="26"/>
      <c r="AF197" s="8"/>
      <c r="AG197" s="8"/>
      <c r="AH197" s="8"/>
      <c r="AI197" s="8"/>
      <c r="AJ197" s="8"/>
      <c r="AK197" s="8"/>
      <c r="AL197" s="8"/>
      <c r="AM197" s="8"/>
      <c r="AN197" s="14"/>
      <c r="AO197" s="8"/>
    </row>
    <row r="198" spans="1:41" x14ac:dyDescent="0.25">
      <c r="A198" s="47" t="s">
        <v>48</v>
      </c>
      <c r="B198" s="45" t="s">
        <v>143</v>
      </c>
      <c r="C198" s="45" t="s">
        <v>197</v>
      </c>
      <c r="D198" s="45">
        <v>81168</v>
      </c>
      <c r="E198" s="45" t="s">
        <v>11</v>
      </c>
      <c r="F198" s="45" t="s">
        <v>8</v>
      </c>
      <c r="G198" s="44">
        <f>VLOOKUP($D198,CLASS!$D$2:$W$405,19,FALSE)</f>
        <v>0</v>
      </c>
      <c r="H198" s="44">
        <f>VLOOKUP($D198,CLASS!$D$2:$W$405,4,FALSE)</f>
        <v>5</v>
      </c>
      <c r="I198" s="45">
        <f t="shared" si="3"/>
        <v>0</v>
      </c>
      <c r="L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AA198" s="12"/>
      <c r="AB198" s="8"/>
      <c r="AC198" s="8"/>
      <c r="AD198" s="14"/>
      <c r="AE198" s="26"/>
      <c r="AF198" s="8"/>
      <c r="AG198" s="8"/>
      <c r="AH198" s="8"/>
      <c r="AI198" s="8"/>
      <c r="AJ198" s="8"/>
      <c r="AK198" s="8"/>
      <c r="AL198" s="8"/>
      <c r="AM198" s="8"/>
      <c r="AN198" s="14"/>
      <c r="AO198" s="8"/>
    </row>
    <row r="199" spans="1:41" x14ac:dyDescent="0.25">
      <c r="A199" s="47" t="s">
        <v>48</v>
      </c>
      <c r="B199" s="45" t="s">
        <v>88</v>
      </c>
      <c r="C199" s="44" t="s">
        <v>198</v>
      </c>
      <c r="D199" s="44">
        <v>128615</v>
      </c>
      <c r="E199" s="44" t="s">
        <v>11</v>
      </c>
      <c r="F199" s="44" t="s">
        <v>8</v>
      </c>
      <c r="G199" s="44">
        <f>VLOOKUP($D199,CLASS!$D$2:$W$405,19,FALSE)</f>
        <v>0</v>
      </c>
      <c r="H199" s="44">
        <f>VLOOKUP($D199,CLASS!$D$2:$W$405,4,FALSE)</f>
        <v>5</v>
      </c>
      <c r="I199" s="45">
        <f t="shared" si="3"/>
        <v>0</v>
      </c>
      <c r="J199" s="46"/>
      <c r="L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AA199" s="12"/>
      <c r="AB199" s="8"/>
      <c r="AC199" s="8"/>
      <c r="AD199" s="14"/>
      <c r="AE199" s="26"/>
      <c r="AF199" s="8"/>
      <c r="AG199" s="8"/>
      <c r="AH199" s="8"/>
      <c r="AI199" s="8"/>
      <c r="AJ199" s="8"/>
      <c r="AK199" s="8"/>
      <c r="AL199" s="8"/>
      <c r="AM199" s="8"/>
      <c r="AN199" s="14"/>
      <c r="AO199" s="8"/>
    </row>
    <row r="200" spans="1:41" x14ac:dyDescent="0.25">
      <c r="A200" s="47" t="s">
        <v>48</v>
      </c>
      <c r="B200" s="45" t="s">
        <v>200</v>
      </c>
      <c r="C200" s="44" t="s">
        <v>201</v>
      </c>
      <c r="D200" s="44">
        <v>89342</v>
      </c>
      <c r="E200" s="44" t="s">
        <v>11</v>
      </c>
      <c r="F200" s="44" t="s">
        <v>8</v>
      </c>
      <c r="G200" s="44">
        <f>VLOOKUP($D200,CLASS!$D$2:$W$405,19,FALSE)</f>
        <v>0</v>
      </c>
      <c r="H200" s="44">
        <f>VLOOKUP($D200,CLASS!$D$2:$W$405,4,FALSE)</f>
        <v>5</v>
      </c>
      <c r="I200" s="45">
        <f t="shared" si="3"/>
        <v>0</v>
      </c>
      <c r="J200" s="45"/>
      <c r="L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AA200" s="12"/>
      <c r="AB200" s="8"/>
      <c r="AC200" s="8"/>
      <c r="AD200" s="14"/>
      <c r="AE200" s="26"/>
      <c r="AF200" s="8"/>
      <c r="AG200" s="8"/>
      <c r="AH200" s="8"/>
      <c r="AI200" s="8"/>
      <c r="AJ200" s="8"/>
      <c r="AK200" s="8"/>
      <c r="AL200" s="8"/>
      <c r="AM200" s="8"/>
      <c r="AN200" s="14"/>
      <c r="AO200" s="8"/>
    </row>
    <row r="201" spans="1:41" x14ac:dyDescent="0.25">
      <c r="A201" s="47" t="s">
        <v>48</v>
      </c>
      <c r="B201" s="46" t="s">
        <v>204</v>
      </c>
      <c r="C201" s="44" t="s">
        <v>205</v>
      </c>
      <c r="D201" s="44">
        <v>81785</v>
      </c>
      <c r="E201" s="44" t="s">
        <v>11</v>
      </c>
      <c r="F201" s="44" t="s">
        <v>35</v>
      </c>
      <c r="G201" s="44">
        <f>VLOOKUP($D201,CLASS!$D$2:$W$405,19,FALSE)</f>
        <v>0</v>
      </c>
      <c r="H201" s="44">
        <f>VLOOKUP($D201,CLASS!$D$2:$W$405,4,FALSE)</f>
        <v>5</v>
      </c>
      <c r="I201" s="45">
        <f t="shared" si="3"/>
        <v>0</v>
      </c>
      <c r="L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AA201" s="12"/>
      <c r="AB201" s="8"/>
      <c r="AC201" s="8"/>
      <c r="AD201" s="14"/>
      <c r="AE201" s="26"/>
      <c r="AF201" s="8"/>
      <c r="AG201" s="8"/>
      <c r="AH201" s="8"/>
      <c r="AI201" s="8"/>
      <c r="AJ201" s="8"/>
      <c r="AK201" s="8"/>
      <c r="AL201" s="8"/>
      <c r="AM201" s="8"/>
      <c r="AN201" s="14"/>
      <c r="AO201" s="8"/>
    </row>
    <row r="202" spans="1:41" x14ac:dyDescent="0.25">
      <c r="A202" s="47" t="s">
        <v>48</v>
      </c>
      <c r="B202" s="46" t="s">
        <v>86</v>
      </c>
      <c r="C202" s="44" t="s">
        <v>206</v>
      </c>
      <c r="D202" s="44">
        <v>59109</v>
      </c>
      <c r="E202" s="44" t="s">
        <v>11</v>
      </c>
      <c r="F202" s="44" t="s">
        <v>8</v>
      </c>
      <c r="G202" s="44">
        <f>VLOOKUP($D202,CLASS!$D$2:$W$405,19,FALSE)</f>
        <v>0</v>
      </c>
      <c r="H202" s="44">
        <f>VLOOKUP($D202,CLASS!$D$2:$W$405,4,FALSE)</f>
        <v>5</v>
      </c>
      <c r="I202" s="45">
        <f t="shared" si="3"/>
        <v>0</v>
      </c>
      <c r="L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AA202" s="12"/>
      <c r="AB202" s="8"/>
      <c r="AC202" s="8"/>
      <c r="AD202" s="14"/>
      <c r="AE202" s="26"/>
      <c r="AF202" s="8"/>
      <c r="AG202" s="8"/>
      <c r="AH202" s="8"/>
      <c r="AI202" s="8"/>
      <c r="AJ202" s="8"/>
      <c r="AK202" s="8"/>
      <c r="AL202" s="8"/>
      <c r="AM202" s="8"/>
      <c r="AN202" s="14"/>
      <c r="AO202" s="8"/>
    </row>
    <row r="203" spans="1:41" x14ac:dyDescent="0.25">
      <c r="A203" s="47" t="s">
        <v>48</v>
      </c>
      <c r="B203" s="45" t="s">
        <v>127</v>
      </c>
      <c r="C203" s="44" t="s">
        <v>201</v>
      </c>
      <c r="D203" s="44">
        <v>90668</v>
      </c>
      <c r="E203" s="44" t="s">
        <v>11</v>
      </c>
      <c r="F203" s="44" t="s">
        <v>8</v>
      </c>
      <c r="G203" s="44">
        <f>VLOOKUP($D203,CLASS!$D$2:$W$405,19,FALSE)</f>
        <v>0</v>
      </c>
      <c r="H203" s="44">
        <f>VLOOKUP($D203,CLASS!$D$2:$W$405,4,FALSE)</f>
        <v>5</v>
      </c>
      <c r="I203" s="45">
        <f t="shared" si="3"/>
        <v>0</v>
      </c>
      <c r="L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AA203" s="12"/>
      <c r="AB203" s="8"/>
      <c r="AC203" s="8"/>
      <c r="AD203" s="14"/>
      <c r="AE203" s="26"/>
      <c r="AF203" s="8"/>
      <c r="AG203" s="8"/>
      <c r="AH203" s="8"/>
      <c r="AI203" s="8"/>
      <c r="AJ203" s="8"/>
      <c r="AK203" s="8"/>
      <c r="AL203" s="8"/>
      <c r="AM203" s="8"/>
      <c r="AN203" s="14"/>
      <c r="AO203" s="8"/>
    </row>
    <row r="204" spans="1:41" x14ac:dyDescent="0.25">
      <c r="A204" s="47" t="s">
        <v>48</v>
      </c>
      <c r="B204" s="46" t="s">
        <v>211</v>
      </c>
      <c r="C204" s="44" t="s">
        <v>106</v>
      </c>
      <c r="D204" s="44">
        <v>124651</v>
      </c>
      <c r="E204" s="44" t="s">
        <v>11</v>
      </c>
      <c r="F204" s="44" t="s">
        <v>8</v>
      </c>
      <c r="G204" s="44">
        <f>VLOOKUP($D204,CLASS!$D$2:$W$405,19,FALSE)</f>
        <v>0</v>
      </c>
      <c r="H204" s="44">
        <f>VLOOKUP($D204,CLASS!$D$2:$W$405,4,FALSE)</f>
        <v>5</v>
      </c>
      <c r="I204" s="45">
        <f t="shared" si="3"/>
        <v>0</v>
      </c>
      <c r="L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AA204" s="12"/>
      <c r="AB204" s="8"/>
      <c r="AC204" s="8"/>
      <c r="AD204" s="14"/>
      <c r="AE204" s="26"/>
      <c r="AF204" s="8"/>
      <c r="AG204" s="8"/>
      <c r="AH204" s="8"/>
      <c r="AI204" s="8"/>
      <c r="AJ204" s="8"/>
      <c r="AK204" s="8"/>
      <c r="AL204" s="8"/>
      <c r="AM204" s="8"/>
      <c r="AN204" s="14"/>
      <c r="AO204" s="8"/>
    </row>
    <row r="205" spans="1:41" x14ac:dyDescent="0.25">
      <c r="A205" s="47" t="s">
        <v>48</v>
      </c>
      <c r="B205" s="45" t="s">
        <v>59</v>
      </c>
      <c r="C205" s="44" t="s">
        <v>60</v>
      </c>
      <c r="D205" s="44">
        <v>116789</v>
      </c>
      <c r="E205" s="44" t="s">
        <v>23</v>
      </c>
      <c r="F205" s="44" t="s">
        <v>8</v>
      </c>
      <c r="G205" s="44">
        <f>VLOOKUP($D205,CLASS!$D$2:$W$405,19,FALSE)</f>
        <v>0</v>
      </c>
      <c r="H205" s="44">
        <f>VLOOKUP($D205,CLASS!$D$2:$W$405,4,FALSE)</f>
        <v>0</v>
      </c>
      <c r="I205" s="45">
        <f t="shared" si="3"/>
        <v>0</v>
      </c>
    </row>
    <row r="206" spans="1:41" x14ac:dyDescent="0.25">
      <c r="A206" s="47" t="s">
        <v>48</v>
      </c>
      <c r="B206" s="46" t="s">
        <v>63</v>
      </c>
      <c r="C206" s="44" t="s">
        <v>64</v>
      </c>
      <c r="D206" s="44">
        <v>96439</v>
      </c>
      <c r="E206" s="44" t="s">
        <v>23</v>
      </c>
      <c r="F206" s="44" t="s">
        <v>8</v>
      </c>
      <c r="G206" s="44">
        <f>VLOOKUP($D206,CLASS!$D$2:$W$405,19,FALSE)</f>
        <v>0</v>
      </c>
      <c r="H206" s="44">
        <f>VLOOKUP($D206,CLASS!$D$2:$W$405,4,FALSE)</f>
        <v>0</v>
      </c>
      <c r="I206" s="45">
        <f t="shared" si="3"/>
        <v>0</v>
      </c>
    </row>
    <row r="207" spans="1:41" x14ac:dyDescent="0.25">
      <c r="A207" s="47" t="s">
        <v>48</v>
      </c>
      <c r="B207" s="46" t="s">
        <v>67</v>
      </c>
      <c r="C207" s="44" t="s">
        <v>68</v>
      </c>
      <c r="D207" s="44">
        <v>107759</v>
      </c>
      <c r="E207" s="44" t="s">
        <v>23</v>
      </c>
      <c r="F207" s="44" t="s">
        <v>8</v>
      </c>
      <c r="G207" s="44">
        <f>VLOOKUP($D207,CLASS!$D$2:$W$405,19,FALSE)</f>
        <v>0</v>
      </c>
      <c r="H207" s="44">
        <f>VLOOKUP($D207,CLASS!$D$2:$W$405,4,FALSE)</f>
        <v>0</v>
      </c>
      <c r="I207" s="45">
        <f t="shared" si="3"/>
        <v>0</v>
      </c>
    </row>
    <row r="208" spans="1:41" x14ac:dyDescent="0.25">
      <c r="A208" s="47" t="s">
        <v>48</v>
      </c>
      <c r="B208" s="45" t="s">
        <v>73</v>
      </c>
      <c r="C208" s="44" t="s">
        <v>74</v>
      </c>
      <c r="D208" s="44">
        <v>99866</v>
      </c>
      <c r="E208" s="44" t="s">
        <v>23</v>
      </c>
      <c r="F208" s="44" t="s">
        <v>8</v>
      </c>
      <c r="G208" s="44">
        <f>VLOOKUP($D208,CLASS!$D$2:$W$405,19,FALSE)</f>
        <v>0</v>
      </c>
      <c r="H208" s="44">
        <f>VLOOKUP($D208,CLASS!$D$2:$W$405,4,FALSE)</f>
        <v>0</v>
      </c>
      <c r="I208" s="45">
        <f t="shared" si="3"/>
        <v>0</v>
      </c>
      <c r="J208" s="46"/>
    </row>
    <row r="209" spans="1:10" x14ac:dyDescent="0.25">
      <c r="A209" s="47" t="s">
        <v>48</v>
      </c>
      <c r="B209" s="46" t="s">
        <v>88</v>
      </c>
      <c r="C209" s="44" t="s">
        <v>89</v>
      </c>
      <c r="D209" s="44">
        <v>36413</v>
      </c>
      <c r="E209" s="44" t="s">
        <v>23</v>
      </c>
      <c r="F209" s="44" t="s">
        <v>8</v>
      </c>
      <c r="G209" s="44">
        <f>VLOOKUP($D209,CLASS!$D$2:$W$405,19,FALSE)</f>
        <v>0</v>
      </c>
      <c r="H209" s="44">
        <f>VLOOKUP($D209,CLASS!$D$2:$W$405,4,FALSE)</f>
        <v>0</v>
      </c>
      <c r="I209" s="45">
        <f t="shared" si="3"/>
        <v>0</v>
      </c>
    </row>
    <row r="210" spans="1:10" x14ac:dyDescent="0.25">
      <c r="A210" s="47" t="s">
        <v>48</v>
      </c>
      <c r="B210" s="45" t="s">
        <v>99</v>
      </c>
      <c r="C210" s="44" t="s">
        <v>100</v>
      </c>
      <c r="D210" s="44">
        <v>131721</v>
      </c>
      <c r="E210" s="44" t="s">
        <v>7</v>
      </c>
      <c r="F210" s="44" t="s">
        <v>8</v>
      </c>
      <c r="G210" s="44">
        <f>VLOOKUP($D210,CLASS!$D$2:$W$405,19,FALSE)</f>
        <v>0</v>
      </c>
      <c r="H210" s="44">
        <f>VLOOKUP($D210,CLASS!$D$2:$W$405,4,FALSE)</f>
        <v>0</v>
      </c>
      <c r="I210" s="45">
        <f t="shared" si="3"/>
        <v>0</v>
      </c>
    </row>
    <row r="211" spans="1:10" x14ac:dyDescent="0.25">
      <c r="A211" s="47" t="s">
        <v>48</v>
      </c>
      <c r="B211" s="45" t="s">
        <v>109</v>
      </c>
      <c r="C211" s="44" t="s">
        <v>57</v>
      </c>
      <c r="D211" s="44">
        <v>124324</v>
      </c>
      <c r="E211" s="44" t="s">
        <v>7</v>
      </c>
      <c r="F211" s="44" t="s">
        <v>8</v>
      </c>
      <c r="G211" s="44">
        <f>VLOOKUP($D211,CLASS!$D$2:$W$405,19,FALSE)</f>
        <v>0</v>
      </c>
      <c r="H211" s="44">
        <f>VLOOKUP($D211,CLASS!$D$2:$W$405,4,FALSE)</f>
        <v>0</v>
      </c>
      <c r="I211" s="45">
        <f t="shared" si="3"/>
        <v>0</v>
      </c>
    </row>
    <row r="212" spans="1:10" x14ac:dyDescent="0.25">
      <c r="A212" s="47" t="s">
        <v>48</v>
      </c>
      <c r="B212" s="45" t="s">
        <v>118</v>
      </c>
      <c r="C212" s="44" t="s">
        <v>119</v>
      </c>
      <c r="D212" s="44">
        <v>125843</v>
      </c>
      <c r="E212" s="44" t="s">
        <v>7</v>
      </c>
      <c r="F212" s="44" t="s">
        <v>40</v>
      </c>
      <c r="G212" s="44">
        <f>VLOOKUP($D212,CLASS!$D$2:$W$405,19,FALSE)</f>
        <v>0</v>
      </c>
      <c r="H212" s="44">
        <f>VLOOKUP($D212,CLASS!$D$2:$W$405,4,FALSE)</f>
        <v>0</v>
      </c>
      <c r="I212" s="45">
        <f t="shared" si="3"/>
        <v>0</v>
      </c>
      <c r="J212" s="45"/>
    </row>
    <row r="213" spans="1:10" x14ac:dyDescent="0.25">
      <c r="A213" s="47" t="s">
        <v>48</v>
      </c>
      <c r="B213" s="45" t="s">
        <v>131</v>
      </c>
      <c r="C213" s="44" t="s">
        <v>132</v>
      </c>
      <c r="D213" s="44">
        <v>120341</v>
      </c>
      <c r="E213" s="44" t="s">
        <v>7</v>
      </c>
      <c r="F213" s="44" t="s">
        <v>8</v>
      </c>
      <c r="G213" s="44">
        <f>VLOOKUP($D213,CLASS!$D$2:$W$405,19,FALSE)</f>
        <v>0</v>
      </c>
      <c r="H213" s="44">
        <f>VLOOKUP($D213,CLASS!$D$2:$W$405,4,FALSE)</f>
        <v>0</v>
      </c>
      <c r="I213" s="45">
        <f t="shared" si="3"/>
        <v>0</v>
      </c>
    </row>
    <row r="214" spans="1:10" x14ac:dyDescent="0.25">
      <c r="A214" s="47" t="s">
        <v>48</v>
      </c>
      <c r="B214" s="45" t="s">
        <v>136</v>
      </c>
      <c r="C214" s="44" t="s">
        <v>137</v>
      </c>
      <c r="D214" s="44">
        <v>123409</v>
      </c>
      <c r="E214" s="44" t="s">
        <v>7</v>
      </c>
      <c r="F214" s="44" t="s">
        <v>40</v>
      </c>
      <c r="G214" s="44">
        <f>VLOOKUP($D214,CLASS!$D$2:$W$405,19,FALSE)</f>
        <v>0</v>
      </c>
      <c r="H214" s="44">
        <f>VLOOKUP($D214,CLASS!$D$2:$W$405,4,FALSE)</f>
        <v>0</v>
      </c>
      <c r="I214" s="45">
        <f t="shared" si="3"/>
        <v>0</v>
      </c>
    </row>
    <row r="215" spans="1:10" x14ac:dyDescent="0.25">
      <c r="A215" s="47" t="s">
        <v>48</v>
      </c>
      <c r="B215" s="46" t="s">
        <v>38</v>
      </c>
      <c r="C215" s="44" t="s">
        <v>139</v>
      </c>
      <c r="D215" s="44">
        <v>125607</v>
      </c>
      <c r="E215" s="44" t="s">
        <v>7</v>
      </c>
      <c r="F215" s="44" t="s">
        <v>8</v>
      </c>
      <c r="G215" s="44">
        <f>VLOOKUP($D215,CLASS!$D$2:$W$405,19,FALSE)</f>
        <v>0</v>
      </c>
      <c r="H215" s="44">
        <f>VLOOKUP($D215,CLASS!$D$2:$W$405,4,FALSE)</f>
        <v>0</v>
      </c>
      <c r="I215" s="45">
        <f t="shared" si="3"/>
        <v>0</v>
      </c>
      <c r="J215" s="45"/>
    </row>
    <row r="216" spans="1:10" x14ac:dyDescent="0.25">
      <c r="A216" s="47" t="s">
        <v>48</v>
      </c>
      <c r="B216" s="46" t="s">
        <v>140</v>
      </c>
      <c r="C216" s="44" t="s">
        <v>141</v>
      </c>
      <c r="D216" s="44">
        <v>69840</v>
      </c>
      <c r="E216" s="44" t="s">
        <v>7</v>
      </c>
      <c r="F216" s="44" t="s">
        <v>8</v>
      </c>
      <c r="G216" s="44">
        <f>VLOOKUP($D216,CLASS!$D$2:$W$405,19,FALSE)</f>
        <v>0</v>
      </c>
      <c r="H216" s="44">
        <f>VLOOKUP($D216,CLASS!$D$2:$W$405,4,FALSE)</f>
        <v>0</v>
      </c>
      <c r="I216" s="45">
        <f t="shared" si="3"/>
        <v>0</v>
      </c>
    </row>
    <row r="217" spans="1:10" x14ac:dyDescent="0.25">
      <c r="A217" s="47" t="s">
        <v>31</v>
      </c>
      <c r="B217" s="45" t="s">
        <v>335</v>
      </c>
      <c r="C217" s="44" t="s">
        <v>171</v>
      </c>
      <c r="D217" s="44">
        <v>122476</v>
      </c>
      <c r="E217" s="44" t="s">
        <v>13</v>
      </c>
      <c r="F217" s="44" t="s">
        <v>8</v>
      </c>
      <c r="G217" s="44">
        <f>VLOOKUP($D217,CLASS!$D$2:$W$405,19,FALSE)</f>
        <v>0</v>
      </c>
      <c r="H217" s="44">
        <f>VLOOKUP($D217,CLASS!$D$2:$W$405,4,FALSE)</f>
        <v>15</v>
      </c>
      <c r="I217" s="45">
        <f t="shared" si="3"/>
        <v>0</v>
      </c>
      <c r="J217" s="45"/>
    </row>
    <row r="218" spans="1:10" x14ac:dyDescent="0.25">
      <c r="A218" s="47" t="s">
        <v>31</v>
      </c>
      <c r="B218" s="45" t="s">
        <v>344</v>
      </c>
      <c r="C218" s="44" t="s">
        <v>345</v>
      </c>
      <c r="D218" s="44">
        <v>131644</v>
      </c>
      <c r="E218" s="44" t="s">
        <v>13</v>
      </c>
      <c r="F218" s="44" t="s">
        <v>42</v>
      </c>
      <c r="G218" s="44">
        <f>VLOOKUP($D218,CLASS!$D$2:$W$405,19,FALSE)</f>
        <v>0</v>
      </c>
      <c r="H218" s="44">
        <f>VLOOKUP($D218,CLASS!$D$2:$W$405,4,FALSE)</f>
        <v>15</v>
      </c>
      <c r="I218" s="45">
        <f t="shared" si="3"/>
        <v>0</v>
      </c>
    </row>
    <row r="219" spans="1:10" x14ac:dyDescent="0.25">
      <c r="A219" s="47" t="s">
        <v>31</v>
      </c>
      <c r="B219" s="45" t="s">
        <v>363</v>
      </c>
      <c r="C219" s="44" t="s">
        <v>66</v>
      </c>
      <c r="D219" s="44">
        <v>132934</v>
      </c>
      <c r="E219" s="44" t="s">
        <v>13</v>
      </c>
      <c r="F219" s="44" t="s">
        <v>8</v>
      </c>
      <c r="G219" s="44">
        <f>VLOOKUP($D219,CLASS!$D$2:$W$405,19,FALSE)</f>
        <v>0</v>
      </c>
      <c r="H219" s="44">
        <f>VLOOKUP($D219,CLASS!$D$2:$W$405,4,FALSE)</f>
        <v>15</v>
      </c>
      <c r="I219" s="45">
        <f t="shared" si="3"/>
        <v>0</v>
      </c>
    </row>
    <row r="220" spans="1:10" x14ac:dyDescent="0.25">
      <c r="A220" s="47" t="s">
        <v>31</v>
      </c>
      <c r="B220" s="45" t="s">
        <v>368</v>
      </c>
      <c r="C220" s="44" t="s">
        <v>253</v>
      </c>
      <c r="D220" s="44">
        <v>132907</v>
      </c>
      <c r="E220" s="44" t="s">
        <v>13</v>
      </c>
      <c r="F220" s="44" t="s">
        <v>8</v>
      </c>
      <c r="G220" s="44">
        <f>VLOOKUP($D220,CLASS!$D$2:$W$405,19,FALSE)</f>
        <v>0</v>
      </c>
      <c r="H220" s="44">
        <f>VLOOKUP($D220,CLASS!$D$2:$W$405,4,FALSE)</f>
        <v>15</v>
      </c>
      <c r="I220" s="45">
        <f t="shared" si="3"/>
        <v>0</v>
      </c>
    </row>
    <row r="221" spans="1:10" x14ac:dyDescent="0.25">
      <c r="A221" s="47" t="s">
        <v>31</v>
      </c>
      <c r="B221" s="45" t="s">
        <v>143</v>
      </c>
      <c r="C221" s="44" t="s">
        <v>369</v>
      </c>
      <c r="D221" s="44">
        <v>129705</v>
      </c>
      <c r="E221" s="44" t="s">
        <v>13</v>
      </c>
      <c r="F221" s="44" t="s">
        <v>8</v>
      </c>
      <c r="G221" s="44">
        <f>VLOOKUP($D221,CLASS!$D$2:$W$405,19,FALSE)</f>
        <v>0</v>
      </c>
      <c r="H221" s="44">
        <f>VLOOKUP($D221,CLASS!$D$2:$W$405,4,FALSE)</f>
        <v>15</v>
      </c>
      <c r="I221" s="45">
        <f t="shared" si="3"/>
        <v>0</v>
      </c>
    </row>
    <row r="222" spans="1:10" x14ac:dyDescent="0.25">
      <c r="A222" s="47" t="s">
        <v>31</v>
      </c>
      <c r="B222" s="45" t="s">
        <v>127</v>
      </c>
      <c r="C222" s="44" t="s">
        <v>370</v>
      </c>
      <c r="D222" s="44">
        <v>60441</v>
      </c>
      <c r="E222" s="44" t="s">
        <v>13</v>
      </c>
      <c r="F222" s="44" t="s">
        <v>35</v>
      </c>
      <c r="G222" s="44">
        <f>VLOOKUP($D222,CLASS!$D$2:$W$405,19,FALSE)</f>
        <v>0</v>
      </c>
      <c r="H222" s="44">
        <f>VLOOKUP($D222,CLASS!$D$2:$W$405,4,FALSE)</f>
        <v>15</v>
      </c>
      <c r="I222" s="45">
        <f t="shared" si="3"/>
        <v>0</v>
      </c>
    </row>
    <row r="223" spans="1:10" x14ac:dyDescent="0.25">
      <c r="A223" s="47" t="s">
        <v>31</v>
      </c>
      <c r="B223" s="45" t="s">
        <v>373</v>
      </c>
      <c r="C223" s="44" t="s">
        <v>374</v>
      </c>
      <c r="D223" s="44">
        <v>129282</v>
      </c>
      <c r="E223" s="44" t="s">
        <v>13</v>
      </c>
      <c r="F223" s="44" t="s">
        <v>8</v>
      </c>
      <c r="G223" s="44">
        <f>VLOOKUP($D223,CLASS!$D$2:$W$405,19,FALSE)</f>
        <v>0</v>
      </c>
      <c r="H223" s="44">
        <f>VLOOKUP($D223,CLASS!$D$2:$W$405,4,FALSE)</f>
        <v>15</v>
      </c>
      <c r="I223" s="45">
        <f t="shared" si="3"/>
        <v>0</v>
      </c>
    </row>
    <row r="224" spans="1:10" x14ac:dyDescent="0.25">
      <c r="A224" s="47" t="s">
        <v>31</v>
      </c>
      <c r="B224" s="45" t="s">
        <v>90</v>
      </c>
      <c r="C224" s="44" t="s">
        <v>376</v>
      </c>
      <c r="D224" s="44">
        <v>90323</v>
      </c>
      <c r="E224" s="44" t="s">
        <v>13</v>
      </c>
      <c r="F224" s="44" t="s">
        <v>8</v>
      </c>
      <c r="G224" s="44">
        <f>VLOOKUP($D224,CLASS!$D$2:$W$405,19,FALSE)</f>
        <v>0</v>
      </c>
      <c r="H224" s="44">
        <f>VLOOKUP($D224,CLASS!$D$2:$W$405,4,FALSE)</f>
        <v>15</v>
      </c>
      <c r="I224" s="45">
        <f t="shared" si="3"/>
        <v>0</v>
      </c>
    </row>
    <row r="225" spans="1:10" x14ac:dyDescent="0.25">
      <c r="A225" s="47" t="s">
        <v>31</v>
      </c>
      <c r="B225" s="45" t="s">
        <v>384</v>
      </c>
      <c r="C225" s="44" t="s">
        <v>187</v>
      </c>
      <c r="D225" s="44">
        <v>127113</v>
      </c>
      <c r="E225" s="44" t="s">
        <v>13</v>
      </c>
      <c r="F225" s="44" t="s">
        <v>8</v>
      </c>
      <c r="G225" s="44">
        <f>VLOOKUP($D225,CLASS!$D$2:$W$405,19,FALSE)</f>
        <v>0</v>
      </c>
      <c r="H225" s="44">
        <f>VLOOKUP($D225,CLASS!$D$2:$W$405,4,FALSE)</f>
        <v>15</v>
      </c>
      <c r="I225" s="45">
        <f t="shared" si="3"/>
        <v>0</v>
      </c>
      <c r="J225" s="45"/>
    </row>
    <row r="226" spans="1:10" x14ac:dyDescent="0.25">
      <c r="A226" s="47" t="s">
        <v>31</v>
      </c>
      <c r="B226" s="45" t="s">
        <v>69</v>
      </c>
      <c r="C226" s="44" t="s">
        <v>385</v>
      </c>
      <c r="D226" s="44">
        <v>129280</v>
      </c>
      <c r="E226" s="44" t="s">
        <v>13</v>
      </c>
      <c r="F226" s="44" t="s">
        <v>8</v>
      </c>
      <c r="G226" s="44">
        <f>VLOOKUP($D226,CLASS!$D$2:$W$405,19,FALSE)</f>
        <v>0</v>
      </c>
      <c r="H226" s="44">
        <f>VLOOKUP($D226,CLASS!$D$2:$W$405,4,FALSE)</f>
        <v>15</v>
      </c>
      <c r="I226" s="45">
        <f t="shared" si="3"/>
        <v>0</v>
      </c>
    </row>
    <row r="227" spans="1:10" x14ac:dyDescent="0.25">
      <c r="A227" s="47" t="s">
        <v>31</v>
      </c>
      <c r="B227" s="45" t="s">
        <v>88</v>
      </c>
      <c r="C227" s="44" t="s">
        <v>386</v>
      </c>
      <c r="D227" s="44">
        <v>128264</v>
      </c>
      <c r="E227" s="44" t="s">
        <v>13</v>
      </c>
      <c r="F227" s="44" t="s">
        <v>8</v>
      </c>
      <c r="G227" s="44">
        <f>VLOOKUP($D227,CLASS!$D$2:$W$405,19,FALSE)</f>
        <v>0</v>
      </c>
      <c r="H227" s="44">
        <f>VLOOKUP($D227,CLASS!$D$2:$W$405,4,FALSE)</f>
        <v>15</v>
      </c>
      <c r="I227" s="45">
        <f t="shared" si="3"/>
        <v>0</v>
      </c>
    </row>
    <row r="228" spans="1:10" x14ac:dyDescent="0.25">
      <c r="A228" s="47" t="s">
        <v>31</v>
      </c>
      <c r="B228" s="45" t="s">
        <v>390</v>
      </c>
      <c r="C228" s="44" t="s">
        <v>391</v>
      </c>
      <c r="D228" s="44">
        <v>134758</v>
      </c>
      <c r="E228" s="44" t="s">
        <v>13</v>
      </c>
      <c r="F228" s="44" t="s">
        <v>36</v>
      </c>
      <c r="G228" s="44">
        <f>VLOOKUP($D228,CLASS!$D$2:$W$405,19,FALSE)</f>
        <v>0</v>
      </c>
      <c r="H228" s="44">
        <f>VLOOKUP($D228,CLASS!$D$2:$W$405,4,FALSE)</f>
        <v>15</v>
      </c>
      <c r="I228" s="45">
        <f t="shared" si="3"/>
        <v>0</v>
      </c>
    </row>
    <row r="229" spans="1:10" x14ac:dyDescent="0.25">
      <c r="A229" s="47" t="s">
        <v>31</v>
      </c>
      <c r="B229" s="45" t="s">
        <v>79</v>
      </c>
      <c r="C229" s="44" t="s">
        <v>67</v>
      </c>
      <c r="D229" s="44">
        <v>132889</v>
      </c>
      <c r="E229" s="44" t="s">
        <v>13</v>
      </c>
      <c r="F229" s="44" t="s">
        <v>8</v>
      </c>
      <c r="G229" s="44">
        <f>VLOOKUP($D229,CLASS!$D$2:$W$405,19,FALSE)</f>
        <v>0</v>
      </c>
      <c r="H229" s="44">
        <f>VLOOKUP($D229,CLASS!$D$2:$W$405,4,FALSE)</f>
        <v>15</v>
      </c>
      <c r="I229" s="45">
        <f t="shared" si="3"/>
        <v>0</v>
      </c>
    </row>
    <row r="230" spans="1:10" x14ac:dyDescent="0.25">
      <c r="A230" s="47" t="s">
        <v>31</v>
      </c>
      <c r="B230" s="45" t="s">
        <v>162</v>
      </c>
      <c r="C230" s="44" t="s">
        <v>171</v>
      </c>
      <c r="D230" s="44">
        <v>133555</v>
      </c>
      <c r="E230" s="44" t="s">
        <v>13</v>
      </c>
      <c r="F230" s="44" t="s">
        <v>8</v>
      </c>
      <c r="G230" s="44">
        <f>VLOOKUP($D230,CLASS!$D$2:$W$405,19,FALSE)</f>
        <v>0</v>
      </c>
      <c r="H230" s="44">
        <f>VLOOKUP($D230,CLASS!$D$2:$W$405,4,FALSE)</f>
        <v>15</v>
      </c>
      <c r="I230" s="45">
        <f t="shared" si="3"/>
        <v>0</v>
      </c>
    </row>
    <row r="231" spans="1:10" x14ac:dyDescent="0.25">
      <c r="A231" s="47" t="s">
        <v>31</v>
      </c>
      <c r="B231" s="45" t="s">
        <v>393</v>
      </c>
      <c r="C231" s="44" t="s">
        <v>394</v>
      </c>
      <c r="D231" s="44">
        <v>123642</v>
      </c>
      <c r="E231" s="44" t="s">
        <v>13</v>
      </c>
      <c r="F231" s="44" t="s">
        <v>8</v>
      </c>
      <c r="G231" s="44">
        <f>VLOOKUP($D231,CLASS!$D$2:$W$405,19,FALSE)</f>
        <v>0</v>
      </c>
      <c r="H231" s="44">
        <f>VLOOKUP($D231,CLASS!$D$2:$W$405,4,FALSE)</f>
        <v>15</v>
      </c>
      <c r="I231" s="45">
        <f t="shared" si="3"/>
        <v>0</v>
      </c>
    </row>
    <row r="232" spans="1:10" x14ac:dyDescent="0.25">
      <c r="A232" s="47" t="s">
        <v>31</v>
      </c>
      <c r="B232" s="45" t="s">
        <v>400</v>
      </c>
      <c r="C232" s="44" t="s">
        <v>319</v>
      </c>
      <c r="D232" s="44">
        <v>131287</v>
      </c>
      <c r="E232" s="44" t="s">
        <v>13</v>
      </c>
      <c r="F232" s="44" t="s">
        <v>36</v>
      </c>
      <c r="G232" s="44">
        <f>VLOOKUP($D232,CLASS!$D$2:$W$405,19,FALSE)</f>
        <v>0</v>
      </c>
      <c r="H232" s="44">
        <f>VLOOKUP($D232,CLASS!$D$2:$W$405,4,FALSE)</f>
        <v>15</v>
      </c>
      <c r="I232" s="45">
        <f t="shared" si="3"/>
        <v>0</v>
      </c>
    </row>
    <row r="233" spans="1:10" x14ac:dyDescent="0.25">
      <c r="A233" s="47" t="s">
        <v>31</v>
      </c>
      <c r="B233" s="45" t="s">
        <v>127</v>
      </c>
      <c r="C233" s="44" t="s">
        <v>345</v>
      </c>
      <c r="D233" s="44">
        <v>134075</v>
      </c>
      <c r="E233" s="44" t="s">
        <v>39</v>
      </c>
      <c r="F233" s="44" t="s">
        <v>8</v>
      </c>
      <c r="G233" s="44">
        <f>VLOOKUP($D233,CLASS!$D$2:$W$405,19,FALSE)</f>
        <v>0</v>
      </c>
      <c r="H233" s="44">
        <f>VLOOKUP($D233,CLASS!$D$2:$W$405,4,FALSE)</f>
        <v>15</v>
      </c>
      <c r="I233" s="45">
        <f t="shared" si="3"/>
        <v>0</v>
      </c>
    </row>
    <row r="234" spans="1:10" x14ac:dyDescent="0.25">
      <c r="A234" s="47" t="s">
        <v>31</v>
      </c>
      <c r="B234" s="45" t="s">
        <v>186</v>
      </c>
      <c r="C234" s="44" t="s">
        <v>241</v>
      </c>
      <c r="D234" s="44">
        <v>122477</v>
      </c>
      <c r="E234" s="44" t="s">
        <v>12</v>
      </c>
      <c r="F234" s="44" t="s">
        <v>8</v>
      </c>
      <c r="G234" s="44">
        <f>VLOOKUP($D234,CLASS!$D$2:$W$405,19,FALSE)</f>
        <v>0</v>
      </c>
      <c r="H234" s="44">
        <f>VLOOKUP($D234,CLASS!$D$2:$W$405,4,FALSE)</f>
        <v>10</v>
      </c>
      <c r="I234" s="45">
        <f t="shared" si="3"/>
        <v>0</v>
      </c>
      <c r="J234" s="45"/>
    </row>
    <row r="235" spans="1:10" x14ac:dyDescent="0.25">
      <c r="A235" s="47" t="s">
        <v>31</v>
      </c>
      <c r="B235" s="45" t="s">
        <v>252</v>
      </c>
      <c r="C235" s="44" t="s">
        <v>253</v>
      </c>
      <c r="D235" s="44">
        <v>130343</v>
      </c>
      <c r="E235" s="44" t="s">
        <v>12</v>
      </c>
      <c r="F235" s="44" t="s">
        <v>40</v>
      </c>
      <c r="G235" s="44">
        <f>VLOOKUP($D235,CLASS!$D$2:$W$405,19,FALSE)</f>
        <v>0</v>
      </c>
      <c r="H235" s="44">
        <f>VLOOKUP($D235,CLASS!$D$2:$W$405,4,FALSE)</f>
        <v>10</v>
      </c>
      <c r="I235" s="45">
        <f t="shared" si="3"/>
        <v>0</v>
      </c>
    </row>
    <row r="236" spans="1:10" x14ac:dyDescent="0.25">
      <c r="A236" s="47" t="s">
        <v>31</v>
      </c>
      <c r="B236" s="45" t="s">
        <v>267</v>
      </c>
      <c r="C236" s="44" t="s">
        <v>268</v>
      </c>
      <c r="D236" s="44">
        <v>100283</v>
      </c>
      <c r="E236" s="44" t="s">
        <v>12</v>
      </c>
      <c r="F236" s="44" t="s">
        <v>43</v>
      </c>
      <c r="G236" s="44">
        <f>VLOOKUP($D236,CLASS!$D$2:$W$405,19,FALSE)</f>
        <v>0</v>
      </c>
      <c r="H236" s="44">
        <f>VLOOKUP($D236,CLASS!$D$2:$W$405,4,FALSE)</f>
        <v>10</v>
      </c>
      <c r="I236" s="45">
        <f t="shared" si="3"/>
        <v>0</v>
      </c>
    </row>
    <row r="237" spans="1:10" x14ac:dyDescent="0.25">
      <c r="A237" s="47" t="s">
        <v>31</v>
      </c>
      <c r="B237" s="45" t="s">
        <v>270</v>
      </c>
      <c r="C237" s="44" t="s">
        <v>271</v>
      </c>
      <c r="D237" s="44">
        <v>26633</v>
      </c>
      <c r="E237" s="44" t="s">
        <v>12</v>
      </c>
      <c r="F237" s="44" t="s">
        <v>8</v>
      </c>
      <c r="G237" s="44">
        <f>VLOOKUP($D237,CLASS!$D$2:$W$405,19,FALSE)</f>
        <v>0</v>
      </c>
      <c r="H237" s="44">
        <f>VLOOKUP($D237,CLASS!$D$2:$W$405,4,FALSE)</f>
        <v>10</v>
      </c>
      <c r="I237" s="45">
        <f t="shared" si="3"/>
        <v>0</v>
      </c>
      <c r="J237" s="45"/>
    </row>
    <row r="238" spans="1:10" x14ac:dyDescent="0.25">
      <c r="A238" s="47" t="s">
        <v>31</v>
      </c>
      <c r="B238" s="45" t="s">
        <v>63</v>
      </c>
      <c r="C238" s="44" t="s">
        <v>277</v>
      </c>
      <c r="D238" s="44">
        <v>125129</v>
      </c>
      <c r="E238" s="44" t="s">
        <v>12</v>
      </c>
      <c r="F238" s="44" t="s">
        <v>8</v>
      </c>
      <c r="G238" s="44">
        <f>VLOOKUP($D238,CLASS!$D$2:$W$405,19,FALSE)</f>
        <v>0</v>
      </c>
      <c r="H238" s="44">
        <f>VLOOKUP($D238,CLASS!$D$2:$W$405,4,FALSE)</f>
        <v>10</v>
      </c>
      <c r="I238" s="45">
        <f t="shared" si="3"/>
        <v>0</v>
      </c>
    </row>
    <row r="239" spans="1:10" x14ac:dyDescent="0.25">
      <c r="A239" s="47" t="s">
        <v>31</v>
      </c>
      <c r="B239" s="45" t="s">
        <v>281</v>
      </c>
      <c r="C239" s="44" t="s">
        <v>263</v>
      </c>
      <c r="D239" s="44">
        <v>131233</v>
      </c>
      <c r="E239" s="44" t="s">
        <v>12</v>
      </c>
      <c r="F239" s="44" t="s">
        <v>8</v>
      </c>
      <c r="G239" s="44">
        <f>VLOOKUP($D239,CLASS!$D$2:$W$405,19,FALSE)</f>
        <v>0</v>
      </c>
      <c r="H239" s="44">
        <f>VLOOKUP($D239,CLASS!$D$2:$W$405,4,FALSE)</f>
        <v>10</v>
      </c>
      <c r="I239" s="45">
        <f t="shared" si="3"/>
        <v>0</v>
      </c>
    </row>
    <row r="240" spans="1:10" x14ac:dyDescent="0.25">
      <c r="A240" s="47" t="s">
        <v>31</v>
      </c>
      <c r="B240" s="45" t="s">
        <v>193</v>
      </c>
      <c r="C240" s="44" t="s">
        <v>284</v>
      </c>
      <c r="D240" s="44">
        <v>129528</v>
      </c>
      <c r="E240" s="44" t="s">
        <v>12</v>
      </c>
      <c r="F240" s="44" t="s">
        <v>8</v>
      </c>
      <c r="G240" s="44">
        <f>VLOOKUP($D240,CLASS!$D$2:$W$405,19,FALSE)</f>
        <v>0</v>
      </c>
      <c r="H240" s="44">
        <f>VLOOKUP($D240,CLASS!$D$2:$W$405,4,FALSE)</f>
        <v>10</v>
      </c>
      <c r="I240" s="45">
        <f t="shared" si="3"/>
        <v>0</v>
      </c>
    </row>
    <row r="241" spans="1:10" x14ac:dyDescent="0.25">
      <c r="A241" s="47" t="s">
        <v>31</v>
      </c>
      <c r="B241" s="45" t="s">
        <v>285</v>
      </c>
      <c r="C241" s="44" t="s">
        <v>268</v>
      </c>
      <c r="D241" s="44">
        <v>96426</v>
      </c>
      <c r="E241" s="44" t="s">
        <v>12</v>
      </c>
      <c r="F241" s="44" t="s">
        <v>35</v>
      </c>
      <c r="G241" s="44">
        <f>VLOOKUP($D241,CLASS!$D$2:$W$405,19,FALSE)</f>
        <v>0</v>
      </c>
      <c r="H241" s="44">
        <f>VLOOKUP($D241,CLASS!$D$2:$W$405,4,FALSE)</f>
        <v>10</v>
      </c>
      <c r="I241" s="45">
        <f t="shared" si="3"/>
        <v>0</v>
      </c>
    </row>
    <row r="242" spans="1:10" x14ac:dyDescent="0.25">
      <c r="A242" s="47" t="s">
        <v>31</v>
      </c>
      <c r="B242" s="45" t="s">
        <v>287</v>
      </c>
      <c r="C242" s="44" t="s">
        <v>288</v>
      </c>
      <c r="D242" s="44">
        <v>127058</v>
      </c>
      <c r="E242" s="44" t="s">
        <v>12</v>
      </c>
      <c r="F242" s="44" t="s">
        <v>36</v>
      </c>
      <c r="G242" s="44">
        <f>VLOOKUP($D242,CLASS!$D$2:$W$405,19,FALSE)</f>
        <v>0</v>
      </c>
      <c r="H242" s="44">
        <f>VLOOKUP($D242,CLASS!$D$2:$W$405,4,FALSE)</f>
        <v>10</v>
      </c>
      <c r="I242" s="45">
        <f t="shared" si="3"/>
        <v>0</v>
      </c>
    </row>
    <row r="243" spans="1:10" x14ac:dyDescent="0.25">
      <c r="A243" s="47" t="s">
        <v>31</v>
      </c>
      <c r="B243" s="45" t="s">
        <v>175</v>
      </c>
      <c r="C243" s="44" t="s">
        <v>220</v>
      </c>
      <c r="D243" s="44">
        <v>90499</v>
      </c>
      <c r="E243" s="44" t="s">
        <v>12</v>
      </c>
      <c r="F243" s="44" t="s">
        <v>35</v>
      </c>
      <c r="G243" s="44">
        <f>VLOOKUP($D243,CLASS!$D$2:$W$405,19,FALSE)</f>
        <v>0</v>
      </c>
      <c r="H243" s="44">
        <f>VLOOKUP($D243,CLASS!$D$2:$W$405,4,FALSE)</f>
        <v>10</v>
      </c>
      <c r="I243" s="45">
        <f t="shared" si="3"/>
        <v>0</v>
      </c>
    </row>
    <row r="244" spans="1:10" x14ac:dyDescent="0.25">
      <c r="A244" s="47" t="s">
        <v>31</v>
      </c>
      <c r="B244" s="45" t="s">
        <v>302</v>
      </c>
      <c r="C244" s="44" t="s">
        <v>303</v>
      </c>
      <c r="D244" s="44">
        <v>110769</v>
      </c>
      <c r="E244" s="44" t="s">
        <v>12</v>
      </c>
      <c r="F244" s="44" t="s">
        <v>8</v>
      </c>
      <c r="G244" s="44">
        <f>VLOOKUP($D244,CLASS!$D$2:$W$405,19,FALSE)</f>
        <v>0</v>
      </c>
      <c r="H244" s="44">
        <f>VLOOKUP($D244,CLASS!$D$2:$W$405,4,FALSE)</f>
        <v>10</v>
      </c>
      <c r="I244" s="45">
        <f t="shared" si="3"/>
        <v>0</v>
      </c>
      <c r="J244" s="45"/>
    </row>
    <row r="245" spans="1:10" x14ac:dyDescent="0.25">
      <c r="A245" s="47" t="s">
        <v>31</v>
      </c>
      <c r="B245" s="45" t="s">
        <v>248</v>
      </c>
      <c r="C245" s="44" t="s">
        <v>310</v>
      </c>
      <c r="D245" s="44">
        <v>131162</v>
      </c>
      <c r="E245" s="44" t="s">
        <v>12</v>
      </c>
      <c r="F245" s="44" t="s">
        <v>8</v>
      </c>
      <c r="G245" s="44">
        <f>VLOOKUP($D245,CLASS!$D$2:$W$405,19,FALSE)</f>
        <v>0</v>
      </c>
      <c r="H245" s="44">
        <f>VLOOKUP($D245,CLASS!$D$2:$W$405,4,FALSE)</f>
        <v>10</v>
      </c>
      <c r="I245" s="45">
        <f t="shared" si="3"/>
        <v>0</v>
      </c>
      <c r="J245" s="45"/>
    </row>
    <row r="246" spans="1:10" x14ac:dyDescent="0.25">
      <c r="A246" s="47" t="s">
        <v>31</v>
      </c>
      <c r="B246" s="45" t="s">
        <v>162</v>
      </c>
      <c r="C246" s="44" t="s">
        <v>290</v>
      </c>
      <c r="D246" s="44">
        <v>129951</v>
      </c>
      <c r="E246" s="44" t="s">
        <v>12</v>
      </c>
      <c r="F246" s="44" t="s">
        <v>35</v>
      </c>
      <c r="G246" s="44">
        <f>VLOOKUP($D246,CLASS!$D$2:$W$405,19,FALSE)</f>
        <v>0</v>
      </c>
      <c r="H246" s="44">
        <f>VLOOKUP($D246,CLASS!$D$2:$W$405,4,FALSE)</f>
        <v>10</v>
      </c>
      <c r="I246" s="45">
        <f t="shared" si="3"/>
        <v>0</v>
      </c>
      <c r="J246" s="45"/>
    </row>
    <row r="247" spans="1:10" x14ac:dyDescent="0.25">
      <c r="A247" s="47" t="s">
        <v>31</v>
      </c>
      <c r="B247" s="45" t="s">
        <v>112</v>
      </c>
      <c r="C247" s="44" t="s">
        <v>319</v>
      </c>
      <c r="D247" s="44">
        <v>131286</v>
      </c>
      <c r="E247" s="44" t="s">
        <v>12</v>
      </c>
      <c r="F247" s="44" t="s">
        <v>8</v>
      </c>
      <c r="G247" s="44">
        <f>VLOOKUP($D247,CLASS!$D$2:$W$405,19,FALSE)</f>
        <v>0</v>
      </c>
      <c r="H247" s="44">
        <f>VLOOKUP($D247,CLASS!$D$2:$W$405,4,FALSE)</f>
        <v>10</v>
      </c>
      <c r="I247" s="45">
        <f t="shared" si="3"/>
        <v>0</v>
      </c>
    </row>
    <row r="248" spans="1:10" x14ac:dyDescent="0.25">
      <c r="A248" s="47" t="s">
        <v>31</v>
      </c>
      <c r="B248" s="45" t="s">
        <v>322</v>
      </c>
      <c r="C248" s="44" t="s">
        <v>106</v>
      </c>
      <c r="D248" s="44">
        <v>124024</v>
      </c>
      <c r="E248" s="44" t="s">
        <v>12</v>
      </c>
      <c r="F248" s="44" t="s">
        <v>36</v>
      </c>
      <c r="G248" s="44">
        <f>VLOOKUP($D248,CLASS!$D$2:$W$405,19,FALSE)</f>
        <v>0</v>
      </c>
      <c r="H248" s="44">
        <f>VLOOKUP($D248,CLASS!$D$2:$W$405,4,FALSE)</f>
        <v>10</v>
      </c>
      <c r="I248" s="45">
        <f t="shared" si="3"/>
        <v>0</v>
      </c>
      <c r="J248" s="46"/>
    </row>
    <row r="249" spans="1:10" x14ac:dyDescent="0.25">
      <c r="A249" s="47" t="s">
        <v>31</v>
      </c>
      <c r="B249" s="45" t="s">
        <v>90</v>
      </c>
      <c r="C249" s="44" t="s">
        <v>179</v>
      </c>
      <c r="D249" s="44">
        <v>106211</v>
      </c>
      <c r="E249" s="44" t="s">
        <v>11</v>
      </c>
      <c r="F249" s="44" t="s">
        <v>8</v>
      </c>
      <c r="G249" s="44">
        <f>VLOOKUP($D249,CLASS!$D$2:$W$405,19,FALSE)</f>
        <v>0</v>
      </c>
      <c r="H249" s="44">
        <f>VLOOKUP($D249,CLASS!$D$2:$W$405,4,FALSE)</f>
        <v>5</v>
      </c>
      <c r="I249" s="45">
        <f t="shared" si="3"/>
        <v>0</v>
      </c>
    </row>
    <row r="250" spans="1:10" x14ac:dyDescent="0.25">
      <c r="A250" s="47" t="s">
        <v>31</v>
      </c>
      <c r="B250" s="45" t="s">
        <v>162</v>
      </c>
      <c r="C250" s="44" t="s">
        <v>106</v>
      </c>
      <c r="D250" s="44">
        <v>125436</v>
      </c>
      <c r="E250" s="44" t="s">
        <v>11</v>
      </c>
      <c r="F250" s="44" t="s">
        <v>8</v>
      </c>
      <c r="G250" s="44">
        <f>VLOOKUP($D250,CLASS!$D$2:$W$405,19,FALSE)</f>
        <v>0</v>
      </c>
      <c r="H250" s="44">
        <f>VLOOKUP($D250,CLASS!$D$2:$W$405,4,FALSE)</f>
        <v>5</v>
      </c>
      <c r="I250" s="45">
        <f t="shared" si="3"/>
        <v>0</v>
      </c>
    </row>
    <row r="251" spans="1:10" x14ac:dyDescent="0.25">
      <c r="A251" s="47" t="s">
        <v>31</v>
      </c>
      <c r="B251" s="45" t="s">
        <v>186</v>
      </c>
      <c r="C251" s="44" t="s">
        <v>106</v>
      </c>
      <c r="D251" s="44">
        <v>125437</v>
      </c>
      <c r="E251" s="44" t="s">
        <v>11</v>
      </c>
      <c r="F251" s="44" t="s">
        <v>8</v>
      </c>
      <c r="G251" s="44">
        <f>VLOOKUP($D251,CLASS!$D$2:$W$405,19,FALSE)</f>
        <v>0</v>
      </c>
      <c r="H251" s="44">
        <f>VLOOKUP($D251,CLASS!$D$2:$W$405,4,FALSE)</f>
        <v>5</v>
      </c>
      <c r="I251" s="45">
        <f t="shared" si="3"/>
        <v>0</v>
      </c>
      <c r="J251" s="46"/>
    </row>
    <row r="252" spans="1:10" x14ac:dyDescent="0.25">
      <c r="A252" s="47" t="s">
        <v>31</v>
      </c>
      <c r="B252" s="45" t="s">
        <v>191</v>
      </c>
      <c r="C252" s="44" t="s">
        <v>192</v>
      </c>
      <c r="D252" s="44">
        <v>115252</v>
      </c>
      <c r="E252" s="44" t="s">
        <v>11</v>
      </c>
      <c r="F252" s="44" t="s">
        <v>8</v>
      </c>
      <c r="G252" s="44">
        <f>VLOOKUP($D252,CLASS!$D$2:$W$405,19,FALSE)</f>
        <v>0</v>
      </c>
      <c r="H252" s="44">
        <f>VLOOKUP($D252,CLASS!$D$2:$W$405,4,FALSE)</f>
        <v>5</v>
      </c>
      <c r="I252" s="45">
        <f t="shared" si="3"/>
        <v>0</v>
      </c>
    </row>
    <row r="253" spans="1:10" x14ac:dyDescent="0.25">
      <c r="A253" s="47" t="s">
        <v>31</v>
      </c>
      <c r="B253" s="45" t="s">
        <v>151</v>
      </c>
      <c r="C253" s="44" t="s">
        <v>213</v>
      </c>
      <c r="D253" s="44">
        <v>134080</v>
      </c>
      <c r="E253" s="44" t="s">
        <v>11</v>
      </c>
      <c r="F253" s="44" t="s">
        <v>8</v>
      </c>
      <c r="G253" s="44">
        <f>VLOOKUP($D253,CLASS!$D$2:$W$405,19,FALSE)</f>
        <v>0</v>
      </c>
      <c r="H253" s="44">
        <f>VLOOKUP($D253,CLASS!$D$2:$W$405,4,FALSE)</f>
        <v>5</v>
      </c>
      <c r="I253" s="45">
        <f t="shared" si="3"/>
        <v>0</v>
      </c>
    </row>
    <row r="254" spans="1:10" x14ac:dyDescent="0.25">
      <c r="A254" s="47" t="s">
        <v>31</v>
      </c>
      <c r="B254" s="45" t="s">
        <v>162</v>
      </c>
      <c r="C254" s="44" t="s">
        <v>220</v>
      </c>
      <c r="D254" s="44">
        <v>95598</v>
      </c>
      <c r="E254" s="44" t="s">
        <v>11</v>
      </c>
      <c r="F254" s="44" t="s">
        <v>35</v>
      </c>
      <c r="G254" s="44">
        <f>VLOOKUP($D254,CLASS!$D$2:$W$405,19,FALSE)</f>
        <v>0</v>
      </c>
      <c r="H254" s="44">
        <f>VLOOKUP($D254,CLASS!$D$2:$W$405,4,FALSE)</f>
        <v>5</v>
      </c>
      <c r="I254" s="45">
        <f t="shared" si="3"/>
        <v>0</v>
      </c>
      <c r="J254" s="45"/>
    </row>
    <row r="255" spans="1:10" x14ac:dyDescent="0.25">
      <c r="A255" s="47" t="s">
        <v>31</v>
      </c>
      <c r="B255" s="45" t="s">
        <v>103</v>
      </c>
      <c r="C255" s="44" t="s">
        <v>222</v>
      </c>
      <c r="D255" s="44">
        <v>88361</v>
      </c>
      <c r="E255" s="44" t="s">
        <v>11</v>
      </c>
      <c r="F255" s="44" t="s">
        <v>35</v>
      </c>
      <c r="G255" s="44">
        <f>VLOOKUP($D255,CLASS!$D$2:$W$405,19,FALSE)</f>
        <v>0</v>
      </c>
      <c r="H255" s="44">
        <f>VLOOKUP($D255,CLASS!$D$2:$W$405,4,FALSE)</f>
        <v>5</v>
      </c>
      <c r="I255" s="45">
        <f t="shared" si="3"/>
        <v>0</v>
      </c>
    </row>
    <row r="256" spans="1:10" x14ac:dyDescent="0.25">
      <c r="A256" s="47" t="s">
        <v>31</v>
      </c>
      <c r="B256" s="45" t="s">
        <v>231</v>
      </c>
      <c r="C256" s="44" t="s">
        <v>232</v>
      </c>
      <c r="D256" s="44">
        <v>11003</v>
      </c>
      <c r="E256" s="44" t="s">
        <v>11</v>
      </c>
      <c r="F256" s="44" t="s">
        <v>8</v>
      </c>
      <c r="G256" s="44">
        <f>VLOOKUP($D256,CLASS!$D$2:$W$405,19,FALSE)</f>
        <v>0</v>
      </c>
      <c r="H256" s="44">
        <f>VLOOKUP($D256,CLASS!$D$2:$W$405,4,FALSE)</f>
        <v>5</v>
      </c>
      <c r="I256" s="45">
        <f t="shared" si="3"/>
        <v>0</v>
      </c>
      <c r="J256" s="45"/>
    </row>
    <row r="257" spans="1:10" x14ac:dyDescent="0.25">
      <c r="A257" s="47" t="s">
        <v>31</v>
      </c>
      <c r="B257" s="45" t="s">
        <v>129</v>
      </c>
      <c r="C257" s="44" t="s">
        <v>106</v>
      </c>
      <c r="D257" s="44">
        <v>16608</v>
      </c>
      <c r="E257" s="44" t="s">
        <v>11</v>
      </c>
      <c r="F257" s="44" t="s">
        <v>8</v>
      </c>
      <c r="G257" s="44">
        <f>VLOOKUP($D257,CLASS!$D$2:$W$405,19,FALSE)</f>
        <v>0</v>
      </c>
      <c r="H257" s="44">
        <f>VLOOKUP($D257,CLASS!$D$2:$W$405,4,FALSE)</f>
        <v>5</v>
      </c>
      <c r="I257" s="45">
        <f t="shared" si="3"/>
        <v>0</v>
      </c>
    </row>
    <row r="258" spans="1:10" x14ac:dyDescent="0.25">
      <c r="A258" s="47" t="s">
        <v>31</v>
      </c>
      <c r="B258" s="45" t="s">
        <v>235</v>
      </c>
      <c r="C258" s="44" t="s">
        <v>236</v>
      </c>
      <c r="D258" s="44">
        <v>24389</v>
      </c>
      <c r="E258" s="44" t="s">
        <v>11</v>
      </c>
      <c r="F258" s="44" t="s">
        <v>35</v>
      </c>
      <c r="G258" s="44">
        <f>VLOOKUP($D258,CLASS!$D$2:$W$405,19,FALSE)</f>
        <v>0</v>
      </c>
      <c r="H258" s="44">
        <f>VLOOKUP($D258,CLASS!$D$2:$W$405,4,FALSE)</f>
        <v>5</v>
      </c>
      <c r="I258" s="45">
        <f t="shared" ref="I258:I284" si="4">IF(IF(G258,G258+H258,0)&lt;=100,IF(G258,G258+H258,0),100)</f>
        <v>0</v>
      </c>
    </row>
    <row r="259" spans="1:10" x14ac:dyDescent="0.25">
      <c r="A259" s="47" t="s">
        <v>31</v>
      </c>
      <c r="B259" s="45" t="s">
        <v>90</v>
      </c>
      <c r="C259" s="44" t="s">
        <v>91</v>
      </c>
      <c r="D259" s="44">
        <v>73876</v>
      </c>
      <c r="E259" s="44" t="s">
        <v>23</v>
      </c>
      <c r="F259" s="44" t="s">
        <v>8</v>
      </c>
      <c r="G259" s="44">
        <f>VLOOKUP($D259,CLASS!$D$2:$W$405,19,FALSE)</f>
        <v>0</v>
      </c>
      <c r="H259" s="44">
        <f>VLOOKUP($D259,CLASS!$D$2:$W$405,4,FALSE)</f>
        <v>0</v>
      </c>
      <c r="I259" s="45">
        <f t="shared" si="4"/>
        <v>0</v>
      </c>
    </row>
    <row r="260" spans="1:10" x14ac:dyDescent="0.25">
      <c r="A260" s="47" t="s">
        <v>31</v>
      </c>
      <c r="B260" s="45" t="s">
        <v>38</v>
      </c>
      <c r="C260" s="44" t="s">
        <v>95</v>
      </c>
      <c r="D260" s="44">
        <v>87112</v>
      </c>
      <c r="E260" s="44" t="s">
        <v>23</v>
      </c>
      <c r="F260" s="44" t="s">
        <v>8</v>
      </c>
      <c r="G260" s="44">
        <f>VLOOKUP($D260,CLASS!$D$2:$W$405,19,FALSE)</f>
        <v>0</v>
      </c>
      <c r="H260" s="44">
        <f>VLOOKUP($D260,CLASS!$D$2:$W$405,4,FALSE)</f>
        <v>0</v>
      </c>
      <c r="I260" s="45">
        <f t="shared" si="4"/>
        <v>0</v>
      </c>
      <c r="J260" s="46"/>
    </row>
    <row r="261" spans="1:10" x14ac:dyDescent="0.25">
      <c r="A261" s="47" t="s">
        <v>31</v>
      </c>
      <c r="B261" s="45" t="s">
        <v>96</v>
      </c>
      <c r="C261" s="44" t="s">
        <v>95</v>
      </c>
      <c r="D261" s="44">
        <v>110965</v>
      </c>
      <c r="E261" s="44" t="s">
        <v>23</v>
      </c>
      <c r="F261" s="44" t="s">
        <v>8</v>
      </c>
      <c r="G261" s="44">
        <f>VLOOKUP($D261,CLASS!$D$2:$W$405,19,FALSE)</f>
        <v>0</v>
      </c>
      <c r="H261" s="44">
        <f>VLOOKUP($D261,CLASS!$D$2:$W$405,4,FALSE)</f>
        <v>0</v>
      </c>
      <c r="I261" s="45">
        <f t="shared" si="4"/>
        <v>0</v>
      </c>
    </row>
    <row r="262" spans="1:10" x14ac:dyDescent="0.25">
      <c r="A262" s="47" t="s">
        <v>31</v>
      </c>
      <c r="B262" s="45" t="s">
        <v>127</v>
      </c>
      <c r="C262" s="44" t="s">
        <v>128</v>
      </c>
      <c r="D262" s="44">
        <v>120545</v>
      </c>
      <c r="E262" s="44" t="s">
        <v>7</v>
      </c>
      <c r="F262" s="44" t="s">
        <v>8</v>
      </c>
      <c r="G262" s="44">
        <f>VLOOKUP($D262,CLASS!$D$2:$W$405,19,FALSE)</f>
        <v>0</v>
      </c>
      <c r="H262" s="44">
        <f>VLOOKUP($D262,CLASS!$D$2:$W$405,4,FALSE)</f>
        <v>0</v>
      </c>
      <c r="I262" s="45">
        <f t="shared" si="4"/>
        <v>0</v>
      </c>
    </row>
    <row r="263" spans="1:10" x14ac:dyDescent="0.25">
      <c r="A263" s="47" t="s">
        <v>31</v>
      </c>
      <c r="B263" s="45" t="s">
        <v>151</v>
      </c>
      <c r="C263" s="44" t="s">
        <v>152</v>
      </c>
      <c r="D263" s="44">
        <v>99919</v>
      </c>
      <c r="E263" s="44" t="s">
        <v>7</v>
      </c>
      <c r="F263" s="44" t="s">
        <v>8</v>
      </c>
      <c r="G263" s="44">
        <f>VLOOKUP($D263,CLASS!$D$2:$W$405,19,FALSE)</f>
        <v>0</v>
      </c>
      <c r="H263" s="44">
        <f>VLOOKUP($D263,CLASS!$D$2:$W$405,4,FALSE)</f>
        <v>0</v>
      </c>
      <c r="I263" s="45">
        <f t="shared" si="4"/>
        <v>0</v>
      </c>
      <c r="J263" s="45"/>
    </row>
    <row r="264" spans="1:10" x14ac:dyDescent="0.25">
      <c r="A264" s="47" t="s">
        <v>31</v>
      </c>
      <c r="B264" s="45" t="s">
        <v>65</v>
      </c>
      <c r="C264" s="44" t="s">
        <v>156</v>
      </c>
      <c r="D264" s="44">
        <v>27981</v>
      </c>
      <c r="E264" s="44" t="s">
        <v>7</v>
      </c>
      <c r="F264" s="44" t="s">
        <v>8</v>
      </c>
      <c r="G264" s="44">
        <f>VLOOKUP($D264,CLASS!$D$2:$W$405,19,FALSE)</f>
        <v>0</v>
      </c>
      <c r="H264" s="44">
        <f>VLOOKUP($D264,CLASS!$D$2:$W$405,4,FALSE)</f>
        <v>0</v>
      </c>
      <c r="I264" s="45">
        <f t="shared" si="4"/>
        <v>0</v>
      </c>
    </row>
    <row r="265" spans="1:10" x14ac:dyDescent="0.25">
      <c r="A265" s="47" t="s">
        <v>31</v>
      </c>
      <c r="B265" s="45" t="s">
        <v>411</v>
      </c>
      <c r="C265" s="44" t="s">
        <v>412</v>
      </c>
      <c r="D265" s="44">
        <v>136286</v>
      </c>
      <c r="E265" s="44" t="s">
        <v>39</v>
      </c>
      <c r="F265" s="44" t="s">
        <v>8</v>
      </c>
      <c r="G265" s="44">
        <f>VLOOKUP($D265,CLASS!$D$2:$W$405,19,FALSE)</f>
        <v>0</v>
      </c>
      <c r="H265" s="44">
        <f>VLOOKUP($D265,CLASS!$D$2:$W$405,4,FALSE)</f>
        <v>15</v>
      </c>
      <c r="I265" s="45">
        <f t="shared" si="4"/>
        <v>0</v>
      </c>
    </row>
    <row r="266" spans="1:10" x14ac:dyDescent="0.25">
      <c r="A266" s="47" t="s">
        <v>14</v>
      </c>
      <c r="B266" s="45" t="s">
        <v>97</v>
      </c>
      <c r="C266" s="44" t="s">
        <v>337</v>
      </c>
      <c r="D266" s="44">
        <v>119321</v>
      </c>
      <c r="E266" s="44" t="s">
        <v>13</v>
      </c>
      <c r="F266" s="44" t="s">
        <v>8</v>
      </c>
      <c r="G266" s="44">
        <f>VLOOKUP($D266,CLASS!$D$2:$W$405,19,FALSE)</f>
        <v>0</v>
      </c>
      <c r="H266" s="44">
        <f>VLOOKUP($D266,CLASS!$D$2:$W$405,4,FALSE)</f>
        <v>15</v>
      </c>
      <c r="I266" s="45">
        <f t="shared" si="4"/>
        <v>0</v>
      </c>
      <c r="J266" s="45"/>
    </row>
    <row r="267" spans="1:10" x14ac:dyDescent="0.25">
      <c r="A267" s="47" t="s">
        <v>14</v>
      </c>
      <c r="B267" s="45" t="s">
        <v>183</v>
      </c>
      <c r="C267" s="44" t="s">
        <v>352</v>
      </c>
      <c r="D267" s="44">
        <v>134289</v>
      </c>
      <c r="E267" s="44" t="s">
        <v>13</v>
      </c>
      <c r="F267" s="44" t="s">
        <v>8</v>
      </c>
      <c r="G267" s="44">
        <f>VLOOKUP($D267,CLASS!$D$2:$W$405,19,FALSE)</f>
        <v>0</v>
      </c>
      <c r="H267" s="44">
        <f>VLOOKUP($D267,CLASS!$D$2:$W$405,4,FALSE)</f>
        <v>15</v>
      </c>
      <c r="I267" s="45">
        <f t="shared" si="4"/>
        <v>0</v>
      </c>
    </row>
    <row r="268" spans="1:10" x14ac:dyDescent="0.25">
      <c r="A268" s="47" t="s">
        <v>14</v>
      </c>
      <c r="B268" s="45" t="s">
        <v>112</v>
      </c>
      <c r="C268" s="44" t="s">
        <v>353</v>
      </c>
      <c r="D268" s="44">
        <v>131917</v>
      </c>
      <c r="E268" s="44" t="s">
        <v>13</v>
      </c>
      <c r="F268" s="44" t="s">
        <v>8</v>
      </c>
      <c r="G268" s="44">
        <f>VLOOKUP($D268,CLASS!$D$2:$W$405,19,FALSE)</f>
        <v>0</v>
      </c>
      <c r="H268" s="44">
        <f>VLOOKUP($D268,CLASS!$D$2:$W$405,4,FALSE)</f>
        <v>15</v>
      </c>
      <c r="I268" s="45">
        <f t="shared" si="4"/>
        <v>0</v>
      </c>
    </row>
    <row r="269" spans="1:10" x14ac:dyDescent="0.25">
      <c r="A269" s="47" t="s">
        <v>14</v>
      </c>
      <c r="B269" s="45" t="s">
        <v>175</v>
      </c>
      <c r="C269" s="44" t="s">
        <v>381</v>
      </c>
      <c r="D269" s="44">
        <v>131742</v>
      </c>
      <c r="E269" s="44" t="s">
        <v>13</v>
      </c>
      <c r="F269" s="44" t="s">
        <v>8</v>
      </c>
      <c r="G269" s="44">
        <f>VLOOKUP($D269,CLASS!$D$2:$W$405,19,FALSE)</f>
        <v>0</v>
      </c>
      <c r="H269" s="44">
        <f>VLOOKUP($D269,CLASS!$D$2:$W$405,4,FALSE)</f>
        <v>15</v>
      </c>
      <c r="I269" s="45">
        <f t="shared" si="4"/>
        <v>0</v>
      </c>
      <c r="J269" s="46"/>
    </row>
    <row r="270" spans="1:10" x14ac:dyDescent="0.25">
      <c r="A270" s="47" t="s">
        <v>14</v>
      </c>
      <c r="B270" s="45" t="s">
        <v>401</v>
      </c>
      <c r="C270" s="44" t="s">
        <v>402</v>
      </c>
      <c r="D270" s="44">
        <v>133294</v>
      </c>
      <c r="E270" s="44" t="s">
        <v>13</v>
      </c>
      <c r="F270" s="44" t="s">
        <v>36</v>
      </c>
      <c r="G270" s="44">
        <f>VLOOKUP($D270,CLASS!$D$2:$W$405,19,FALSE)</f>
        <v>0</v>
      </c>
      <c r="H270" s="44">
        <f>VLOOKUP($D270,CLASS!$D$2:$W$405,4,FALSE)</f>
        <v>15</v>
      </c>
      <c r="I270" s="45">
        <f t="shared" si="4"/>
        <v>0</v>
      </c>
    </row>
    <row r="271" spans="1:10" x14ac:dyDescent="0.25">
      <c r="A271" s="47" t="s">
        <v>14</v>
      </c>
      <c r="B271" s="45" t="s">
        <v>79</v>
      </c>
      <c r="C271" s="44" t="s">
        <v>250</v>
      </c>
      <c r="D271" s="44">
        <v>98867</v>
      </c>
      <c r="E271" s="44" t="s">
        <v>12</v>
      </c>
      <c r="F271" s="44" t="s">
        <v>8</v>
      </c>
      <c r="G271" s="44">
        <f>VLOOKUP($D271,CLASS!$D$2:$W$405,19,FALSE)</f>
        <v>0</v>
      </c>
      <c r="H271" s="44">
        <f>VLOOKUP($D271,CLASS!$D$2:$W$405,4,FALSE)</f>
        <v>10</v>
      </c>
      <c r="I271" s="45">
        <f t="shared" si="4"/>
        <v>0</v>
      </c>
      <c r="J271" s="46"/>
    </row>
    <row r="272" spans="1:10" x14ac:dyDescent="0.25">
      <c r="A272" s="47" t="s">
        <v>14</v>
      </c>
      <c r="B272" s="45" t="s">
        <v>274</v>
      </c>
      <c r="C272" s="44" t="s">
        <v>275</v>
      </c>
      <c r="D272" s="44">
        <v>101969</v>
      </c>
      <c r="E272" s="44" t="s">
        <v>12</v>
      </c>
      <c r="F272" s="44" t="s">
        <v>35</v>
      </c>
      <c r="G272" s="44">
        <f>VLOOKUP($D272,CLASS!$D$2:$W$405,19,FALSE)</f>
        <v>0</v>
      </c>
      <c r="H272" s="44">
        <f>VLOOKUP($D272,CLASS!$D$2:$W$405,4,FALSE)</f>
        <v>10</v>
      </c>
      <c r="I272" s="45">
        <f t="shared" si="4"/>
        <v>0</v>
      </c>
    </row>
    <row r="273" spans="1:10" x14ac:dyDescent="0.25">
      <c r="A273" s="47" t="s">
        <v>14</v>
      </c>
      <c r="B273" s="45" t="s">
        <v>69</v>
      </c>
      <c r="C273" s="44" t="s">
        <v>286</v>
      </c>
      <c r="D273" s="44">
        <v>123217</v>
      </c>
      <c r="E273" s="44" t="s">
        <v>12</v>
      </c>
      <c r="F273" s="44" t="s">
        <v>8</v>
      </c>
      <c r="G273" s="44">
        <f>VLOOKUP($D273,CLASS!$D$2:$W$405,19,FALSE)</f>
        <v>0</v>
      </c>
      <c r="H273" s="44">
        <f>VLOOKUP($D273,CLASS!$D$2:$W$405,4,FALSE)</f>
        <v>10</v>
      </c>
      <c r="I273" s="45">
        <f t="shared" si="4"/>
        <v>0</v>
      </c>
    </row>
    <row r="274" spans="1:10" x14ac:dyDescent="0.25">
      <c r="A274" s="47" t="s">
        <v>14</v>
      </c>
      <c r="B274" s="45" t="s">
        <v>295</v>
      </c>
      <c r="C274" s="44" t="s">
        <v>296</v>
      </c>
      <c r="D274" s="44">
        <v>122662</v>
      </c>
      <c r="E274" s="44" t="s">
        <v>12</v>
      </c>
      <c r="F274" s="44" t="s">
        <v>8</v>
      </c>
      <c r="G274" s="44">
        <f>VLOOKUP($D274,CLASS!$D$2:$W$405,19,FALSE)</f>
        <v>0</v>
      </c>
      <c r="H274" s="44">
        <f>VLOOKUP($D274,CLASS!$D$2:$W$405,4,FALSE)</f>
        <v>10</v>
      </c>
      <c r="I274" s="45">
        <f t="shared" si="4"/>
        <v>0</v>
      </c>
    </row>
    <row r="275" spans="1:10" x14ac:dyDescent="0.25">
      <c r="A275" s="47" t="s">
        <v>14</v>
      </c>
      <c r="B275" s="45" t="s">
        <v>297</v>
      </c>
      <c r="C275" s="44" t="s">
        <v>214</v>
      </c>
      <c r="D275" s="44">
        <v>115991</v>
      </c>
      <c r="E275" s="44" t="s">
        <v>12</v>
      </c>
      <c r="F275" s="44" t="s">
        <v>43</v>
      </c>
      <c r="G275" s="44">
        <f>VLOOKUP($D275,CLASS!$D$2:$W$405,19,FALSE)</f>
        <v>0</v>
      </c>
      <c r="H275" s="44">
        <f>VLOOKUP($D275,CLASS!$D$2:$W$405,4,FALSE)</f>
        <v>10</v>
      </c>
      <c r="I275" s="45">
        <f t="shared" si="4"/>
        <v>0</v>
      </c>
    </row>
    <row r="276" spans="1:10" x14ac:dyDescent="0.25">
      <c r="A276" s="47" t="s">
        <v>14</v>
      </c>
      <c r="B276" s="45" t="s">
        <v>88</v>
      </c>
      <c r="C276" s="44" t="s">
        <v>312</v>
      </c>
      <c r="D276" s="44">
        <v>52659</v>
      </c>
      <c r="E276" s="44" t="s">
        <v>12</v>
      </c>
      <c r="F276" s="44" t="s">
        <v>8</v>
      </c>
      <c r="G276" s="44">
        <f>VLOOKUP($D276,CLASS!$D$2:$W$405,19,FALSE)</f>
        <v>0</v>
      </c>
      <c r="H276" s="44">
        <f>VLOOKUP($D276,CLASS!$D$2:$W$405,4,FALSE)</f>
        <v>10</v>
      </c>
      <c r="I276" s="45">
        <f t="shared" si="4"/>
        <v>0</v>
      </c>
    </row>
    <row r="277" spans="1:10" x14ac:dyDescent="0.25">
      <c r="A277" s="47" t="s">
        <v>14</v>
      </c>
      <c r="B277" s="45" t="s">
        <v>127</v>
      </c>
      <c r="C277" s="44" t="s">
        <v>199</v>
      </c>
      <c r="D277" s="44">
        <v>133056</v>
      </c>
      <c r="E277" s="44" t="s">
        <v>11</v>
      </c>
      <c r="F277" s="44" t="s">
        <v>8</v>
      </c>
      <c r="G277" s="44">
        <f>VLOOKUP($D277,CLASS!$D$2:$W$405,19,FALSE)</f>
        <v>0</v>
      </c>
      <c r="H277" s="44">
        <f>VLOOKUP($D277,CLASS!$D$2:$W$405,4,FALSE)</f>
        <v>5</v>
      </c>
      <c r="I277" s="45">
        <f t="shared" si="4"/>
        <v>0</v>
      </c>
    </row>
    <row r="278" spans="1:10" x14ac:dyDescent="0.25">
      <c r="A278" s="47" t="s">
        <v>14</v>
      </c>
      <c r="B278" s="45" t="s">
        <v>202</v>
      </c>
      <c r="C278" s="44" t="s">
        <v>203</v>
      </c>
      <c r="D278" s="44">
        <v>85349</v>
      </c>
      <c r="E278" s="44" t="s">
        <v>11</v>
      </c>
      <c r="F278" s="44" t="s">
        <v>35</v>
      </c>
      <c r="G278" s="44">
        <f>VLOOKUP($D278,CLASS!$D$2:$W$405,19,FALSE)</f>
        <v>0</v>
      </c>
      <c r="H278" s="44">
        <f>VLOOKUP($D278,CLASS!$D$2:$W$405,4,FALSE)</f>
        <v>5</v>
      </c>
      <c r="I278" s="45">
        <f t="shared" si="4"/>
        <v>0</v>
      </c>
      <c r="J278" s="46"/>
    </row>
    <row r="279" spans="1:10" x14ac:dyDescent="0.25">
      <c r="A279" s="47" t="s">
        <v>14</v>
      </c>
      <c r="B279" s="45" t="s">
        <v>38</v>
      </c>
      <c r="C279" s="44" t="s">
        <v>214</v>
      </c>
      <c r="D279" s="44">
        <v>115934</v>
      </c>
      <c r="E279" s="44" t="s">
        <v>11</v>
      </c>
      <c r="F279" s="44" t="s">
        <v>8</v>
      </c>
      <c r="G279" s="44">
        <f>VLOOKUP($D279,CLASS!$D$2:$W$405,19,FALSE)</f>
        <v>0</v>
      </c>
      <c r="H279" s="44">
        <f>VLOOKUP($D279,CLASS!$D$2:$W$405,4,FALSE)</f>
        <v>5</v>
      </c>
      <c r="I279" s="45">
        <f t="shared" si="4"/>
        <v>0</v>
      </c>
    </row>
    <row r="280" spans="1:10" x14ac:dyDescent="0.25">
      <c r="A280" s="47" t="s">
        <v>14</v>
      </c>
      <c r="B280" s="45" t="s">
        <v>88</v>
      </c>
      <c r="C280" s="44" t="s">
        <v>218</v>
      </c>
      <c r="D280" s="44">
        <v>49768</v>
      </c>
      <c r="E280" s="44" t="s">
        <v>11</v>
      </c>
      <c r="F280" s="44" t="s">
        <v>35</v>
      </c>
      <c r="G280" s="44">
        <f>VLOOKUP($D280,CLASS!$D$2:$W$405,19,FALSE)</f>
        <v>0</v>
      </c>
      <c r="H280" s="44">
        <f>VLOOKUP($D280,CLASS!$D$2:$W$405,4,FALSE)</f>
        <v>5</v>
      </c>
      <c r="I280" s="45">
        <f t="shared" si="4"/>
        <v>0</v>
      </c>
    </row>
    <row r="281" spans="1:10" x14ac:dyDescent="0.25">
      <c r="A281" s="47" t="s">
        <v>14</v>
      </c>
      <c r="B281" s="45" t="s">
        <v>415</v>
      </c>
      <c r="C281" s="44" t="s">
        <v>416</v>
      </c>
      <c r="D281" s="44">
        <v>19729</v>
      </c>
      <c r="E281" s="44" t="s">
        <v>7</v>
      </c>
      <c r="F281" s="44" t="s">
        <v>8</v>
      </c>
      <c r="G281" s="44">
        <f>VLOOKUP($D281,CLASS!$D$2:$W$405,19,FALSE)</f>
        <v>0</v>
      </c>
      <c r="H281" s="44">
        <f>VLOOKUP($D281,CLASS!$D$2:$W$405,4,FALSE)</f>
        <v>0</v>
      </c>
      <c r="I281" s="45">
        <f t="shared" si="4"/>
        <v>0</v>
      </c>
    </row>
    <row r="282" spans="1:10" x14ac:dyDescent="0.25">
      <c r="A282" s="47" t="s">
        <v>14</v>
      </c>
      <c r="B282" s="45" t="s">
        <v>92</v>
      </c>
      <c r="C282" s="44" t="s">
        <v>417</v>
      </c>
      <c r="D282" s="44">
        <v>115650</v>
      </c>
      <c r="E282" s="44" t="s">
        <v>7</v>
      </c>
      <c r="F282" s="44" t="s">
        <v>8</v>
      </c>
      <c r="G282" s="44">
        <f>VLOOKUP($D282,CLASS!$D$2:$W$405,19,FALSE)</f>
        <v>0</v>
      </c>
      <c r="H282" s="44">
        <f>VLOOKUP($D282,CLASS!$D$2:$W$405,4,FALSE)</f>
        <v>0</v>
      </c>
      <c r="I282" s="45">
        <f t="shared" si="4"/>
        <v>0</v>
      </c>
    </row>
    <row r="283" spans="1:10" x14ac:dyDescent="0.25">
      <c r="A283" s="47" t="s">
        <v>14</v>
      </c>
      <c r="B283" s="45" t="s">
        <v>317</v>
      </c>
      <c r="C283" s="44" t="s">
        <v>418</v>
      </c>
      <c r="D283" s="44">
        <v>125527</v>
      </c>
      <c r="E283" s="44" t="s">
        <v>12</v>
      </c>
      <c r="F283" s="44" t="s">
        <v>8</v>
      </c>
      <c r="G283" s="44">
        <f>VLOOKUP($D283,CLASS!$D$2:$W$405,19,FALSE)</f>
        <v>0</v>
      </c>
      <c r="H283" s="44">
        <f>VLOOKUP($D283,CLASS!$D$2:$W$405,4,FALSE)</f>
        <v>10</v>
      </c>
      <c r="I283" s="45">
        <f t="shared" si="4"/>
        <v>0</v>
      </c>
    </row>
    <row r="284" spans="1:10" x14ac:dyDescent="0.25">
      <c r="A284" s="47" t="s">
        <v>14</v>
      </c>
      <c r="B284" s="45" t="s">
        <v>183</v>
      </c>
      <c r="C284" s="44" t="s">
        <v>421</v>
      </c>
      <c r="D284" s="44">
        <v>135536</v>
      </c>
      <c r="E284" s="44" t="s">
        <v>13</v>
      </c>
      <c r="F284" s="44" t="s">
        <v>42</v>
      </c>
      <c r="G284" s="44">
        <f>VLOOKUP($D284,CLASS!$D$2:$W$405,19,FALSE)</f>
        <v>0</v>
      </c>
      <c r="H284" s="44">
        <f>VLOOKUP($D284,CLASS!$D$2:$W$405,4,FALSE)</f>
        <v>15</v>
      </c>
      <c r="I284" s="45">
        <f t="shared" si="4"/>
        <v>0</v>
      </c>
      <c r="J284" s="45"/>
    </row>
    <row r="285" spans="1:10" x14ac:dyDescent="0.25">
      <c r="A285" s="25"/>
      <c r="G285" s="44" t="e">
        <f>VLOOKUP($D285,CLASS!$D$2:$W$405,19,FALSE)</f>
        <v>#N/A</v>
      </c>
      <c r="H285" s="44" t="e">
        <f>VLOOKUP($D285,CLASS!$D$2:$W$405,4,FALSE)</f>
        <v>#N/A</v>
      </c>
      <c r="I285" s="45" t="e">
        <f t="shared" ref="I285:I322" si="5">IF(IF(G285,G285+H285,0)&lt;=100,IF(G285,G285+H285,0),100)</f>
        <v>#N/A</v>
      </c>
    </row>
    <row r="286" spans="1:10" x14ac:dyDescent="0.25">
      <c r="A286" s="4"/>
      <c r="B286"/>
      <c r="C286"/>
      <c r="D286"/>
      <c r="E286"/>
      <c r="F286"/>
      <c r="G286" s="44" t="e">
        <f>VLOOKUP($D286,CLASS!$D$2:$W$405,19,FALSE)</f>
        <v>#N/A</v>
      </c>
      <c r="H286" s="44" t="e">
        <f>VLOOKUP($D286,CLASS!$D$2:$W$405,4,FALSE)</f>
        <v>#N/A</v>
      </c>
      <c r="I286" s="45" t="e">
        <f t="shared" si="5"/>
        <v>#N/A</v>
      </c>
    </row>
    <row r="287" spans="1:10" x14ac:dyDescent="0.25">
      <c r="A287" s="25"/>
      <c r="G287" s="44" t="e">
        <f>VLOOKUP($D287,CLASS!$D$2:$W$405,19,FALSE)</f>
        <v>#N/A</v>
      </c>
      <c r="H287" s="44" t="e">
        <f>VLOOKUP($D287,CLASS!$D$2:$W$405,4,FALSE)</f>
        <v>#N/A</v>
      </c>
      <c r="I287" s="45" t="e">
        <f t="shared" si="5"/>
        <v>#N/A</v>
      </c>
    </row>
    <row r="288" spans="1:10" x14ac:dyDescent="0.25">
      <c r="A288" s="25"/>
      <c r="G288" s="44" t="e">
        <f>VLOOKUP($D288,CLASS!$D$2:$W$405,19,FALSE)</f>
        <v>#N/A</v>
      </c>
      <c r="H288" s="44" t="e">
        <f>VLOOKUP($D288,CLASS!$D$2:$W$405,4,FALSE)</f>
        <v>#N/A</v>
      </c>
      <c r="I288" s="45" t="e">
        <f t="shared" si="5"/>
        <v>#N/A</v>
      </c>
    </row>
    <row r="289" spans="1:10" x14ac:dyDescent="0.25">
      <c r="A289" s="4"/>
      <c r="B289"/>
      <c r="C289"/>
      <c r="D289"/>
      <c r="E289"/>
      <c r="F289"/>
      <c r="G289" s="44" t="e">
        <f>VLOOKUP($D289,CLASS!$D$2:$W$405,19,FALSE)</f>
        <v>#N/A</v>
      </c>
      <c r="H289" s="44" t="e">
        <f>VLOOKUP($D289,CLASS!$D$2:$W$405,4,FALSE)</f>
        <v>#N/A</v>
      </c>
      <c r="I289" s="45" t="e">
        <f t="shared" si="5"/>
        <v>#N/A</v>
      </c>
    </row>
    <row r="290" spans="1:10" x14ac:dyDescent="0.25">
      <c r="G290" s="44" t="e">
        <f>VLOOKUP($D290,CLASS!$D$2:$W$405,19,FALSE)</f>
        <v>#N/A</v>
      </c>
      <c r="H290" s="44" t="e">
        <f>VLOOKUP($D290,CLASS!$D$2:$W$405,4,FALSE)</f>
        <v>#N/A</v>
      </c>
      <c r="I290" s="45" t="e">
        <f t="shared" si="5"/>
        <v>#N/A</v>
      </c>
    </row>
    <row r="291" spans="1:10" x14ac:dyDescent="0.25">
      <c r="A291" s="25"/>
      <c r="G291" s="44" t="e">
        <f>VLOOKUP($D291,CLASS!$D$2:$W$405,19,FALSE)</f>
        <v>#N/A</v>
      </c>
      <c r="H291" s="44" t="e">
        <f>VLOOKUP($D291,CLASS!$D$2:$W$405,4,FALSE)</f>
        <v>#N/A</v>
      </c>
      <c r="I291" s="45" t="e">
        <f t="shared" si="5"/>
        <v>#N/A</v>
      </c>
    </row>
    <row r="292" spans="1:10" x14ac:dyDescent="0.25">
      <c r="A292" s="25"/>
      <c r="G292" s="44" t="e">
        <f>VLOOKUP($D292,CLASS!$D$2:$W$405,19,FALSE)</f>
        <v>#N/A</v>
      </c>
      <c r="H292" s="44" t="e">
        <f>VLOOKUP($D292,CLASS!$D$2:$W$405,4,FALSE)</f>
        <v>#N/A</v>
      </c>
      <c r="I292" s="45" t="e">
        <f t="shared" si="5"/>
        <v>#N/A</v>
      </c>
    </row>
    <row r="293" spans="1:10" x14ac:dyDescent="0.25">
      <c r="A293" s="25"/>
      <c r="G293" s="44" t="e">
        <f>VLOOKUP($D293,CLASS!$D$2:$W$405,19,FALSE)</f>
        <v>#N/A</v>
      </c>
      <c r="H293" s="44" t="e">
        <f>VLOOKUP($D293,CLASS!$D$2:$W$405,4,FALSE)</f>
        <v>#N/A</v>
      </c>
      <c r="I293" s="45" t="e">
        <f t="shared" si="5"/>
        <v>#N/A</v>
      </c>
    </row>
    <row r="294" spans="1:10" x14ac:dyDescent="0.25">
      <c r="A294" s="25"/>
      <c r="G294" s="44" t="e">
        <f>VLOOKUP($D294,CLASS!$D$2:$W$405,19,FALSE)</f>
        <v>#N/A</v>
      </c>
      <c r="H294" s="44" t="e">
        <f>VLOOKUP($D294,CLASS!$D$2:$W$405,4,FALSE)</f>
        <v>#N/A</v>
      </c>
      <c r="I294" s="45" t="e">
        <f t="shared" si="5"/>
        <v>#N/A</v>
      </c>
      <c r="J294" s="3"/>
    </row>
    <row r="295" spans="1:10" x14ac:dyDescent="0.25">
      <c r="A295" s="25"/>
      <c r="G295" s="44" t="e">
        <f>VLOOKUP($D295,CLASS!$D$2:$W$405,19,FALSE)</f>
        <v>#N/A</v>
      </c>
      <c r="H295" s="44" t="e">
        <f>VLOOKUP($D295,CLASS!$D$2:$W$405,4,FALSE)</f>
        <v>#N/A</v>
      </c>
      <c r="I295" s="45" t="e">
        <f t="shared" si="5"/>
        <v>#N/A</v>
      </c>
    </row>
    <row r="296" spans="1:10" x14ac:dyDescent="0.25">
      <c r="A296" s="25"/>
      <c r="G296" s="44" t="e">
        <f>VLOOKUP($D296,CLASS!$D$2:$W$405,19,FALSE)</f>
        <v>#N/A</v>
      </c>
      <c r="H296" s="44" t="e">
        <f>VLOOKUP($D296,CLASS!$D$2:$W$405,4,FALSE)</f>
        <v>#N/A</v>
      </c>
      <c r="I296" s="45" t="e">
        <f t="shared" si="5"/>
        <v>#N/A</v>
      </c>
    </row>
    <row r="297" spans="1:10" x14ac:dyDescent="0.25">
      <c r="A297" s="25"/>
      <c r="G297" s="44" t="e">
        <f>VLOOKUP($D297,CLASS!$D$2:$W$405,19,FALSE)</f>
        <v>#N/A</v>
      </c>
      <c r="H297" s="44" t="e">
        <f>VLOOKUP($D297,CLASS!$D$2:$W$405,4,FALSE)</f>
        <v>#N/A</v>
      </c>
      <c r="I297" s="45" t="e">
        <f t="shared" si="5"/>
        <v>#N/A</v>
      </c>
      <c r="J297" s="3"/>
    </row>
    <row r="298" spans="1:10" x14ac:dyDescent="0.25">
      <c r="A298" s="25"/>
      <c r="G298" s="44" t="e">
        <f>VLOOKUP($D298,CLASS!$D$2:$W$405,19,FALSE)</f>
        <v>#N/A</v>
      </c>
      <c r="H298" s="44" t="e">
        <f>VLOOKUP($D298,CLASS!$D$2:$W$405,4,FALSE)</f>
        <v>#N/A</v>
      </c>
      <c r="I298" s="45" t="e">
        <f t="shared" si="5"/>
        <v>#N/A</v>
      </c>
    </row>
    <row r="299" spans="1:10" x14ac:dyDescent="0.25">
      <c r="A299" s="25"/>
      <c r="G299" s="44" t="e">
        <f>VLOOKUP($D299,CLASS!$D$2:$W$405,19,FALSE)</f>
        <v>#N/A</v>
      </c>
      <c r="H299" s="44" t="e">
        <f>VLOOKUP($D299,CLASS!$D$2:$W$405,4,FALSE)</f>
        <v>#N/A</v>
      </c>
      <c r="I299" s="45" t="e">
        <f t="shared" si="5"/>
        <v>#N/A</v>
      </c>
    </row>
    <row r="300" spans="1:10" x14ac:dyDescent="0.25">
      <c r="A300" s="25"/>
      <c r="G300" s="44" t="e">
        <f>VLOOKUP($D300,CLASS!$D$2:$W$405,19,FALSE)</f>
        <v>#N/A</v>
      </c>
      <c r="H300" s="44" t="e">
        <f>VLOOKUP($D300,CLASS!$D$2:$W$405,4,FALSE)</f>
        <v>#N/A</v>
      </c>
      <c r="I300" s="45" t="e">
        <f t="shared" si="5"/>
        <v>#N/A</v>
      </c>
    </row>
    <row r="301" spans="1:10" x14ac:dyDescent="0.25">
      <c r="A301" s="25"/>
      <c r="G301" s="44" t="e">
        <f>VLOOKUP($D301,CLASS!$D$2:$W$405,19,FALSE)</f>
        <v>#N/A</v>
      </c>
      <c r="H301" s="44" t="e">
        <f>VLOOKUP($D301,CLASS!$D$2:$W$405,4,FALSE)</f>
        <v>#N/A</v>
      </c>
      <c r="I301" s="45" t="e">
        <f t="shared" si="5"/>
        <v>#N/A</v>
      </c>
    </row>
    <row r="302" spans="1:10" x14ac:dyDescent="0.25">
      <c r="A302" s="25"/>
      <c r="G302" s="44" t="e">
        <f>VLOOKUP($D302,CLASS!$D$2:$W$405,19,FALSE)</f>
        <v>#N/A</v>
      </c>
      <c r="H302" s="44" t="e">
        <f>VLOOKUP($D302,CLASS!$D$2:$W$405,4,FALSE)</f>
        <v>#N/A</v>
      </c>
      <c r="I302" s="45" t="e">
        <f t="shared" si="5"/>
        <v>#N/A</v>
      </c>
    </row>
    <row r="303" spans="1:10" x14ac:dyDescent="0.25">
      <c r="A303" s="25"/>
      <c r="G303" s="44" t="e">
        <f>VLOOKUP($D303,CLASS!$D$2:$W$405,19,FALSE)</f>
        <v>#N/A</v>
      </c>
      <c r="H303" s="44" t="e">
        <f>VLOOKUP($D303,CLASS!$D$2:$W$405,4,FALSE)</f>
        <v>#N/A</v>
      </c>
      <c r="I303" s="45" t="e">
        <f t="shared" si="5"/>
        <v>#N/A</v>
      </c>
    </row>
    <row r="304" spans="1:10" x14ac:dyDescent="0.25">
      <c r="A304" s="25"/>
      <c r="G304" s="44" t="e">
        <f>VLOOKUP($D304,CLASS!$D$2:$W$405,19,FALSE)</f>
        <v>#N/A</v>
      </c>
      <c r="H304" s="44" t="e">
        <f>VLOOKUP($D304,CLASS!$D$2:$W$405,4,FALSE)</f>
        <v>#N/A</v>
      </c>
      <c r="I304" s="45" t="e">
        <f t="shared" si="5"/>
        <v>#N/A</v>
      </c>
      <c r="J304" s="3"/>
    </row>
    <row r="305" spans="1:9" x14ac:dyDescent="0.25">
      <c r="A305" s="25"/>
      <c r="G305" s="44" t="e">
        <f>VLOOKUP($D305,CLASS!$D$2:$W$405,19,FALSE)</f>
        <v>#N/A</v>
      </c>
      <c r="H305" s="44" t="e">
        <f>VLOOKUP($D305,CLASS!$D$2:$W$405,4,FALSE)</f>
        <v>#N/A</v>
      </c>
      <c r="I305" s="45" t="e">
        <f t="shared" si="5"/>
        <v>#N/A</v>
      </c>
    </row>
    <row r="306" spans="1:9" x14ac:dyDescent="0.25">
      <c r="A306" s="25"/>
      <c r="G306" s="44" t="e">
        <f>VLOOKUP($D306,CLASS!$D$2:$W$405,19,FALSE)</f>
        <v>#N/A</v>
      </c>
      <c r="H306" s="44" t="e">
        <f>VLOOKUP($D306,CLASS!$D$2:$W$405,4,FALSE)</f>
        <v>#N/A</v>
      </c>
      <c r="I306" s="45" t="e">
        <f t="shared" si="5"/>
        <v>#N/A</v>
      </c>
    </row>
    <row r="307" spans="1:9" x14ac:dyDescent="0.25">
      <c r="A307" s="25"/>
      <c r="G307" s="44" t="e">
        <f>VLOOKUP($D307,CLASS!$D$2:$W$405,19,FALSE)</f>
        <v>#N/A</v>
      </c>
      <c r="H307" s="44" t="e">
        <f>VLOOKUP($D307,CLASS!$D$2:$W$405,4,FALSE)</f>
        <v>#N/A</v>
      </c>
      <c r="I307" s="45" t="e">
        <f t="shared" si="5"/>
        <v>#N/A</v>
      </c>
    </row>
    <row r="308" spans="1:9" x14ac:dyDescent="0.25">
      <c r="A308" s="25"/>
      <c r="G308" s="44" t="e">
        <f>VLOOKUP($D308,CLASS!$D$2:$W$405,19,FALSE)</f>
        <v>#N/A</v>
      </c>
      <c r="H308" s="44" t="e">
        <f>VLOOKUP($D308,CLASS!$D$2:$W$405,4,FALSE)</f>
        <v>#N/A</v>
      </c>
      <c r="I308" s="45" t="e">
        <f t="shared" si="5"/>
        <v>#N/A</v>
      </c>
    </row>
    <row r="309" spans="1:9" x14ac:dyDescent="0.25">
      <c r="A309" s="25"/>
      <c r="G309" s="44" t="e">
        <f>VLOOKUP($D309,CLASS!$D$2:$W$405,19,FALSE)</f>
        <v>#N/A</v>
      </c>
      <c r="H309" s="44" t="e">
        <f>VLOOKUP($D309,CLASS!$D$2:$W$405,4,FALSE)</f>
        <v>#N/A</v>
      </c>
      <c r="I309" s="45" t="e">
        <f t="shared" si="5"/>
        <v>#N/A</v>
      </c>
    </row>
    <row r="310" spans="1:9" x14ac:dyDescent="0.25">
      <c r="A310" s="25"/>
      <c r="G310" s="44" t="e">
        <f>VLOOKUP($D310,CLASS!$D$2:$W$405,19,FALSE)</f>
        <v>#N/A</v>
      </c>
      <c r="H310" s="44" t="e">
        <f>VLOOKUP($D310,CLASS!$D$2:$W$405,4,FALSE)</f>
        <v>#N/A</v>
      </c>
      <c r="I310" s="45" t="e">
        <f t="shared" si="5"/>
        <v>#N/A</v>
      </c>
    </row>
    <row r="311" spans="1:9" x14ac:dyDescent="0.25">
      <c r="A311" s="25"/>
      <c r="G311" s="44" t="e">
        <f>VLOOKUP($D311,CLASS!$D$2:$W$405,19,FALSE)</f>
        <v>#N/A</v>
      </c>
      <c r="H311" s="44" t="e">
        <f>VLOOKUP($D311,CLASS!$D$2:$W$405,4,FALSE)</f>
        <v>#N/A</v>
      </c>
      <c r="I311" s="45" t="e">
        <f t="shared" si="5"/>
        <v>#N/A</v>
      </c>
    </row>
    <row r="312" spans="1:9" x14ac:dyDescent="0.25">
      <c r="A312" s="25"/>
      <c r="G312" s="44" t="e">
        <f>VLOOKUP($D312,CLASS!$D$2:$W$405,19,FALSE)</f>
        <v>#N/A</v>
      </c>
      <c r="H312" s="44" t="e">
        <f>VLOOKUP($D312,CLASS!$D$2:$W$405,4,FALSE)</f>
        <v>#N/A</v>
      </c>
      <c r="I312" s="45" t="e">
        <f t="shared" si="5"/>
        <v>#N/A</v>
      </c>
    </row>
    <row r="313" spans="1:9" x14ac:dyDescent="0.25">
      <c r="A313" s="25"/>
      <c r="G313" s="44" t="e">
        <f>VLOOKUP($D313,CLASS!$D$2:$W$405,19,FALSE)</f>
        <v>#N/A</v>
      </c>
      <c r="H313" s="44" t="e">
        <f>VLOOKUP($D313,CLASS!$D$2:$W$405,4,FALSE)</f>
        <v>#N/A</v>
      </c>
      <c r="I313" s="45" t="e">
        <f t="shared" si="5"/>
        <v>#N/A</v>
      </c>
    </row>
    <row r="314" spans="1:9" x14ac:dyDescent="0.25">
      <c r="A314" s="25"/>
      <c r="G314" s="44" t="e">
        <f>VLOOKUP($D314,CLASS!$D$2:$W$405,19,FALSE)</f>
        <v>#N/A</v>
      </c>
      <c r="H314" s="44" t="e">
        <f>VLOOKUP($D314,CLASS!$D$2:$W$405,4,FALSE)</f>
        <v>#N/A</v>
      </c>
      <c r="I314" s="45" t="e">
        <f t="shared" si="5"/>
        <v>#N/A</v>
      </c>
    </row>
    <row r="315" spans="1:9" x14ac:dyDescent="0.25">
      <c r="A315" s="25"/>
      <c r="G315" s="44" t="e">
        <f>VLOOKUP($D315,CLASS!$D$2:$W$405,19,FALSE)</f>
        <v>#N/A</v>
      </c>
      <c r="H315" s="44" t="e">
        <f>VLOOKUP($D315,CLASS!$D$2:$W$405,4,FALSE)</f>
        <v>#N/A</v>
      </c>
      <c r="I315" s="45" t="e">
        <f t="shared" si="5"/>
        <v>#N/A</v>
      </c>
    </row>
    <row r="316" spans="1:9" x14ac:dyDescent="0.25">
      <c r="A316" s="25"/>
      <c r="G316" s="44" t="e">
        <f>VLOOKUP($D316,CLASS!$D$2:$W$405,19,FALSE)</f>
        <v>#N/A</v>
      </c>
      <c r="H316" s="44" t="e">
        <f>VLOOKUP($D316,CLASS!$D$2:$W$405,4,FALSE)</f>
        <v>#N/A</v>
      </c>
      <c r="I316" s="45" t="e">
        <f t="shared" si="5"/>
        <v>#N/A</v>
      </c>
    </row>
    <row r="317" spans="1:9" x14ac:dyDescent="0.25">
      <c r="A317" s="25"/>
      <c r="G317" s="44" t="e">
        <f>VLOOKUP($D317,CLASS!$D$2:$W$405,19,FALSE)</f>
        <v>#N/A</v>
      </c>
      <c r="H317" s="44" t="e">
        <f>VLOOKUP($D317,CLASS!$D$2:$W$405,4,FALSE)</f>
        <v>#N/A</v>
      </c>
      <c r="I317" s="45" t="e">
        <f t="shared" si="5"/>
        <v>#N/A</v>
      </c>
    </row>
    <row r="318" spans="1:9" x14ac:dyDescent="0.25">
      <c r="A318" s="25"/>
      <c r="G318" s="44" t="e">
        <f>VLOOKUP($D318,CLASS!$D$2:$W$405,19,FALSE)</f>
        <v>#N/A</v>
      </c>
      <c r="H318" s="44" t="e">
        <f>VLOOKUP($D318,CLASS!$D$2:$W$405,4,FALSE)</f>
        <v>#N/A</v>
      </c>
      <c r="I318" s="45" t="e">
        <f t="shared" si="5"/>
        <v>#N/A</v>
      </c>
    </row>
    <row r="319" spans="1:9" x14ac:dyDescent="0.25">
      <c r="A319" s="25"/>
      <c r="G319" s="44" t="e">
        <f>VLOOKUP($D319,CLASS!$D$2:$W$405,19,FALSE)</f>
        <v>#N/A</v>
      </c>
      <c r="H319" s="44" t="e">
        <f>VLOOKUP($D319,CLASS!$D$2:$W$405,4,FALSE)</f>
        <v>#N/A</v>
      </c>
      <c r="I319" s="45" t="e">
        <f t="shared" si="5"/>
        <v>#N/A</v>
      </c>
    </row>
    <row r="320" spans="1:9" x14ac:dyDescent="0.25">
      <c r="A320" s="25"/>
      <c r="G320" s="44" t="e">
        <f>VLOOKUP($D320,CLASS!$D$2:$W$405,19,FALSE)</f>
        <v>#N/A</v>
      </c>
      <c r="H320" s="44" t="e">
        <f>VLOOKUP($D320,CLASS!$D$2:$W$405,4,FALSE)</f>
        <v>#N/A</v>
      </c>
      <c r="I320" s="45" t="e">
        <f t="shared" si="5"/>
        <v>#N/A</v>
      </c>
    </row>
    <row r="321" spans="1:10" x14ac:dyDescent="0.25">
      <c r="A321" s="25"/>
      <c r="G321" s="44" t="e">
        <f>VLOOKUP($D321,CLASS!$D$2:$W$405,19,FALSE)</f>
        <v>#N/A</v>
      </c>
      <c r="H321" s="44" t="e">
        <f>VLOOKUP($D321,CLASS!$D$2:$W$405,4,FALSE)</f>
        <v>#N/A</v>
      </c>
      <c r="I321" s="45" t="e">
        <f t="shared" si="5"/>
        <v>#N/A</v>
      </c>
    </row>
    <row r="322" spans="1:10" x14ac:dyDescent="0.25">
      <c r="A322" s="25"/>
      <c r="G322" s="44" t="e">
        <f>VLOOKUP($D322,CLASS!$D$2:$W$405,19,FALSE)</f>
        <v>#N/A</v>
      </c>
      <c r="H322" s="44" t="e">
        <f>VLOOKUP($D322,CLASS!$D$2:$W$405,4,FALSE)</f>
        <v>#N/A</v>
      </c>
      <c r="I322" s="45" t="e">
        <f t="shared" si="5"/>
        <v>#N/A</v>
      </c>
    </row>
    <row r="323" spans="1:10" x14ac:dyDescent="0.25">
      <c r="A323" s="25"/>
      <c r="G323" s="44" t="e">
        <f>VLOOKUP($D323,CLASS!$D$2:$W$405,19,FALSE)</f>
        <v>#N/A</v>
      </c>
      <c r="H323" s="44" t="e">
        <f>VLOOKUP($D323,CLASS!$D$2:$W$405,4,FALSE)</f>
        <v>#N/A</v>
      </c>
      <c r="I323" s="45" t="e">
        <f t="shared" ref="I323:I366" si="6">IF(IF(G323,G323+H323,0)&lt;=100,IF(G323,G323+H323,0),100)</f>
        <v>#N/A</v>
      </c>
    </row>
    <row r="324" spans="1:10" x14ac:dyDescent="0.25">
      <c r="A324" s="25"/>
      <c r="G324" s="44" t="e">
        <f>VLOOKUP($D324,CLASS!$D$2:$W$405,19,FALSE)</f>
        <v>#N/A</v>
      </c>
      <c r="H324" s="44" t="e">
        <f>VLOOKUP($D324,CLASS!$D$2:$W$405,4,FALSE)</f>
        <v>#N/A</v>
      </c>
      <c r="I324" s="45" t="e">
        <f t="shared" si="6"/>
        <v>#N/A</v>
      </c>
    </row>
    <row r="325" spans="1:10" x14ac:dyDescent="0.25">
      <c r="A325" s="25"/>
      <c r="G325" s="44" t="e">
        <f>VLOOKUP($D325,CLASS!$D$2:$W$405,19,FALSE)</f>
        <v>#N/A</v>
      </c>
      <c r="H325" s="44" t="e">
        <f>VLOOKUP($D325,CLASS!$D$2:$W$405,4,FALSE)</f>
        <v>#N/A</v>
      </c>
      <c r="I325" s="45" t="e">
        <f t="shared" si="6"/>
        <v>#N/A</v>
      </c>
    </row>
    <row r="326" spans="1:10" x14ac:dyDescent="0.25">
      <c r="A326" s="25"/>
      <c r="G326" s="44" t="e">
        <f>VLOOKUP($D326,CLASS!$D$2:$W$405,19,FALSE)</f>
        <v>#N/A</v>
      </c>
      <c r="H326" s="44" t="e">
        <f>VLOOKUP($D326,CLASS!$D$2:$W$405,4,FALSE)</f>
        <v>#N/A</v>
      </c>
      <c r="I326" s="45" t="e">
        <f t="shared" si="6"/>
        <v>#N/A</v>
      </c>
      <c r="J326" s="3"/>
    </row>
    <row r="327" spans="1:10" x14ac:dyDescent="0.25">
      <c r="A327" s="25"/>
      <c r="G327" s="44" t="e">
        <f>VLOOKUP($D327,CLASS!$D$2:$W$405,19,FALSE)</f>
        <v>#N/A</v>
      </c>
      <c r="H327" s="44" t="e">
        <f>VLOOKUP($D327,CLASS!$D$2:$W$405,4,FALSE)</f>
        <v>#N/A</v>
      </c>
      <c r="I327" s="45" t="e">
        <f t="shared" si="6"/>
        <v>#N/A</v>
      </c>
    </row>
    <row r="328" spans="1:10" x14ac:dyDescent="0.25">
      <c r="A328" s="25"/>
      <c r="G328" s="44" t="e">
        <f>VLOOKUP($D328,CLASS!$D$2:$W$405,19,FALSE)</f>
        <v>#N/A</v>
      </c>
      <c r="H328" s="44" t="e">
        <f>VLOOKUP($D328,CLASS!$D$2:$W$405,4,FALSE)</f>
        <v>#N/A</v>
      </c>
      <c r="I328" s="45" t="e">
        <f t="shared" si="6"/>
        <v>#N/A</v>
      </c>
    </row>
    <row r="329" spans="1:10" x14ac:dyDescent="0.25">
      <c r="A329" s="25"/>
      <c r="G329" s="44" t="e">
        <f>VLOOKUP($D329,CLASS!$D$2:$W$405,19,FALSE)</f>
        <v>#N/A</v>
      </c>
      <c r="H329" s="44" t="e">
        <f>VLOOKUP($D329,CLASS!$D$2:$W$405,4,FALSE)</f>
        <v>#N/A</v>
      </c>
      <c r="I329" s="45" t="e">
        <f t="shared" si="6"/>
        <v>#N/A</v>
      </c>
    </row>
    <row r="330" spans="1:10" x14ac:dyDescent="0.25">
      <c r="A330" s="25"/>
      <c r="G330" s="44" t="e">
        <f>VLOOKUP($D330,CLASS!$D$2:$W$405,19,FALSE)</f>
        <v>#N/A</v>
      </c>
      <c r="H330" s="44" t="e">
        <f>VLOOKUP($D330,CLASS!$D$2:$W$405,4,FALSE)</f>
        <v>#N/A</v>
      </c>
      <c r="I330" s="45" t="e">
        <f t="shared" si="6"/>
        <v>#N/A</v>
      </c>
    </row>
    <row r="331" spans="1:10" x14ac:dyDescent="0.25">
      <c r="A331" s="25"/>
      <c r="G331" s="44" t="e">
        <f>VLOOKUP($D331,CLASS!$D$2:$W$405,19,FALSE)</f>
        <v>#N/A</v>
      </c>
      <c r="H331" s="44" t="e">
        <f>VLOOKUP($D331,CLASS!$D$2:$W$405,4,FALSE)</f>
        <v>#N/A</v>
      </c>
      <c r="I331" s="45" t="e">
        <f t="shared" si="6"/>
        <v>#N/A</v>
      </c>
    </row>
    <row r="332" spans="1:10" x14ac:dyDescent="0.25">
      <c r="A332" s="25"/>
      <c r="G332" s="44" t="e">
        <f>VLOOKUP($D332,CLASS!$D$2:$W$405,19,FALSE)</f>
        <v>#N/A</v>
      </c>
      <c r="H332" s="44" t="e">
        <f>VLOOKUP($D332,CLASS!$D$2:$W$405,4,FALSE)</f>
        <v>#N/A</v>
      </c>
      <c r="I332" s="45" t="e">
        <f t="shared" si="6"/>
        <v>#N/A</v>
      </c>
    </row>
    <row r="333" spans="1:10" x14ac:dyDescent="0.25">
      <c r="A333" s="25"/>
      <c r="G333" s="44" t="e">
        <f>VLOOKUP($D333,CLASS!$D$2:$W$405,19,FALSE)</f>
        <v>#N/A</v>
      </c>
      <c r="H333" s="44" t="e">
        <f>VLOOKUP($D333,CLASS!$D$2:$W$405,4,FALSE)</f>
        <v>#N/A</v>
      </c>
      <c r="I333" s="45" t="e">
        <f t="shared" si="6"/>
        <v>#N/A</v>
      </c>
    </row>
    <row r="334" spans="1:10" x14ac:dyDescent="0.25">
      <c r="A334" s="25"/>
      <c r="G334" s="44" t="e">
        <f>VLOOKUP($D334,CLASS!$D$2:$W$405,19,FALSE)</f>
        <v>#N/A</v>
      </c>
      <c r="H334" s="44" t="e">
        <f>VLOOKUP($D334,CLASS!$D$2:$W$405,4,FALSE)</f>
        <v>#N/A</v>
      </c>
      <c r="I334" s="45" t="e">
        <f t="shared" si="6"/>
        <v>#N/A</v>
      </c>
    </row>
    <row r="335" spans="1:10" x14ac:dyDescent="0.25">
      <c r="A335" s="25"/>
      <c r="G335" s="44" t="e">
        <f>VLOOKUP($D335,CLASS!$D$2:$W$405,19,FALSE)</f>
        <v>#N/A</v>
      </c>
      <c r="H335" s="44" t="e">
        <f>VLOOKUP($D335,CLASS!$D$2:$W$405,4,FALSE)</f>
        <v>#N/A</v>
      </c>
      <c r="I335" s="45" t="e">
        <f t="shared" si="6"/>
        <v>#N/A</v>
      </c>
    </row>
    <row r="336" spans="1:10" x14ac:dyDescent="0.25">
      <c r="A336" s="4"/>
      <c r="B336"/>
      <c r="C336"/>
      <c r="D336"/>
      <c r="E336"/>
      <c r="F336"/>
      <c r="G336" s="44" t="e">
        <f>VLOOKUP($D336,CLASS!$D$2:$W$405,19,FALSE)</f>
        <v>#N/A</v>
      </c>
      <c r="H336" s="44" t="e">
        <f>VLOOKUP($D336,CLASS!$D$2:$W$405,4,FALSE)</f>
        <v>#N/A</v>
      </c>
      <c r="I336" s="45" t="e">
        <f t="shared" si="6"/>
        <v>#N/A</v>
      </c>
    </row>
    <row r="337" spans="1:10" x14ac:dyDescent="0.25">
      <c r="A337" s="25"/>
      <c r="G337" s="44" t="e">
        <f>VLOOKUP($D337,CLASS!$D$2:$W$405,19,FALSE)</f>
        <v>#N/A</v>
      </c>
      <c r="H337" s="44" t="e">
        <f>VLOOKUP($D337,CLASS!$D$2:$W$405,4,FALSE)</f>
        <v>#N/A</v>
      </c>
      <c r="I337" s="45" t="e">
        <f t="shared" si="6"/>
        <v>#N/A</v>
      </c>
    </row>
    <row r="338" spans="1:10" x14ac:dyDescent="0.25">
      <c r="A338" s="25"/>
      <c r="G338" s="44" t="e">
        <f>VLOOKUP($D338,CLASS!$D$2:$W$405,19,FALSE)</f>
        <v>#N/A</v>
      </c>
      <c r="H338" s="44" t="e">
        <f>VLOOKUP($D338,CLASS!$D$2:$W$405,4,FALSE)</f>
        <v>#N/A</v>
      </c>
      <c r="I338" s="45" t="e">
        <f t="shared" si="6"/>
        <v>#N/A</v>
      </c>
    </row>
    <row r="339" spans="1:10" x14ac:dyDescent="0.25">
      <c r="A339" s="25"/>
      <c r="G339" s="44" t="e">
        <f>VLOOKUP($D339,CLASS!$D$2:$W$405,19,FALSE)</f>
        <v>#N/A</v>
      </c>
      <c r="H339" s="44" t="e">
        <f>VLOOKUP($D339,CLASS!$D$2:$W$405,4,FALSE)</f>
        <v>#N/A</v>
      </c>
      <c r="I339" s="45" t="e">
        <f t="shared" si="6"/>
        <v>#N/A</v>
      </c>
    </row>
    <row r="340" spans="1:10" x14ac:dyDescent="0.25">
      <c r="A340" s="25"/>
      <c r="G340" s="44" t="e">
        <f>VLOOKUP($D340,CLASS!$D$2:$W$405,19,FALSE)</f>
        <v>#N/A</v>
      </c>
      <c r="H340" s="44" t="e">
        <f>VLOOKUP($D340,CLASS!$D$2:$W$405,4,FALSE)</f>
        <v>#N/A</v>
      </c>
      <c r="I340" s="45" t="e">
        <f t="shared" si="6"/>
        <v>#N/A</v>
      </c>
    </row>
    <row r="341" spans="1:10" x14ac:dyDescent="0.25">
      <c r="A341" s="4"/>
      <c r="B341"/>
      <c r="C341"/>
      <c r="D341"/>
      <c r="E341"/>
      <c r="F341"/>
      <c r="G341" s="44" t="e">
        <f>VLOOKUP($D341,CLASS!$D$2:$W$405,19,FALSE)</f>
        <v>#N/A</v>
      </c>
      <c r="H341" s="44" t="e">
        <f>VLOOKUP($D341,CLASS!$D$2:$W$405,4,FALSE)</f>
        <v>#N/A</v>
      </c>
      <c r="I341" s="45" t="e">
        <f t="shared" si="6"/>
        <v>#N/A</v>
      </c>
    </row>
    <row r="342" spans="1:10" x14ac:dyDescent="0.25">
      <c r="A342" s="4"/>
      <c r="B342"/>
      <c r="C342"/>
      <c r="D342"/>
      <c r="E342"/>
      <c r="F342"/>
      <c r="G342" s="44" t="e">
        <f>VLOOKUP($D342,CLASS!$D$2:$W$405,19,FALSE)</f>
        <v>#N/A</v>
      </c>
      <c r="H342" s="44" t="e">
        <f>VLOOKUP($D342,CLASS!$D$2:$W$405,4,FALSE)</f>
        <v>#N/A</v>
      </c>
      <c r="I342" s="45" t="e">
        <f t="shared" si="6"/>
        <v>#N/A</v>
      </c>
    </row>
    <row r="343" spans="1:10" x14ac:dyDescent="0.25">
      <c r="A343" s="4"/>
      <c r="B343"/>
      <c r="C343"/>
      <c r="D343"/>
      <c r="E343"/>
      <c r="F343"/>
      <c r="G343" s="44" t="e">
        <f>VLOOKUP($D343,CLASS!$D$2:$W$405,19,FALSE)</f>
        <v>#N/A</v>
      </c>
      <c r="H343" s="44" t="e">
        <f>VLOOKUP($D343,CLASS!$D$2:$W$405,4,FALSE)</f>
        <v>#N/A</v>
      </c>
      <c r="I343" s="45" t="e">
        <f t="shared" si="6"/>
        <v>#N/A</v>
      </c>
    </row>
    <row r="344" spans="1:10" x14ac:dyDescent="0.25">
      <c r="A344" s="25"/>
      <c r="G344" s="44" t="e">
        <f>VLOOKUP($D344,CLASS!$D$2:$W$405,19,FALSE)</f>
        <v>#N/A</v>
      </c>
      <c r="H344" s="44" t="e">
        <f>VLOOKUP($D344,CLASS!$D$2:$W$405,4,FALSE)</f>
        <v>#N/A</v>
      </c>
      <c r="I344" s="45" t="e">
        <f t="shared" si="6"/>
        <v>#N/A</v>
      </c>
    </row>
    <row r="345" spans="1:10" x14ac:dyDescent="0.25">
      <c r="A345" s="25"/>
      <c r="G345" s="44" t="e">
        <f>VLOOKUP($D345,CLASS!$D$2:$W$405,19,FALSE)</f>
        <v>#N/A</v>
      </c>
      <c r="H345" s="44" t="e">
        <f>VLOOKUP($D345,CLASS!$D$2:$W$405,4,FALSE)</f>
        <v>#N/A</v>
      </c>
      <c r="I345" s="45" t="e">
        <f t="shared" si="6"/>
        <v>#N/A</v>
      </c>
    </row>
    <row r="346" spans="1:10" x14ac:dyDescent="0.25">
      <c r="A346" s="25"/>
      <c r="G346" s="44" t="e">
        <f>VLOOKUP($D346,CLASS!$D$2:$W$405,19,FALSE)</f>
        <v>#N/A</v>
      </c>
      <c r="H346" s="44" t="e">
        <f>VLOOKUP($D346,CLASS!$D$2:$W$405,4,FALSE)</f>
        <v>#N/A</v>
      </c>
      <c r="I346" s="45" t="e">
        <f t="shared" si="6"/>
        <v>#N/A</v>
      </c>
      <c r="J346" s="3"/>
    </row>
    <row r="347" spans="1:10" x14ac:dyDescent="0.25">
      <c r="A347" s="25"/>
      <c r="G347" s="44" t="e">
        <f>VLOOKUP($D347,CLASS!$D$2:$W$405,19,FALSE)</f>
        <v>#N/A</v>
      </c>
      <c r="H347" s="44" t="e">
        <f>VLOOKUP($D347,CLASS!$D$2:$W$405,4,FALSE)</f>
        <v>#N/A</v>
      </c>
      <c r="I347" s="45" t="e">
        <f t="shared" si="6"/>
        <v>#N/A</v>
      </c>
    </row>
    <row r="348" spans="1:10" x14ac:dyDescent="0.25">
      <c r="A348" s="25"/>
      <c r="G348" s="44" t="e">
        <f>VLOOKUP($D348,CLASS!$D$2:$W$405,19,FALSE)</f>
        <v>#N/A</v>
      </c>
      <c r="H348" s="44" t="e">
        <f>VLOOKUP($D348,CLASS!$D$2:$W$405,4,FALSE)</f>
        <v>#N/A</v>
      </c>
      <c r="I348" s="45" t="e">
        <f t="shared" si="6"/>
        <v>#N/A</v>
      </c>
      <c r="J348" s="3"/>
    </row>
    <row r="349" spans="1:10" x14ac:dyDescent="0.25">
      <c r="A349" s="25"/>
      <c r="G349" s="44" t="e">
        <f>VLOOKUP($D349,CLASS!$D$2:$W$405,19,FALSE)</f>
        <v>#N/A</v>
      </c>
      <c r="H349" s="44" t="e">
        <f>VLOOKUP($D349,CLASS!$D$2:$W$405,4,FALSE)</f>
        <v>#N/A</v>
      </c>
      <c r="I349" s="45" t="e">
        <f t="shared" si="6"/>
        <v>#N/A</v>
      </c>
    </row>
    <row r="350" spans="1:10" x14ac:dyDescent="0.25">
      <c r="A350" s="25"/>
      <c r="G350" s="44" t="e">
        <f>VLOOKUP($D350,CLASS!$D$2:$W$405,19,FALSE)</f>
        <v>#N/A</v>
      </c>
      <c r="H350" s="44" t="e">
        <f>VLOOKUP($D350,CLASS!$D$2:$W$405,4,FALSE)</f>
        <v>#N/A</v>
      </c>
      <c r="I350" s="45" t="e">
        <f t="shared" si="6"/>
        <v>#N/A</v>
      </c>
    </row>
    <row r="351" spans="1:10" x14ac:dyDescent="0.25">
      <c r="A351" s="25"/>
      <c r="G351" s="44" t="e">
        <f>VLOOKUP($D351,CLASS!$D$2:$W$405,19,FALSE)</f>
        <v>#N/A</v>
      </c>
      <c r="H351" s="44" t="e">
        <f>VLOOKUP($D351,CLASS!$D$2:$W$405,4,FALSE)</f>
        <v>#N/A</v>
      </c>
      <c r="I351" s="45" t="e">
        <f t="shared" si="6"/>
        <v>#N/A</v>
      </c>
    </row>
    <row r="352" spans="1:10" x14ac:dyDescent="0.25">
      <c r="A352" s="4"/>
      <c r="B352"/>
      <c r="C352"/>
      <c r="D352"/>
      <c r="E352"/>
      <c r="F352"/>
      <c r="G352" s="44" t="e">
        <f>VLOOKUP($D352,CLASS!$D$2:$W$405,19,FALSE)</f>
        <v>#N/A</v>
      </c>
      <c r="H352" s="44" t="e">
        <f>VLOOKUP($D352,CLASS!$D$2:$W$405,4,FALSE)</f>
        <v>#N/A</v>
      </c>
      <c r="I352" s="45" t="e">
        <f t="shared" si="6"/>
        <v>#N/A</v>
      </c>
    </row>
    <row r="353" spans="1:10" x14ac:dyDescent="0.25">
      <c r="A353" s="4"/>
      <c r="B353"/>
      <c r="C353"/>
      <c r="D353"/>
      <c r="E353"/>
      <c r="F353"/>
      <c r="G353" s="44" t="e">
        <f>VLOOKUP($D353,CLASS!$D$2:$W$405,19,FALSE)</f>
        <v>#N/A</v>
      </c>
      <c r="H353" s="44" t="e">
        <f>VLOOKUP($D353,CLASS!$D$2:$W$405,4,FALSE)</f>
        <v>#N/A</v>
      </c>
      <c r="I353" s="45" t="e">
        <f t="shared" si="6"/>
        <v>#N/A</v>
      </c>
    </row>
    <row r="354" spans="1:10" x14ac:dyDescent="0.25">
      <c r="A354" s="4"/>
      <c r="B354"/>
      <c r="C354"/>
      <c r="D354"/>
      <c r="E354"/>
      <c r="F354"/>
      <c r="G354" s="44" t="e">
        <f>VLOOKUP($D354,CLASS!$D$2:$W$405,19,FALSE)</f>
        <v>#N/A</v>
      </c>
      <c r="H354" s="44" t="e">
        <f>VLOOKUP($D354,CLASS!$D$2:$W$405,4,FALSE)</f>
        <v>#N/A</v>
      </c>
      <c r="I354" s="45" t="e">
        <f t="shared" si="6"/>
        <v>#N/A</v>
      </c>
    </row>
    <row r="355" spans="1:10" x14ac:dyDescent="0.25">
      <c r="A355" s="4"/>
      <c r="B355"/>
      <c r="C355"/>
      <c r="D355"/>
      <c r="E355"/>
      <c r="F355"/>
      <c r="G355" s="44" t="e">
        <f>VLOOKUP($D355,CLASS!$D$2:$W$405,19,FALSE)</f>
        <v>#N/A</v>
      </c>
      <c r="H355" s="44" t="e">
        <f>VLOOKUP($D355,CLASS!$D$2:$W$405,4,FALSE)</f>
        <v>#N/A</v>
      </c>
      <c r="I355" s="45" t="e">
        <f t="shared" si="6"/>
        <v>#N/A</v>
      </c>
    </row>
    <row r="356" spans="1:10" x14ac:dyDescent="0.25">
      <c r="A356" s="4"/>
      <c r="B356"/>
      <c r="C356"/>
      <c r="D356"/>
      <c r="E356"/>
      <c r="F356"/>
      <c r="G356" s="44" t="e">
        <f>VLOOKUP($D356,CLASS!$D$2:$W$405,19,FALSE)</f>
        <v>#N/A</v>
      </c>
      <c r="H356" s="44" t="e">
        <f>VLOOKUP($D356,CLASS!$D$2:$W$405,4,FALSE)</f>
        <v>#N/A</v>
      </c>
      <c r="I356" s="45" t="e">
        <f t="shared" si="6"/>
        <v>#N/A</v>
      </c>
    </row>
    <row r="357" spans="1:10" x14ac:dyDescent="0.25">
      <c r="A357" s="25"/>
      <c r="G357" s="44" t="e">
        <f>VLOOKUP($D357,CLASS!$D$2:$W$405,19,FALSE)</f>
        <v>#N/A</v>
      </c>
      <c r="H357" s="44" t="e">
        <f>VLOOKUP($D357,CLASS!$D$2:$W$405,4,FALSE)</f>
        <v>#N/A</v>
      </c>
      <c r="I357" s="45" t="e">
        <f t="shared" si="6"/>
        <v>#N/A</v>
      </c>
    </row>
    <row r="358" spans="1:10" x14ac:dyDescent="0.25">
      <c r="A358" s="25"/>
      <c r="G358" s="44" t="e">
        <f>VLOOKUP($D358,CLASS!$D$2:$W$405,19,FALSE)</f>
        <v>#N/A</v>
      </c>
      <c r="H358" s="44" t="e">
        <f>VLOOKUP($D358,CLASS!$D$2:$W$405,4,FALSE)</f>
        <v>#N/A</v>
      </c>
      <c r="I358" s="45" t="e">
        <f t="shared" si="6"/>
        <v>#N/A</v>
      </c>
    </row>
    <row r="359" spans="1:10" x14ac:dyDescent="0.25">
      <c r="A359" s="25"/>
      <c r="G359" s="44" t="e">
        <f>VLOOKUP($D359,CLASS!$D$2:$W$405,19,FALSE)</f>
        <v>#N/A</v>
      </c>
      <c r="H359" s="44" t="e">
        <f>VLOOKUP($D359,CLASS!$D$2:$W$405,4,FALSE)</f>
        <v>#N/A</v>
      </c>
      <c r="I359" s="45" t="e">
        <f t="shared" si="6"/>
        <v>#N/A</v>
      </c>
    </row>
    <row r="360" spans="1:10" x14ac:dyDescent="0.25">
      <c r="A360" s="4"/>
      <c r="B360"/>
      <c r="C360"/>
      <c r="D360"/>
      <c r="E360"/>
      <c r="F360"/>
      <c r="G360" s="44" t="e">
        <f>VLOOKUP($D360,CLASS!$D$2:$W$405,19,FALSE)</f>
        <v>#N/A</v>
      </c>
      <c r="H360" s="44" t="e">
        <f>VLOOKUP($D360,CLASS!$D$2:$W$405,4,FALSE)</f>
        <v>#N/A</v>
      </c>
      <c r="I360" s="45" t="e">
        <f t="shared" si="6"/>
        <v>#N/A</v>
      </c>
    </row>
    <row r="361" spans="1:10" x14ac:dyDescent="0.25">
      <c r="A361" s="4"/>
      <c r="B361"/>
      <c r="C361"/>
      <c r="D361"/>
      <c r="E361"/>
      <c r="F361"/>
      <c r="G361" s="44" t="e">
        <f>VLOOKUP($D361,CLASS!$D$2:$W$405,19,FALSE)</f>
        <v>#N/A</v>
      </c>
      <c r="H361" s="44" t="e">
        <f>VLOOKUP($D361,CLASS!$D$2:$W$405,4,FALSE)</f>
        <v>#N/A</v>
      </c>
      <c r="I361" s="45" t="e">
        <f t="shared" si="6"/>
        <v>#N/A</v>
      </c>
    </row>
    <row r="362" spans="1:10" x14ac:dyDescent="0.25">
      <c r="A362" s="4"/>
      <c r="B362"/>
      <c r="C362"/>
      <c r="D362"/>
      <c r="E362"/>
      <c r="F362"/>
      <c r="G362" s="44" t="e">
        <f>VLOOKUP($D362,CLASS!$D$2:$W$405,19,FALSE)</f>
        <v>#N/A</v>
      </c>
      <c r="H362" s="44" t="e">
        <f>VLOOKUP($D362,CLASS!$D$2:$W$405,4,FALSE)</f>
        <v>#N/A</v>
      </c>
      <c r="I362" s="45" t="e">
        <f t="shared" si="6"/>
        <v>#N/A</v>
      </c>
      <c r="J362" s="3"/>
    </row>
    <row r="363" spans="1:10" x14ac:dyDescent="0.25">
      <c r="A363" s="4"/>
      <c r="B363"/>
      <c r="C363"/>
      <c r="D363"/>
      <c r="E363"/>
      <c r="F363"/>
      <c r="G363" s="44" t="e">
        <f>VLOOKUP($D363,CLASS!$D$2:$W$405,19,FALSE)</f>
        <v>#N/A</v>
      </c>
      <c r="H363" s="44" t="e">
        <f>VLOOKUP($D363,CLASS!$D$2:$W$405,4,FALSE)</f>
        <v>#N/A</v>
      </c>
      <c r="I363" s="45" t="e">
        <f t="shared" si="6"/>
        <v>#N/A</v>
      </c>
    </row>
    <row r="364" spans="1:10" x14ac:dyDescent="0.25">
      <c r="A364" s="25"/>
      <c r="G364" s="44" t="e">
        <f>VLOOKUP($D364,CLASS!$D$2:$W$405,19,FALSE)</f>
        <v>#N/A</v>
      </c>
      <c r="H364" s="44" t="e">
        <f>VLOOKUP($D364,CLASS!$D$2:$W$405,4,FALSE)</f>
        <v>#N/A</v>
      </c>
      <c r="I364" s="45" t="e">
        <f t="shared" si="6"/>
        <v>#N/A</v>
      </c>
    </row>
    <row r="365" spans="1:10" x14ac:dyDescent="0.25">
      <c r="A365" s="25"/>
      <c r="G365" s="44" t="e">
        <f>VLOOKUP($D365,CLASS!$D$2:$W$405,19,FALSE)</f>
        <v>#N/A</v>
      </c>
      <c r="H365" s="44" t="e">
        <f>VLOOKUP($D365,CLASS!$D$2:$W$405,4,FALSE)</f>
        <v>#N/A</v>
      </c>
      <c r="I365" s="45" t="e">
        <f t="shared" si="6"/>
        <v>#N/A</v>
      </c>
    </row>
    <row r="366" spans="1:10" x14ac:dyDescent="0.25">
      <c r="A366" s="25"/>
      <c r="G366" s="44" t="e">
        <f>VLOOKUP($D366,CLASS!$D$2:$W$405,19,FALSE)</f>
        <v>#N/A</v>
      </c>
      <c r="H366" s="44" t="e">
        <f>VLOOKUP($D366,CLASS!$D$2:$W$405,4,FALSE)</f>
        <v>#N/A</v>
      </c>
      <c r="I366" s="45" t="e">
        <f t="shared" si="6"/>
        <v>#N/A</v>
      </c>
    </row>
    <row r="367" spans="1:10" x14ac:dyDescent="0.25">
      <c r="G367" s="18"/>
    </row>
    <row r="368" spans="1:10" x14ac:dyDescent="0.25">
      <c r="G368" s="18"/>
    </row>
    <row r="369" spans="7:7" x14ac:dyDescent="0.25">
      <c r="G369" s="18"/>
    </row>
    <row r="370" spans="7:7" x14ac:dyDescent="0.25">
      <c r="G370" s="18"/>
    </row>
    <row r="371" spans="7:7" x14ac:dyDescent="0.25">
      <c r="G371" s="18"/>
    </row>
    <row r="372" spans="7:7" x14ac:dyDescent="0.25">
      <c r="G372" s="18"/>
    </row>
    <row r="373" spans="7:7" x14ac:dyDescent="0.25">
      <c r="G373" s="18"/>
    </row>
    <row r="374" spans="7:7" x14ac:dyDescent="0.25">
      <c r="G374" s="18"/>
    </row>
    <row r="375" spans="7:7" x14ac:dyDescent="0.25">
      <c r="G375" s="18"/>
    </row>
    <row r="376" spans="7:7" x14ac:dyDescent="0.25">
      <c r="G376" s="18"/>
    </row>
    <row r="377" spans="7:7" x14ac:dyDescent="0.25">
      <c r="G377" s="18"/>
    </row>
    <row r="378" spans="7:7" x14ac:dyDescent="0.25">
      <c r="G378" s="18"/>
    </row>
    <row r="379" spans="7:7" x14ac:dyDescent="0.25">
      <c r="G379" s="18"/>
    </row>
    <row r="380" spans="7:7" x14ac:dyDescent="0.25">
      <c r="G380" s="18"/>
    </row>
    <row r="381" spans="7:7" x14ac:dyDescent="0.25">
      <c r="G381" s="18"/>
    </row>
    <row r="382" spans="7:7" x14ac:dyDescent="0.25">
      <c r="G382" s="18"/>
    </row>
    <row r="383" spans="7:7" x14ac:dyDescent="0.25">
      <c r="G383" s="18"/>
    </row>
    <row r="384" spans="7:7" x14ac:dyDescent="0.25">
      <c r="G384" s="18"/>
    </row>
    <row r="385" spans="7:7" x14ac:dyDescent="0.25">
      <c r="G385" s="18"/>
    </row>
    <row r="386" spans="7:7" x14ac:dyDescent="0.25">
      <c r="G386" s="18"/>
    </row>
    <row r="387" spans="7:7" x14ac:dyDescent="0.25">
      <c r="G387" s="18"/>
    </row>
    <row r="388" spans="7:7" x14ac:dyDescent="0.25">
      <c r="G388" s="18"/>
    </row>
    <row r="389" spans="7:7" x14ac:dyDescent="0.25">
      <c r="G389" s="18"/>
    </row>
    <row r="390" spans="7:7" x14ac:dyDescent="0.25">
      <c r="G390" s="18"/>
    </row>
    <row r="391" spans="7:7" x14ac:dyDescent="0.25">
      <c r="G391" s="18"/>
    </row>
    <row r="392" spans="7:7" x14ac:dyDescent="0.25">
      <c r="G392" s="18"/>
    </row>
    <row r="393" spans="7:7" x14ac:dyDescent="0.25">
      <c r="G393" s="18"/>
    </row>
    <row r="394" spans="7:7" x14ac:dyDescent="0.25">
      <c r="G394" s="18"/>
    </row>
    <row r="395" spans="7:7" x14ac:dyDescent="0.25">
      <c r="G395" s="18"/>
    </row>
    <row r="396" spans="7:7" x14ac:dyDescent="0.25">
      <c r="G396" s="18"/>
    </row>
    <row r="397" spans="7:7" x14ac:dyDescent="0.25">
      <c r="G397" s="18"/>
    </row>
    <row r="398" spans="7:7" x14ac:dyDescent="0.25">
      <c r="G398" s="18"/>
    </row>
    <row r="399" spans="7:7" x14ac:dyDescent="0.25">
      <c r="G399" s="18"/>
    </row>
    <row r="400" spans="7:7" x14ac:dyDescent="0.25">
      <c r="G400" s="18"/>
    </row>
    <row r="401" spans="7:7" x14ac:dyDescent="0.25">
      <c r="G401" s="18"/>
    </row>
    <row r="402" spans="7:7" x14ac:dyDescent="0.25">
      <c r="G402" s="18"/>
    </row>
    <row r="403" spans="7:7" x14ac:dyDescent="0.25">
      <c r="G403" s="18"/>
    </row>
    <row r="404" spans="7:7" x14ac:dyDescent="0.25">
      <c r="G404" s="18"/>
    </row>
    <row r="405" spans="7:7" x14ac:dyDescent="0.25">
      <c r="G405" s="18"/>
    </row>
    <row r="406" spans="7:7" x14ac:dyDescent="0.25">
      <c r="G406" s="18"/>
    </row>
    <row r="407" spans="7:7" x14ac:dyDescent="0.25">
      <c r="G407" s="18"/>
    </row>
    <row r="408" spans="7:7" x14ac:dyDescent="0.25">
      <c r="G408" s="18"/>
    </row>
    <row r="409" spans="7:7" x14ac:dyDescent="0.25">
      <c r="G409" s="18"/>
    </row>
    <row r="410" spans="7:7" x14ac:dyDescent="0.25">
      <c r="G410" s="18"/>
    </row>
    <row r="411" spans="7:7" x14ac:dyDescent="0.25">
      <c r="G411" s="18"/>
    </row>
    <row r="412" spans="7:7" x14ac:dyDescent="0.25">
      <c r="G412" s="18"/>
    </row>
    <row r="413" spans="7:7" x14ac:dyDescent="0.25">
      <c r="G413" s="18"/>
    </row>
    <row r="414" spans="7:7" x14ac:dyDescent="0.25">
      <c r="G414" s="18"/>
    </row>
    <row r="415" spans="7:7" x14ac:dyDescent="0.25">
      <c r="G415" s="18"/>
    </row>
    <row r="416" spans="7:7" x14ac:dyDescent="0.25">
      <c r="G416" s="18"/>
    </row>
    <row r="417" spans="7:7" x14ac:dyDescent="0.25">
      <c r="G417" s="18"/>
    </row>
    <row r="418" spans="7:7" x14ac:dyDescent="0.25">
      <c r="G418" s="18"/>
    </row>
    <row r="419" spans="7:7" x14ac:dyDescent="0.25">
      <c r="G419" s="18"/>
    </row>
    <row r="420" spans="7:7" x14ac:dyDescent="0.25">
      <c r="G420" s="18"/>
    </row>
    <row r="421" spans="7:7" x14ac:dyDescent="0.25">
      <c r="G421" s="18"/>
    </row>
    <row r="422" spans="7:7" x14ac:dyDescent="0.25">
      <c r="G422" s="18"/>
    </row>
    <row r="423" spans="7:7" x14ac:dyDescent="0.25">
      <c r="G423" s="18"/>
    </row>
    <row r="424" spans="7:7" x14ac:dyDescent="0.25">
      <c r="G424" s="18"/>
    </row>
    <row r="425" spans="7:7" x14ac:dyDescent="0.25">
      <c r="G425" s="18"/>
    </row>
    <row r="426" spans="7:7" x14ac:dyDescent="0.25">
      <c r="G426" s="18"/>
    </row>
    <row r="427" spans="7:7" x14ac:dyDescent="0.25">
      <c r="G427" s="18"/>
    </row>
    <row r="428" spans="7:7" x14ac:dyDescent="0.25">
      <c r="G428" s="18"/>
    </row>
    <row r="429" spans="7:7" x14ac:dyDescent="0.25">
      <c r="G429" s="18"/>
    </row>
    <row r="430" spans="7:7" x14ac:dyDescent="0.25">
      <c r="G430" s="18"/>
    </row>
    <row r="431" spans="7:7" x14ac:dyDescent="0.25">
      <c r="G431" s="18"/>
    </row>
    <row r="432" spans="7:7" x14ac:dyDescent="0.25">
      <c r="G432" s="18"/>
    </row>
    <row r="433" spans="7:7" x14ac:dyDescent="0.25">
      <c r="G433" s="18"/>
    </row>
    <row r="434" spans="7:7" x14ac:dyDescent="0.25">
      <c r="G434" s="18"/>
    </row>
    <row r="435" spans="7:7" x14ac:dyDescent="0.25">
      <c r="G435" s="18"/>
    </row>
    <row r="436" spans="7:7" x14ac:dyDescent="0.25">
      <c r="G436" s="18"/>
    </row>
    <row r="437" spans="7:7" x14ac:dyDescent="0.25">
      <c r="G437" s="18"/>
    </row>
    <row r="438" spans="7:7" x14ac:dyDescent="0.25">
      <c r="G438" s="18"/>
    </row>
    <row r="439" spans="7:7" x14ac:dyDescent="0.25">
      <c r="G439" s="18"/>
    </row>
    <row r="440" spans="7:7" x14ac:dyDescent="0.25">
      <c r="G440" s="18"/>
    </row>
    <row r="441" spans="7:7" x14ac:dyDescent="0.25">
      <c r="G441" s="18"/>
    </row>
    <row r="442" spans="7:7" x14ac:dyDescent="0.25">
      <c r="G442" s="18"/>
    </row>
    <row r="443" spans="7:7" x14ac:dyDescent="0.25">
      <c r="G443" s="18"/>
    </row>
    <row r="444" spans="7:7" x14ac:dyDescent="0.25">
      <c r="G444" s="18"/>
    </row>
    <row r="445" spans="7:7" x14ac:dyDescent="0.25">
      <c r="G445" s="18"/>
    </row>
    <row r="446" spans="7:7" x14ac:dyDescent="0.25">
      <c r="G446" s="18"/>
    </row>
    <row r="447" spans="7:7" x14ac:dyDescent="0.25">
      <c r="G447" s="18"/>
    </row>
    <row r="448" spans="7:7" x14ac:dyDescent="0.25">
      <c r="G448" s="18"/>
    </row>
    <row r="449" spans="7:7" x14ac:dyDescent="0.25">
      <c r="G449" s="18"/>
    </row>
    <row r="450" spans="7:7" x14ac:dyDescent="0.25">
      <c r="G450" s="18"/>
    </row>
    <row r="451" spans="7:7" x14ac:dyDescent="0.25">
      <c r="G451" s="18"/>
    </row>
    <row r="452" spans="7:7" x14ac:dyDescent="0.25">
      <c r="G452" s="18"/>
    </row>
    <row r="453" spans="7:7" x14ac:dyDescent="0.25">
      <c r="G453" s="18"/>
    </row>
    <row r="454" spans="7:7" x14ac:dyDescent="0.25">
      <c r="G454" s="18"/>
    </row>
    <row r="455" spans="7:7" x14ac:dyDescent="0.25">
      <c r="G455" s="18"/>
    </row>
    <row r="456" spans="7:7" x14ac:dyDescent="0.25">
      <c r="G456" s="18"/>
    </row>
    <row r="457" spans="7:7" x14ac:dyDescent="0.25">
      <c r="G457" s="18"/>
    </row>
    <row r="458" spans="7:7" x14ac:dyDescent="0.25">
      <c r="G458" s="18"/>
    </row>
    <row r="459" spans="7:7" x14ac:dyDescent="0.25">
      <c r="G459" s="18"/>
    </row>
    <row r="460" spans="7:7" x14ac:dyDescent="0.25">
      <c r="G460" s="18"/>
    </row>
    <row r="461" spans="7:7" x14ac:dyDescent="0.25">
      <c r="G461" s="18"/>
    </row>
    <row r="462" spans="7:7" x14ac:dyDescent="0.25">
      <c r="G462" s="18"/>
    </row>
    <row r="463" spans="7:7" x14ac:dyDescent="0.25">
      <c r="G463" s="18"/>
    </row>
    <row r="464" spans="7:7" x14ac:dyDescent="0.25">
      <c r="G464" s="18"/>
    </row>
    <row r="465" spans="7:7" x14ac:dyDescent="0.25">
      <c r="G465" s="18"/>
    </row>
    <row r="466" spans="7:7" x14ac:dyDescent="0.25">
      <c r="G466" s="18"/>
    </row>
    <row r="467" spans="7:7" x14ac:dyDescent="0.25">
      <c r="G467" s="18"/>
    </row>
    <row r="468" spans="7:7" x14ac:dyDescent="0.25">
      <c r="G468" s="18"/>
    </row>
    <row r="469" spans="7:7" x14ac:dyDescent="0.25">
      <c r="G469" s="18"/>
    </row>
    <row r="470" spans="7:7" x14ac:dyDescent="0.25">
      <c r="G470" s="18"/>
    </row>
    <row r="471" spans="7:7" x14ac:dyDescent="0.25">
      <c r="G471" s="18"/>
    </row>
    <row r="472" spans="7:7" x14ac:dyDescent="0.25">
      <c r="G472" s="18"/>
    </row>
    <row r="473" spans="7:7" x14ac:dyDescent="0.25">
      <c r="G473" s="18"/>
    </row>
    <row r="474" spans="7:7" x14ac:dyDescent="0.25">
      <c r="G474" s="18"/>
    </row>
    <row r="475" spans="7:7" x14ac:dyDescent="0.25">
      <c r="G475" s="18"/>
    </row>
    <row r="476" spans="7:7" x14ac:dyDescent="0.25">
      <c r="G476" s="18"/>
    </row>
    <row r="477" spans="7:7" x14ac:dyDescent="0.25">
      <c r="G477" s="18"/>
    </row>
    <row r="478" spans="7:7" x14ac:dyDescent="0.25">
      <c r="G478" s="18"/>
    </row>
    <row r="479" spans="7:7" x14ac:dyDescent="0.25">
      <c r="G479" s="18"/>
    </row>
    <row r="480" spans="7:7" x14ac:dyDescent="0.25">
      <c r="G480" s="18"/>
    </row>
    <row r="481" spans="7:7" x14ac:dyDescent="0.25">
      <c r="G481" s="18"/>
    </row>
    <row r="482" spans="7:7" x14ac:dyDescent="0.25">
      <c r="G482" s="18"/>
    </row>
    <row r="483" spans="7:7" x14ac:dyDescent="0.25">
      <c r="G483" s="18"/>
    </row>
    <row r="484" spans="7:7" x14ac:dyDescent="0.25">
      <c r="G484" s="18"/>
    </row>
    <row r="485" spans="7:7" x14ac:dyDescent="0.25">
      <c r="G485" s="18"/>
    </row>
    <row r="486" spans="7:7" x14ac:dyDescent="0.25">
      <c r="G486" s="18"/>
    </row>
    <row r="487" spans="7:7" x14ac:dyDescent="0.25">
      <c r="G487" s="18"/>
    </row>
    <row r="488" spans="7:7" x14ac:dyDescent="0.25">
      <c r="G488" s="18"/>
    </row>
    <row r="489" spans="7:7" x14ac:dyDescent="0.25">
      <c r="G489" s="18"/>
    </row>
    <row r="490" spans="7:7" x14ac:dyDescent="0.25">
      <c r="G490" s="18"/>
    </row>
    <row r="491" spans="7:7" x14ac:dyDescent="0.25">
      <c r="G491" s="18"/>
    </row>
    <row r="492" spans="7:7" x14ac:dyDescent="0.25">
      <c r="G492" s="18"/>
    </row>
    <row r="493" spans="7:7" x14ac:dyDescent="0.25">
      <c r="G493" s="18"/>
    </row>
    <row r="494" spans="7:7" x14ac:dyDescent="0.25">
      <c r="G494" s="18"/>
    </row>
    <row r="495" spans="7:7" x14ac:dyDescent="0.25">
      <c r="G495" s="18"/>
    </row>
    <row r="496" spans="7:7" x14ac:dyDescent="0.25">
      <c r="G496" s="18"/>
    </row>
    <row r="497" spans="7:7" x14ac:dyDescent="0.25">
      <c r="G497" s="18"/>
    </row>
    <row r="498" spans="7:7" x14ac:dyDescent="0.25">
      <c r="G498" s="18"/>
    </row>
    <row r="499" spans="7:7" x14ac:dyDescent="0.25">
      <c r="G499" s="18"/>
    </row>
    <row r="500" spans="7:7" x14ac:dyDescent="0.25">
      <c r="G500" s="18"/>
    </row>
    <row r="501" spans="7:7" x14ac:dyDescent="0.25">
      <c r="G501" s="18"/>
    </row>
    <row r="502" spans="7:7" x14ac:dyDescent="0.25">
      <c r="G502" s="18"/>
    </row>
    <row r="503" spans="7:7" x14ac:dyDescent="0.25">
      <c r="G503" s="18"/>
    </row>
    <row r="504" spans="7:7" x14ac:dyDescent="0.25">
      <c r="G504" s="18"/>
    </row>
    <row r="505" spans="7:7" x14ac:dyDescent="0.25">
      <c r="G505" s="18"/>
    </row>
    <row r="506" spans="7:7" x14ac:dyDescent="0.25">
      <c r="G506" s="18"/>
    </row>
    <row r="507" spans="7:7" x14ac:dyDescent="0.25">
      <c r="G507" s="18"/>
    </row>
    <row r="508" spans="7:7" x14ac:dyDescent="0.25">
      <c r="G508" s="18"/>
    </row>
    <row r="509" spans="7:7" x14ac:dyDescent="0.25">
      <c r="G509" s="18"/>
    </row>
    <row r="510" spans="7:7" x14ac:dyDescent="0.25">
      <c r="G510" s="18"/>
    </row>
    <row r="511" spans="7:7" x14ac:dyDescent="0.25">
      <c r="G511" s="18"/>
    </row>
    <row r="512" spans="7:7" x14ac:dyDescent="0.25">
      <c r="G512" s="18"/>
    </row>
    <row r="513" spans="7:7" x14ac:dyDescent="0.25">
      <c r="G513" s="18"/>
    </row>
    <row r="514" spans="7:7" x14ac:dyDescent="0.25">
      <c r="G514" s="18"/>
    </row>
    <row r="515" spans="7:7" x14ac:dyDescent="0.25">
      <c r="G515" s="18"/>
    </row>
    <row r="516" spans="7:7" x14ac:dyDescent="0.25">
      <c r="G516" s="18"/>
    </row>
    <row r="517" spans="7:7" x14ac:dyDescent="0.25">
      <c r="G517" s="18"/>
    </row>
    <row r="518" spans="7:7" x14ac:dyDescent="0.25">
      <c r="G518" s="18"/>
    </row>
    <row r="519" spans="7:7" x14ac:dyDescent="0.25">
      <c r="G519" s="18"/>
    </row>
    <row r="520" spans="7:7" x14ac:dyDescent="0.25">
      <c r="G520" s="18"/>
    </row>
    <row r="521" spans="7:7" x14ac:dyDescent="0.25">
      <c r="G521" s="18"/>
    </row>
    <row r="522" spans="7:7" x14ac:dyDescent="0.25">
      <c r="G522" s="18"/>
    </row>
    <row r="523" spans="7:7" x14ac:dyDescent="0.25">
      <c r="G523" s="18"/>
    </row>
    <row r="524" spans="7:7" x14ac:dyDescent="0.25">
      <c r="G524" s="18"/>
    </row>
    <row r="525" spans="7:7" x14ac:dyDescent="0.25">
      <c r="G525" s="18"/>
    </row>
    <row r="526" spans="7:7" x14ac:dyDescent="0.25">
      <c r="G526" s="18"/>
    </row>
    <row r="527" spans="7:7" x14ac:dyDescent="0.25">
      <c r="G527" s="18"/>
    </row>
    <row r="528" spans="7:7" x14ac:dyDescent="0.25">
      <c r="G528" s="18"/>
    </row>
    <row r="529" spans="7:7" x14ac:dyDescent="0.25">
      <c r="G529" s="18"/>
    </row>
    <row r="530" spans="7:7" x14ac:dyDescent="0.25">
      <c r="G530" s="18"/>
    </row>
    <row r="531" spans="7:7" x14ac:dyDescent="0.25">
      <c r="G531" s="18"/>
    </row>
    <row r="532" spans="7:7" x14ac:dyDescent="0.25">
      <c r="G532" s="18"/>
    </row>
    <row r="533" spans="7:7" x14ac:dyDescent="0.25">
      <c r="G533" s="18"/>
    </row>
    <row r="534" spans="7:7" x14ac:dyDescent="0.25">
      <c r="G534" s="18"/>
    </row>
    <row r="535" spans="7:7" x14ac:dyDescent="0.25">
      <c r="G535" s="18"/>
    </row>
    <row r="536" spans="7:7" x14ac:dyDescent="0.25">
      <c r="G536" s="18"/>
    </row>
    <row r="537" spans="7:7" x14ac:dyDescent="0.25">
      <c r="G537" s="18"/>
    </row>
    <row r="538" spans="7:7" x14ac:dyDescent="0.25">
      <c r="G538" s="18"/>
    </row>
    <row r="539" spans="7:7" x14ac:dyDescent="0.25">
      <c r="G539" s="18"/>
    </row>
    <row r="540" spans="7:7" x14ac:dyDescent="0.25">
      <c r="G540" s="18"/>
    </row>
    <row r="541" spans="7:7" x14ac:dyDescent="0.25">
      <c r="G541" s="18"/>
    </row>
    <row r="542" spans="7:7" x14ac:dyDescent="0.25">
      <c r="G542" s="18"/>
    </row>
    <row r="543" spans="7:7" x14ac:dyDescent="0.25">
      <c r="G543" s="18"/>
    </row>
    <row r="544" spans="7:7" x14ac:dyDescent="0.25">
      <c r="G544" s="18"/>
    </row>
    <row r="545" spans="7:7" x14ac:dyDescent="0.25">
      <c r="G545" s="18"/>
    </row>
    <row r="546" spans="7:7" x14ac:dyDescent="0.25">
      <c r="G546" s="18"/>
    </row>
    <row r="547" spans="7:7" x14ac:dyDescent="0.25">
      <c r="G547" s="18"/>
    </row>
    <row r="548" spans="7:7" x14ac:dyDescent="0.25">
      <c r="G548" s="18"/>
    </row>
    <row r="549" spans="7:7" x14ac:dyDescent="0.25">
      <c r="G549" s="18"/>
    </row>
    <row r="550" spans="7:7" x14ac:dyDescent="0.25">
      <c r="G550" s="18"/>
    </row>
    <row r="551" spans="7:7" x14ac:dyDescent="0.25">
      <c r="G551" s="18"/>
    </row>
    <row r="552" spans="7:7" x14ac:dyDescent="0.25">
      <c r="G552" s="18"/>
    </row>
    <row r="553" spans="7:7" x14ac:dyDescent="0.25">
      <c r="G553" s="18"/>
    </row>
    <row r="554" spans="7:7" x14ac:dyDescent="0.25">
      <c r="G554" s="18"/>
    </row>
    <row r="555" spans="7:7" x14ac:dyDescent="0.25">
      <c r="G555" s="18"/>
    </row>
    <row r="556" spans="7:7" x14ac:dyDescent="0.25">
      <c r="G556" s="18"/>
    </row>
    <row r="557" spans="7:7" x14ac:dyDescent="0.25">
      <c r="G557" s="18"/>
    </row>
    <row r="558" spans="7:7" x14ac:dyDescent="0.25">
      <c r="G558" s="18"/>
    </row>
    <row r="559" spans="7:7" x14ac:dyDescent="0.25">
      <c r="G559" s="18"/>
    </row>
    <row r="560" spans="7:7" x14ac:dyDescent="0.25">
      <c r="G560" s="18"/>
    </row>
    <row r="561" spans="7:7" x14ac:dyDescent="0.25">
      <c r="G561" s="18"/>
    </row>
    <row r="562" spans="7:7" x14ac:dyDescent="0.25">
      <c r="G562" s="18"/>
    </row>
    <row r="563" spans="7:7" x14ac:dyDescent="0.25">
      <c r="G563" s="18"/>
    </row>
    <row r="564" spans="7:7" x14ac:dyDescent="0.25">
      <c r="G564" s="18"/>
    </row>
    <row r="565" spans="7:7" x14ac:dyDescent="0.25">
      <c r="G565" s="18"/>
    </row>
    <row r="566" spans="7:7" x14ac:dyDescent="0.25">
      <c r="G566" s="18"/>
    </row>
    <row r="567" spans="7:7" x14ac:dyDescent="0.25">
      <c r="G567" s="18"/>
    </row>
    <row r="568" spans="7:7" x14ac:dyDescent="0.25">
      <c r="G568" s="18"/>
    </row>
    <row r="569" spans="7:7" x14ac:dyDescent="0.25">
      <c r="G569" s="18"/>
    </row>
    <row r="570" spans="7:7" x14ac:dyDescent="0.25">
      <c r="G570" s="18"/>
    </row>
    <row r="571" spans="7:7" x14ac:dyDescent="0.25">
      <c r="G571" s="18"/>
    </row>
    <row r="572" spans="7:7" x14ac:dyDescent="0.25">
      <c r="G572" s="18"/>
    </row>
    <row r="573" spans="7:7" x14ac:dyDescent="0.25">
      <c r="G573" s="18"/>
    </row>
    <row r="574" spans="7:7" x14ac:dyDescent="0.25">
      <c r="G574" s="18"/>
    </row>
    <row r="575" spans="7:7" x14ac:dyDescent="0.25">
      <c r="G575" s="18"/>
    </row>
    <row r="576" spans="7:7" x14ac:dyDescent="0.25">
      <c r="G576" s="18"/>
    </row>
    <row r="577" spans="7:7" x14ac:dyDescent="0.25">
      <c r="G577" s="18"/>
    </row>
    <row r="578" spans="7:7" x14ac:dyDescent="0.25">
      <c r="G578" s="18"/>
    </row>
    <row r="579" spans="7:7" x14ac:dyDescent="0.25">
      <c r="G579" s="18"/>
    </row>
    <row r="580" spans="7:7" x14ac:dyDescent="0.25">
      <c r="G580" s="18"/>
    </row>
    <row r="581" spans="7:7" x14ac:dyDescent="0.25">
      <c r="G581" s="18"/>
    </row>
    <row r="582" spans="7:7" x14ac:dyDescent="0.25">
      <c r="G582" s="18"/>
    </row>
    <row r="583" spans="7:7" x14ac:dyDescent="0.25">
      <c r="G583" s="18"/>
    </row>
    <row r="584" spans="7:7" x14ac:dyDescent="0.25">
      <c r="G584" s="18"/>
    </row>
    <row r="585" spans="7:7" x14ac:dyDescent="0.25">
      <c r="G585" s="18"/>
    </row>
    <row r="586" spans="7:7" x14ac:dyDescent="0.25">
      <c r="G586" s="18"/>
    </row>
    <row r="587" spans="7:7" x14ac:dyDescent="0.25">
      <c r="G587" s="18"/>
    </row>
    <row r="588" spans="7:7" x14ac:dyDescent="0.25">
      <c r="G588" s="18"/>
    </row>
    <row r="589" spans="7:7" x14ac:dyDescent="0.25">
      <c r="G589" s="18"/>
    </row>
    <row r="590" spans="7:7" x14ac:dyDescent="0.25">
      <c r="G590" s="18"/>
    </row>
    <row r="591" spans="7:7" x14ac:dyDescent="0.25">
      <c r="G591" s="18"/>
    </row>
    <row r="592" spans="7:7" x14ac:dyDescent="0.25">
      <c r="G592" s="18"/>
    </row>
    <row r="593" spans="7:7" x14ac:dyDescent="0.25">
      <c r="G593" s="18"/>
    </row>
    <row r="594" spans="7:7" x14ac:dyDescent="0.25">
      <c r="G594" s="18"/>
    </row>
    <row r="595" spans="7:7" x14ac:dyDescent="0.25">
      <c r="G595" s="18"/>
    </row>
    <row r="596" spans="7:7" x14ac:dyDescent="0.25">
      <c r="G596" s="18"/>
    </row>
    <row r="597" spans="7:7" x14ac:dyDescent="0.25">
      <c r="G597" s="18"/>
    </row>
    <row r="598" spans="7:7" x14ac:dyDescent="0.25">
      <c r="G598" s="18"/>
    </row>
    <row r="599" spans="7:7" x14ac:dyDescent="0.25">
      <c r="G599" s="18"/>
    </row>
    <row r="600" spans="7:7" x14ac:dyDescent="0.25">
      <c r="G600" s="18"/>
    </row>
    <row r="601" spans="7:7" x14ac:dyDescent="0.25">
      <c r="G601" s="18"/>
    </row>
    <row r="602" spans="7:7" x14ac:dyDescent="0.25">
      <c r="G602" s="18"/>
    </row>
    <row r="603" spans="7:7" x14ac:dyDescent="0.25">
      <c r="G603" s="18"/>
    </row>
    <row r="604" spans="7:7" x14ac:dyDescent="0.25">
      <c r="G604" s="18"/>
    </row>
    <row r="605" spans="7:7" x14ac:dyDescent="0.25">
      <c r="G605" s="18"/>
    </row>
    <row r="606" spans="7:7" x14ac:dyDescent="0.25">
      <c r="G606" s="18"/>
    </row>
    <row r="607" spans="7:7" x14ac:dyDescent="0.25">
      <c r="G607" s="18"/>
    </row>
    <row r="608" spans="7:7" x14ac:dyDescent="0.25">
      <c r="G608" s="18"/>
    </row>
    <row r="609" spans="7:7" x14ac:dyDescent="0.25">
      <c r="G609" s="18"/>
    </row>
    <row r="610" spans="7:7" x14ac:dyDescent="0.25">
      <c r="G610" s="18"/>
    </row>
    <row r="611" spans="7:7" x14ac:dyDescent="0.25">
      <c r="G611" s="18"/>
    </row>
    <row r="612" spans="7:7" x14ac:dyDescent="0.25">
      <c r="G612" s="18"/>
    </row>
    <row r="613" spans="7:7" x14ac:dyDescent="0.25">
      <c r="G613" s="18"/>
    </row>
    <row r="614" spans="7:7" x14ac:dyDescent="0.25">
      <c r="G614" s="18"/>
    </row>
    <row r="615" spans="7:7" x14ac:dyDescent="0.25">
      <c r="G615" s="18"/>
    </row>
    <row r="616" spans="7:7" x14ac:dyDescent="0.25">
      <c r="G616" s="18"/>
    </row>
    <row r="617" spans="7:7" x14ac:dyDescent="0.25">
      <c r="G617" s="18"/>
    </row>
    <row r="618" spans="7:7" x14ac:dyDescent="0.25">
      <c r="G618" s="18"/>
    </row>
    <row r="619" spans="7:7" x14ac:dyDescent="0.25">
      <c r="G619" s="18"/>
    </row>
    <row r="620" spans="7:7" x14ac:dyDescent="0.25">
      <c r="G620" s="18"/>
    </row>
    <row r="621" spans="7:7" x14ac:dyDescent="0.25">
      <c r="G621" s="18"/>
    </row>
    <row r="622" spans="7:7" x14ac:dyDescent="0.25">
      <c r="G622" s="18"/>
    </row>
    <row r="623" spans="7:7" x14ac:dyDescent="0.25">
      <c r="G623" s="18"/>
    </row>
    <row r="624" spans="7:7" x14ac:dyDescent="0.25">
      <c r="G624" s="18"/>
    </row>
    <row r="625" spans="7:7" x14ac:dyDescent="0.25">
      <c r="G625" s="18"/>
    </row>
    <row r="626" spans="7:7" x14ac:dyDescent="0.25">
      <c r="G626" s="18"/>
    </row>
    <row r="627" spans="7:7" x14ac:dyDescent="0.25">
      <c r="G627" s="18"/>
    </row>
    <row r="628" spans="7:7" x14ac:dyDescent="0.25">
      <c r="G628" s="18"/>
    </row>
    <row r="629" spans="7:7" x14ac:dyDescent="0.25">
      <c r="G629" s="18"/>
    </row>
    <row r="630" spans="7:7" x14ac:dyDescent="0.25">
      <c r="G630" s="18"/>
    </row>
    <row r="631" spans="7:7" x14ac:dyDescent="0.25">
      <c r="G631" s="18"/>
    </row>
    <row r="632" spans="7:7" x14ac:dyDescent="0.25">
      <c r="G632" s="18"/>
    </row>
    <row r="633" spans="7:7" x14ac:dyDescent="0.25">
      <c r="G633" s="18"/>
    </row>
    <row r="634" spans="7:7" x14ac:dyDescent="0.25">
      <c r="G634" s="18"/>
    </row>
    <row r="635" spans="7:7" x14ac:dyDescent="0.25">
      <c r="G635" s="18"/>
    </row>
    <row r="636" spans="7:7" x14ac:dyDescent="0.25">
      <c r="G636" s="18"/>
    </row>
    <row r="637" spans="7:7" x14ac:dyDescent="0.25">
      <c r="G637" s="18"/>
    </row>
    <row r="638" spans="7:7" x14ac:dyDescent="0.25">
      <c r="G638" s="18"/>
    </row>
    <row r="639" spans="7:7" x14ac:dyDescent="0.25">
      <c r="G639" s="18"/>
    </row>
    <row r="640" spans="7:7" x14ac:dyDescent="0.25">
      <c r="G640" s="18"/>
    </row>
    <row r="641" spans="7:7" x14ac:dyDescent="0.25">
      <c r="G641" s="18"/>
    </row>
    <row r="642" spans="7:7" x14ac:dyDescent="0.25">
      <c r="G642" s="18"/>
    </row>
    <row r="643" spans="7:7" x14ac:dyDescent="0.25">
      <c r="G643" s="18"/>
    </row>
    <row r="644" spans="7:7" x14ac:dyDescent="0.25">
      <c r="G644" s="18"/>
    </row>
    <row r="645" spans="7:7" x14ac:dyDescent="0.25">
      <c r="G645" s="18"/>
    </row>
    <row r="646" spans="7:7" x14ac:dyDescent="0.25">
      <c r="G646" s="18"/>
    </row>
    <row r="647" spans="7:7" x14ac:dyDescent="0.25">
      <c r="G647" s="18"/>
    </row>
    <row r="648" spans="7:7" x14ac:dyDescent="0.25">
      <c r="G648" s="18"/>
    </row>
    <row r="649" spans="7:7" x14ac:dyDescent="0.25">
      <c r="G649" s="18"/>
    </row>
    <row r="650" spans="7:7" x14ac:dyDescent="0.25">
      <c r="G650" s="18"/>
    </row>
    <row r="651" spans="7:7" x14ac:dyDescent="0.25">
      <c r="G651" s="18"/>
    </row>
    <row r="652" spans="7:7" x14ac:dyDescent="0.25">
      <c r="G652" s="18"/>
    </row>
    <row r="653" spans="7:7" x14ac:dyDescent="0.25">
      <c r="G653" s="18"/>
    </row>
    <row r="654" spans="7:7" x14ac:dyDescent="0.25">
      <c r="G654" s="18"/>
    </row>
    <row r="655" spans="7:7" x14ac:dyDescent="0.25">
      <c r="G655" s="18"/>
    </row>
    <row r="656" spans="7:7" x14ac:dyDescent="0.25">
      <c r="G656" s="18"/>
    </row>
    <row r="657" spans="7:7" x14ac:dyDescent="0.25">
      <c r="G657" s="18"/>
    </row>
    <row r="658" spans="7:7" x14ac:dyDescent="0.25">
      <c r="G658" s="18"/>
    </row>
    <row r="659" spans="7:7" x14ac:dyDescent="0.25">
      <c r="G659" s="18"/>
    </row>
    <row r="660" spans="7:7" x14ac:dyDescent="0.25">
      <c r="G660" s="18"/>
    </row>
    <row r="661" spans="7:7" x14ac:dyDescent="0.25">
      <c r="G661" s="18"/>
    </row>
    <row r="662" spans="7:7" x14ac:dyDescent="0.25">
      <c r="G662" s="18"/>
    </row>
    <row r="663" spans="7:7" x14ac:dyDescent="0.25">
      <c r="G663" s="18"/>
    </row>
    <row r="664" spans="7:7" x14ac:dyDescent="0.25">
      <c r="G664" s="18"/>
    </row>
    <row r="665" spans="7:7" x14ac:dyDescent="0.25">
      <c r="G665" s="18"/>
    </row>
    <row r="666" spans="7:7" x14ac:dyDescent="0.25">
      <c r="G666" s="18"/>
    </row>
    <row r="667" spans="7:7" x14ac:dyDescent="0.25">
      <c r="G667" s="18"/>
    </row>
    <row r="668" spans="7:7" x14ac:dyDescent="0.25">
      <c r="G668" s="18"/>
    </row>
    <row r="669" spans="7:7" x14ac:dyDescent="0.25">
      <c r="G669" s="18"/>
    </row>
    <row r="670" spans="7:7" x14ac:dyDescent="0.25">
      <c r="G670" s="18"/>
    </row>
    <row r="671" spans="7:7" x14ac:dyDescent="0.25">
      <c r="G671" s="18"/>
    </row>
    <row r="672" spans="7:7" x14ac:dyDescent="0.25">
      <c r="G672" s="18"/>
    </row>
    <row r="673" spans="7:7" x14ac:dyDescent="0.25">
      <c r="G673" s="18"/>
    </row>
    <row r="674" spans="7:7" x14ac:dyDescent="0.25">
      <c r="G674" s="18"/>
    </row>
    <row r="675" spans="7:7" x14ac:dyDescent="0.25">
      <c r="G675" s="18"/>
    </row>
    <row r="676" spans="7:7" x14ac:dyDescent="0.25">
      <c r="G676" s="18"/>
    </row>
    <row r="677" spans="7:7" x14ac:dyDescent="0.25">
      <c r="G677" s="18"/>
    </row>
    <row r="678" spans="7:7" x14ac:dyDescent="0.25">
      <c r="G678" s="18"/>
    </row>
    <row r="679" spans="7:7" x14ac:dyDescent="0.25">
      <c r="G679" s="18"/>
    </row>
    <row r="680" spans="7:7" x14ac:dyDescent="0.25">
      <c r="G680" s="18"/>
    </row>
    <row r="681" spans="7:7" x14ac:dyDescent="0.25">
      <c r="G681" s="18"/>
    </row>
    <row r="682" spans="7:7" x14ac:dyDescent="0.25">
      <c r="G682" s="18"/>
    </row>
    <row r="683" spans="7:7" x14ac:dyDescent="0.25">
      <c r="G683" s="18"/>
    </row>
    <row r="684" spans="7:7" x14ac:dyDescent="0.25">
      <c r="G684" s="18"/>
    </row>
    <row r="685" spans="7:7" x14ac:dyDescent="0.25">
      <c r="G685" s="18"/>
    </row>
    <row r="686" spans="7:7" x14ac:dyDescent="0.25">
      <c r="G686" s="18"/>
    </row>
    <row r="687" spans="7:7" x14ac:dyDescent="0.25">
      <c r="G687" s="18"/>
    </row>
    <row r="688" spans="7:7" x14ac:dyDescent="0.25">
      <c r="G688" s="18"/>
    </row>
    <row r="689" spans="7:7" x14ac:dyDescent="0.25">
      <c r="G689" s="18"/>
    </row>
    <row r="690" spans="7:7" x14ac:dyDescent="0.25">
      <c r="G690" s="18"/>
    </row>
    <row r="691" spans="7:7" x14ac:dyDescent="0.25">
      <c r="G691" s="18"/>
    </row>
    <row r="692" spans="7:7" x14ac:dyDescent="0.25">
      <c r="G692" s="18"/>
    </row>
    <row r="693" spans="7:7" x14ac:dyDescent="0.25">
      <c r="G693" s="18"/>
    </row>
    <row r="694" spans="7:7" x14ac:dyDescent="0.25">
      <c r="G694" s="18"/>
    </row>
    <row r="695" spans="7:7" x14ac:dyDescent="0.25">
      <c r="G695" s="18"/>
    </row>
    <row r="696" spans="7:7" x14ac:dyDescent="0.25">
      <c r="G696" s="18"/>
    </row>
    <row r="697" spans="7:7" x14ac:dyDescent="0.25">
      <c r="G697" s="18"/>
    </row>
    <row r="698" spans="7:7" x14ac:dyDescent="0.25">
      <c r="G698" s="18"/>
    </row>
    <row r="699" spans="7:7" x14ac:dyDescent="0.25">
      <c r="G699" s="18"/>
    </row>
    <row r="700" spans="7:7" x14ac:dyDescent="0.25">
      <c r="G700" s="18"/>
    </row>
    <row r="701" spans="7:7" x14ac:dyDescent="0.25">
      <c r="G701" s="18"/>
    </row>
    <row r="702" spans="7:7" x14ac:dyDescent="0.25">
      <c r="G702" s="18"/>
    </row>
    <row r="703" spans="7:7" x14ac:dyDescent="0.25">
      <c r="G703" s="18"/>
    </row>
    <row r="704" spans="7:7" x14ac:dyDescent="0.25">
      <c r="G704" s="18"/>
    </row>
    <row r="705" spans="7:7" x14ac:dyDescent="0.25">
      <c r="G705" s="18"/>
    </row>
    <row r="706" spans="7:7" x14ac:dyDescent="0.25">
      <c r="G706" s="18"/>
    </row>
    <row r="707" spans="7:7" x14ac:dyDescent="0.25">
      <c r="G707" s="18"/>
    </row>
    <row r="708" spans="7:7" x14ac:dyDescent="0.25">
      <c r="G708" s="18"/>
    </row>
    <row r="709" spans="7:7" x14ac:dyDescent="0.25">
      <c r="G709" s="18"/>
    </row>
    <row r="710" spans="7:7" x14ac:dyDescent="0.25">
      <c r="G710" s="18"/>
    </row>
    <row r="711" spans="7:7" x14ac:dyDescent="0.25">
      <c r="G711" s="18"/>
    </row>
    <row r="712" spans="7:7" x14ac:dyDescent="0.25">
      <c r="G712" s="18"/>
    </row>
    <row r="713" spans="7:7" x14ac:dyDescent="0.25">
      <c r="G713" s="18"/>
    </row>
    <row r="714" spans="7:7" x14ac:dyDescent="0.25">
      <c r="G714" s="18"/>
    </row>
    <row r="715" spans="7:7" x14ac:dyDescent="0.25">
      <c r="G715" s="18"/>
    </row>
    <row r="716" spans="7:7" x14ac:dyDescent="0.25">
      <c r="G716" s="18"/>
    </row>
    <row r="717" spans="7:7" x14ac:dyDescent="0.25">
      <c r="G717" s="18"/>
    </row>
    <row r="718" spans="7:7" x14ac:dyDescent="0.25">
      <c r="G718" s="18"/>
    </row>
    <row r="719" spans="7:7" x14ac:dyDescent="0.25">
      <c r="G719" s="18"/>
    </row>
    <row r="720" spans="7:7" x14ac:dyDescent="0.25">
      <c r="G720" s="18"/>
    </row>
    <row r="721" spans="7:7" x14ac:dyDescent="0.25">
      <c r="G721" s="18"/>
    </row>
    <row r="722" spans="7:7" x14ac:dyDescent="0.25">
      <c r="G722" s="18"/>
    </row>
    <row r="723" spans="7:7" x14ac:dyDescent="0.25">
      <c r="G723" s="18"/>
    </row>
    <row r="724" spans="7:7" x14ac:dyDescent="0.25">
      <c r="G724" s="18"/>
    </row>
    <row r="725" spans="7:7" x14ac:dyDescent="0.25">
      <c r="G725" s="18"/>
    </row>
    <row r="726" spans="7:7" x14ac:dyDescent="0.25">
      <c r="G726" s="18"/>
    </row>
    <row r="727" spans="7:7" x14ac:dyDescent="0.25">
      <c r="G727" s="18"/>
    </row>
    <row r="728" spans="7:7" x14ac:dyDescent="0.25">
      <c r="G728" s="18"/>
    </row>
    <row r="729" spans="7:7" x14ac:dyDescent="0.25">
      <c r="G729" s="18"/>
    </row>
    <row r="730" spans="7:7" x14ac:dyDescent="0.25">
      <c r="G730" s="18"/>
    </row>
    <row r="731" spans="7:7" x14ac:dyDescent="0.25">
      <c r="G731" s="18"/>
    </row>
    <row r="732" spans="7:7" x14ac:dyDescent="0.25">
      <c r="G732" s="18"/>
    </row>
    <row r="733" spans="7:7" x14ac:dyDescent="0.25">
      <c r="G733" s="18"/>
    </row>
    <row r="734" spans="7:7" x14ac:dyDescent="0.25">
      <c r="G734" s="18"/>
    </row>
    <row r="735" spans="7:7" x14ac:dyDescent="0.25">
      <c r="G735" s="18"/>
    </row>
    <row r="736" spans="7:7" x14ac:dyDescent="0.25">
      <c r="G736" s="18"/>
    </row>
    <row r="737" spans="7:7" x14ac:dyDescent="0.25">
      <c r="G737" s="18"/>
    </row>
    <row r="738" spans="7:7" x14ac:dyDescent="0.25">
      <c r="G738" s="18"/>
    </row>
    <row r="739" spans="7:7" x14ac:dyDescent="0.25">
      <c r="G739" s="18"/>
    </row>
    <row r="740" spans="7:7" x14ac:dyDescent="0.25">
      <c r="G740" s="18"/>
    </row>
    <row r="741" spans="7:7" x14ac:dyDescent="0.25">
      <c r="G741" s="18"/>
    </row>
    <row r="742" spans="7:7" x14ac:dyDescent="0.25">
      <c r="G742" s="18"/>
    </row>
    <row r="743" spans="7:7" x14ac:dyDescent="0.25">
      <c r="G743" s="18"/>
    </row>
    <row r="744" spans="7:7" x14ac:dyDescent="0.25">
      <c r="G744" s="18"/>
    </row>
    <row r="745" spans="7:7" x14ac:dyDescent="0.25">
      <c r="G745" s="18"/>
    </row>
    <row r="746" spans="7:7" x14ac:dyDescent="0.25">
      <c r="G746" s="18"/>
    </row>
    <row r="747" spans="7:7" x14ac:dyDescent="0.25">
      <c r="G747" s="18"/>
    </row>
    <row r="748" spans="7:7" x14ac:dyDescent="0.25">
      <c r="G748" s="18"/>
    </row>
    <row r="749" spans="7:7" x14ac:dyDescent="0.25">
      <c r="G749" s="18"/>
    </row>
    <row r="750" spans="7:7" x14ac:dyDescent="0.25">
      <c r="G750" s="18"/>
    </row>
    <row r="751" spans="7:7" x14ac:dyDescent="0.25">
      <c r="G751" s="18"/>
    </row>
    <row r="752" spans="7:7" x14ac:dyDescent="0.25">
      <c r="G752" s="18"/>
    </row>
    <row r="753" spans="7:7" x14ac:dyDescent="0.25">
      <c r="G753" s="18"/>
    </row>
    <row r="754" spans="7:7" x14ac:dyDescent="0.25">
      <c r="G754" s="18"/>
    </row>
    <row r="755" spans="7:7" x14ac:dyDescent="0.25">
      <c r="G755" s="18"/>
    </row>
    <row r="756" spans="7:7" x14ac:dyDescent="0.25">
      <c r="G756" s="18"/>
    </row>
    <row r="757" spans="7:7" x14ac:dyDescent="0.25">
      <c r="G757" s="18"/>
    </row>
    <row r="758" spans="7:7" x14ac:dyDescent="0.25">
      <c r="G758" s="18"/>
    </row>
    <row r="759" spans="7:7" x14ac:dyDescent="0.25">
      <c r="G759" s="18"/>
    </row>
    <row r="760" spans="7:7" x14ac:dyDescent="0.25">
      <c r="G760" s="18"/>
    </row>
    <row r="761" spans="7:7" x14ac:dyDescent="0.25">
      <c r="G761" s="18"/>
    </row>
    <row r="762" spans="7:7" x14ac:dyDescent="0.25">
      <c r="G762" s="18"/>
    </row>
    <row r="763" spans="7:7" x14ac:dyDescent="0.25">
      <c r="G763" s="18"/>
    </row>
    <row r="764" spans="7:7" x14ac:dyDescent="0.25">
      <c r="G764" s="18"/>
    </row>
    <row r="765" spans="7:7" x14ac:dyDescent="0.25">
      <c r="G765" s="18"/>
    </row>
    <row r="766" spans="7:7" x14ac:dyDescent="0.25">
      <c r="G766" s="18"/>
    </row>
    <row r="767" spans="7:7" x14ac:dyDescent="0.25">
      <c r="G767" s="18"/>
    </row>
    <row r="768" spans="7:7" x14ac:dyDescent="0.25">
      <c r="G768" s="18"/>
    </row>
    <row r="769" spans="7:7" x14ac:dyDescent="0.25">
      <c r="G769" s="18"/>
    </row>
    <row r="770" spans="7:7" x14ac:dyDescent="0.25">
      <c r="G770" s="18"/>
    </row>
    <row r="771" spans="7:7" x14ac:dyDescent="0.25">
      <c r="G771" s="18"/>
    </row>
    <row r="772" spans="7:7" x14ac:dyDescent="0.25">
      <c r="G772" s="18"/>
    </row>
    <row r="773" spans="7:7" x14ac:dyDescent="0.25">
      <c r="G773" s="18"/>
    </row>
    <row r="774" spans="7:7" x14ac:dyDescent="0.25">
      <c r="G774" s="18"/>
    </row>
    <row r="775" spans="7:7" x14ac:dyDescent="0.25">
      <c r="G775" s="18"/>
    </row>
    <row r="776" spans="7:7" x14ac:dyDescent="0.25">
      <c r="G776" s="18"/>
    </row>
    <row r="777" spans="7:7" x14ac:dyDescent="0.25">
      <c r="G777" s="18"/>
    </row>
    <row r="778" spans="7:7" x14ac:dyDescent="0.25">
      <c r="G778" s="18"/>
    </row>
    <row r="779" spans="7:7" x14ac:dyDescent="0.25">
      <c r="G779" s="18"/>
    </row>
    <row r="780" spans="7:7" x14ac:dyDescent="0.25">
      <c r="G780" s="18"/>
    </row>
    <row r="781" spans="7:7" x14ac:dyDescent="0.25">
      <c r="G781" s="18"/>
    </row>
    <row r="782" spans="7:7" x14ac:dyDescent="0.25">
      <c r="G782" s="18"/>
    </row>
    <row r="783" spans="7:7" x14ac:dyDescent="0.25">
      <c r="G783" s="18"/>
    </row>
    <row r="784" spans="7:7" x14ac:dyDescent="0.25">
      <c r="G784" s="18"/>
    </row>
    <row r="785" spans="7:7" x14ac:dyDescent="0.25">
      <c r="G785" s="18"/>
    </row>
    <row r="786" spans="7:7" x14ac:dyDescent="0.25">
      <c r="G786" s="18"/>
    </row>
    <row r="787" spans="7:7" x14ac:dyDescent="0.25">
      <c r="G787" s="18"/>
    </row>
    <row r="788" spans="7:7" x14ac:dyDescent="0.25">
      <c r="G788" s="18"/>
    </row>
    <row r="789" spans="7:7" x14ac:dyDescent="0.25">
      <c r="G789" s="18"/>
    </row>
    <row r="790" spans="7:7" x14ac:dyDescent="0.25">
      <c r="G790" s="18"/>
    </row>
    <row r="791" spans="7:7" x14ac:dyDescent="0.25">
      <c r="G791" s="18"/>
    </row>
    <row r="792" spans="7:7" x14ac:dyDescent="0.25">
      <c r="G792" s="18"/>
    </row>
    <row r="793" spans="7:7" x14ac:dyDescent="0.25">
      <c r="G793" s="18"/>
    </row>
    <row r="794" spans="7:7" x14ac:dyDescent="0.25">
      <c r="G794" s="18"/>
    </row>
    <row r="795" spans="7:7" x14ac:dyDescent="0.25">
      <c r="G795" s="18"/>
    </row>
    <row r="796" spans="7:7" x14ac:dyDescent="0.25">
      <c r="G796" s="18"/>
    </row>
    <row r="797" spans="7:7" x14ac:dyDescent="0.25">
      <c r="G797" s="18"/>
    </row>
    <row r="798" spans="7:7" x14ac:dyDescent="0.25">
      <c r="G798" s="18"/>
    </row>
    <row r="799" spans="7:7" x14ac:dyDescent="0.25">
      <c r="G799" s="18"/>
    </row>
    <row r="800" spans="7:7" x14ac:dyDescent="0.25">
      <c r="G800" s="18"/>
    </row>
    <row r="801" spans="7:7" x14ac:dyDescent="0.25">
      <c r="G801" s="18"/>
    </row>
    <row r="802" spans="7:7" x14ac:dyDescent="0.25">
      <c r="G802" s="18"/>
    </row>
    <row r="803" spans="7:7" x14ac:dyDescent="0.25">
      <c r="G803" s="18"/>
    </row>
    <row r="804" spans="7:7" x14ac:dyDescent="0.25">
      <c r="G804" s="18"/>
    </row>
    <row r="805" spans="7:7" x14ac:dyDescent="0.25">
      <c r="G805" s="18"/>
    </row>
    <row r="806" spans="7:7" x14ac:dyDescent="0.25">
      <c r="G806" s="18"/>
    </row>
    <row r="807" spans="7:7" x14ac:dyDescent="0.25">
      <c r="G807" s="18"/>
    </row>
    <row r="808" spans="7:7" x14ac:dyDescent="0.25">
      <c r="G808" s="18"/>
    </row>
    <row r="809" spans="7:7" x14ac:dyDescent="0.25">
      <c r="G809" s="18"/>
    </row>
    <row r="810" spans="7:7" x14ac:dyDescent="0.25">
      <c r="G810" s="18"/>
    </row>
    <row r="811" spans="7:7" x14ac:dyDescent="0.25">
      <c r="G811" s="18"/>
    </row>
    <row r="812" spans="7:7" x14ac:dyDescent="0.25">
      <c r="G812" s="18"/>
    </row>
    <row r="813" spans="7:7" x14ac:dyDescent="0.25">
      <c r="G813" s="18"/>
    </row>
    <row r="814" spans="7:7" x14ac:dyDescent="0.25">
      <c r="G814" s="18"/>
    </row>
    <row r="815" spans="7:7" x14ac:dyDescent="0.25">
      <c r="G815" s="18"/>
    </row>
    <row r="816" spans="7:7" x14ac:dyDescent="0.25">
      <c r="G816" s="18"/>
    </row>
    <row r="817" spans="7:7" x14ac:dyDescent="0.25">
      <c r="G817" s="18"/>
    </row>
    <row r="818" spans="7:7" x14ac:dyDescent="0.25">
      <c r="G818" s="18"/>
    </row>
    <row r="819" spans="7:7" x14ac:dyDescent="0.25">
      <c r="G819" s="18"/>
    </row>
    <row r="820" spans="7:7" x14ac:dyDescent="0.25">
      <c r="G820" s="18"/>
    </row>
    <row r="821" spans="7:7" x14ac:dyDescent="0.25">
      <c r="G821" s="18"/>
    </row>
    <row r="822" spans="7:7" x14ac:dyDescent="0.25">
      <c r="G822" s="18"/>
    </row>
    <row r="823" spans="7:7" x14ac:dyDescent="0.25">
      <c r="G823" s="18"/>
    </row>
    <row r="824" spans="7:7" x14ac:dyDescent="0.25">
      <c r="G824" s="18"/>
    </row>
    <row r="825" spans="7:7" x14ac:dyDescent="0.25">
      <c r="G825" s="18"/>
    </row>
    <row r="826" spans="7:7" x14ac:dyDescent="0.25">
      <c r="G826" s="18"/>
    </row>
    <row r="827" spans="7:7" x14ac:dyDescent="0.25">
      <c r="G827" s="18"/>
    </row>
    <row r="828" spans="7:7" x14ac:dyDescent="0.25">
      <c r="G828" s="18"/>
    </row>
    <row r="829" spans="7:7" x14ac:dyDescent="0.25">
      <c r="G829" s="18"/>
    </row>
    <row r="830" spans="7:7" x14ac:dyDescent="0.25">
      <c r="G830" s="18"/>
    </row>
    <row r="831" spans="7:7" x14ac:dyDescent="0.25">
      <c r="G831" s="18"/>
    </row>
    <row r="832" spans="7:7" x14ac:dyDescent="0.25">
      <c r="G832" s="18"/>
    </row>
    <row r="833" spans="7:7" x14ac:dyDescent="0.25">
      <c r="G833" s="18"/>
    </row>
    <row r="834" spans="7:7" x14ac:dyDescent="0.25">
      <c r="G834" s="18"/>
    </row>
    <row r="835" spans="7:7" x14ac:dyDescent="0.25">
      <c r="G835" s="18"/>
    </row>
    <row r="836" spans="7:7" x14ac:dyDescent="0.25">
      <c r="G836" s="18"/>
    </row>
    <row r="837" spans="7:7" x14ac:dyDescent="0.25">
      <c r="G837" s="18"/>
    </row>
    <row r="838" spans="7:7" x14ac:dyDescent="0.25">
      <c r="G838" s="18"/>
    </row>
    <row r="839" spans="7:7" x14ac:dyDescent="0.25">
      <c r="G839" s="18"/>
    </row>
    <row r="840" spans="7:7" x14ac:dyDescent="0.25">
      <c r="G840" s="18"/>
    </row>
    <row r="841" spans="7:7" x14ac:dyDescent="0.25">
      <c r="G841" s="18"/>
    </row>
    <row r="842" spans="7:7" x14ac:dyDescent="0.25">
      <c r="G842" s="18"/>
    </row>
    <row r="843" spans="7:7" x14ac:dyDescent="0.25">
      <c r="G843" s="18"/>
    </row>
    <row r="844" spans="7:7" x14ac:dyDescent="0.25">
      <c r="G844" s="18"/>
    </row>
    <row r="845" spans="7:7" x14ac:dyDescent="0.25">
      <c r="G845" s="18"/>
    </row>
    <row r="846" spans="7:7" x14ac:dyDescent="0.25">
      <c r="G846" s="18"/>
    </row>
    <row r="847" spans="7:7" x14ac:dyDescent="0.25">
      <c r="G847" s="18"/>
    </row>
    <row r="848" spans="7:7" x14ac:dyDescent="0.25">
      <c r="G848" s="18"/>
    </row>
    <row r="849" spans="7:7" x14ac:dyDescent="0.25">
      <c r="G849" s="18"/>
    </row>
    <row r="850" spans="7:7" x14ac:dyDescent="0.25">
      <c r="G850" s="18"/>
    </row>
    <row r="851" spans="7:7" x14ac:dyDescent="0.25">
      <c r="G851" s="18"/>
    </row>
    <row r="852" spans="7:7" x14ac:dyDescent="0.25">
      <c r="G852" s="18"/>
    </row>
    <row r="853" spans="7:7" x14ac:dyDescent="0.25">
      <c r="G853" s="18"/>
    </row>
    <row r="854" spans="7:7" x14ac:dyDescent="0.25">
      <c r="G854" s="18"/>
    </row>
    <row r="855" spans="7:7" x14ac:dyDescent="0.25">
      <c r="G855" s="18"/>
    </row>
    <row r="856" spans="7:7" x14ac:dyDescent="0.25">
      <c r="G856" s="18"/>
    </row>
    <row r="857" spans="7:7" x14ac:dyDescent="0.25">
      <c r="G857" s="18"/>
    </row>
    <row r="858" spans="7:7" x14ac:dyDescent="0.25">
      <c r="G858" s="18"/>
    </row>
    <row r="859" spans="7:7" x14ac:dyDescent="0.25">
      <c r="G859" s="18"/>
    </row>
    <row r="860" spans="7:7" x14ac:dyDescent="0.25">
      <c r="G860" s="18"/>
    </row>
    <row r="861" spans="7:7" x14ac:dyDescent="0.25">
      <c r="G861" s="18"/>
    </row>
    <row r="862" spans="7:7" x14ac:dyDescent="0.25">
      <c r="G862" s="18"/>
    </row>
    <row r="863" spans="7:7" x14ac:dyDescent="0.25">
      <c r="G863" s="18"/>
    </row>
    <row r="864" spans="7:7" x14ac:dyDescent="0.25">
      <c r="G864" s="18"/>
    </row>
    <row r="865" spans="7:7" x14ac:dyDescent="0.25">
      <c r="G865" s="18"/>
    </row>
    <row r="866" spans="7:7" x14ac:dyDescent="0.25">
      <c r="G866" s="18"/>
    </row>
    <row r="867" spans="7:7" x14ac:dyDescent="0.25">
      <c r="G867" s="18"/>
    </row>
    <row r="868" spans="7:7" x14ac:dyDescent="0.25">
      <c r="G868" s="18"/>
    </row>
    <row r="869" spans="7:7" x14ac:dyDescent="0.25">
      <c r="G869" s="18"/>
    </row>
    <row r="870" spans="7:7" x14ac:dyDescent="0.25">
      <c r="G870" s="18"/>
    </row>
    <row r="871" spans="7:7" x14ac:dyDescent="0.25">
      <c r="G871" s="18"/>
    </row>
    <row r="872" spans="7:7" x14ac:dyDescent="0.25">
      <c r="G872" s="18"/>
    </row>
    <row r="873" spans="7:7" x14ac:dyDescent="0.25">
      <c r="G873" s="18"/>
    </row>
    <row r="874" spans="7:7" x14ac:dyDescent="0.25">
      <c r="G874" s="18"/>
    </row>
    <row r="875" spans="7:7" x14ac:dyDescent="0.25">
      <c r="G875" s="18"/>
    </row>
    <row r="876" spans="7:7" x14ac:dyDescent="0.25">
      <c r="G876" s="18"/>
    </row>
    <row r="877" spans="7:7" x14ac:dyDescent="0.25">
      <c r="G877" s="18"/>
    </row>
    <row r="878" spans="7:7" x14ac:dyDescent="0.25">
      <c r="G878" s="18"/>
    </row>
    <row r="879" spans="7:7" x14ac:dyDescent="0.25">
      <c r="G879" s="18"/>
    </row>
    <row r="880" spans="7:7" x14ac:dyDescent="0.25">
      <c r="G880" s="18"/>
    </row>
    <row r="881" spans="7:7" x14ac:dyDescent="0.25">
      <c r="G881" s="18"/>
    </row>
    <row r="882" spans="7:7" x14ac:dyDescent="0.25">
      <c r="G882" s="18"/>
    </row>
    <row r="883" spans="7:7" x14ac:dyDescent="0.25">
      <c r="G883" s="18"/>
    </row>
    <row r="884" spans="7:7" x14ac:dyDescent="0.25">
      <c r="G884" s="18"/>
    </row>
    <row r="885" spans="7:7" x14ac:dyDescent="0.25">
      <c r="G885" s="18"/>
    </row>
    <row r="886" spans="7:7" x14ac:dyDescent="0.25">
      <c r="G886" s="18"/>
    </row>
    <row r="887" spans="7:7" x14ac:dyDescent="0.25">
      <c r="G887" s="18"/>
    </row>
    <row r="888" spans="7:7" x14ac:dyDescent="0.25">
      <c r="G888" s="18"/>
    </row>
    <row r="889" spans="7:7" x14ac:dyDescent="0.25">
      <c r="G889" s="18"/>
    </row>
    <row r="890" spans="7:7" x14ac:dyDescent="0.25">
      <c r="G890" s="18"/>
    </row>
    <row r="891" spans="7:7" x14ac:dyDescent="0.25">
      <c r="G891" s="18"/>
    </row>
    <row r="892" spans="7:7" x14ac:dyDescent="0.25">
      <c r="G892" s="18"/>
    </row>
    <row r="893" spans="7:7" x14ac:dyDescent="0.25">
      <c r="G893" s="18"/>
    </row>
    <row r="894" spans="7:7" x14ac:dyDescent="0.25">
      <c r="G894" s="18"/>
    </row>
    <row r="895" spans="7:7" x14ac:dyDescent="0.25">
      <c r="G895" s="18"/>
    </row>
    <row r="896" spans="7:7" x14ac:dyDescent="0.25">
      <c r="G896" s="18"/>
    </row>
    <row r="897" spans="7:7" x14ac:dyDescent="0.25">
      <c r="G897" s="18"/>
    </row>
    <row r="898" spans="7:7" x14ac:dyDescent="0.25">
      <c r="G898" s="18"/>
    </row>
    <row r="899" spans="7:7" x14ac:dyDescent="0.25">
      <c r="G899" s="18"/>
    </row>
    <row r="900" spans="7:7" x14ac:dyDescent="0.25">
      <c r="G900" s="18"/>
    </row>
    <row r="901" spans="7:7" x14ac:dyDescent="0.25">
      <c r="G901" s="18"/>
    </row>
    <row r="902" spans="7:7" x14ac:dyDescent="0.25">
      <c r="G902" s="18"/>
    </row>
    <row r="903" spans="7:7" x14ac:dyDescent="0.25">
      <c r="G903" s="18"/>
    </row>
    <row r="904" spans="7:7" x14ac:dyDescent="0.25">
      <c r="G904" s="18"/>
    </row>
    <row r="905" spans="7:7" x14ac:dyDescent="0.25">
      <c r="G905" s="18"/>
    </row>
    <row r="906" spans="7:7" x14ac:dyDescent="0.25">
      <c r="G906" s="18"/>
    </row>
    <row r="907" spans="7:7" x14ac:dyDescent="0.25">
      <c r="G907" s="18"/>
    </row>
    <row r="908" spans="7:7" x14ac:dyDescent="0.25">
      <c r="G908" s="18"/>
    </row>
    <row r="909" spans="7:7" x14ac:dyDescent="0.25">
      <c r="G909" s="18"/>
    </row>
    <row r="910" spans="7:7" x14ac:dyDescent="0.25">
      <c r="G910" s="18"/>
    </row>
    <row r="911" spans="7:7" x14ac:dyDescent="0.25">
      <c r="G911" s="18"/>
    </row>
    <row r="912" spans="7:7" x14ac:dyDescent="0.25">
      <c r="G912" s="18"/>
    </row>
    <row r="913" spans="7:7" x14ac:dyDescent="0.25">
      <c r="G913" s="18"/>
    </row>
    <row r="914" spans="7:7" x14ac:dyDescent="0.25">
      <c r="G914" s="18"/>
    </row>
    <row r="915" spans="7:7" x14ac:dyDescent="0.25">
      <c r="G915" s="18"/>
    </row>
    <row r="916" spans="7:7" x14ac:dyDescent="0.25">
      <c r="G916" s="18"/>
    </row>
    <row r="917" spans="7:7" x14ac:dyDescent="0.25">
      <c r="G917" s="18"/>
    </row>
    <row r="918" spans="7:7" x14ac:dyDescent="0.25">
      <c r="G918" s="18"/>
    </row>
    <row r="919" spans="7:7" x14ac:dyDescent="0.25">
      <c r="G919" s="18"/>
    </row>
    <row r="920" spans="7:7" x14ac:dyDescent="0.25">
      <c r="G920" s="18"/>
    </row>
    <row r="921" spans="7:7" x14ac:dyDescent="0.25">
      <c r="G921" s="18"/>
    </row>
    <row r="922" spans="7:7" x14ac:dyDescent="0.25">
      <c r="G922" s="18"/>
    </row>
    <row r="923" spans="7:7" x14ac:dyDescent="0.25">
      <c r="G923" s="18"/>
    </row>
    <row r="924" spans="7:7" x14ac:dyDescent="0.25">
      <c r="G924" s="18"/>
    </row>
    <row r="925" spans="7:7" x14ac:dyDescent="0.25">
      <c r="G925" s="18"/>
    </row>
    <row r="926" spans="7:7" x14ac:dyDescent="0.25">
      <c r="G926" s="18"/>
    </row>
    <row r="927" spans="7:7" x14ac:dyDescent="0.25">
      <c r="G927" s="18"/>
    </row>
    <row r="928" spans="7:7" x14ac:dyDescent="0.25">
      <c r="G928" s="18"/>
    </row>
    <row r="929" spans="7:7" x14ac:dyDescent="0.25">
      <c r="G929" s="18"/>
    </row>
    <row r="930" spans="7:7" x14ac:dyDescent="0.25">
      <c r="G930" s="18"/>
    </row>
    <row r="931" spans="7:7" x14ac:dyDescent="0.25">
      <c r="G931" s="18"/>
    </row>
    <row r="932" spans="7:7" x14ac:dyDescent="0.25">
      <c r="G932" s="18"/>
    </row>
    <row r="933" spans="7:7" x14ac:dyDescent="0.25">
      <c r="G933" s="18"/>
    </row>
    <row r="934" spans="7:7" x14ac:dyDescent="0.25">
      <c r="G934" s="18"/>
    </row>
    <row r="935" spans="7:7" x14ac:dyDescent="0.25">
      <c r="G935" s="18"/>
    </row>
    <row r="936" spans="7:7" x14ac:dyDescent="0.25">
      <c r="G936" s="18"/>
    </row>
    <row r="937" spans="7:7" x14ac:dyDescent="0.25">
      <c r="G937" s="18"/>
    </row>
    <row r="938" spans="7:7" x14ac:dyDescent="0.25">
      <c r="G938" s="18"/>
    </row>
    <row r="939" spans="7:7" x14ac:dyDescent="0.25">
      <c r="G939" s="18"/>
    </row>
    <row r="940" spans="7:7" x14ac:dyDescent="0.25">
      <c r="G940" s="18"/>
    </row>
    <row r="941" spans="7:7" x14ac:dyDescent="0.25">
      <c r="G941" s="18"/>
    </row>
    <row r="942" spans="7:7" x14ac:dyDescent="0.25">
      <c r="G942" s="18"/>
    </row>
    <row r="943" spans="7:7" x14ac:dyDescent="0.25">
      <c r="G943" s="18"/>
    </row>
    <row r="944" spans="7:7" x14ac:dyDescent="0.25">
      <c r="G944" s="18"/>
    </row>
    <row r="945" spans="7:7" x14ac:dyDescent="0.25">
      <c r="G945" s="18"/>
    </row>
    <row r="946" spans="7:7" x14ac:dyDescent="0.25">
      <c r="G946" s="18"/>
    </row>
    <row r="947" spans="7:7" x14ac:dyDescent="0.25">
      <c r="G947" s="18"/>
    </row>
    <row r="948" spans="7:7" x14ac:dyDescent="0.25">
      <c r="G948" s="18"/>
    </row>
    <row r="949" spans="7:7" x14ac:dyDescent="0.25">
      <c r="G949" s="18"/>
    </row>
    <row r="950" spans="7:7" x14ac:dyDescent="0.25">
      <c r="G950" s="18"/>
    </row>
    <row r="951" spans="7:7" x14ac:dyDescent="0.25">
      <c r="G951" s="18"/>
    </row>
    <row r="952" spans="7:7" x14ac:dyDescent="0.25">
      <c r="G952" s="18"/>
    </row>
    <row r="953" spans="7:7" x14ac:dyDescent="0.25">
      <c r="G953" s="18"/>
    </row>
    <row r="954" spans="7:7" x14ac:dyDescent="0.25">
      <c r="G954" s="18"/>
    </row>
    <row r="955" spans="7:7" x14ac:dyDescent="0.25">
      <c r="G955" s="18"/>
    </row>
    <row r="956" spans="7:7" x14ac:dyDescent="0.25">
      <c r="G956" s="18"/>
    </row>
    <row r="957" spans="7:7" x14ac:dyDescent="0.25">
      <c r="G957" s="18"/>
    </row>
    <row r="958" spans="7:7" x14ac:dyDescent="0.25">
      <c r="G958" s="18"/>
    </row>
    <row r="959" spans="7:7" x14ac:dyDescent="0.25">
      <c r="G959" s="18"/>
    </row>
    <row r="960" spans="7:7" x14ac:dyDescent="0.25">
      <c r="G960" s="18"/>
    </row>
    <row r="961" spans="7:7" x14ac:dyDescent="0.25">
      <c r="G961" s="18"/>
    </row>
    <row r="962" spans="7:7" x14ac:dyDescent="0.25">
      <c r="G962" s="18"/>
    </row>
    <row r="963" spans="7:7" x14ac:dyDescent="0.25">
      <c r="G963" s="18"/>
    </row>
    <row r="964" spans="7:7" x14ac:dyDescent="0.25">
      <c r="G964" s="18"/>
    </row>
    <row r="965" spans="7:7" x14ac:dyDescent="0.25">
      <c r="G965" s="18"/>
    </row>
    <row r="966" spans="7:7" x14ac:dyDescent="0.25">
      <c r="G966" s="18"/>
    </row>
    <row r="967" spans="7:7" x14ac:dyDescent="0.25">
      <c r="G967" s="18"/>
    </row>
    <row r="968" spans="7:7" x14ac:dyDescent="0.25">
      <c r="G968" s="18"/>
    </row>
    <row r="969" spans="7:7" x14ac:dyDescent="0.25">
      <c r="G969" s="18"/>
    </row>
    <row r="970" spans="7:7" x14ac:dyDescent="0.25">
      <c r="G970" s="18"/>
    </row>
    <row r="971" spans="7:7" x14ac:dyDescent="0.25">
      <c r="G971" s="18"/>
    </row>
    <row r="972" spans="7:7" x14ac:dyDescent="0.25">
      <c r="G972" s="18"/>
    </row>
    <row r="973" spans="7:7" x14ac:dyDescent="0.25">
      <c r="G973" s="18"/>
    </row>
    <row r="974" spans="7:7" x14ac:dyDescent="0.25">
      <c r="G974" s="18"/>
    </row>
    <row r="975" spans="7:7" x14ac:dyDescent="0.25">
      <c r="G975" s="18"/>
    </row>
    <row r="976" spans="7:7" x14ac:dyDescent="0.25">
      <c r="G976" s="18"/>
    </row>
    <row r="977" spans="7:7" x14ac:dyDescent="0.25">
      <c r="G977" s="18"/>
    </row>
    <row r="978" spans="7:7" x14ac:dyDescent="0.25">
      <c r="G978" s="18"/>
    </row>
    <row r="979" spans="7:7" x14ac:dyDescent="0.25">
      <c r="G979" s="18"/>
    </row>
    <row r="980" spans="7:7" x14ac:dyDescent="0.25">
      <c r="G980" s="18"/>
    </row>
    <row r="981" spans="7:7" x14ac:dyDescent="0.25">
      <c r="G981" s="18"/>
    </row>
    <row r="982" spans="7:7" x14ac:dyDescent="0.25">
      <c r="G982" s="18"/>
    </row>
    <row r="983" spans="7:7" x14ac:dyDescent="0.25">
      <c r="G983" s="18"/>
    </row>
    <row r="984" spans="7:7" x14ac:dyDescent="0.25">
      <c r="G984" s="18"/>
    </row>
    <row r="985" spans="7:7" x14ac:dyDescent="0.25">
      <c r="G985" s="18"/>
    </row>
    <row r="986" spans="7:7" x14ac:dyDescent="0.25">
      <c r="G986" s="18"/>
    </row>
    <row r="987" spans="7:7" x14ac:dyDescent="0.25">
      <c r="G987" s="18"/>
    </row>
    <row r="988" spans="7:7" x14ac:dyDescent="0.25">
      <c r="G988" s="18"/>
    </row>
    <row r="989" spans="7:7" x14ac:dyDescent="0.25">
      <c r="G989" s="18"/>
    </row>
    <row r="990" spans="7:7" x14ac:dyDescent="0.25">
      <c r="G990" s="18"/>
    </row>
    <row r="991" spans="7:7" x14ac:dyDescent="0.25">
      <c r="G991" s="18"/>
    </row>
    <row r="992" spans="7:7" x14ac:dyDescent="0.25">
      <c r="G992" s="18"/>
    </row>
    <row r="993" spans="7:7" x14ac:dyDescent="0.25">
      <c r="G993" s="18"/>
    </row>
    <row r="994" spans="7:7" x14ac:dyDescent="0.25">
      <c r="G994" s="18"/>
    </row>
    <row r="995" spans="7:7" x14ac:dyDescent="0.25">
      <c r="G995" s="18"/>
    </row>
    <row r="996" spans="7:7" x14ac:dyDescent="0.25">
      <c r="G996" s="18"/>
    </row>
    <row r="997" spans="7:7" x14ac:dyDescent="0.25">
      <c r="G997" s="18"/>
    </row>
    <row r="998" spans="7:7" x14ac:dyDescent="0.25">
      <c r="G998" s="18"/>
    </row>
    <row r="999" spans="7:7" x14ac:dyDescent="0.25">
      <c r="G999" s="18"/>
    </row>
    <row r="1000" spans="7:7" x14ac:dyDescent="0.25">
      <c r="G1000" s="18"/>
    </row>
    <row r="1001" spans="7:7" x14ac:dyDescent="0.25">
      <c r="G1001" s="18"/>
    </row>
    <row r="1002" spans="7:7" x14ac:dyDescent="0.25">
      <c r="G1002" s="18"/>
    </row>
    <row r="1003" spans="7:7" x14ac:dyDescent="0.25">
      <c r="G1003" s="18"/>
    </row>
    <row r="1004" spans="7:7" x14ac:dyDescent="0.25">
      <c r="G1004" s="18"/>
    </row>
    <row r="1005" spans="7:7" x14ac:dyDescent="0.25">
      <c r="G1005" s="18"/>
    </row>
    <row r="1006" spans="7:7" x14ac:dyDescent="0.25">
      <c r="G1006" s="18"/>
    </row>
    <row r="1007" spans="7:7" x14ac:dyDescent="0.25">
      <c r="G1007" s="18"/>
    </row>
    <row r="1008" spans="7:7" x14ac:dyDescent="0.25">
      <c r="G1008" s="18"/>
    </row>
    <row r="1009" spans="7:7" x14ac:dyDescent="0.25">
      <c r="G1009" s="18"/>
    </row>
    <row r="1010" spans="7:7" x14ac:dyDescent="0.25">
      <c r="G1010" s="18"/>
    </row>
    <row r="1011" spans="7:7" x14ac:dyDescent="0.25">
      <c r="G1011" s="18"/>
    </row>
    <row r="1012" spans="7:7" x14ac:dyDescent="0.25">
      <c r="G1012" s="18"/>
    </row>
    <row r="1013" spans="7:7" x14ac:dyDescent="0.25">
      <c r="G1013" s="18"/>
    </row>
    <row r="1014" spans="7:7" x14ac:dyDescent="0.25">
      <c r="G1014" s="18"/>
    </row>
    <row r="1015" spans="7:7" x14ac:dyDescent="0.25">
      <c r="G1015" s="18"/>
    </row>
    <row r="1016" spans="7:7" x14ac:dyDescent="0.25">
      <c r="G1016" s="18"/>
    </row>
    <row r="1017" spans="7:7" x14ac:dyDescent="0.25">
      <c r="G1017" s="18"/>
    </row>
    <row r="1018" spans="7:7" x14ac:dyDescent="0.25">
      <c r="G1018" s="18"/>
    </row>
    <row r="1019" spans="7:7" x14ac:dyDescent="0.25">
      <c r="G1019" s="18"/>
    </row>
    <row r="1020" spans="7:7" x14ac:dyDescent="0.25">
      <c r="G1020" s="18"/>
    </row>
    <row r="1021" spans="7:7" x14ac:dyDescent="0.25">
      <c r="G1021" s="18"/>
    </row>
    <row r="1022" spans="7:7" x14ac:dyDescent="0.25">
      <c r="G1022" s="18"/>
    </row>
    <row r="1023" spans="7:7" x14ac:dyDescent="0.25">
      <c r="G1023" s="18"/>
    </row>
    <row r="1024" spans="7:7" x14ac:dyDescent="0.25">
      <c r="G1024" s="18"/>
    </row>
    <row r="1025" spans="7:7" x14ac:dyDescent="0.25">
      <c r="G1025" s="18"/>
    </row>
    <row r="1026" spans="7:7" x14ac:dyDescent="0.25">
      <c r="G1026" s="18"/>
    </row>
    <row r="1027" spans="7:7" x14ac:dyDescent="0.25">
      <c r="G1027" s="18"/>
    </row>
    <row r="1028" spans="7:7" x14ac:dyDescent="0.25">
      <c r="G1028" s="18"/>
    </row>
    <row r="1029" spans="7:7" x14ac:dyDescent="0.25">
      <c r="G1029" s="18"/>
    </row>
    <row r="1030" spans="7:7" x14ac:dyDescent="0.25">
      <c r="G1030" s="18"/>
    </row>
    <row r="1031" spans="7:7" x14ac:dyDescent="0.25">
      <c r="G1031" s="18"/>
    </row>
    <row r="1032" spans="7:7" x14ac:dyDescent="0.25">
      <c r="G1032" s="18"/>
    </row>
    <row r="1033" spans="7:7" x14ac:dyDescent="0.25">
      <c r="G1033" s="18"/>
    </row>
    <row r="1034" spans="7:7" x14ac:dyDescent="0.25">
      <c r="G1034" s="18"/>
    </row>
    <row r="1035" spans="7:7" x14ac:dyDescent="0.25">
      <c r="G1035" s="18"/>
    </row>
    <row r="1036" spans="7:7" x14ac:dyDescent="0.25">
      <c r="G1036" s="18"/>
    </row>
    <row r="1037" spans="7:7" x14ac:dyDescent="0.25">
      <c r="G1037" s="18"/>
    </row>
    <row r="1038" spans="7:7" x14ac:dyDescent="0.25">
      <c r="G1038" s="18"/>
    </row>
    <row r="1039" spans="7:7" x14ac:dyDescent="0.25">
      <c r="G1039" s="18"/>
    </row>
    <row r="1040" spans="7:7" x14ac:dyDescent="0.25">
      <c r="G1040" s="18"/>
    </row>
    <row r="1041" spans="7:7" x14ac:dyDescent="0.25">
      <c r="G1041" s="18"/>
    </row>
    <row r="1042" spans="7:7" x14ac:dyDescent="0.25">
      <c r="G1042" s="18"/>
    </row>
    <row r="1043" spans="7:7" x14ac:dyDescent="0.25">
      <c r="G1043" s="18"/>
    </row>
    <row r="1044" spans="7:7" x14ac:dyDescent="0.25">
      <c r="G1044" s="18"/>
    </row>
    <row r="1045" spans="7:7" x14ac:dyDescent="0.25">
      <c r="G1045" s="18"/>
    </row>
    <row r="1046" spans="7:7" x14ac:dyDescent="0.25">
      <c r="G1046" s="18"/>
    </row>
    <row r="1047" spans="7:7" x14ac:dyDescent="0.25">
      <c r="G1047" s="18"/>
    </row>
    <row r="1048" spans="7:7" x14ac:dyDescent="0.25">
      <c r="G1048" s="18"/>
    </row>
    <row r="1049" spans="7:7" x14ac:dyDescent="0.25">
      <c r="G1049" s="18"/>
    </row>
    <row r="1050" spans="7:7" x14ac:dyDescent="0.25">
      <c r="G1050" s="18"/>
    </row>
    <row r="1051" spans="7:7" x14ac:dyDescent="0.25">
      <c r="G1051" s="18"/>
    </row>
    <row r="1052" spans="7:7" x14ac:dyDescent="0.25">
      <c r="G1052" s="18"/>
    </row>
    <row r="1053" spans="7:7" x14ac:dyDescent="0.25">
      <c r="G1053" s="18"/>
    </row>
    <row r="1054" spans="7:7" x14ac:dyDescent="0.25">
      <c r="G1054" s="18"/>
    </row>
    <row r="1055" spans="7:7" x14ac:dyDescent="0.25">
      <c r="G1055" s="18"/>
    </row>
    <row r="1056" spans="7:7" x14ac:dyDescent="0.25">
      <c r="G1056" s="18"/>
    </row>
    <row r="1057" spans="7:7" x14ac:dyDescent="0.25">
      <c r="G1057" s="18"/>
    </row>
    <row r="1058" spans="7:7" x14ac:dyDescent="0.25">
      <c r="G1058" s="18"/>
    </row>
    <row r="1059" spans="7:7" x14ac:dyDescent="0.25">
      <c r="G1059" s="18"/>
    </row>
    <row r="1060" spans="7:7" x14ac:dyDescent="0.25">
      <c r="G1060" s="18"/>
    </row>
    <row r="1061" spans="7:7" x14ac:dyDescent="0.25">
      <c r="G1061" s="18"/>
    </row>
    <row r="1062" spans="7:7" x14ac:dyDescent="0.25">
      <c r="G1062" s="18"/>
    </row>
    <row r="1063" spans="7:7" x14ac:dyDescent="0.25">
      <c r="G1063" s="18"/>
    </row>
    <row r="1064" spans="7:7" x14ac:dyDescent="0.25">
      <c r="G1064" s="18"/>
    </row>
    <row r="1065" spans="7:7" x14ac:dyDescent="0.25">
      <c r="G1065" s="18"/>
    </row>
    <row r="1066" spans="7:7" x14ac:dyDescent="0.25">
      <c r="G1066" s="18"/>
    </row>
    <row r="1067" spans="7:7" x14ac:dyDescent="0.25">
      <c r="G1067" s="18"/>
    </row>
    <row r="1068" spans="7:7" x14ac:dyDescent="0.25">
      <c r="G1068" s="18"/>
    </row>
    <row r="1069" spans="7:7" x14ac:dyDescent="0.25">
      <c r="G1069" s="18"/>
    </row>
    <row r="1070" spans="7:7" x14ac:dyDescent="0.25">
      <c r="G1070" s="18"/>
    </row>
    <row r="1071" spans="7:7" x14ac:dyDescent="0.25">
      <c r="G1071" s="18"/>
    </row>
    <row r="1072" spans="7:7" x14ac:dyDescent="0.25">
      <c r="G1072" s="18"/>
    </row>
    <row r="1073" spans="7:7" x14ac:dyDescent="0.25">
      <c r="G1073" s="18"/>
    </row>
    <row r="1074" spans="7:7" x14ac:dyDescent="0.25">
      <c r="G1074" s="18"/>
    </row>
    <row r="1075" spans="7:7" x14ac:dyDescent="0.25">
      <c r="G1075" s="18"/>
    </row>
    <row r="1076" spans="7:7" x14ac:dyDescent="0.25">
      <c r="G1076" s="18"/>
    </row>
    <row r="1077" spans="7:7" x14ac:dyDescent="0.25">
      <c r="G1077" s="18"/>
    </row>
    <row r="1078" spans="7:7" x14ac:dyDescent="0.25">
      <c r="G1078" s="18"/>
    </row>
    <row r="1079" spans="7:7" x14ac:dyDescent="0.25">
      <c r="G1079" s="18"/>
    </row>
    <row r="1080" spans="7:7" x14ac:dyDescent="0.25">
      <c r="G1080" s="18"/>
    </row>
    <row r="1081" spans="7:7" x14ac:dyDescent="0.25">
      <c r="G1081" s="18"/>
    </row>
    <row r="1082" spans="7:7" x14ac:dyDescent="0.25">
      <c r="G1082" s="18"/>
    </row>
    <row r="1083" spans="7:7" x14ac:dyDescent="0.25">
      <c r="G1083" s="18"/>
    </row>
    <row r="1084" spans="7:7" x14ac:dyDescent="0.25">
      <c r="G1084" s="18"/>
    </row>
    <row r="1085" spans="7:7" x14ac:dyDescent="0.25">
      <c r="G1085" s="18"/>
    </row>
    <row r="1086" spans="7:7" x14ac:dyDescent="0.25">
      <c r="G1086" s="18"/>
    </row>
    <row r="1087" spans="7:7" x14ac:dyDescent="0.25">
      <c r="G1087" s="18"/>
    </row>
    <row r="1088" spans="7:7" x14ac:dyDescent="0.25">
      <c r="G1088" s="18"/>
    </row>
    <row r="1089" spans="7:7" x14ac:dyDescent="0.25">
      <c r="G1089" s="18"/>
    </row>
    <row r="1090" spans="7:7" x14ac:dyDescent="0.25">
      <c r="G1090" s="18"/>
    </row>
    <row r="1091" spans="7:7" x14ac:dyDescent="0.25">
      <c r="G1091" s="18"/>
    </row>
    <row r="1092" spans="7:7" x14ac:dyDescent="0.25">
      <c r="G1092" s="18"/>
    </row>
    <row r="1093" spans="7:7" x14ac:dyDescent="0.25">
      <c r="G1093" s="18"/>
    </row>
    <row r="1094" spans="7:7" x14ac:dyDescent="0.25">
      <c r="G1094" s="18"/>
    </row>
    <row r="1095" spans="7:7" x14ac:dyDescent="0.25">
      <c r="G1095" s="18"/>
    </row>
    <row r="1096" spans="7:7" x14ac:dyDescent="0.25">
      <c r="G1096" s="18"/>
    </row>
    <row r="1097" spans="7:7" x14ac:dyDescent="0.25">
      <c r="G1097" s="18"/>
    </row>
    <row r="1098" spans="7:7" x14ac:dyDescent="0.25">
      <c r="G1098" s="18"/>
    </row>
    <row r="1099" spans="7:7" x14ac:dyDescent="0.25">
      <c r="G1099" s="18"/>
    </row>
    <row r="1100" spans="7:7" x14ac:dyDescent="0.25">
      <c r="G1100" s="18"/>
    </row>
    <row r="1101" spans="7:7" x14ac:dyDescent="0.25">
      <c r="G1101" s="18"/>
    </row>
    <row r="1102" spans="7:7" x14ac:dyDescent="0.25">
      <c r="G1102" s="18"/>
    </row>
    <row r="1103" spans="7:7" x14ac:dyDescent="0.25">
      <c r="G1103" s="18"/>
    </row>
    <row r="1104" spans="7:7" x14ac:dyDescent="0.25">
      <c r="G1104" s="18"/>
    </row>
    <row r="1105" spans="7:7" x14ac:dyDescent="0.25">
      <c r="G1105" s="18"/>
    </row>
    <row r="1106" spans="7:7" x14ac:dyDescent="0.25">
      <c r="G1106" s="18"/>
    </row>
    <row r="1107" spans="7:7" x14ac:dyDescent="0.25">
      <c r="G1107" s="18"/>
    </row>
    <row r="1108" spans="7:7" x14ac:dyDescent="0.25">
      <c r="G1108" s="18"/>
    </row>
    <row r="1109" spans="7:7" x14ac:dyDescent="0.25">
      <c r="G1109" s="18"/>
    </row>
    <row r="1110" spans="7:7" x14ac:dyDescent="0.25">
      <c r="G1110" s="18"/>
    </row>
    <row r="1111" spans="7:7" x14ac:dyDescent="0.25">
      <c r="G1111" s="18"/>
    </row>
    <row r="1112" spans="7:7" x14ac:dyDescent="0.25">
      <c r="G1112" s="18"/>
    </row>
    <row r="1113" spans="7:7" x14ac:dyDescent="0.25">
      <c r="G1113" s="18"/>
    </row>
    <row r="1114" spans="7:7" x14ac:dyDescent="0.25">
      <c r="G1114" s="18"/>
    </row>
    <row r="1115" spans="7:7" x14ac:dyDescent="0.25">
      <c r="G1115" s="18"/>
    </row>
    <row r="1116" spans="7:7" x14ac:dyDescent="0.25">
      <c r="G1116" s="18"/>
    </row>
    <row r="1117" spans="7:7" x14ac:dyDescent="0.25">
      <c r="G1117" s="18"/>
    </row>
    <row r="1118" spans="7:7" x14ac:dyDescent="0.25">
      <c r="G1118" s="18"/>
    </row>
    <row r="1119" spans="7:7" x14ac:dyDescent="0.25">
      <c r="G1119" s="18"/>
    </row>
    <row r="1120" spans="7:7" x14ac:dyDescent="0.25">
      <c r="G1120" s="18"/>
    </row>
    <row r="1121" spans="7:7" x14ac:dyDescent="0.25">
      <c r="G1121" s="18"/>
    </row>
    <row r="1122" spans="7:7" x14ac:dyDescent="0.25">
      <c r="G1122" s="18"/>
    </row>
    <row r="1123" spans="7:7" x14ac:dyDescent="0.25">
      <c r="G1123" s="18"/>
    </row>
    <row r="1124" spans="7:7" x14ac:dyDescent="0.25">
      <c r="G1124" s="18"/>
    </row>
    <row r="1125" spans="7:7" x14ac:dyDescent="0.25">
      <c r="G1125" s="18"/>
    </row>
    <row r="1126" spans="7:7" x14ac:dyDescent="0.25">
      <c r="G1126" s="18"/>
    </row>
    <row r="1127" spans="7:7" x14ac:dyDescent="0.25">
      <c r="G1127" s="18"/>
    </row>
    <row r="1128" spans="7:7" x14ac:dyDescent="0.25">
      <c r="G1128" s="18"/>
    </row>
    <row r="1129" spans="7:7" x14ac:dyDescent="0.25">
      <c r="G1129" s="18"/>
    </row>
    <row r="1130" spans="7:7" x14ac:dyDescent="0.25">
      <c r="G1130" s="18"/>
    </row>
    <row r="1131" spans="7:7" x14ac:dyDescent="0.25">
      <c r="G1131" s="18"/>
    </row>
    <row r="1132" spans="7:7" x14ac:dyDescent="0.25">
      <c r="G1132" s="18"/>
    </row>
    <row r="1133" spans="7:7" x14ac:dyDescent="0.25">
      <c r="G1133" s="18"/>
    </row>
    <row r="1134" spans="7:7" x14ac:dyDescent="0.25">
      <c r="G1134" s="18"/>
    </row>
    <row r="1135" spans="7:7" x14ac:dyDescent="0.25">
      <c r="G1135" s="18"/>
    </row>
    <row r="1136" spans="7:7" x14ac:dyDescent="0.25">
      <c r="G1136" s="18"/>
    </row>
    <row r="1137" spans="7:7" x14ac:dyDescent="0.25">
      <c r="G1137" s="18"/>
    </row>
    <row r="1138" spans="7:7" x14ac:dyDescent="0.25">
      <c r="G1138" s="18"/>
    </row>
    <row r="1139" spans="7:7" x14ac:dyDescent="0.25">
      <c r="G1139" s="18"/>
    </row>
    <row r="1140" spans="7:7" x14ac:dyDescent="0.25">
      <c r="G1140" s="18"/>
    </row>
    <row r="1141" spans="7:7" x14ac:dyDescent="0.25">
      <c r="G1141" s="18"/>
    </row>
    <row r="1142" spans="7:7" x14ac:dyDescent="0.25">
      <c r="G1142" s="18"/>
    </row>
    <row r="1143" spans="7:7" x14ac:dyDescent="0.25">
      <c r="G1143" s="18"/>
    </row>
    <row r="1144" spans="7:7" x14ac:dyDescent="0.25">
      <c r="G1144" s="18"/>
    </row>
    <row r="1145" spans="7:7" x14ac:dyDescent="0.25">
      <c r="G1145" s="18"/>
    </row>
    <row r="1146" spans="7:7" x14ac:dyDescent="0.25">
      <c r="G1146" s="18"/>
    </row>
    <row r="1147" spans="7:7" x14ac:dyDescent="0.25">
      <c r="G1147" s="18"/>
    </row>
    <row r="1148" spans="7:7" x14ac:dyDescent="0.25">
      <c r="G1148" s="18"/>
    </row>
    <row r="1149" spans="7:7" x14ac:dyDescent="0.25">
      <c r="G1149" s="18"/>
    </row>
    <row r="1150" spans="7:7" x14ac:dyDescent="0.25">
      <c r="G1150" s="18"/>
    </row>
    <row r="1151" spans="7:7" x14ac:dyDescent="0.25">
      <c r="G1151" s="18"/>
    </row>
    <row r="1152" spans="7:7" x14ac:dyDescent="0.25">
      <c r="G1152" s="18"/>
    </row>
    <row r="1153" spans="7:7" x14ac:dyDescent="0.25">
      <c r="G1153" s="18"/>
    </row>
    <row r="1154" spans="7:7" x14ac:dyDescent="0.25">
      <c r="G1154" s="18"/>
    </row>
    <row r="1155" spans="7:7" x14ac:dyDescent="0.25">
      <c r="G1155" s="18"/>
    </row>
    <row r="1156" spans="7:7" x14ac:dyDescent="0.25">
      <c r="G1156" s="18"/>
    </row>
    <row r="1157" spans="7:7" x14ac:dyDescent="0.25">
      <c r="G1157" s="18"/>
    </row>
    <row r="1158" spans="7:7" x14ac:dyDescent="0.25">
      <c r="G1158" s="18"/>
    </row>
    <row r="1159" spans="7:7" x14ac:dyDescent="0.25">
      <c r="G1159" s="18"/>
    </row>
    <row r="1160" spans="7:7" x14ac:dyDescent="0.25">
      <c r="G1160" s="18"/>
    </row>
    <row r="1161" spans="7:7" x14ac:dyDescent="0.25">
      <c r="G1161" s="18"/>
    </row>
    <row r="1162" spans="7:7" x14ac:dyDescent="0.25">
      <c r="G1162" s="18"/>
    </row>
    <row r="1163" spans="7:7" x14ac:dyDescent="0.25">
      <c r="G1163" s="18"/>
    </row>
    <row r="1164" spans="7:7" x14ac:dyDescent="0.25">
      <c r="G1164" s="18"/>
    </row>
    <row r="1165" spans="7:7" x14ac:dyDescent="0.25">
      <c r="G1165" s="18"/>
    </row>
    <row r="1166" spans="7:7" x14ac:dyDescent="0.25">
      <c r="G1166" s="18"/>
    </row>
    <row r="1167" spans="7:7" x14ac:dyDescent="0.25">
      <c r="G1167" s="18"/>
    </row>
    <row r="1168" spans="7:7" x14ac:dyDescent="0.25">
      <c r="G1168" s="18"/>
    </row>
    <row r="1169" spans="7:7" x14ac:dyDescent="0.25">
      <c r="G1169" s="18"/>
    </row>
    <row r="1170" spans="7:7" x14ac:dyDescent="0.25">
      <c r="G1170" s="18"/>
    </row>
    <row r="1171" spans="7:7" x14ac:dyDescent="0.25">
      <c r="G1171" s="18"/>
    </row>
    <row r="1172" spans="7:7" x14ac:dyDescent="0.25">
      <c r="G1172" s="18"/>
    </row>
    <row r="1173" spans="7:7" x14ac:dyDescent="0.25">
      <c r="G1173" s="18"/>
    </row>
    <row r="1174" spans="7:7" x14ac:dyDescent="0.25">
      <c r="G1174" s="18"/>
    </row>
    <row r="1175" spans="7:7" x14ac:dyDescent="0.25">
      <c r="G1175" s="18"/>
    </row>
    <row r="1176" spans="7:7" x14ac:dyDescent="0.25">
      <c r="G1176" s="18"/>
    </row>
    <row r="1177" spans="7:7" x14ac:dyDescent="0.25">
      <c r="G1177" s="18"/>
    </row>
    <row r="1178" spans="7:7" x14ac:dyDescent="0.25">
      <c r="G1178" s="18"/>
    </row>
    <row r="1179" spans="7:7" x14ac:dyDescent="0.25">
      <c r="G1179" s="18"/>
    </row>
    <row r="1180" spans="7:7" x14ac:dyDescent="0.25">
      <c r="G1180" s="18"/>
    </row>
    <row r="1181" spans="7:7" x14ac:dyDescent="0.25">
      <c r="G1181" s="18"/>
    </row>
    <row r="1182" spans="7:7" x14ac:dyDescent="0.25">
      <c r="G1182" s="18"/>
    </row>
    <row r="1183" spans="7:7" x14ac:dyDescent="0.25">
      <c r="G1183" s="18"/>
    </row>
    <row r="1184" spans="7:7" x14ac:dyDescent="0.25">
      <c r="G1184" s="18"/>
    </row>
    <row r="1185" spans="7:7" x14ac:dyDescent="0.25">
      <c r="G1185" s="18"/>
    </row>
    <row r="1186" spans="7:7" x14ac:dyDescent="0.25">
      <c r="G1186" s="18"/>
    </row>
    <row r="1187" spans="7:7" x14ac:dyDescent="0.25">
      <c r="G1187" s="18"/>
    </row>
    <row r="1188" spans="7:7" x14ac:dyDescent="0.25">
      <c r="G1188" s="18"/>
    </row>
    <row r="1189" spans="7:7" x14ac:dyDescent="0.25">
      <c r="G1189" s="18"/>
    </row>
    <row r="1190" spans="7:7" x14ac:dyDescent="0.25">
      <c r="G1190" s="18"/>
    </row>
    <row r="1191" spans="7:7" x14ac:dyDescent="0.25">
      <c r="G1191" s="18"/>
    </row>
    <row r="1192" spans="7:7" x14ac:dyDescent="0.25">
      <c r="G1192" s="18"/>
    </row>
    <row r="1193" spans="7:7" x14ac:dyDescent="0.25">
      <c r="G1193" s="18"/>
    </row>
    <row r="1194" spans="7:7" x14ac:dyDescent="0.25">
      <c r="G1194" s="18"/>
    </row>
    <row r="1195" spans="7:7" x14ac:dyDescent="0.25">
      <c r="G1195" s="18"/>
    </row>
    <row r="1196" spans="7:7" x14ac:dyDescent="0.25">
      <c r="G1196" s="18"/>
    </row>
    <row r="1197" spans="7:7" x14ac:dyDescent="0.25">
      <c r="G1197" s="18"/>
    </row>
    <row r="1198" spans="7:7" x14ac:dyDescent="0.25">
      <c r="G1198" s="18"/>
    </row>
    <row r="1199" spans="7:7" x14ac:dyDescent="0.25">
      <c r="G1199" s="18"/>
    </row>
    <row r="1200" spans="7:7" x14ac:dyDescent="0.25">
      <c r="G1200" s="18"/>
    </row>
    <row r="1201" spans="7:7" x14ac:dyDescent="0.25">
      <c r="G1201" s="18"/>
    </row>
    <row r="1202" spans="7:7" x14ac:dyDescent="0.25">
      <c r="G1202" s="18"/>
    </row>
    <row r="1203" spans="7:7" x14ac:dyDescent="0.25">
      <c r="G1203" s="18"/>
    </row>
    <row r="1204" spans="7:7" x14ac:dyDescent="0.25">
      <c r="G1204" s="18"/>
    </row>
    <row r="1205" spans="7:7" x14ac:dyDescent="0.25">
      <c r="G1205" s="18"/>
    </row>
    <row r="1206" spans="7:7" x14ac:dyDescent="0.25">
      <c r="G1206" s="18"/>
    </row>
    <row r="1207" spans="7:7" x14ac:dyDescent="0.25">
      <c r="G1207" s="18"/>
    </row>
    <row r="1208" spans="7:7" x14ac:dyDescent="0.25">
      <c r="G1208" s="18"/>
    </row>
    <row r="1209" spans="7:7" x14ac:dyDescent="0.25">
      <c r="G1209" s="18"/>
    </row>
    <row r="1210" spans="7:7" x14ac:dyDescent="0.25">
      <c r="G1210" s="18"/>
    </row>
    <row r="1211" spans="7:7" x14ac:dyDescent="0.25">
      <c r="G1211" s="18"/>
    </row>
    <row r="1212" spans="7:7" x14ac:dyDescent="0.25">
      <c r="G1212" s="18"/>
    </row>
    <row r="1213" spans="7:7" x14ac:dyDescent="0.25">
      <c r="G1213" s="18"/>
    </row>
    <row r="1214" spans="7:7" x14ac:dyDescent="0.25">
      <c r="G1214" s="18"/>
    </row>
    <row r="1215" spans="7:7" x14ac:dyDescent="0.25">
      <c r="G1215" s="18"/>
    </row>
    <row r="1216" spans="7:7" x14ac:dyDescent="0.25">
      <c r="G1216" s="18"/>
    </row>
    <row r="1217" spans="7:7" x14ac:dyDescent="0.25">
      <c r="G1217" s="18"/>
    </row>
    <row r="1218" spans="7:7" x14ac:dyDescent="0.25">
      <c r="G1218" s="18"/>
    </row>
    <row r="1219" spans="7:7" x14ac:dyDescent="0.25">
      <c r="G1219" s="18"/>
    </row>
    <row r="1220" spans="7:7" x14ac:dyDescent="0.25">
      <c r="G1220" s="18"/>
    </row>
    <row r="1221" spans="7:7" x14ac:dyDescent="0.25">
      <c r="G1221" s="18"/>
    </row>
    <row r="1222" spans="7:7" x14ac:dyDescent="0.25">
      <c r="G1222" s="18"/>
    </row>
    <row r="1223" spans="7:7" x14ac:dyDescent="0.25">
      <c r="G1223" s="18"/>
    </row>
    <row r="1224" spans="7:7" x14ac:dyDescent="0.25">
      <c r="G1224" s="18"/>
    </row>
    <row r="1225" spans="7:7" x14ac:dyDescent="0.25">
      <c r="G1225" s="18"/>
    </row>
    <row r="1226" spans="7:7" x14ac:dyDescent="0.25">
      <c r="G1226" s="18"/>
    </row>
    <row r="1227" spans="7:7" x14ac:dyDescent="0.25">
      <c r="G1227" s="18"/>
    </row>
    <row r="1228" spans="7:7" x14ac:dyDescent="0.25">
      <c r="G1228" s="18"/>
    </row>
    <row r="1229" spans="7:7" x14ac:dyDescent="0.25">
      <c r="G1229" s="18"/>
    </row>
    <row r="1230" spans="7:7" x14ac:dyDescent="0.25">
      <c r="G1230" s="18"/>
    </row>
    <row r="1231" spans="7:7" x14ac:dyDescent="0.25">
      <c r="G1231" s="18"/>
    </row>
    <row r="1232" spans="7:7" x14ac:dyDescent="0.25">
      <c r="G1232" s="18"/>
    </row>
    <row r="1233" spans="7:7" x14ac:dyDescent="0.25">
      <c r="G1233" s="18"/>
    </row>
    <row r="1234" spans="7:7" x14ac:dyDescent="0.25">
      <c r="G1234" s="18"/>
    </row>
    <row r="1235" spans="7:7" x14ac:dyDescent="0.25">
      <c r="G1235" s="18"/>
    </row>
    <row r="1236" spans="7:7" x14ac:dyDescent="0.25">
      <c r="G1236" s="18"/>
    </row>
    <row r="1237" spans="7:7" x14ac:dyDescent="0.25">
      <c r="G1237" s="18"/>
    </row>
    <row r="1238" spans="7:7" x14ac:dyDescent="0.25">
      <c r="G1238" s="18"/>
    </row>
    <row r="1239" spans="7:7" x14ac:dyDescent="0.25">
      <c r="G1239" s="18"/>
    </row>
    <row r="1240" spans="7:7" x14ac:dyDescent="0.25">
      <c r="G1240" s="18"/>
    </row>
    <row r="1241" spans="7:7" x14ac:dyDescent="0.25">
      <c r="G1241" s="18"/>
    </row>
    <row r="1242" spans="7:7" x14ac:dyDescent="0.25">
      <c r="G1242" s="18"/>
    </row>
    <row r="1243" spans="7:7" x14ac:dyDescent="0.25">
      <c r="G1243" s="18"/>
    </row>
    <row r="1244" spans="7:7" x14ac:dyDescent="0.25">
      <c r="G1244" s="18"/>
    </row>
    <row r="1245" spans="7:7" x14ac:dyDescent="0.25">
      <c r="G1245" s="18"/>
    </row>
    <row r="1246" spans="7:7" x14ac:dyDescent="0.25">
      <c r="G1246" s="18"/>
    </row>
    <row r="1247" spans="7:7" x14ac:dyDescent="0.25">
      <c r="G1247" s="18"/>
    </row>
    <row r="1248" spans="7:7" x14ac:dyDescent="0.25">
      <c r="G1248" s="18"/>
    </row>
    <row r="1249" spans="7:7" x14ac:dyDescent="0.25">
      <c r="G1249" s="18"/>
    </row>
    <row r="1250" spans="7:7" x14ac:dyDescent="0.25">
      <c r="G1250" s="18"/>
    </row>
    <row r="1251" spans="7:7" x14ac:dyDescent="0.25">
      <c r="G1251" s="18"/>
    </row>
    <row r="1252" spans="7:7" x14ac:dyDescent="0.25">
      <c r="G1252" s="18"/>
    </row>
    <row r="1253" spans="7:7" x14ac:dyDescent="0.25">
      <c r="G1253" s="18"/>
    </row>
    <row r="1254" spans="7:7" x14ac:dyDescent="0.25">
      <c r="G1254" s="18"/>
    </row>
    <row r="1255" spans="7:7" x14ac:dyDescent="0.25">
      <c r="G1255" s="18"/>
    </row>
    <row r="1256" spans="7:7" x14ac:dyDescent="0.25">
      <c r="G1256" s="18"/>
    </row>
    <row r="1257" spans="7:7" x14ac:dyDescent="0.25">
      <c r="G1257" s="18"/>
    </row>
    <row r="1258" spans="7:7" x14ac:dyDescent="0.25">
      <c r="G1258" s="18"/>
    </row>
    <row r="1259" spans="7:7" x14ac:dyDescent="0.25">
      <c r="G1259" s="18"/>
    </row>
    <row r="1260" spans="7:7" x14ac:dyDescent="0.25">
      <c r="G1260" s="18"/>
    </row>
    <row r="1261" spans="7:7" x14ac:dyDescent="0.25">
      <c r="G1261" s="18"/>
    </row>
    <row r="1262" spans="7:7" x14ac:dyDescent="0.25">
      <c r="G1262" s="18"/>
    </row>
    <row r="1263" spans="7:7" x14ac:dyDescent="0.25">
      <c r="G1263" s="18"/>
    </row>
    <row r="1264" spans="7:7" x14ac:dyDescent="0.25">
      <c r="G1264" s="18"/>
    </row>
    <row r="1265" spans="7:7" x14ac:dyDescent="0.25">
      <c r="G1265" s="18"/>
    </row>
    <row r="1266" spans="7:7" x14ac:dyDescent="0.25">
      <c r="G1266" s="18"/>
    </row>
    <row r="1267" spans="7:7" x14ac:dyDescent="0.25">
      <c r="G1267" s="18"/>
    </row>
    <row r="1268" spans="7:7" x14ac:dyDescent="0.25">
      <c r="G1268" s="18"/>
    </row>
    <row r="1269" spans="7:7" x14ac:dyDescent="0.25">
      <c r="G1269" s="18"/>
    </row>
    <row r="1270" spans="7:7" x14ac:dyDescent="0.25">
      <c r="G1270" s="18"/>
    </row>
    <row r="1271" spans="7:7" x14ac:dyDescent="0.25">
      <c r="G1271" s="18"/>
    </row>
    <row r="1272" spans="7:7" x14ac:dyDescent="0.25">
      <c r="G1272" s="18"/>
    </row>
    <row r="1273" spans="7:7" x14ac:dyDescent="0.25">
      <c r="G1273" s="18"/>
    </row>
    <row r="1274" spans="7:7" x14ac:dyDescent="0.25">
      <c r="G1274" s="18"/>
    </row>
    <row r="1275" spans="7:7" x14ac:dyDescent="0.25">
      <c r="G1275" s="18"/>
    </row>
    <row r="1276" spans="7:7" x14ac:dyDescent="0.25">
      <c r="G1276" s="18"/>
    </row>
    <row r="1277" spans="7:7" x14ac:dyDescent="0.25">
      <c r="G1277" s="18"/>
    </row>
    <row r="1278" spans="7:7" x14ac:dyDescent="0.25">
      <c r="G1278" s="18"/>
    </row>
    <row r="1279" spans="7:7" x14ac:dyDescent="0.25">
      <c r="G1279" s="18"/>
    </row>
    <row r="1280" spans="7:7" x14ac:dyDescent="0.25">
      <c r="G1280" s="18"/>
    </row>
    <row r="1281" spans="7:7" x14ac:dyDescent="0.25">
      <c r="G1281" s="18"/>
    </row>
    <row r="1282" spans="7:7" x14ac:dyDescent="0.25">
      <c r="G1282" s="18"/>
    </row>
    <row r="1283" spans="7:7" x14ac:dyDescent="0.25">
      <c r="G1283" s="18"/>
    </row>
    <row r="1284" spans="7:7" x14ac:dyDescent="0.25">
      <c r="G1284" s="18"/>
    </row>
    <row r="1285" spans="7:7" x14ac:dyDescent="0.25">
      <c r="G1285" s="18"/>
    </row>
    <row r="1286" spans="7:7" x14ac:dyDescent="0.25">
      <c r="G1286" s="18"/>
    </row>
    <row r="1287" spans="7:7" x14ac:dyDescent="0.25">
      <c r="G1287" s="18"/>
    </row>
    <row r="1288" spans="7:7" x14ac:dyDescent="0.25">
      <c r="G1288" s="18"/>
    </row>
    <row r="1289" spans="7:7" x14ac:dyDescent="0.25">
      <c r="G1289" s="18"/>
    </row>
    <row r="1290" spans="7:7" x14ac:dyDescent="0.25">
      <c r="G1290" s="18"/>
    </row>
    <row r="1291" spans="7:7" x14ac:dyDescent="0.25">
      <c r="G1291" s="18"/>
    </row>
    <row r="1292" spans="7:7" x14ac:dyDescent="0.25">
      <c r="G1292" s="18"/>
    </row>
    <row r="1293" spans="7:7" x14ac:dyDescent="0.25">
      <c r="G1293" s="18"/>
    </row>
    <row r="1294" spans="7:7" x14ac:dyDescent="0.25">
      <c r="G1294" s="18"/>
    </row>
    <row r="1295" spans="7:7" x14ac:dyDescent="0.25">
      <c r="G1295" s="18"/>
    </row>
    <row r="1296" spans="7:7" x14ac:dyDescent="0.25">
      <c r="G1296" s="18"/>
    </row>
    <row r="1297" spans="7:7" x14ac:dyDescent="0.25">
      <c r="G1297" s="18"/>
    </row>
    <row r="1298" spans="7:7" x14ac:dyDescent="0.25">
      <c r="G1298" s="18"/>
    </row>
    <row r="1299" spans="7:7" x14ac:dyDescent="0.25">
      <c r="G1299" s="18"/>
    </row>
    <row r="1300" spans="7:7" x14ac:dyDescent="0.25">
      <c r="G1300" s="18"/>
    </row>
    <row r="1301" spans="7:7" x14ac:dyDescent="0.25">
      <c r="G1301" s="18"/>
    </row>
    <row r="1302" spans="7:7" x14ac:dyDescent="0.25">
      <c r="G1302" s="18"/>
    </row>
    <row r="1303" spans="7:7" x14ac:dyDescent="0.25">
      <c r="G1303" s="18"/>
    </row>
    <row r="1304" spans="7:7" x14ac:dyDescent="0.25">
      <c r="G1304" s="18"/>
    </row>
    <row r="1305" spans="7:7" x14ac:dyDescent="0.25">
      <c r="G1305" s="18"/>
    </row>
    <row r="1306" spans="7:7" x14ac:dyDescent="0.25">
      <c r="G1306" s="18"/>
    </row>
    <row r="1307" spans="7:7" x14ac:dyDescent="0.25">
      <c r="G1307" s="18"/>
    </row>
    <row r="1308" spans="7:7" x14ac:dyDescent="0.25">
      <c r="G1308" s="18"/>
    </row>
    <row r="1309" spans="7:7" x14ac:dyDescent="0.25">
      <c r="G1309" s="18"/>
    </row>
    <row r="1310" spans="7:7" x14ac:dyDescent="0.25">
      <c r="G1310" s="18"/>
    </row>
    <row r="1311" spans="7:7" x14ac:dyDescent="0.25">
      <c r="G1311" s="18"/>
    </row>
    <row r="1312" spans="7:7" x14ac:dyDescent="0.25">
      <c r="G1312" s="18"/>
    </row>
    <row r="1313" spans="7:7" x14ac:dyDescent="0.25">
      <c r="G1313" s="18"/>
    </row>
    <row r="1314" spans="7:7" x14ac:dyDescent="0.25">
      <c r="G1314" s="18"/>
    </row>
    <row r="1315" spans="7:7" x14ac:dyDescent="0.25">
      <c r="G1315" s="18"/>
    </row>
    <row r="1316" spans="7:7" x14ac:dyDescent="0.25">
      <c r="G1316" s="18"/>
    </row>
    <row r="1317" spans="7:7" x14ac:dyDescent="0.25">
      <c r="G1317" s="18"/>
    </row>
    <row r="1318" spans="7:7" x14ac:dyDescent="0.25">
      <c r="G1318" s="18"/>
    </row>
    <row r="1319" spans="7:7" x14ac:dyDescent="0.25">
      <c r="G1319" s="18"/>
    </row>
    <row r="1320" spans="7:7" x14ac:dyDescent="0.25">
      <c r="G1320" s="18"/>
    </row>
    <row r="1321" spans="7:7" x14ac:dyDescent="0.25">
      <c r="G1321" s="18"/>
    </row>
    <row r="1322" spans="7:7" x14ac:dyDescent="0.25">
      <c r="G1322" s="18"/>
    </row>
    <row r="1323" spans="7:7" x14ac:dyDescent="0.25">
      <c r="G1323" s="18"/>
    </row>
    <row r="1324" spans="7:7" x14ac:dyDescent="0.25">
      <c r="G1324" s="18"/>
    </row>
    <row r="1325" spans="7:7" x14ac:dyDescent="0.25">
      <c r="G1325" s="18"/>
    </row>
    <row r="1326" spans="7:7" x14ac:dyDescent="0.25">
      <c r="G1326" s="18"/>
    </row>
    <row r="1327" spans="7:7" x14ac:dyDescent="0.25">
      <c r="G1327" s="18"/>
    </row>
    <row r="1328" spans="7:7" x14ac:dyDescent="0.25">
      <c r="G1328" s="18"/>
    </row>
    <row r="1329" spans="7:7" x14ac:dyDescent="0.25">
      <c r="G1329" s="18"/>
    </row>
    <row r="1330" spans="7:7" x14ac:dyDescent="0.25">
      <c r="G1330" s="18"/>
    </row>
    <row r="1331" spans="7:7" x14ac:dyDescent="0.25">
      <c r="G1331" s="18"/>
    </row>
    <row r="1332" spans="7:7" x14ac:dyDescent="0.25">
      <c r="G1332" s="18"/>
    </row>
    <row r="1333" spans="7:7" x14ac:dyDescent="0.25">
      <c r="G1333" s="18"/>
    </row>
    <row r="1334" spans="7:7" x14ac:dyDescent="0.25">
      <c r="G1334" s="18"/>
    </row>
    <row r="1335" spans="7:7" x14ac:dyDescent="0.25">
      <c r="G1335" s="18"/>
    </row>
    <row r="1336" spans="7:7" x14ac:dyDescent="0.25">
      <c r="G1336" s="18"/>
    </row>
    <row r="1337" spans="7:7" x14ac:dyDescent="0.25">
      <c r="G1337" s="18"/>
    </row>
    <row r="1338" spans="7:7" x14ac:dyDescent="0.25">
      <c r="G1338" s="18"/>
    </row>
    <row r="1339" spans="7:7" x14ac:dyDescent="0.25">
      <c r="G1339" s="18"/>
    </row>
    <row r="1340" spans="7:7" x14ac:dyDescent="0.25">
      <c r="G1340" s="18"/>
    </row>
    <row r="1341" spans="7:7" x14ac:dyDescent="0.25">
      <c r="G1341" s="18"/>
    </row>
    <row r="1342" spans="7:7" x14ac:dyDescent="0.25">
      <c r="G1342" s="18"/>
    </row>
    <row r="1343" spans="7:7" x14ac:dyDescent="0.25">
      <c r="G1343" s="18"/>
    </row>
    <row r="1344" spans="7:7" x14ac:dyDescent="0.25">
      <c r="G1344" s="18"/>
    </row>
    <row r="1345" spans="7:7" x14ac:dyDescent="0.25">
      <c r="G1345" s="18"/>
    </row>
    <row r="1346" spans="7:7" x14ac:dyDescent="0.25">
      <c r="G1346" s="18"/>
    </row>
    <row r="1347" spans="7:7" x14ac:dyDescent="0.25">
      <c r="G1347" s="18"/>
    </row>
    <row r="1348" spans="7:7" x14ac:dyDescent="0.25">
      <c r="G1348" s="18"/>
    </row>
    <row r="1349" spans="7:7" x14ac:dyDescent="0.25">
      <c r="G1349" s="18"/>
    </row>
    <row r="1350" spans="7:7" x14ac:dyDescent="0.25">
      <c r="G1350" s="18"/>
    </row>
    <row r="1351" spans="7:7" x14ac:dyDescent="0.25">
      <c r="G1351" s="18"/>
    </row>
    <row r="1352" spans="7:7" x14ac:dyDescent="0.25">
      <c r="G1352" s="18"/>
    </row>
    <row r="1353" spans="7:7" x14ac:dyDescent="0.25">
      <c r="G1353" s="18"/>
    </row>
    <row r="1354" spans="7:7" x14ac:dyDescent="0.25">
      <c r="G1354" s="18"/>
    </row>
    <row r="1355" spans="7:7" x14ac:dyDescent="0.25">
      <c r="G1355" s="18"/>
    </row>
    <row r="1356" spans="7:7" x14ac:dyDescent="0.25">
      <c r="G1356" s="18"/>
    </row>
    <row r="1357" spans="7:7" x14ac:dyDescent="0.25">
      <c r="G1357" s="18"/>
    </row>
    <row r="1358" spans="7:7" x14ac:dyDescent="0.25">
      <c r="G1358" s="18"/>
    </row>
    <row r="1359" spans="7:7" x14ac:dyDescent="0.25">
      <c r="G1359" s="18"/>
    </row>
    <row r="1360" spans="7:7" x14ac:dyDescent="0.25">
      <c r="G1360" s="18"/>
    </row>
    <row r="1361" spans="7:7" x14ac:dyDescent="0.25">
      <c r="G1361" s="18"/>
    </row>
    <row r="1362" spans="7:7" x14ac:dyDescent="0.25">
      <c r="G1362" s="18"/>
    </row>
    <row r="1363" spans="7:7" x14ac:dyDescent="0.25">
      <c r="G1363" s="18"/>
    </row>
    <row r="1364" spans="7:7" x14ac:dyDescent="0.25">
      <c r="G1364" s="18"/>
    </row>
    <row r="1365" spans="7:7" x14ac:dyDescent="0.25">
      <c r="G1365" s="18"/>
    </row>
    <row r="1366" spans="7:7" x14ac:dyDescent="0.25">
      <c r="G1366" s="18"/>
    </row>
    <row r="1367" spans="7:7" x14ac:dyDescent="0.25">
      <c r="G1367" s="18"/>
    </row>
    <row r="1368" spans="7:7" x14ac:dyDescent="0.25">
      <c r="G1368" s="18"/>
    </row>
    <row r="1369" spans="7:7" x14ac:dyDescent="0.25">
      <c r="G1369" s="18"/>
    </row>
    <row r="1370" spans="7:7" x14ac:dyDescent="0.25">
      <c r="G1370" s="18"/>
    </row>
    <row r="1371" spans="7:7" x14ac:dyDescent="0.25">
      <c r="G1371" s="18"/>
    </row>
    <row r="1372" spans="7:7" x14ac:dyDescent="0.25">
      <c r="G1372" s="18"/>
    </row>
    <row r="1373" spans="7:7" x14ac:dyDescent="0.25">
      <c r="G1373" s="18"/>
    </row>
    <row r="1374" spans="7:7" x14ac:dyDescent="0.25">
      <c r="G1374" s="18"/>
    </row>
    <row r="1375" spans="7:7" x14ac:dyDescent="0.25">
      <c r="G1375" s="18"/>
    </row>
    <row r="1376" spans="7:7" x14ac:dyDescent="0.25">
      <c r="G1376" s="18"/>
    </row>
    <row r="1377" spans="7:7" x14ac:dyDescent="0.25">
      <c r="G1377" s="18"/>
    </row>
    <row r="1378" spans="7:7" x14ac:dyDescent="0.25">
      <c r="G1378" s="18"/>
    </row>
    <row r="1379" spans="7:7" x14ac:dyDescent="0.25">
      <c r="G1379" s="18"/>
    </row>
    <row r="1380" spans="7:7" x14ac:dyDescent="0.25">
      <c r="G1380" s="18"/>
    </row>
    <row r="1381" spans="7:7" x14ac:dyDescent="0.25">
      <c r="G1381" s="18"/>
    </row>
    <row r="1382" spans="7:7" x14ac:dyDescent="0.25">
      <c r="G1382" s="18"/>
    </row>
    <row r="1383" spans="7:7" x14ac:dyDescent="0.25">
      <c r="G1383" s="18"/>
    </row>
    <row r="1384" spans="7:7" x14ac:dyDescent="0.25">
      <c r="G1384" s="18"/>
    </row>
    <row r="1385" spans="7:7" x14ac:dyDescent="0.25">
      <c r="G1385" s="18"/>
    </row>
    <row r="1386" spans="7:7" x14ac:dyDescent="0.25">
      <c r="G1386" s="18"/>
    </row>
    <row r="1387" spans="7:7" x14ac:dyDescent="0.25">
      <c r="G1387" s="18"/>
    </row>
    <row r="1388" spans="7:7" x14ac:dyDescent="0.25">
      <c r="G1388" s="18"/>
    </row>
    <row r="1389" spans="7:7" x14ac:dyDescent="0.25">
      <c r="G1389" s="18"/>
    </row>
    <row r="1390" spans="7:7" x14ac:dyDescent="0.25">
      <c r="G1390" s="18"/>
    </row>
    <row r="1391" spans="7:7" x14ac:dyDescent="0.25">
      <c r="G1391" s="18"/>
    </row>
    <row r="1392" spans="7:7" x14ac:dyDescent="0.25">
      <c r="G1392" s="18"/>
    </row>
    <row r="1393" spans="7:7" x14ac:dyDescent="0.25">
      <c r="G1393" s="18"/>
    </row>
    <row r="1394" spans="7:7" x14ac:dyDescent="0.25">
      <c r="G1394" s="18"/>
    </row>
    <row r="1395" spans="7:7" x14ac:dyDescent="0.25">
      <c r="G1395" s="18"/>
    </row>
    <row r="1396" spans="7:7" x14ac:dyDescent="0.25">
      <c r="G1396" s="18"/>
    </row>
    <row r="1397" spans="7:7" x14ac:dyDescent="0.25">
      <c r="G1397" s="18"/>
    </row>
    <row r="1398" spans="7:7" x14ac:dyDescent="0.25">
      <c r="G1398" s="18"/>
    </row>
    <row r="1399" spans="7:7" x14ac:dyDescent="0.25">
      <c r="G1399" s="18"/>
    </row>
    <row r="1400" spans="7:7" x14ac:dyDescent="0.25">
      <c r="G1400" s="18"/>
    </row>
    <row r="1401" spans="7:7" x14ac:dyDescent="0.25">
      <c r="G1401" s="18"/>
    </row>
    <row r="1402" spans="7:7" x14ac:dyDescent="0.25">
      <c r="G1402" s="18"/>
    </row>
    <row r="1403" spans="7:7" x14ac:dyDescent="0.25">
      <c r="G1403" s="18"/>
    </row>
    <row r="1404" spans="7:7" x14ac:dyDescent="0.25">
      <c r="G1404" s="18"/>
    </row>
    <row r="1405" spans="7:7" x14ac:dyDescent="0.25">
      <c r="G1405" s="18"/>
    </row>
    <row r="1406" spans="7:7" x14ac:dyDescent="0.25">
      <c r="G1406" s="18"/>
    </row>
    <row r="1407" spans="7:7" x14ac:dyDescent="0.25">
      <c r="G1407" s="18"/>
    </row>
    <row r="1408" spans="7:7" x14ac:dyDescent="0.25">
      <c r="G1408" s="18"/>
    </row>
    <row r="1409" spans="7:7" x14ac:dyDescent="0.25">
      <c r="G1409" s="18"/>
    </row>
  </sheetData>
  <sortState ref="A2:AU284">
    <sortCondition ref="A2:A284"/>
    <sortCondition descending="1" ref="I2:I284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I23" sqref="I23"/>
    </sheetView>
  </sheetViews>
  <sheetFormatPr defaultColWidth="9.140625" defaultRowHeight="15" x14ac:dyDescent="0.25"/>
  <cols>
    <col min="1" max="1" width="14.42578125" style="6" bestFit="1" customWidth="1"/>
    <col min="2" max="2" width="6.7109375" style="6" bestFit="1" customWidth="1"/>
    <col min="3" max="9" width="7.140625" style="6" bestFit="1" customWidth="1"/>
    <col min="10" max="16384" width="9.140625" style="6"/>
  </cols>
  <sheetData>
    <row r="1" spans="1:13" x14ac:dyDescent="0.25">
      <c r="B1" s="5" t="s">
        <v>25</v>
      </c>
    </row>
    <row r="2" spans="1:13" x14ac:dyDescent="0.25">
      <c r="B2" s="5" t="s">
        <v>29</v>
      </c>
      <c r="C2" s="5" t="s">
        <v>30</v>
      </c>
      <c r="D2" s="5" t="s">
        <v>26</v>
      </c>
      <c r="E2" s="5" t="s">
        <v>49</v>
      </c>
      <c r="F2" s="5" t="s">
        <v>10</v>
      </c>
      <c r="G2" s="5" t="s">
        <v>48</v>
      </c>
      <c r="H2" s="5" t="s">
        <v>31</v>
      </c>
      <c r="I2" s="5" t="s">
        <v>14</v>
      </c>
    </row>
    <row r="3" spans="1:13" x14ac:dyDescent="0.25">
      <c r="A3" s="5" t="s">
        <v>50</v>
      </c>
      <c r="B3" s="9">
        <v>945</v>
      </c>
      <c r="C3" s="9">
        <v>871</v>
      </c>
      <c r="D3" s="9">
        <v>908</v>
      </c>
      <c r="E3" s="9">
        <v>893</v>
      </c>
      <c r="F3" s="9">
        <v>915</v>
      </c>
      <c r="G3" s="9">
        <v>946</v>
      </c>
      <c r="H3" s="9">
        <v>876</v>
      </c>
      <c r="I3" s="9">
        <v>653</v>
      </c>
      <c r="L3" s="31"/>
      <c r="M3" s="32"/>
    </row>
    <row r="4" spans="1:13" x14ac:dyDescent="0.25">
      <c r="A4" s="5" t="s">
        <v>51</v>
      </c>
      <c r="B4" s="9">
        <v>963</v>
      </c>
      <c r="C4" s="9">
        <v>956</v>
      </c>
      <c r="D4" s="9">
        <v>922</v>
      </c>
      <c r="E4" s="9">
        <v>916</v>
      </c>
      <c r="F4" s="9">
        <v>927</v>
      </c>
      <c r="G4" s="9">
        <v>956</v>
      </c>
      <c r="H4" s="9">
        <v>941</v>
      </c>
      <c r="I4" s="9">
        <v>857</v>
      </c>
      <c r="L4" s="31"/>
      <c r="M4" s="32"/>
    </row>
    <row r="5" spans="1:13" x14ac:dyDescent="0.25">
      <c r="A5" s="5" t="s">
        <v>52</v>
      </c>
      <c r="B5" s="9">
        <v>929</v>
      </c>
      <c r="C5" s="9">
        <v>932</v>
      </c>
      <c r="D5" s="9">
        <v>877</v>
      </c>
      <c r="E5" s="9">
        <v>881</v>
      </c>
      <c r="F5" s="9">
        <v>918</v>
      </c>
      <c r="G5" s="9">
        <v>920</v>
      </c>
      <c r="H5" s="9">
        <v>924</v>
      </c>
      <c r="I5" s="9">
        <v>723</v>
      </c>
      <c r="L5" s="31"/>
      <c r="M5" s="32"/>
    </row>
    <row r="6" spans="1:13" x14ac:dyDescent="0.25">
      <c r="A6" s="5" t="s">
        <v>53</v>
      </c>
      <c r="B6" s="9">
        <v>917</v>
      </c>
      <c r="C6" s="9">
        <v>899</v>
      </c>
      <c r="D6" s="9">
        <v>564</v>
      </c>
      <c r="E6" s="9">
        <v>400</v>
      </c>
      <c r="F6" s="9">
        <v>324</v>
      </c>
      <c r="G6" s="9">
        <v>867</v>
      </c>
      <c r="H6" s="9">
        <v>858</v>
      </c>
      <c r="I6" s="9">
        <v>471</v>
      </c>
      <c r="L6" s="5"/>
    </row>
    <row r="7" spans="1:13" x14ac:dyDescent="0.25">
      <c r="A7" s="5" t="s">
        <v>54</v>
      </c>
      <c r="B7" s="9">
        <v>842</v>
      </c>
      <c r="C7" s="9">
        <v>867</v>
      </c>
      <c r="D7" s="9">
        <v>805</v>
      </c>
      <c r="E7" s="9">
        <v>234</v>
      </c>
      <c r="F7" s="9">
        <v>713</v>
      </c>
      <c r="G7" s="9">
        <v>842</v>
      </c>
      <c r="H7" s="9">
        <v>846</v>
      </c>
      <c r="I7" s="9">
        <v>754</v>
      </c>
      <c r="L7" s="5"/>
    </row>
    <row r="8" spans="1:13" x14ac:dyDescent="0.25">
      <c r="A8" s="5" t="s">
        <v>55</v>
      </c>
      <c r="B8" s="9">
        <v>967</v>
      </c>
      <c r="C8" s="9">
        <v>946</v>
      </c>
      <c r="D8" s="9">
        <v>703</v>
      </c>
      <c r="E8" s="9">
        <v>170</v>
      </c>
      <c r="F8" s="9">
        <v>258</v>
      </c>
      <c r="G8" s="9">
        <v>925</v>
      </c>
      <c r="H8" s="9">
        <v>945</v>
      </c>
      <c r="I8" s="9">
        <v>521</v>
      </c>
      <c r="L8" s="5"/>
    </row>
    <row r="9" spans="1:13" x14ac:dyDescent="0.25">
      <c r="A9" s="5" t="s">
        <v>56</v>
      </c>
      <c r="B9" s="9">
        <v>866</v>
      </c>
      <c r="C9" s="9">
        <v>866</v>
      </c>
      <c r="D9" s="9">
        <v>729</v>
      </c>
      <c r="E9" s="9">
        <v>877</v>
      </c>
      <c r="F9" s="9">
        <v>472</v>
      </c>
      <c r="G9" s="9">
        <v>857</v>
      </c>
      <c r="H9" s="9">
        <v>822</v>
      </c>
      <c r="I9" s="9">
        <v>288</v>
      </c>
      <c r="L9" s="5"/>
    </row>
    <row r="10" spans="1:13" x14ac:dyDescent="0.25">
      <c r="A10" s="5" t="s">
        <v>27</v>
      </c>
      <c r="B10" s="9"/>
      <c r="C10" s="9"/>
      <c r="D10" s="9"/>
      <c r="E10" s="9"/>
      <c r="F10" s="9"/>
      <c r="G10" s="9"/>
      <c r="H10" s="9"/>
      <c r="I10" s="9"/>
      <c r="L10" s="5"/>
    </row>
    <row r="11" spans="1:13" x14ac:dyDescent="0.25">
      <c r="A11" s="5"/>
      <c r="B11" s="9"/>
      <c r="C11" s="9"/>
      <c r="D11" s="9"/>
      <c r="E11" s="9"/>
      <c r="F11" s="9"/>
      <c r="G11" s="9"/>
      <c r="H11" s="9"/>
      <c r="I11" s="9"/>
    </row>
    <row r="12" spans="1:13" x14ac:dyDescent="0.25">
      <c r="B12" s="5" t="s">
        <v>29</v>
      </c>
      <c r="C12" s="5" t="s">
        <v>30</v>
      </c>
      <c r="D12" s="5" t="s">
        <v>26</v>
      </c>
      <c r="E12" s="5" t="s">
        <v>49</v>
      </c>
      <c r="F12" s="5" t="s">
        <v>10</v>
      </c>
      <c r="G12" s="5" t="s">
        <v>48</v>
      </c>
      <c r="H12" s="5" t="s">
        <v>31</v>
      </c>
      <c r="I12" s="5" t="s">
        <v>14</v>
      </c>
    </row>
    <row r="13" spans="1:13" ht="15.75" thickBot="1" x14ac:dyDescent="0.3">
      <c r="A13" s="10" t="s">
        <v>28</v>
      </c>
      <c r="B13" s="11">
        <f>SUMPRODUCT(LARGE(B3:B11, {1,2,3,4,5}))</f>
        <v>4721</v>
      </c>
      <c r="C13" s="11">
        <f>SUMPRODUCT(LARGE(C3:C11, {1,2,3,4,5}))</f>
        <v>4604</v>
      </c>
      <c r="D13" s="11">
        <f>SUMPRODUCT(LARGE(D3:D11, {1,2,3,4,5}))</f>
        <v>4241</v>
      </c>
      <c r="E13" s="11">
        <f>SUMPRODUCT(LARGE(E3:E11, {1,2,3,4,5}))</f>
        <v>3967</v>
      </c>
      <c r="F13" s="11">
        <f>SUMPRODUCT(LARGE(F3:F11, {1,2,3,4,5}))</f>
        <v>3945</v>
      </c>
      <c r="G13" s="11">
        <f>SUMPRODUCT(LARGE(G3:G11, {1,2,3,4,5}))</f>
        <v>4614</v>
      </c>
      <c r="H13" s="11">
        <f>SUMPRODUCT(LARGE(H3:H11, {1,2,3,4,5}))</f>
        <v>4544</v>
      </c>
      <c r="I13" s="11">
        <f>SUMPRODUCT(LARGE(I3:I11, {1,2,3,4,5}))</f>
        <v>3508</v>
      </c>
    </row>
    <row r="14" spans="1:13" x14ac:dyDescent="0.25">
      <c r="A14" s="55" t="s">
        <v>537</v>
      </c>
      <c r="B14" s="55">
        <f t="shared" ref="B14:I14" si="0">SUM(B3:B10)</f>
        <v>6429</v>
      </c>
      <c r="C14" s="55">
        <f t="shared" si="0"/>
        <v>6337</v>
      </c>
      <c r="D14" s="55">
        <f t="shared" si="0"/>
        <v>5508</v>
      </c>
      <c r="E14" s="55">
        <f t="shared" si="0"/>
        <v>4371</v>
      </c>
      <c r="F14" s="55">
        <f t="shared" si="0"/>
        <v>4527</v>
      </c>
      <c r="G14" s="55">
        <f t="shared" si="0"/>
        <v>6313</v>
      </c>
      <c r="H14" s="55">
        <f t="shared" si="0"/>
        <v>6212</v>
      </c>
      <c r="I14" s="55">
        <f t="shared" si="0"/>
        <v>4267</v>
      </c>
    </row>
  </sheetData>
  <sortState ref="L3:M10">
    <sortCondition descending="1" ref="M3:M10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60"/>
  <sheetViews>
    <sheetView workbookViewId="0">
      <selection sqref="A1:XFD1048576"/>
    </sheetView>
  </sheetViews>
  <sheetFormatPr defaultColWidth="8.7109375" defaultRowHeight="15" x14ac:dyDescent="0.25"/>
  <cols>
    <col min="1" max="16384" width="8.7109375" style="44"/>
  </cols>
  <sheetData>
    <row r="1" spans="1:88" x14ac:dyDescent="0.25">
      <c r="A1" s="44" t="s">
        <v>432</v>
      </c>
      <c r="B1" s="44" t="s">
        <v>433</v>
      </c>
      <c r="C1" s="44" t="s">
        <v>434</v>
      </c>
      <c r="D1" s="44" t="s">
        <v>435</v>
      </c>
      <c r="E1" s="44" t="s">
        <v>436</v>
      </c>
      <c r="F1" s="44" t="s">
        <v>437</v>
      </c>
      <c r="G1" s="44" t="s">
        <v>438</v>
      </c>
      <c r="H1" s="44" t="s">
        <v>439</v>
      </c>
      <c r="I1" s="44" t="s">
        <v>440</v>
      </c>
      <c r="J1" s="44" t="s">
        <v>441</v>
      </c>
      <c r="K1" s="44" t="s">
        <v>442</v>
      </c>
      <c r="L1" s="44" t="s">
        <v>443</v>
      </c>
      <c r="M1" s="44" t="s">
        <v>444</v>
      </c>
      <c r="N1" s="44" t="s">
        <v>445</v>
      </c>
      <c r="O1" s="44" t="s">
        <v>446</v>
      </c>
      <c r="P1" s="44" t="s">
        <v>447</v>
      </c>
      <c r="Q1" s="44" t="s">
        <v>448</v>
      </c>
      <c r="R1" s="44" t="s">
        <v>449</v>
      </c>
      <c r="S1" s="44" t="s">
        <v>450</v>
      </c>
      <c r="T1" s="44" t="s">
        <v>451</v>
      </c>
      <c r="U1" s="44" t="s">
        <v>452</v>
      </c>
      <c r="V1" s="44" t="s">
        <v>453</v>
      </c>
      <c r="W1" s="44" t="s">
        <v>454</v>
      </c>
      <c r="X1" s="44" t="s">
        <v>455</v>
      </c>
      <c r="Y1" s="44" t="s">
        <v>456</v>
      </c>
      <c r="Z1" s="44" t="s">
        <v>457</v>
      </c>
      <c r="AA1" s="44" t="s">
        <v>458</v>
      </c>
      <c r="AB1" s="44" t="s">
        <v>459</v>
      </c>
      <c r="AC1" s="44" t="s">
        <v>460</v>
      </c>
      <c r="AD1" s="44" t="s">
        <v>461</v>
      </c>
      <c r="AE1" s="44" t="s">
        <v>462</v>
      </c>
      <c r="AF1" s="44" t="s">
        <v>463</v>
      </c>
      <c r="AG1" s="44" t="s">
        <v>464</v>
      </c>
      <c r="AH1" s="44" t="s">
        <v>465</v>
      </c>
      <c r="AI1" s="44" t="s">
        <v>466</v>
      </c>
      <c r="AJ1" s="44" t="s">
        <v>467</v>
      </c>
      <c r="AK1" s="44" t="s">
        <v>468</v>
      </c>
      <c r="AL1" s="44" t="s">
        <v>469</v>
      </c>
      <c r="AM1" s="44" t="s">
        <v>470</v>
      </c>
      <c r="AN1" s="44" t="s">
        <v>471</v>
      </c>
      <c r="AO1" s="44" t="s">
        <v>472</v>
      </c>
      <c r="AP1" s="44" t="s">
        <v>473</v>
      </c>
      <c r="AQ1" s="44" t="s">
        <v>474</v>
      </c>
      <c r="AR1" s="44" t="s">
        <v>475</v>
      </c>
      <c r="AS1" s="44" t="s">
        <v>476</v>
      </c>
      <c r="AT1" s="44" t="s">
        <v>477</v>
      </c>
      <c r="AU1" s="44" t="s">
        <v>478</v>
      </c>
      <c r="AV1" s="44" t="s">
        <v>479</v>
      </c>
      <c r="AW1" s="44" t="s">
        <v>480</v>
      </c>
      <c r="AX1" s="44" t="s">
        <v>481</v>
      </c>
      <c r="AY1" s="44" t="s">
        <v>482</v>
      </c>
      <c r="AZ1" s="44" t="s">
        <v>483</v>
      </c>
      <c r="BA1" s="44" t="s">
        <v>484</v>
      </c>
      <c r="BB1" s="44" t="s">
        <v>485</v>
      </c>
      <c r="BC1" s="44" t="s">
        <v>486</v>
      </c>
      <c r="BD1" s="44" t="s">
        <v>487</v>
      </c>
      <c r="BE1" s="44" t="s">
        <v>488</v>
      </c>
      <c r="BF1" s="44" t="s">
        <v>489</v>
      </c>
      <c r="BG1" s="44" t="s">
        <v>490</v>
      </c>
      <c r="BH1" s="44" t="s">
        <v>491</v>
      </c>
      <c r="BI1" s="44" t="s">
        <v>492</v>
      </c>
      <c r="BJ1" s="44" t="s">
        <v>493</v>
      </c>
      <c r="BK1" s="44" t="s">
        <v>494</v>
      </c>
      <c r="BL1" s="44" t="s">
        <v>495</v>
      </c>
      <c r="BM1" s="44" t="s">
        <v>496</v>
      </c>
      <c r="BN1" s="44" t="s">
        <v>497</v>
      </c>
      <c r="BO1" s="44" t="s">
        <v>498</v>
      </c>
      <c r="BP1" s="44" t="s">
        <v>499</v>
      </c>
      <c r="BQ1" s="44" t="s">
        <v>500</v>
      </c>
      <c r="BR1" s="44" t="s">
        <v>501</v>
      </c>
      <c r="BS1" s="44" t="s">
        <v>502</v>
      </c>
      <c r="BT1" s="44" t="s">
        <v>503</v>
      </c>
      <c r="BU1" s="44" t="s">
        <v>504</v>
      </c>
      <c r="BV1" s="44" t="s">
        <v>505</v>
      </c>
      <c r="BW1" s="44" t="s">
        <v>506</v>
      </c>
      <c r="BX1" s="44" t="s">
        <v>507</v>
      </c>
      <c r="BY1" s="44" t="s">
        <v>508</v>
      </c>
      <c r="BZ1" s="44" t="s">
        <v>509</v>
      </c>
      <c r="CA1" s="44" t="s">
        <v>510</v>
      </c>
      <c r="CB1" s="44" t="s">
        <v>511</v>
      </c>
      <c r="CC1" s="44" t="s">
        <v>512</v>
      </c>
      <c r="CD1" s="44" t="s">
        <v>513</v>
      </c>
      <c r="CE1" s="44" t="s">
        <v>514</v>
      </c>
      <c r="CF1" s="44" t="s">
        <v>515</v>
      </c>
      <c r="CG1" s="44" t="s">
        <v>516</v>
      </c>
      <c r="CH1" s="44" t="s">
        <v>517</v>
      </c>
      <c r="CI1" s="44" t="s">
        <v>518</v>
      </c>
      <c r="CJ1" s="44" t="s">
        <v>519</v>
      </c>
    </row>
    <row r="2" spans="1:88" x14ac:dyDescent="0.25">
      <c r="A2" s="44">
        <v>333</v>
      </c>
      <c r="B2" s="44">
        <v>1</v>
      </c>
      <c r="C2" s="44" t="s">
        <v>538</v>
      </c>
      <c r="D2" s="44" t="s">
        <v>539</v>
      </c>
      <c r="E2" s="44" t="s">
        <v>520</v>
      </c>
      <c r="F2" s="56">
        <v>42896</v>
      </c>
      <c r="G2" s="44">
        <v>1</v>
      </c>
      <c r="H2" s="44">
        <v>1</v>
      </c>
      <c r="I2" s="44" t="s">
        <v>7</v>
      </c>
      <c r="J2" s="44">
        <v>0</v>
      </c>
      <c r="L2" s="44">
        <v>333</v>
      </c>
      <c r="M2" s="44">
        <v>102</v>
      </c>
      <c r="N2" s="44" t="s">
        <v>540</v>
      </c>
      <c r="O2" s="44">
        <v>0</v>
      </c>
      <c r="P2" s="44">
        <v>0</v>
      </c>
      <c r="Q2" s="44">
        <v>0</v>
      </c>
      <c r="R2" s="44">
        <v>0</v>
      </c>
      <c r="S2" s="44">
        <v>0</v>
      </c>
      <c r="T2" s="44" t="b">
        <v>0</v>
      </c>
      <c r="U2" s="44">
        <v>0</v>
      </c>
      <c r="V2" s="44" t="s">
        <v>541</v>
      </c>
      <c r="W2" s="44" t="s">
        <v>542</v>
      </c>
      <c r="X2" s="44">
        <v>0</v>
      </c>
      <c r="Y2" s="44">
        <v>0</v>
      </c>
      <c r="Z2" s="44">
        <v>0</v>
      </c>
      <c r="AA2" s="44" t="s">
        <v>543</v>
      </c>
      <c r="AB2" s="44" t="s">
        <v>525</v>
      </c>
      <c r="AC2" s="44" t="s">
        <v>8</v>
      </c>
      <c r="AD2" s="44" t="s">
        <v>7</v>
      </c>
      <c r="AE2" s="44">
        <v>0</v>
      </c>
      <c r="AF2" s="44">
        <v>0</v>
      </c>
      <c r="AG2" s="56">
        <v>43190</v>
      </c>
      <c r="AH2" s="44" t="s">
        <v>7</v>
      </c>
      <c r="AL2" s="44" t="s">
        <v>7</v>
      </c>
      <c r="AM2" s="44">
        <v>93</v>
      </c>
      <c r="AN2" s="44">
        <v>0</v>
      </c>
      <c r="AO2" s="44">
        <v>8</v>
      </c>
      <c r="AP2" s="44">
        <v>7</v>
      </c>
      <c r="AQ2" s="44">
        <v>8</v>
      </c>
      <c r="AR2" s="44">
        <v>7</v>
      </c>
      <c r="AS2" s="44">
        <v>8</v>
      </c>
      <c r="AT2" s="44">
        <v>5</v>
      </c>
      <c r="AU2" s="44">
        <v>8</v>
      </c>
      <c r="AV2" s="44">
        <v>6</v>
      </c>
      <c r="AW2" s="44">
        <v>6</v>
      </c>
      <c r="AX2" s="44">
        <v>7</v>
      </c>
      <c r="AY2" s="44">
        <v>8</v>
      </c>
      <c r="AZ2" s="44">
        <v>8</v>
      </c>
      <c r="BA2" s="44">
        <v>7</v>
      </c>
      <c r="BU2" s="44" t="b">
        <v>0</v>
      </c>
      <c r="BV2" s="44">
        <v>0</v>
      </c>
      <c r="BW2" s="44">
        <v>0</v>
      </c>
      <c r="BX2" s="44">
        <v>0</v>
      </c>
      <c r="BY2" s="44">
        <v>0</v>
      </c>
      <c r="BZ2" s="44" t="b">
        <v>0</v>
      </c>
      <c r="CA2" s="44">
        <v>0</v>
      </c>
      <c r="CB2" s="44">
        <v>0</v>
      </c>
      <c r="CC2" s="44">
        <v>0</v>
      </c>
      <c r="CD2" s="44">
        <v>0</v>
      </c>
      <c r="CE2" s="44">
        <v>0</v>
      </c>
      <c r="CF2" s="44">
        <v>0</v>
      </c>
      <c r="CG2" s="44">
        <v>103289</v>
      </c>
      <c r="CH2" s="44">
        <v>0</v>
      </c>
      <c r="CI2" s="44">
        <v>0</v>
      </c>
      <c r="CJ2" s="44">
        <v>0</v>
      </c>
    </row>
    <row r="3" spans="1:88" x14ac:dyDescent="0.25">
      <c r="A3" s="44">
        <v>333</v>
      </c>
      <c r="B3" s="44">
        <v>1</v>
      </c>
      <c r="C3" s="44" t="s">
        <v>538</v>
      </c>
      <c r="D3" s="44" t="s">
        <v>539</v>
      </c>
      <c r="E3" s="44" t="s">
        <v>520</v>
      </c>
      <c r="F3" s="56">
        <v>42896</v>
      </c>
      <c r="G3" s="44">
        <v>2</v>
      </c>
      <c r="H3" s="44">
        <v>2</v>
      </c>
      <c r="I3" s="44" t="s">
        <v>7</v>
      </c>
      <c r="J3" s="44">
        <v>0</v>
      </c>
      <c r="L3" s="44">
        <v>333</v>
      </c>
      <c r="M3" s="44">
        <v>90</v>
      </c>
      <c r="N3" s="44" t="s">
        <v>544</v>
      </c>
      <c r="O3" s="44">
        <v>0</v>
      </c>
      <c r="P3" s="44">
        <v>0</v>
      </c>
      <c r="Q3" s="44">
        <v>0</v>
      </c>
      <c r="R3" s="44">
        <v>0</v>
      </c>
      <c r="S3" s="44">
        <v>0</v>
      </c>
      <c r="T3" s="44" t="b">
        <v>0</v>
      </c>
      <c r="U3" s="44">
        <v>0</v>
      </c>
      <c r="V3" s="44" t="s">
        <v>545</v>
      </c>
      <c r="W3" s="44" t="s">
        <v>546</v>
      </c>
      <c r="X3" s="44">
        <v>0</v>
      </c>
      <c r="Y3" s="44">
        <v>0</v>
      </c>
      <c r="Z3" s="44">
        <v>0</v>
      </c>
      <c r="AA3" s="44" t="s">
        <v>547</v>
      </c>
      <c r="AB3" s="44" t="s">
        <v>525</v>
      </c>
      <c r="AC3" s="44" t="s">
        <v>8</v>
      </c>
      <c r="AD3" s="44" t="s">
        <v>7</v>
      </c>
      <c r="AE3" s="44">
        <v>0</v>
      </c>
      <c r="AF3" s="44">
        <v>0</v>
      </c>
      <c r="AG3" s="56">
        <v>43190</v>
      </c>
      <c r="AH3" s="44" t="s">
        <v>7</v>
      </c>
      <c r="AL3" s="44" t="s">
        <v>7</v>
      </c>
      <c r="AM3" s="44">
        <v>91</v>
      </c>
      <c r="AN3" s="44">
        <v>0</v>
      </c>
      <c r="AO3" s="44">
        <v>8</v>
      </c>
      <c r="AP3" s="44">
        <v>8</v>
      </c>
      <c r="AQ3" s="44">
        <v>8</v>
      </c>
      <c r="AR3" s="44">
        <v>8</v>
      </c>
      <c r="AS3" s="44">
        <v>4</v>
      </c>
      <c r="AT3" s="44">
        <v>5</v>
      </c>
      <c r="AU3" s="44">
        <v>8</v>
      </c>
      <c r="AV3" s="44">
        <v>6</v>
      </c>
      <c r="AW3" s="44">
        <v>6</v>
      </c>
      <c r="AX3" s="44">
        <v>8</v>
      </c>
      <c r="AY3" s="44">
        <v>8</v>
      </c>
      <c r="AZ3" s="44">
        <v>8</v>
      </c>
      <c r="BA3" s="44">
        <v>6</v>
      </c>
      <c r="BU3" s="44" t="b">
        <v>0</v>
      </c>
      <c r="BV3" s="44">
        <v>0</v>
      </c>
      <c r="BW3" s="44">
        <v>0</v>
      </c>
      <c r="BX3" s="44">
        <v>0</v>
      </c>
      <c r="BY3" s="44">
        <v>0</v>
      </c>
      <c r="BZ3" s="44" t="b">
        <v>0</v>
      </c>
      <c r="CA3" s="44">
        <v>0</v>
      </c>
      <c r="CB3" s="44">
        <v>0</v>
      </c>
      <c r="CC3" s="44">
        <v>0</v>
      </c>
      <c r="CD3" s="44">
        <v>0</v>
      </c>
      <c r="CE3" s="44">
        <v>0</v>
      </c>
      <c r="CF3" s="44">
        <v>0</v>
      </c>
      <c r="CG3" s="44">
        <v>36413</v>
      </c>
      <c r="CH3" s="44">
        <v>0</v>
      </c>
      <c r="CI3" s="44">
        <v>0</v>
      </c>
      <c r="CJ3" s="44">
        <v>0</v>
      </c>
    </row>
    <row r="4" spans="1:88" x14ac:dyDescent="0.25">
      <c r="A4" s="44">
        <v>333</v>
      </c>
      <c r="B4" s="44">
        <v>1</v>
      </c>
      <c r="C4" s="44" t="s">
        <v>538</v>
      </c>
      <c r="D4" s="44" t="s">
        <v>539</v>
      </c>
      <c r="E4" s="44" t="s">
        <v>520</v>
      </c>
      <c r="F4" s="56">
        <v>42896</v>
      </c>
      <c r="G4" s="44">
        <v>3</v>
      </c>
      <c r="H4" s="44">
        <v>3</v>
      </c>
      <c r="I4" s="44" t="s">
        <v>11</v>
      </c>
      <c r="J4" s="44">
        <v>0</v>
      </c>
      <c r="L4" s="44">
        <v>333</v>
      </c>
      <c r="M4" s="44">
        <v>124</v>
      </c>
      <c r="N4" s="44" t="s">
        <v>548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 t="b">
        <v>0</v>
      </c>
      <c r="U4" s="44">
        <v>0</v>
      </c>
      <c r="V4" s="44" t="s">
        <v>549</v>
      </c>
      <c r="W4" s="44" t="s">
        <v>550</v>
      </c>
      <c r="X4" s="44">
        <v>0</v>
      </c>
      <c r="Y4" s="44">
        <v>0</v>
      </c>
      <c r="Z4" s="44">
        <v>0</v>
      </c>
      <c r="AA4" s="44" t="s">
        <v>551</v>
      </c>
      <c r="AB4" s="44" t="s">
        <v>525</v>
      </c>
      <c r="AC4" s="44" t="s">
        <v>41</v>
      </c>
      <c r="AD4" s="44" t="s">
        <v>11</v>
      </c>
      <c r="AE4" s="44">
        <v>0</v>
      </c>
      <c r="AF4" s="44">
        <v>0</v>
      </c>
      <c r="AG4" s="56">
        <v>42947</v>
      </c>
      <c r="AH4" s="44" t="s">
        <v>11</v>
      </c>
      <c r="AL4" s="44" t="s">
        <v>11</v>
      </c>
      <c r="AM4" s="44">
        <v>89</v>
      </c>
      <c r="AN4" s="44">
        <v>0</v>
      </c>
      <c r="AO4" s="44">
        <v>7</v>
      </c>
      <c r="AP4" s="44">
        <v>8</v>
      </c>
      <c r="AQ4" s="44">
        <v>8</v>
      </c>
      <c r="AR4" s="44">
        <v>7</v>
      </c>
      <c r="AS4" s="44">
        <v>7</v>
      </c>
      <c r="AT4" s="44">
        <v>5</v>
      </c>
      <c r="AU4" s="44">
        <v>7</v>
      </c>
      <c r="AV4" s="44">
        <v>6</v>
      </c>
      <c r="AW4" s="44">
        <v>5</v>
      </c>
      <c r="AX4" s="44">
        <v>8</v>
      </c>
      <c r="AY4" s="44">
        <v>7</v>
      </c>
      <c r="AZ4" s="44">
        <v>6</v>
      </c>
      <c r="BA4" s="44">
        <v>8</v>
      </c>
      <c r="BU4" s="44" t="b">
        <v>0</v>
      </c>
      <c r="BV4" s="44">
        <v>0</v>
      </c>
      <c r="BW4" s="44">
        <v>0</v>
      </c>
      <c r="BX4" s="44">
        <v>0</v>
      </c>
      <c r="BY4" s="44">
        <v>0</v>
      </c>
      <c r="BZ4" s="44" t="b">
        <v>0</v>
      </c>
      <c r="CA4" s="44">
        <v>0</v>
      </c>
      <c r="CB4" s="44">
        <v>0</v>
      </c>
      <c r="CC4" s="44">
        <v>0</v>
      </c>
      <c r="CD4" s="44">
        <v>0</v>
      </c>
      <c r="CE4" s="44">
        <v>0</v>
      </c>
      <c r="CF4" s="44">
        <v>0</v>
      </c>
      <c r="CG4" s="44">
        <v>124370</v>
      </c>
      <c r="CH4" s="44">
        <v>0</v>
      </c>
      <c r="CI4" s="44">
        <v>0</v>
      </c>
      <c r="CJ4" s="44">
        <v>0</v>
      </c>
    </row>
    <row r="5" spans="1:88" x14ac:dyDescent="0.25">
      <c r="A5" s="44">
        <v>333</v>
      </c>
      <c r="B5" s="44">
        <v>1</v>
      </c>
      <c r="C5" s="44" t="s">
        <v>538</v>
      </c>
      <c r="D5" s="44" t="s">
        <v>539</v>
      </c>
      <c r="E5" s="44" t="s">
        <v>520</v>
      </c>
      <c r="F5" s="56">
        <v>42896</v>
      </c>
      <c r="G5" s="44">
        <v>4</v>
      </c>
      <c r="H5" s="44">
        <v>4</v>
      </c>
      <c r="I5" s="44" t="s">
        <v>7</v>
      </c>
      <c r="J5" s="44">
        <v>0</v>
      </c>
      <c r="L5" s="44">
        <v>333</v>
      </c>
      <c r="M5" s="44">
        <v>93</v>
      </c>
      <c r="N5" s="44" t="s">
        <v>552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 t="b">
        <v>0</v>
      </c>
      <c r="U5" s="44">
        <v>0</v>
      </c>
      <c r="V5" s="44" t="s">
        <v>553</v>
      </c>
      <c r="W5" s="44" t="s">
        <v>554</v>
      </c>
      <c r="X5" s="44">
        <v>0</v>
      </c>
      <c r="Y5" s="44">
        <v>0</v>
      </c>
      <c r="Z5" s="44">
        <v>0</v>
      </c>
      <c r="AA5" s="44" t="s">
        <v>555</v>
      </c>
      <c r="AB5" s="44" t="s">
        <v>525</v>
      </c>
      <c r="AC5" s="44" t="s">
        <v>8</v>
      </c>
      <c r="AD5" s="44" t="s">
        <v>7</v>
      </c>
      <c r="AE5" s="44">
        <v>0</v>
      </c>
      <c r="AF5" s="44">
        <v>0</v>
      </c>
      <c r="AG5" s="56">
        <v>43220</v>
      </c>
      <c r="AH5" s="44" t="s">
        <v>7</v>
      </c>
      <c r="AL5" s="44" t="s">
        <v>7</v>
      </c>
      <c r="AM5" s="44">
        <v>88</v>
      </c>
      <c r="AN5" s="44">
        <v>0</v>
      </c>
      <c r="AO5" s="44">
        <v>8</v>
      </c>
      <c r="AP5" s="44">
        <v>8</v>
      </c>
      <c r="AQ5" s="44">
        <v>8</v>
      </c>
      <c r="AR5" s="44">
        <v>8</v>
      </c>
      <c r="AS5" s="44">
        <v>5</v>
      </c>
      <c r="AT5" s="44">
        <v>6</v>
      </c>
      <c r="AU5" s="44">
        <v>4</v>
      </c>
      <c r="AV5" s="44">
        <v>6</v>
      </c>
      <c r="AW5" s="44">
        <v>6</v>
      </c>
      <c r="AX5" s="44">
        <v>7</v>
      </c>
      <c r="AY5" s="44">
        <v>7</v>
      </c>
      <c r="AZ5" s="44">
        <v>7</v>
      </c>
      <c r="BA5" s="44">
        <v>8</v>
      </c>
      <c r="BU5" s="44" t="b">
        <v>0</v>
      </c>
      <c r="BV5" s="44">
        <v>0</v>
      </c>
      <c r="BW5" s="44">
        <v>0</v>
      </c>
      <c r="BX5" s="44">
        <v>0</v>
      </c>
      <c r="BY5" s="44">
        <v>0</v>
      </c>
      <c r="BZ5" s="44" t="b">
        <v>0</v>
      </c>
      <c r="CA5" s="44">
        <v>0</v>
      </c>
      <c r="CB5" s="44">
        <v>0</v>
      </c>
      <c r="CC5" s="44">
        <v>0</v>
      </c>
      <c r="CD5" s="44">
        <v>0</v>
      </c>
      <c r="CE5" s="44">
        <v>0</v>
      </c>
      <c r="CF5" s="44">
        <v>0</v>
      </c>
      <c r="CG5" s="44">
        <v>131815</v>
      </c>
      <c r="CH5" s="44">
        <v>0</v>
      </c>
      <c r="CI5" s="44">
        <v>0</v>
      </c>
      <c r="CJ5" s="44">
        <v>0</v>
      </c>
    </row>
    <row r="6" spans="1:88" x14ac:dyDescent="0.25">
      <c r="A6" s="44">
        <v>333</v>
      </c>
      <c r="B6" s="44">
        <v>1</v>
      </c>
      <c r="C6" s="44" t="s">
        <v>538</v>
      </c>
      <c r="D6" s="44" t="s">
        <v>539</v>
      </c>
      <c r="E6" s="44" t="s">
        <v>520</v>
      </c>
      <c r="F6" s="56">
        <v>42896</v>
      </c>
      <c r="G6" s="44">
        <v>4</v>
      </c>
      <c r="H6" s="44">
        <v>4</v>
      </c>
      <c r="I6" s="44" t="s">
        <v>7</v>
      </c>
      <c r="J6" s="44">
        <v>0</v>
      </c>
      <c r="L6" s="44">
        <v>333</v>
      </c>
      <c r="M6" s="44">
        <v>125</v>
      </c>
      <c r="N6" s="44" t="s">
        <v>556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 t="b">
        <v>0</v>
      </c>
      <c r="U6" s="44">
        <v>0</v>
      </c>
      <c r="V6" s="44" t="s">
        <v>557</v>
      </c>
      <c r="W6" s="44" t="s">
        <v>558</v>
      </c>
      <c r="X6" s="44">
        <v>0</v>
      </c>
      <c r="Y6" s="44">
        <v>0</v>
      </c>
      <c r="Z6" s="44">
        <v>0</v>
      </c>
      <c r="AA6" s="44" t="s">
        <v>559</v>
      </c>
      <c r="AB6" s="44" t="s">
        <v>525</v>
      </c>
      <c r="AC6" s="44" t="s">
        <v>8</v>
      </c>
      <c r="AD6" s="44" t="s">
        <v>7</v>
      </c>
      <c r="AE6" s="44">
        <v>0</v>
      </c>
      <c r="AF6" s="44">
        <v>0</v>
      </c>
      <c r="AG6" s="56">
        <v>42978</v>
      </c>
      <c r="AH6" s="44" t="s">
        <v>7</v>
      </c>
      <c r="AL6" s="44" t="s">
        <v>7</v>
      </c>
      <c r="AM6" s="44">
        <v>88</v>
      </c>
      <c r="AN6" s="44">
        <v>0</v>
      </c>
      <c r="AO6" s="44">
        <v>8</v>
      </c>
      <c r="AP6" s="44">
        <v>6</v>
      </c>
      <c r="AQ6" s="44">
        <v>8</v>
      </c>
      <c r="AR6" s="44">
        <v>8</v>
      </c>
      <c r="AS6" s="44">
        <v>7</v>
      </c>
      <c r="AT6" s="44">
        <v>5</v>
      </c>
      <c r="AU6" s="44">
        <v>6</v>
      </c>
      <c r="AV6" s="44">
        <v>5</v>
      </c>
      <c r="AW6" s="44">
        <v>6</v>
      </c>
      <c r="AX6" s="44">
        <v>8</v>
      </c>
      <c r="AY6" s="44">
        <v>5</v>
      </c>
      <c r="AZ6" s="44">
        <v>8</v>
      </c>
      <c r="BA6" s="44">
        <v>8</v>
      </c>
      <c r="BU6" s="44" t="b">
        <v>0</v>
      </c>
      <c r="BV6" s="44">
        <v>0</v>
      </c>
      <c r="BW6" s="44">
        <v>0</v>
      </c>
      <c r="BX6" s="44">
        <v>0</v>
      </c>
      <c r="BY6" s="44">
        <v>0</v>
      </c>
      <c r="BZ6" s="44" t="b">
        <v>0</v>
      </c>
      <c r="CA6" s="44">
        <v>0</v>
      </c>
      <c r="CB6" s="44">
        <v>0</v>
      </c>
      <c r="CC6" s="44">
        <v>0</v>
      </c>
      <c r="CD6" s="44">
        <v>0</v>
      </c>
      <c r="CE6" s="44">
        <v>0</v>
      </c>
      <c r="CF6" s="44">
        <v>0</v>
      </c>
      <c r="CG6" s="44">
        <v>116789</v>
      </c>
      <c r="CH6" s="44">
        <v>0</v>
      </c>
      <c r="CI6" s="44">
        <v>0</v>
      </c>
      <c r="CJ6" s="44">
        <v>0</v>
      </c>
    </row>
    <row r="7" spans="1:88" x14ac:dyDescent="0.25">
      <c r="A7" s="44">
        <v>333</v>
      </c>
      <c r="B7" s="44">
        <v>1</v>
      </c>
      <c r="C7" s="44" t="s">
        <v>538</v>
      </c>
      <c r="D7" s="44" t="s">
        <v>539</v>
      </c>
      <c r="E7" s="44" t="s">
        <v>520</v>
      </c>
      <c r="F7" s="56">
        <v>42896</v>
      </c>
      <c r="G7" s="44">
        <v>6</v>
      </c>
      <c r="H7" s="44">
        <v>6</v>
      </c>
      <c r="I7" s="44" t="s">
        <v>11</v>
      </c>
      <c r="J7" s="44">
        <v>0</v>
      </c>
      <c r="L7" s="44">
        <v>333</v>
      </c>
      <c r="M7" s="44">
        <v>57</v>
      </c>
      <c r="N7" s="44" t="s">
        <v>560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 t="b">
        <v>0</v>
      </c>
      <c r="U7" s="44">
        <v>0</v>
      </c>
      <c r="V7" s="44" t="s">
        <v>561</v>
      </c>
      <c r="W7" s="44" t="s">
        <v>562</v>
      </c>
      <c r="X7" s="44">
        <v>0</v>
      </c>
      <c r="Y7" s="44">
        <v>0</v>
      </c>
      <c r="Z7" s="44">
        <v>0</v>
      </c>
      <c r="AA7" s="44" t="s">
        <v>563</v>
      </c>
      <c r="AB7" s="44" t="s">
        <v>525</v>
      </c>
      <c r="AC7" s="44" t="s">
        <v>8</v>
      </c>
      <c r="AD7" s="44" t="s">
        <v>11</v>
      </c>
      <c r="AE7" s="44">
        <v>0</v>
      </c>
      <c r="AF7" s="44">
        <v>0</v>
      </c>
      <c r="AG7" s="56">
        <v>43100</v>
      </c>
      <c r="AH7" s="44" t="s">
        <v>11</v>
      </c>
      <c r="AL7" s="44" t="s">
        <v>11</v>
      </c>
      <c r="AM7" s="44">
        <v>87</v>
      </c>
      <c r="AN7" s="44">
        <v>0</v>
      </c>
      <c r="AO7" s="44">
        <v>7</v>
      </c>
      <c r="AP7" s="44">
        <v>7</v>
      </c>
      <c r="AQ7" s="44">
        <v>8</v>
      </c>
      <c r="AR7" s="44">
        <v>8</v>
      </c>
      <c r="AS7" s="44">
        <v>8</v>
      </c>
      <c r="AT7" s="44">
        <v>4</v>
      </c>
      <c r="AU7" s="44">
        <v>6</v>
      </c>
      <c r="AV7" s="44">
        <v>6</v>
      </c>
      <c r="AW7" s="44">
        <v>5</v>
      </c>
      <c r="AX7" s="44">
        <v>7</v>
      </c>
      <c r="AY7" s="44">
        <v>8</v>
      </c>
      <c r="AZ7" s="44">
        <v>8</v>
      </c>
      <c r="BA7" s="44">
        <v>5</v>
      </c>
      <c r="BU7" s="44" t="b">
        <v>0</v>
      </c>
      <c r="BV7" s="44">
        <v>0</v>
      </c>
      <c r="BW7" s="44">
        <v>0</v>
      </c>
      <c r="BX7" s="44">
        <v>0</v>
      </c>
      <c r="BY7" s="44">
        <v>0</v>
      </c>
      <c r="BZ7" s="44" t="b">
        <v>0</v>
      </c>
      <c r="CA7" s="44">
        <v>0</v>
      </c>
      <c r="CB7" s="44">
        <v>0</v>
      </c>
      <c r="CC7" s="44">
        <v>0</v>
      </c>
      <c r="CD7" s="44">
        <v>0</v>
      </c>
      <c r="CE7" s="44">
        <v>0</v>
      </c>
      <c r="CF7" s="44">
        <v>0</v>
      </c>
      <c r="CG7" s="44">
        <v>128781</v>
      </c>
      <c r="CH7" s="44">
        <v>0</v>
      </c>
      <c r="CI7" s="44">
        <v>0</v>
      </c>
      <c r="CJ7" s="44">
        <v>0</v>
      </c>
    </row>
    <row r="8" spans="1:88" x14ac:dyDescent="0.25">
      <c r="A8" s="44">
        <v>333</v>
      </c>
      <c r="B8" s="44">
        <v>1</v>
      </c>
      <c r="C8" s="44" t="s">
        <v>538</v>
      </c>
      <c r="D8" s="44" t="s">
        <v>539</v>
      </c>
      <c r="E8" s="44" t="s">
        <v>520</v>
      </c>
      <c r="F8" s="56">
        <v>42896</v>
      </c>
      <c r="G8" s="44">
        <v>6</v>
      </c>
      <c r="H8" s="44">
        <v>6</v>
      </c>
      <c r="I8" s="44" t="s">
        <v>7</v>
      </c>
      <c r="J8" s="44">
        <v>0</v>
      </c>
      <c r="L8" s="44">
        <v>333</v>
      </c>
      <c r="M8" s="44">
        <v>99</v>
      </c>
      <c r="N8" s="44" t="s">
        <v>564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 t="b">
        <v>0</v>
      </c>
      <c r="U8" s="44">
        <v>0</v>
      </c>
      <c r="V8" s="44" t="s">
        <v>565</v>
      </c>
      <c r="W8" s="44" t="s">
        <v>566</v>
      </c>
      <c r="X8" s="44">
        <v>0</v>
      </c>
      <c r="Y8" s="44">
        <v>0</v>
      </c>
      <c r="Z8" s="44">
        <v>0</v>
      </c>
      <c r="AA8" s="44" t="s">
        <v>543</v>
      </c>
      <c r="AB8" s="44" t="s">
        <v>525</v>
      </c>
      <c r="AC8" s="44" t="s">
        <v>8</v>
      </c>
      <c r="AD8" s="44" t="s">
        <v>7</v>
      </c>
      <c r="AE8" s="44">
        <v>0</v>
      </c>
      <c r="AF8" s="44">
        <v>0</v>
      </c>
      <c r="AG8" s="56">
        <v>43100</v>
      </c>
      <c r="AH8" s="44" t="s">
        <v>7</v>
      </c>
      <c r="AL8" s="44" t="s">
        <v>7</v>
      </c>
      <c r="AM8" s="44">
        <v>87</v>
      </c>
      <c r="AN8" s="44">
        <v>0</v>
      </c>
      <c r="AO8" s="44">
        <v>8</v>
      </c>
      <c r="AP8" s="44">
        <v>5</v>
      </c>
      <c r="AQ8" s="44">
        <v>8</v>
      </c>
      <c r="AR8" s="44">
        <v>8</v>
      </c>
      <c r="AS8" s="44">
        <v>7</v>
      </c>
      <c r="AT8" s="44">
        <v>6</v>
      </c>
      <c r="AU8" s="44">
        <v>6</v>
      </c>
      <c r="AV8" s="44">
        <v>6</v>
      </c>
      <c r="AW8" s="44">
        <v>6</v>
      </c>
      <c r="AX8" s="44">
        <v>8</v>
      </c>
      <c r="AY8" s="44">
        <v>7</v>
      </c>
      <c r="AZ8" s="44">
        <v>6</v>
      </c>
      <c r="BA8" s="44">
        <v>6</v>
      </c>
      <c r="BU8" s="44" t="b">
        <v>0</v>
      </c>
      <c r="BV8" s="44">
        <v>0</v>
      </c>
      <c r="BW8" s="44">
        <v>0</v>
      </c>
      <c r="BX8" s="44">
        <v>0</v>
      </c>
      <c r="BY8" s="44">
        <v>0</v>
      </c>
      <c r="BZ8" s="44" t="b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109720</v>
      </c>
      <c r="CH8" s="44">
        <v>0</v>
      </c>
      <c r="CI8" s="44">
        <v>0</v>
      </c>
      <c r="CJ8" s="44">
        <v>0</v>
      </c>
    </row>
    <row r="9" spans="1:88" x14ac:dyDescent="0.25">
      <c r="A9" s="44">
        <v>333</v>
      </c>
      <c r="B9" s="44">
        <v>1</v>
      </c>
      <c r="C9" s="44" t="s">
        <v>538</v>
      </c>
      <c r="D9" s="44" t="s">
        <v>539</v>
      </c>
      <c r="E9" s="44" t="s">
        <v>520</v>
      </c>
      <c r="F9" s="56">
        <v>42896</v>
      </c>
      <c r="G9" s="44">
        <v>6</v>
      </c>
      <c r="H9" s="44">
        <v>6</v>
      </c>
      <c r="I9" s="44" t="s">
        <v>7</v>
      </c>
      <c r="J9" s="44">
        <v>0</v>
      </c>
      <c r="L9" s="44">
        <v>333</v>
      </c>
      <c r="M9" s="44">
        <v>28</v>
      </c>
      <c r="N9" s="44" t="s">
        <v>567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 t="b">
        <v>0</v>
      </c>
      <c r="U9" s="44">
        <v>0</v>
      </c>
      <c r="V9" s="44" t="s">
        <v>568</v>
      </c>
      <c r="W9" s="44" t="s">
        <v>569</v>
      </c>
      <c r="X9" s="44">
        <v>0</v>
      </c>
      <c r="Y9" s="44">
        <v>0</v>
      </c>
      <c r="Z9" s="44">
        <v>0</v>
      </c>
      <c r="AA9" s="44" t="s">
        <v>563</v>
      </c>
      <c r="AB9" s="44" t="s">
        <v>525</v>
      </c>
      <c r="AC9" s="44" t="s">
        <v>8</v>
      </c>
      <c r="AD9" s="44" t="s">
        <v>7</v>
      </c>
      <c r="AE9" s="44">
        <v>0</v>
      </c>
      <c r="AF9" s="44">
        <v>0</v>
      </c>
      <c r="AG9" s="56">
        <v>43281</v>
      </c>
      <c r="AH9" s="44" t="s">
        <v>7</v>
      </c>
      <c r="AL9" s="44" t="s">
        <v>7</v>
      </c>
      <c r="AM9" s="44">
        <v>87</v>
      </c>
      <c r="AN9" s="44">
        <v>0</v>
      </c>
      <c r="AO9" s="44">
        <v>7</v>
      </c>
      <c r="AP9" s="44">
        <v>7</v>
      </c>
      <c r="AQ9" s="44">
        <v>8</v>
      </c>
      <c r="AR9" s="44">
        <v>8</v>
      </c>
      <c r="AS9" s="44">
        <v>8</v>
      </c>
      <c r="AT9" s="44">
        <v>7</v>
      </c>
      <c r="AU9" s="44">
        <v>7</v>
      </c>
      <c r="AV9" s="44">
        <v>6</v>
      </c>
      <c r="AW9" s="44">
        <v>6</v>
      </c>
      <c r="AX9" s="44">
        <v>6</v>
      </c>
      <c r="AY9" s="44">
        <v>7</v>
      </c>
      <c r="AZ9" s="44">
        <v>6</v>
      </c>
      <c r="BA9" s="44">
        <v>4</v>
      </c>
      <c r="BU9" s="44" t="b">
        <v>0</v>
      </c>
      <c r="BV9" s="44">
        <v>0</v>
      </c>
      <c r="BW9" s="44">
        <v>0</v>
      </c>
      <c r="BX9" s="44">
        <v>0</v>
      </c>
      <c r="BY9" s="44">
        <v>0</v>
      </c>
      <c r="BZ9" s="44" t="b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0</v>
      </c>
      <c r="CG9" s="44">
        <v>96459</v>
      </c>
      <c r="CH9" s="44">
        <v>0</v>
      </c>
      <c r="CI9" s="44">
        <v>0</v>
      </c>
      <c r="CJ9" s="44">
        <v>0</v>
      </c>
    </row>
    <row r="10" spans="1:88" x14ac:dyDescent="0.25">
      <c r="A10" s="44">
        <v>333</v>
      </c>
      <c r="B10" s="44">
        <v>1</v>
      </c>
      <c r="C10" s="44" t="s">
        <v>538</v>
      </c>
      <c r="D10" s="44" t="s">
        <v>539</v>
      </c>
      <c r="E10" s="44" t="s">
        <v>520</v>
      </c>
      <c r="F10" s="56">
        <v>42896</v>
      </c>
      <c r="G10" s="44">
        <v>9</v>
      </c>
      <c r="H10" s="44">
        <v>9</v>
      </c>
      <c r="I10" s="44" t="s">
        <v>11</v>
      </c>
      <c r="J10" s="44">
        <v>0</v>
      </c>
      <c r="L10" s="44">
        <v>333</v>
      </c>
      <c r="M10" s="44">
        <v>5</v>
      </c>
      <c r="N10" s="44" t="s">
        <v>570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 t="b">
        <v>0</v>
      </c>
      <c r="U10" s="44">
        <v>0</v>
      </c>
      <c r="V10" s="44" t="s">
        <v>571</v>
      </c>
      <c r="W10" s="44" t="s">
        <v>572</v>
      </c>
      <c r="X10" s="44">
        <v>0</v>
      </c>
      <c r="Y10" s="44">
        <v>0</v>
      </c>
      <c r="Z10" s="44">
        <v>0</v>
      </c>
      <c r="AA10" s="44" t="s">
        <v>543</v>
      </c>
      <c r="AB10" s="44" t="s">
        <v>525</v>
      </c>
      <c r="AC10" s="44" t="s">
        <v>35</v>
      </c>
      <c r="AD10" s="44" t="s">
        <v>11</v>
      </c>
      <c r="AE10" s="44">
        <v>0</v>
      </c>
      <c r="AF10" s="44">
        <v>0</v>
      </c>
      <c r="AG10" s="56">
        <v>43220</v>
      </c>
      <c r="AH10" s="44" t="s">
        <v>11</v>
      </c>
      <c r="AL10" s="44" t="s">
        <v>11</v>
      </c>
      <c r="AM10" s="44">
        <v>85</v>
      </c>
      <c r="AN10" s="44">
        <v>0</v>
      </c>
      <c r="AO10" s="44">
        <v>8</v>
      </c>
      <c r="AP10" s="44">
        <v>6</v>
      </c>
      <c r="AQ10" s="44">
        <v>8</v>
      </c>
      <c r="AR10" s="44">
        <v>8</v>
      </c>
      <c r="AS10" s="44">
        <v>7</v>
      </c>
      <c r="AT10" s="44">
        <v>5</v>
      </c>
      <c r="AU10" s="44">
        <v>5</v>
      </c>
      <c r="AV10" s="44">
        <v>5</v>
      </c>
      <c r="AW10" s="44">
        <v>6</v>
      </c>
      <c r="AX10" s="44">
        <v>5</v>
      </c>
      <c r="AY10" s="44">
        <v>8</v>
      </c>
      <c r="AZ10" s="44">
        <v>7</v>
      </c>
      <c r="BA10" s="44">
        <v>7</v>
      </c>
      <c r="BU10" s="44" t="b">
        <v>0</v>
      </c>
      <c r="BV10" s="44">
        <v>0</v>
      </c>
      <c r="BW10" s="44">
        <v>0</v>
      </c>
      <c r="BX10" s="44">
        <v>0</v>
      </c>
      <c r="BY10" s="44">
        <v>0</v>
      </c>
      <c r="BZ10" s="44" t="b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88361</v>
      </c>
      <c r="CH10" s="44">
        <v>0</v>
      </c>
      <c r="CI10" s="44">
        <v>0</v>
      </c>
      <c r="CJ10" s="44">
        <v>0</v>
      </c>
    </row>
    <row r="11" spans="1:88" x14ac:dyDescent="0.25">
      <c r="A11" s="44">
        <v>333</v>
      </c>
      <c r="B11" s="44">
        <v>1</v>
      </c>
      <c r="C11" s="44" t="s">
        <v>538</v>
      </c>
      <c r="D11" s="44" t="s">
        <v>539</v>
      </c>
      <c r="E11" s="44" t="s">
        <v>520</v>
      </c>
      <c r="F11" s="56">
        <v>42896</v>
      </c>
      <c r="G11" s="44">
        <v>10</v>
      </c>
      <c r="H11" s="44">
        <v>10</v>
      </c>
      <c r="I11" s="44" t="s">
        <v>7</v>
      </c>
      <c r="J11" s="44">
        <v>0</v>
      </c>
      <c r="L11" s="44">
        <v>333</v>
      </c>
      <c r="M11" s="44">
        <v>123</v>
      </c>
      <c r="N11" s="44" t="s">
        <v>573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 t="b">
        <v>0</v>
      </c>
      <c r="U11" s="44">
        <v>0</v>
      </c>
      <c r="V11" s="44" t="s">
        <v>574</v>
      </c>
      <c r="W11" s="44" t="s">
        <v>575</v>
      </c>
      <c r="X11" s="44">
        <v>0</v>
      </c>
      <c r="Y11" s="44">
        <v>0</v>
      </c>
      <c r="Z11" s="44">
        <v>0</v>
      </c>
      <c r="AA11" s="44" t="s">
        <v>551</v>
      </c>
      <c r="AB11" s="44" t="s">
        <v>525</v>
      </c>
      <c r="AC11" s="44" t="s">
        <v>8</v>
      </c>
      <c r="AD11" s="44" t="s">
        <v>7</v>
      </c>
      <c r="AE11" s="44">
        <v>0</v>
      </c>
      <c r="AF11" s="44">
        <v>0</v>
      </c>
      <c r="AG11" s="56">
        <v>43312</v>
      </c>
      <c r="AH11" s="44" t="s">
        <v>7</v>
      </c>
      <c r="AL11" s="44" t="s">
        <v>7</v>
      </c>
      <c r="AM11" s="44">
        <v>84</v>
      </c>
      <c r="AN11" s="44">
        <v>0</v>
      </c>
      <c r="AO11" s="44">
        <v>8</v>
      </c>
      <c r="AP11" s="44">
        <v>7</v>
      </c>
      <c r="AQ11" s="44">
        <v>8</v>
      </c>
      <c r="AR11" s="44">
        <v>8</v>
      </c>
      <c r="AS11" s="44">
        <v>7</v>
      </c>
      <c r="AT11" s="44">
        <v>5</v>
      </c>
      <c r="AU11" s="44">
        <v>7</v>
      </c>
      <c r="AV11" s="44">
        <v>6</v>
      </c>
      <c r="AW11" s="44">
        <v>5</v>
      </c>
      <c r="AX11" s="44">
        <v>6</v>
      </c>
      <c r="AY11" s="44">
        <v>7</v>
      </c>
      <c r="AZ11" s="44">
        <v>6</v>
      </c>
      <c r="BA11" s="44">
        <v>4</v>
      </c>
      <c r="BU11" s="44" t="b">
        <v>0</v>
      </c>
      <c r="BV11" s="44">
        <v>0</v>
      </c>
      <c r="BW11" s="44">
        <v>0</v>
      </c>
      <c r="BX11" s="44">
        <v>0</v>
      </c>
      <c r="BY11" s="44">
        <v>0</v>
      </c>
      <c r="BZ11" s="44" t="b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91579</v>
      </c>
      <c r="CH11" s="44">
        <v>0</v>
      </c>
      <c r="CI11" s="44">
        <v>0</v>
      </c>
      <c r="CJ11" s="44">
        <v>0</v>
      </c>
    </row>
    <row r="12" spans="1:88" x14ac:dyDescent="0.25">
      <c r="A12" s="44">
        <v>333</v>
      </c>
      <c r="B12" s="44">
        <v>1</v>
      </c>
      <c r="C12" s="44" t="s">
        <v>538</v>
      </c>
      <c r="D12" s="44" t="s">
        <v>539</v>
      </c>
      <c r="E12" s="44" t="s">
        <v>520</v>
      </c>
      <c r="F12" s="56">
        <v>42896</v>
      </c>
      <c r="G12" s="44">
        <v>10</v>
      </c>
      <c r="H12" s="44">
        <v>10</v>
      </c>
      <c r="I12" s="44" t="s">
        <v>11</v>
      </c>
      <c r="J12" s="44">
        <v>0</v>
      </c>
      <c r="L12" s="44">
        <v>333</v>
      </c>
      <c r="M12" s="44">
        <v>47</v>
      </c>
      <c r="N12" s="44" t="s">
        <v>576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 t="b">
        <v>0</v>
      </c>
      <c r="U12" s="44">
        <v>0</v>
      </c>
      <c r="V12" s="44" t="s">
        <v>577</v>
      </c>
      <c r="W12" s="44" t="s">
        <v>578</v>
      </c>
      <c r="X12" s="44">
        <v>0</v>
      </c>
      <c r="Y12" s="44">
        <v>0</v>
      </c>
      <c r="Z12" s="44">
        <v>0</v>
      </c>
      <c r="AA12" s="44" t="s">
        <v>532</v>
      </c>
      <c r="AB12" s="44" t="s">
        <v>525</v>
      </c>
      <c r="AC12" s="44" t="s">
        <v>8</v>
      </c>
      <c r="AD12" s="44" t="s">
        <v>11</v>
      </c>
      <c r="AE12" s="44">
        <v>0</v>
      </c>
      <c r="AF12" s="44">
        <v>0</v>
      </c>
      <c r="AG12" s="56">
        <v>43524</v>
      </c>
      <c r="AH12" s="44" t="s">
        <v>11</v>
      </c>
      <c r="AL12" s="44" t="s">
        <v>11</v>
      </c>
      <c r="AM12" s="44">
        <v>84</v>
      </c>
      <c r="AN12" s="44">
        <v>0</v>
      </c>
      <c r="AO12" s="44">
        <v>8</v>
      </c>
      <c r="AP12" s="44">
        <v>6</v>
      </c>
      <c r="AQ12" s="44">
        <v>8</v>
      </c>
      <c r="AR12" s="44">
        <v>8</v>
      </c>
      <c r="AS12" s="44">
        <v>8</v>
      </c>
      <c r="AT12" s="44">
        <v>4</v>
      </c>
      <c r="AU12" s="44">
        <v>3</v>
      </c>
      <c r="AV12" s="44">
        <v>6</v>
      </c>
      <c r="AW12" s="44">
        <v>5</v>
      </c>
      <c r="AX12" s="44">
        <v>6</v>
      </c>
      <c r="AY12" s="44">
        <v>7</v>
      </c>
      <c r="AZ12" s="44">
        <v>7</v>
      </c>
      <c r="BA12" s="44">
        <v>8</v>
      </c>
      <c r="BU12" s="44" t="b">
        <v>0</v>
      </c>
      <c r="BV12" s="44">
        <v>0</v>
      </c>
      <c r="BW12" s="44">
        <v>0</v>
      </c>
      <c r="BX12" s="44">
        <v>0</v>
      </c>
      <c r="BY12" s="44">
        <v>0</v>
      </c>
      <c r="BZ12" s="44" t="b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  <c r="CF12" s="44">
        <v>0</v>
      </c>
      <c r="CG12" s="44">
        <v>129151</v>
      </c>
      <c r="CH12" s="44">
        <v>0</v>
      </c>
      <c r="CI12" s="44">
        <v>0</v>
      </c>
      <c r="CJ12" s="44">
        <v>0</v>
      </c>
    </row>
    <row r="13" spans="1:88" x14ac:dyDescent="0.25">
      <c r="A13" s="44">
        <v>333</v>
      </c>
      <c r="B13" s="44">
        <v>1</v>
      </c>
      <c r="C13" s="44" t="s">
        <v>538</v>
      </c>
      <c r="D13" s="44" t="s">
        <v>539</v>
      </c>
      <c r="E13" s="44" t="s">
        <v>520</v>
      </c>
      <c r="F13" s="56">
        <v>42896</v>
      </c>
      <c r="G13" s="44">
        <v>12</v>
      </c>
      <c r="H13" s="44">
        <v>12</v>
      </c>
      <c r="I13" s="44" t="s">
        <v>11</v>
      </c>
      <c r="J13" s="44">
        <v>0</v>
      </c>
      <c r="L13" s="44">
        <v>333</v>
      </c>
      <c r="M13" s="44">
        <v>6</v>
      </c>
      <c r="N13" s="44" t="s">
        <v>579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 t="b">
        <v>0</v>
      </c>
      <c r="U13" s="44">
        <v>0</v>
      </c>
      <c r="V13" s="44" t="s">
        <v>580</v>
      </c>
      <c r="W13" s="44" t="s">
        <v>581</v>
      </c>
      <c r="X13" s="44">
        <v>0</v>
      </c>
      <c r="Y13" s="44">
        <v>0</v>
      </c>
      <c r="Z13" s="44">
        <v>0</v>
      </c>
      <c r="AA13" s="44" t="s">
        <v>543</v>
      </c>
      <c r="AB13" s="44" t="s">
        <v>525</v>
      </c>
      <c r="AC13" s="44" t="s">
        <v>8</v>
      </c>
      <c r="AD13" s="44" t="s">
        <v>11</v>
      </c>
      <c r="AE13" s="44">
        <v>0</v>
      </c>
      <c r="AF13" s="44">
        <v>0</v>
      </c>
      <c r="AG13" s="56">
        <v>43159</v>
      </c>
      <c r="AH13" s="44" t="s">
        <v>11</v>
      </c>
      <c r="AL13" s="44" t="s">
        <v>11</v>
      </c>
      <c r="AM13" s="44">
        <v>83</v>
      </c>
      <c r="AN13" s="44">
        <v>0</v>
      </c>
      <c r="AO13" s="44">
        <v>7</v>
      </c>
      <c r="AP13" s="44">
        <v>7</v>
      </c>
      <c r="AQ13" s="44">
        <v>7</v>
      </c>
      <c r="AR13" s="44">
        <v>8</v>
      </c>
      <c r="AS13" s="44">
        <v>8</v>
      </c>
      <c r="AT13" s="44">
        <v>4</v>
      </c>
      <c r="AU13" s="44">
        <v>8</v>
      </c>
      <c r="AV13" s="44">
        <v>6</v>
      </c>
      <c r="AW13" s="44">
        <v>6</v>
      </c>
      <c r="AX13" s="44">
        <v>7</v>
      </c>
      <c r="AY13" s="44">
        <v>6</v>
      </c>
      <c r="AZ13" s="44">
        <v>7</v>
      </c>
      <c r="BA13" s="44">
        <v>2</v>
      </c>
      <c r="BU13" s="44" t="b">
        <v>0</v>
      </c>
      <c r="BV13" s="44">
        <v>0</v>
      </c>
      <c r="BW13" s="44">
        <v>0</v>
      </c>
      <c r="BX13" s="44">
        <v>0</v>
      </c>
      <c r="BY13" s="44">
        <v>0</v>
      </c>
      <c r="BZ13" s="44" t="b">
        <v>0</v>
      </c>
      <c r="CA13" s="44">
        <v>0</v>
      </c>
      <c r="CB13" s="44">
        <v>0</v>
      </c>
      <c r="CC13" s="44">
        <v>0</v>
      </c>
      <c r="CD13" s="44">
        <v>0</v>
      </c>
      <c r="CE13" s="44">
        <v>0</v>
      </c>
      <c r="CF13" s="44">
        <v>0</v>
      </c>
      <c r="CG13" s="44">
        <v>120278</v>
      </c>
      <c r="CH13" s="44">
        <v>0</v>
      </c>
      <c r="CI13" s="44">
        <v>0</v>
      </c>
      <c r="CJ13" s="44">
        <v>0</v>
      </c>
    </row>
    <row r="14" spans="1:88" x14ac:dyDescent="0.25">
      <c r="A14" s="44">
        <v>333</v>
      </c>
      <c r="B14" s="44">
        <v>1</v>
      </c>
      <c r="C14" s="44" t="s">
        <v>538</v>
      </c>
      <c r="D14" s="44" t="s">
        <v>539</v>
      </c>
      <c r="E14" s="44" t="s">
        <v>520</v>
      </c>
      <c r="F14" s="56">
        <v>42896</v>
      </c>
      <c r="G14" s="44">
        <v>12</v>
      </c>
      <c r="H14" s="44">
        <v>12</v>
      </c>
      <c r="I14" s="44" t="s">
        <v>7</v>
      </c>
      <c r="J14" s="44">
        <v>0</v>
      </c>
      <c r="L14" s="44">
        <v>333</v>
      </c>
      <c r="M14" s="44">
        <v>135</v>
      </c>
      <c r="N14" s="44" t="s">
        <v>582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 t="b">
        <v>0</v>
      </c>
      <c r="U14" s="44">
        <v>0</v>
      </c>
      <c r="V14" s="44" t="s">
        <v>583</v>
      </c>
      <c r="W14" s="44" t="s">
        <v>584</v>
      </c>
      <c r="X14" s="44">
        <v>0</v>
      </c>
      <c r="Y14" s="44">
        <v>0</v>
      </c>
      <c r="Z14" s="44">
        <v>0</v>
      </c>
      <c r="AA14" s="44" t="s">
        <v>532</v>
      </c>
      <c r="AB14" s="44" t="s">
        <v>525</v>
      </c>
      <c r="AC14" s="44" t="s">
        <v>8</v>
      </c>
      <c r="AD14" s="44" t="s">
        <v>7</v>
      </c>
      <c r="AE14" s="44">
        <v>0</v>
      </c>
      <c r="AF14" s="44">
        <v>0</v>
      </c>
      <c r="AG14" s="56">
        <v>43190</v>
      </c>
      <c r="AH14" s="44" t="s">
        <v>7</v>
      </c>
      <c r="AL14" s="44" t="s">
        <v>7</v>
      </c>
      <c r="AM14" s="44">
        <v>83</v>
      </c>
      <c r="AN14" s="44">
        <v>0</v>
      </c>
      <c r="AO14" s="44">
        <v>8</v>
      </c>
      <c r="AP14" s="44">
        <v>7</v>
      </c>
      <c r="AQ14" s="44">
        <v>8</v>
      </c>
      <c r="AR14" s="44">
        <v>5</v>
      </c>
      <c r="AS14" s="44">
        <v>7</v>
      </c>
      <c r="AT14" s="44">
        <v>7</v>
      </c>
      <c r="AU14" s="44">
        <v>8</v>
      </c>
      <c r="AV14" s="44">
        <v>6</v>
      </c>
      <c r="AW14" s="44">
        <v>5</v>
      </c>
      <c r="AX14" s="44">
        <v>5</v>
      </c>
      <c r="AY14" s="44">
        <v>7</v>
      </c>
      <c r="AZ14" s="44">
        <v>6</v>
      </c>
      <c r="BA14" s="44">
        <v>4</v>
      </c>
      <c r="BU14" s="44" t="b">
        <v>0</v>
      </c>
      <c r="BV14" s="44">
        <v>0</v>
      </c>
      <c r="BW14" s="44">
        <v>0</v>
      </c>
      <c r="BX14" s="44">
        <v>0</v>
      </c>
      <c r="BY14" s="44">
        <v>0</v>
      </c>
      <c r="BZ14" s="44" t="b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120341</v>
      </c>
      <c r="CH14" s="44">
        <v>0</v>
      </c>
      <c r="CI14" s="44">
        <v>0</v>
      </c>
      <c r="CJ14" s="44">
        <v>0</v>
      </c>
    </row>
    <row r="15" spans="1:88" x14ac:dyDescent="0.25">
      <c r="A15" s="44">
        <v>333</v>
      </c>
      <c r="B15" s="44">
        <v>1</v>
      </c>
      <c r="C15" s="44" t="s">
        <v>538</v>
      </c>
      <c r="D15" s="44" t="s">
        <v>539</v>
      </c>
      <c r="E15" s="44" t="s">
        <v>520</v>
      </c>
      <c r="F15" s="56">
        <v>42896</v>
      </c>
      <c r="G15" s="44">
        <v>12</v>
      </c>
      <c r="H15" s="44">
        <v>12</v>
      </c>
      <c r="I15" s="44" t="s">
        <v>7</v>
      </c>
      <c r="J15" s="44">
        <v>0</v>
      </c>
      <c r="L15" s="44">
        <v>333</v>
      </c>
      <c r="M15" s="44">
        <v>64</v>
      </c>
      <c r="N15" s="44" t="s">
        <v>585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 t="b">
        <v>0</v>
      </c>
      <c r="U15" s="44">
        <v>0</v>
      </c>
      <c r="V15" s="44" t="s">
        <v>586</v>
      </c>
      <c r="W15" s="44" t="s">
        <v>587</v>
      </c>
      <c r="X15" s="44">
        <v>0</v>
      </c>
      <c r="Y15" s="44">
        <v>0</v>
      </c>
      <c r="Z15" s="44">
        <v>0</v>
      </c>
      <c r="AA15" s="44" t="s">
        <v>588</v>
      </c>
      <c r="AB15" s="44" t="s">
        <v>525</v>
      </c>
      <c r="AC15" s="44" t="s">
        <v>8</v>
      </c>
      <c r="AD15" s="44" t="s">
        <v>7</v>
      </c>
      <c r="AE15" s="44">
        <v>0</v>
      </c>
      <c r="AF15" s="44">
        <v>0</v>
      </c>
      <c r="AG15" s="56">
        <v>43190</v>
      </c>
      <c r="AH15" s="44" t="s">
        <v>7</v>
      </c>
      <c r="AL15" s="44" t="s">
        <v>7</v>
      </c>
      <c r="AM15" s="44">
        <v>83</v>
      </c>
      <c r="AN15" s="44">
        <v>0</v>
      </c>
      <c r="AO15" s="44">
        <v>8</v>
      </c>
      <c r="AP15" s="44">
        <v>6</v>
      </c>
      <c r="AQ15" s="44">
        <v>7</v>
      </c>
      <c r="AR15" s="44">
        <v>7</v>
      </c>
      <c r="AS15" s="44">
        <v>7</v>
      </c>
      <c r="AT15" s="44">
        <v>5</v>
      </c>
      <c r="AU15" s="44">
        <v>6</v>
      </c>
      <c r="AV15" s="44">
        <v>6</v>
      </c>
      <c r="AW15" s="44">
        <v>5</v>
      </c>
      <c r="AX15" s="44">
        <v>8</v>
      </c>
      <c r="AY15" s="44">
        <v>6</v>
      </c>
      <c r="AZ15" s="44">
        <v>7</v>
      </c>
      <c r="BA15" s="44">
        <v>5</v>
      </c>
      <c r="BU15" s="44" t="b">
        <v>0</v>
      </c>
      <c r="BV15" s="44">
        <v>0</v>
      </c>
      <c r="BW15" s="44">
        <v>0</v>
      </c>
      <c r="BX15" s="44">
        <v>0</v>
      </c>
      <c r="BY15" s="44">
        <v>0</v>
      </c>
      <c r="BZ15" s="44" t="b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127228</v>
      </c>
      <c r="CH15" s="44">
        <v>0</v>
      </c>
      <c r="CI15" s="44">
        <v>0</v>
      </c>
      <c r="CJ15" s="44">
        <v>0</v>
      </c>
    </row>
    <row r="16" spans="1:88" x14ac:dyDescent="0.25">
      <c r="A16" s="44">
        <v>333</v>
      </c>
      <c r="B16" s="44">
        <v>1</v>
      </c>
      <c r="C16" s="44" t="s">
        <v>538</v>
      </c>
      <c r="D16" s="44" t="s">
        <v>539</v>
      </c>
      <c r="E16" s="44" t="s">
        <v>520</v>
      </c>
      <c r="F16" s="56">
        <v>42896</v>
      </c>
      <c r="G16" s="44">
        <v>12</v>
      </c>
      <c r="H16" s="44">
        <v>12</v>
      </c>
      <c r="I16" s="44" t="s">
        <v>7</v>
      </c>
      <c r="J16" s="44">
        <v>0</v>
      </c>
      <c r="L16" s="44">
        <v>333</v>
      </c>
      <c r="M16" s="44">
        <v>116</v>
      </c>
      <c r="N16" s="44" t="s">
        <v>589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 t="b">
        <v>0</v>
      </c>
      <c r="U16" s="44">
        <v>0</v>
      </c>
      <c r="V16" s="44" t="s">
        <v>590</v>
      </c>
      <c r="W16" s="44" t="s">
        <v>591</v>
      </c>
      <c r="X16" s="44">
        <v>0</v>
      </c>
      <c r="Y16" s="44">
        <v>0</v>
      </c>
      <c r="Z16" s="44">
        <v>0</v>
      </c>
      <c r="AA16" s="44" t="s">
        <v>592</v>
      </c>
      <c r="AB16" s="44" t="s">
        <v>525</v>
      </c>
      <c r="AC16" s="44" t="s">
        <v>8</v>
      </c>
      <c r="AD16" s="44" t="s">
        <v>7</v>
      </c>
      <c r="AE16" s="44">
        <v>0</v>
      </c>
      <c r="AF16" s="44">
        <v>0</v>
      </c>
      <c r="AG16" s="56">
        <v>42947</v>
      </c>
      <c r="AH16" s="44" t="s">
        <v>7</v>
      </c>
      <c r="AL16" s="44" t="s">
        <v>7</v>
      </c>
      <c r="AM16" s="44">
        <v>83</v>
      </c>
      <c r="AN16" s="44">
        <v>0</v>
      </c>
      <c r="AO16" s="44">
        <v>8</v>
      </c>
      <c r="AP16" s="44">
        <v>7</v>
      </c>
      <c r="AQ16" s="44">
        <v>6</v>
      </c>
      <c r="AR16" s="44">
        <v>8</v>
      </c>
      <c r="AS16" s="44">
        <v>8</v>
      </c>
      <c r="AT16" s="44">
        <v>4</v>
      </c>
      <c r="AU16" s="44">
        <v>6</v>
      </c>
      <c r="AV16" s="44">
        <v>5</v>
      </c>
      <c r="AW16" s="44">
        <v>5</v>
      </c>
      <c r="AX16" s="44">
        <v>6</v>
      </c>
      <c r="AY16" s="44">
        <v>8</v>
      </c>
      <c r="AZ16" s="44">
        <v>8</v>
      </c>
      <c r="BA16" s="44">
        <v>4</v>
      </c>
      <c r="BU16" s="44" t="b">
        <v>0</v>
      </c>
      <c r="BV16" s="44">
        <v>0</v>
      </c>
      <c r="BW16" s="44">
        <v>0</v>
      </c>
      <c r="BX16" s="44">
        <v>0</v>
      </c>
      <c r="BY16" s="44">
        <v>0</v>
      </c>
      <c r="BZ16" s="44" t="b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35315</v>
      </c>
      <c r="CH16" s="44">
        <v>0</v>
      </c>
      <c r="CI16" s="44">
        <v>0</v>
      </c>
      <c r="CJ16" s="44">
        <v>0</v>
      </c>
    </row>
    <row r="17" spans="1:88" x14ac:dyDescent="0.25">
      <c r="A17" s="44">
        <v>333</v>
      </c>
      <c r="B17" s="44">
        <v>1</v>
      </c>
      <c r="C17" s="44" t="s">
        <v>538</v>
      </c>
      <c r="D17" s="44" t="s">
        <v>539</v>
      </c>
      <c r="E17" s="44" t="s">
        <v>520</v>
      </c>
      <c r="F17" s="56">
        <v>42896</v>
      </c>
      <c r="G17" s="44">
        <v>16</v>
      </c>
      <c r="H17" s="44">
        <v>16</v>
      </c>
      <c r="I17" s="44" t="s">
        <v>11</v>
      </c>
      <c r="J17" s="44">
        <v>0</v>
      </c>
      <c r="L17" s="44">
        <v>333</v>
      </c>
      <c r="M17" s="44">
        <v>43</v>
      </c>
      <c r="N17" s="44" t="s">
        <v>593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 t="b">
        <v>0</v>
      </c>
      <c r="U17" s="44">
        <v>0</v>
      </c>
      <c r="V17" s="44" t="s">
        <v>594</v>
      </c>
      <c r="W17" s="44" t="s">
        <v>595</v>
      </c>
      <c r="X17" s="44">
        <v>0</v>
      </c>
      <c r="Y17" s="44">
        <v>0</v>
      </c>
      <c r="Z17" s="44">
        <v>0</v>
      </c>
      <c r="AA17" s="44" t="s">
        <v>596</v>
      </c>
      <c r="AB17" s="44" t="s">
        <v>597</v>
      </c>
      <c r="AC17" s="44" t="s">
        <v>8</v>
      </c>
      <c r="AD17" s="44" t="s">
        <v>11</v>
      </c>
      <c r="AE17" s="44">
        <v>0</v>
      </c>
      <c r="AF17" s="44">
        <v>0</v>
      </c>
      <c r="AG17" s="56">
        <v>43281</v>
      </c>
      <c r="AH17" s="44" t="s">
        <v>11</v>
      </c>
      <c r="AL17" s="44" t="s">
        <v>11</v>
      </c>
      <c r="AM17" s="44">
        <v>82</v>
      </c>
      <c r="AN17" s="44">
        <v>0</v>
      </c>
      <c r="AO17" s="44">
        <v>8</v>
      </c>
      <c r="AP17" s="44">
        <v>8</v>
      </c>
      <c r="AQ17" s="44">
        <v>8</v>
      </c>
      <c r="AR17" s="44">
        <v>8</v>
      </c>
      <c r="AS17" s="44">
        <v>6</v>
      </c>
      <c r="AT17" s="44">
        <v>7</v>
      </c>
      <c r="AU17" s="44">
        <v>4</v>
      </c>
      <c r="AV17" s="44">
        <v>5</v>
      </c>
      <c r="AW17" s="44">
        <v>6</v>
      </c>
      <c r="AX17" s="44">
        <v>5</v>
      </c>
      <c r="AY17" s="44">
        <v>6</v>
      </c>
      <c r="AZ17" s="44">
        <v>6</v>
      </c>
      <c r="BA17" s="44">
        <v>5</v>
      </c>
      <c r="BU17" s="44" t="b">
        <v>0</v>
      </c>
      <c r="BV17" s="44">
        <v>0</v>
      </c>
      <c r="BW17" s="44">
        <v>0</v>
      </c>
      <c r="BX17" s="44">
        <v>0</v>
      </c>
      <c r="BY17" s="44">
        <v>0</v>
      </c>
      <c r="BZ17" s="44" t="b">
        <v>0</v>
      </c>
      <c r="CA17" s="44">
        <v>0</v>
      </c>
      <c r="CB17" s="44">
        <v>0</v>
      </c>
      <c r="CC17" s="44">
        <v>0</v>
      </c>
      <c r="CD17" s="44">
        <v>0</v>
      </c>
      <c r="CE17" s="44">
        <v>0</v>
      </c>
      <c r="CF17" s="44">
        <v>0</v>
      </c>
      <c r="CG17" s="44">
        <v>73873</v>
      </c>
      <c r="CH17" s="44">
        <v>0</v>
      </c>
      <c r="CI17" s="44">
        <v>0</v>
      </c>
      <c r="CJ17" s="44">
        <v>0</v>
      </c>
    </row>
    <row r="18" spans="1:88" x14ac:dyDescent="0.25">
      <c r="A18" s="44">
        <v>333</v>
      </c>
      <c r="B18" s="44">
        <v>1</v>
      </c>
      <c r="C18" s="44" t="s">
        <v>538</v>
      </c>
      <c r="D18" s="44" t="s">
        <v>539</v>
      </c>
      <c r="E18" s="44" t="s">
        <v>520</v>
      </c>
      <c r="F18" s="56">
        <v>42896</v>
      </c>
      <c r="G18" s="44">
        <v>16</v>
      </c>
      <c r="H18" s="44">
        <v>16</v>
      </c>
      <c r="I18" s="44" t="s">
        <v>7</v>
      </c>
      <c r="J18" s="44">
        <v>0</v>
      </c>
      <c r="L18" s="44">
        <v>333</v>
      </c>
      <c r="M18" s="44">
        <v>128</v>
      </c>
      <c r="N18" s="44" t="s">
        <v>598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 t="b">
        <v>0</v>
      </c>
      <c r="U18" s="44">
        <v>0</v>
      </c>
      <c r="V18" s="44" t="s">
        <v>599</v>
      </c>
      <c r="W18" s="44" t="s">
        <v>600</v>
      </c>
      <c r="X18" s="44">
        <v>0</v>
      </c>
      <c r="Y18" s="44">
        <v>0</v>
      </c>
      <c r="Z18" s="44">
        <v>0</v>
      </c>
      <c r="AA18" s="44" t="s">
        <v>601</v>
      </c>
      <c r="AB18" s="44" t="s">
        <v>525</v>
      </c>
      <c r="AC18" s="44" t="s">
        <v>8</v>
      </c>
      <c r="AD18" s="44" t="s">
        <v>7</v>
      </c>
      <c r="AE18" s="44">
        <v>0</v>
      </c>
      <c r="AF18" s="44">
        <v>0</v>
      </c>
      <c r="AG18" s="56">
        <v>43220</v>
      </c>
      <c r="AH18" s="44" t="s">
        <v>7</v>
      </c>
      <c r="AL18" s="44" t="s">
        <v>7</v>
      </c>
      <c r="AM18" s="44">
        <v>82</v>
      </c>
      <c r="AN18" s="44">
        <v>0</v>
      </c>
      <c r="AO18" s="44">
        <v>8</v>
      </c>
      <c r="AP18" s="44">
        <v>4</v>
      </c>
      <c r="AQ18" s="44">
        <v>8</v>
      </c>
      <c r="AR18" s="44">
        <v>7</v>
      </c>
      <c r="AS18" s="44">
        <v>6</v>
      </c>
      <c r="AT18" s="44">
        <v>6</v>
      </c>
      <c r="AU18" s="44">
        <v>6</v>
      </c>
      <c r="AV18" s="44">
        <v>4</v>
      </c>
      <c r="AW18" s="44">
        <v>6</v>
      </c>
      <c r="AX18" s="44">
        <v>8</v>
      </c>
      <c r="AY18" s="44">
        <v>7</v>
      </c>
      <c r="AZ18" s="44">
        <v>6</v>
      </c>
      <c r="BA18" s="44">
        <v>6</v>
      </c>
      <c r="BU18" s="44" t="b">
        <v>0</v>
      </c>
      <c r="BV18" s="44">
        <v>0</v>
      </c>
      <c r="BW18" s="44">
        <v>0</v>
      </c>
      <c r="BX18" s="44">
        <v>0</v>
      </c>
      <c r="BY18" s="44">
        <v>0</v>
      </c>
      <c r="BZ18" s="44" t="b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99919</v>
      </c>
      <c r="CH18" s="44">
        <v>0</v>
      </c>
      <c r="CI18" s="44">
        <v>0</v>
      </c>
      <c r="CJ18" s="44">
        <v>0</v>
      </c>
    </row>
    <row r="19" spans="1:88" x14ac:dyDescent="0.25">
      <c r="A19" s="44">
        <v>333</v>
      </c>
      <c r="B19" s="44">
        <v>1</v>
      </c>
      <c r="C19" s="44" t="s">
        <v>538</v>
      </c>
      <c r="D19" s="44" t="s">
        <v>539</v>
      </c>
      <c r="E19" s="44" t="s">
        <v>520</v>
      </c>
      <c r="F19" s="56">
        <v>42896</v>
      </c>
      <c r="G19" s="44">
        <v>18</v>
      </c>
      <c r="H19" s="44">
        <v>18</v>
      </c>
      <c r="I19" s="44" t="s">
        <v>11</v>
      </c>
      <c r="J19" s="44">
        <v>0</v>
      </c>
      <c r="L19" s="44">
        <v>333</v>
      </c>
      <c r="M19" s="44">
        <v>106</v>
      </c>
      <c r="N19" s="44" t="s">
        <v>602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 t="b">
        <v>0</v>
      </c>
      <c r="U19" s="44">
        <v>0</v>
      </c>
      <c r="V19" s="44" t="s">
        <v>603</v>
      </c>
      <c r="W19" s="44" t="s">
        <v>604</v>
      </c>
      <c r="X19" s="44">
        <v>0</v>
      </c>
      <c r="Y19" s="44">
        <v>0</v>
      </c>
      <c r="Z19" s="44">
        <v>0</v>
      </c>
      <c r="AA19" s="44" t="s">
        <v>605</v>
      </c>
      <c r="AB19" s="44" t="s">
        <v>525</v>
      </c>
      <c r="AC19" s="44" t="s">
        <v>8</v>
      </c>
      <c r="AD19" s="44" t="s">
        <v>11</v>
      </c>
      <c r="AE19" s="44">
        <v>0</v>
      </c>
      <c r="AF19" s="44">
        <v>0</v>
      </c>
      <c r="AG19" s="56">
        <v>43039</v>
      </c>
      <c r="AH19" s="44" t="s">
        <v>11</v>
      </c>
      <c r="AL19" s="44" t="s">
        <v>11</v>
      </c>
      <c r="AM19" s="44">
        <v>81</v>
      </c>
      <c r="AN19" s="44">
        <v>0</v>
      </c>
      <c r="AO19" s="44">
        <v>8</v>
      </c>
      <c r="AP19" s="44">
        <v>6</v>
      </c>
      <c r="AQ19" s="44">
        <v>7</v>
      </c>
      <c r="AR19" s="44">
        <v>7</v>
      </c>
      <c r="AS19" s="44">
        <v>8</v>
      </c>
      <c r="AT19" s="44">
        <v>4</v>
      </c>
      <c r="AU19" s="44">
        <v>4</v>
      </c>
      <c r="AV19" s="44">
        <v>6</v>
      </c>
      <c r="AW19" s="44">
        <v>6</v>
      </c>
      <c r="AX19" s="44">
        <v>7</v>
      </c>
      <c r="AY19" s="44">
        <v>5</v>
      </c>
      <c r="AZ19" s="44">
        <v>7</v>
      </c>
      <c r="BA19" s="44">
        <v>6</v>
      </c>
      <c r="BU19" s="44" t="b">
        <v>0</v>
      </c>
      <c r="BV19" s="44">
        <v>0</v>
      </c>
      <c r="BW19" s="44">
        <v>0</v>
      </c>
      <c r="BX19" s="44">
        <v>0</v>
      </c>
      <c r="BY19" s="44">
        <v>0</v>
      </c>
      <c r="BZ19" s="44" t="b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7777</v>
      </c>
      <c r="CH19" s="44">
        <v>0</v>
      </c>
      <c r="CI19" s="44">
        <v>0</v>
      </c>
      <c r="CJ19" s="44">
        <v>0</v>
      </c>
    </row>
    <row r="20" spans="1:88" x14ac:dyDescent="0.25">
      <c r="A20" s="44">
        <v>333</v>
      </c>
      <c r="B20" s="44">
        <v>1</v>
      </c>
      <c r="C20" s="44" t="s">
        <v>538</v>
      </c>
      <c r="D20" s="44" t="s">
        <v>539</v>
      </c>
      <c r="E20" s="44" t="s">
        <v>520</v>
      </c>
      <c r="F20" s="56">
        <v>42896</v>
      </c>
      <c r="G20" s="44">
        <v>18</v>
      </c>
      <c r="H20" s="44">
        <v>18</v>
      </c>
      <c r="I20" s="44" t="s">
        <v>7</v>
      </c>
      <c r="J20" s="44">
        <v>0</v>
      </c>
      <c r="L20" s="44">
        <v>333</v>
      </c>
      <c r="M20" s="44">
        <v>117</v>
      </c>
      <c r="N20" s="44" t="s">
        <v>606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 t="b">
        <v>0</v>
      </c>
      <c r="U20" s="44">
        <v>0</v>
      </c>
      <c r="V20" s="44" t="s">
        <v>607</v>
      </c>
      <c r="W20" s="44" t="s">
        <v>608</v>
      </c>
      <c r="X20" s="44">
        <v>0</v>
      </c>
      <c r="Y20" s="44">
        <v>0</v>
      </c>
      <c r="Z20" s="44">
        <v>0</v>
      </c>
      <c r="AA20" s="44" t="s">
        <v>609</v>
      </c>
      <c r="AB20" s="44" t="s">
        <v>525</v>
      </c>
      <c r="AC20" s="44" t="s">
        <v>8</v>
      </c>
      <c r="AD20" s="44" t="s">
        <v>7</v>
      </c>
      <c r="AE20" s="44">
        <v>0</v>
      </c>
      <c r="AF20" s="44">
        <v>0</v>
      </c>
      <c r="AG20" s="56">
        <v>43100</v>
      </c>
      <c r="AH20" s="44" t="s">
        <v>7</v>
      </c>
      <c r="AL20" s="44" t="s">
        <v>7</v>
      </c>
      <c r="AM20" s="44">
        <v>81</v>
      </c>
      <c r="AN20" s="44">
        <v>0</v>
      </c>
      <c r="AO20" s="44">
        <v>8</v>
      </c>
      <c r="AP20" s="44">
        <v>6</v>
      </c>
      <c r="AQ20" s="44">
        <v>7</v>
      </c>
      <c r="AR20" s="44">
        <v>7</v>
      </c>
      <c r="AS20" s="44">
        <v>8</v>
      </c>
      <c r="AT20" s="44">
        <v>5</v>
      </c>
      <c r="AU20" s="44">
        <v>6</v>
      </c>
      <c r="AV20" s="44">
        <v>5</v>
      </c>
      <c r="AW20" s="44">
        <v>6</v>
      </c>
      <c r="AX20" s="44">
        <v>3</v>
      </c>
      <c r="AY20" s="44">
        <v>7</v>
      </c>
      <c r="AZ20" s="44">
        <v>6</v>
      </c>
      <c r="BA20" s="44">
        <v>7</v>
      </c>
      <c r="BU20" s="44" t="b">
        <v>0</v>
      </c>
      <c r="BV20" s="44">
        <v>0</v>
      </c>
      <c r="BW20" s="44">
        <v>0</v>
      </c>
      <c r="BX20" s="44">
        <v>0</v>
      </c>
      <c r="BY20" s="44">
        <v>0</v>
      </c>
      <c r="BZ20" s="44" t="b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90948</v>
      </c>
      <c r="CH20" s="44">
        <v>0</v>
      </c>
      <c r="CI20" s="44">
        <v>0</v>
      </c>
      <c r="CJ20" s="44">
        <v>0</v>
      </c>
    </row>
    <row r="21" spans="1:88" x14ac:dyDescent="0.25">
      <c r="A21" s="44">
        <v>333</v>
      </c>
      <c r="B21" s="44">
        <v>1</v>
      </c>
      <c r="C21" s="44" t="s">
        <v>538</v>
      </c>
      <c r="D21" s="44" t="s">
        <v>539</v>
      </c>
      <c r="E21" s="44" t="s">
        <v>520</v>
      </c>
      <c r="F21" s="56">
        <v>42896</v>
      </c>
      <c r="G21" s="44">
        <v>18</v>
      </c>
      <c r="H21" s="44">
        <v>18</v>
      </c>
      <c r="I21" s="44" t="s">
        <v>11</v>
      </c>
      <c r="J21" s="44">
        <v>0</v>
      </c>
      <c r="L21" s="44">
        <v>333</v>
      </c>
      <c r="M21" s="44">
        <v>101</v>
      </c>
      <c r="N21" s="44" t="s">
        <v>610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 t="b">
        <v>0</v>
      </c>
      <c r="U21" s="44">
        <v>0</v>
      </c>
      <c r="V21" s="44" t="s">
        <v>611</v>
      </c>
      <c r="W21" s="44" t="s">
        <v>612</v>
      </c>
      <c r="X21" s="44">
        <v>0</v>
      </c>
      <c r="Y21" s="44">
        <v>0</v>
      </c>
      <c r="Z21" s="44">
        <v>0</v>
      </c>
      <c r="AA21" s="44" t="s">
        <v>543</v>
      </c>
      <c r="AB21" s="44" t="s">
        <v>525</v>
      </c>
      <c r="AC21" s="44" t="s">
        <v>8</v>
      </c>
      <c r="AD21" s="44" t="s">
        <v>11</v>
      </c>
      <c r="AE21" s="44">
        <v>0</v>
      </c>
      <c r="AF21" s="44">
        <v>0</v>
      </c>
      <c r="AG21" s="56">
        <v>43008</v>
      </c>
      <c r="AH21" s="44" t="s">
        <v>11</v>
      </c>
      <c r="AL21" s="44" t="s">
        <v>11</v>
      </c>
      <c r="AM21" s="44">
        <v>81</v>
      </c>
      <c r="AN21" s="44">
        <v>0</v>
      </c>
      <c r="AO21" s="44">
        <v>7</v>
      </c>
      <c r="AP21" s="44">
        <v>7</v>
      </c>
      <c r="AQ21" s="44">
        <v>8</v>
      </c>
      <c r="AR21" s="44">
        <v>7</v>
      </c>
      <c r="AS21" s="44">
        <v>6</v>
      </c>
      <c r="AT21" s="44">
        <v>7</v>
      </c>
      <c r="AU21" s="44">
        <v>7</v>
      </c>
      <c r="AV21" s="44">
        <v>6</v>
      </c>
      <c r="AW21" s="44">
        <v>6</v>
      </c>
      <c r="AX21" s="44">
        <v>6</v>
      </c>
      <c r="AY21" s="44">
        <v>7</v>
      </c>
      <c r="AZ21" s="44">
        <v>6</v>
      </c>
      <c r="BA21" s="44">
        <v>1</v>
      </c>
      <c r="BU21" s="44" t="b">
        <v>0</v>
      </c>
      <c r="BV21" s="44">
        <v>0</v>
      </c>
      <c r="BW21" s="44">
        <v>0</v>
      </c>
      <c r="BX21" s="44">
        <v>0</v>
      </c>
      <c r="BY21" s="44">
        <v>0</v>
      </c>
      <c r="BZ21" s="44" t="b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132642</v>
      </c>
      <c r="CH21" s="44">
        <v>0</v>
      </c>
      <c r="CI21" s="44">
        <v>0</v>
      </c>
      <c r="CJ21" s="44">
        <v>0</v>
      </c>
    </row>
    <row r="22" spans="1:88" x14ac:dyDescent="0.25">
      <c r="A22" s="44">
        <v>333</v>
      </c>
      <c r="B22" s="44">
        <v>1</v>
      </c>
      <c r="C22" s="44" t="s">
        <v>538</v>
      </c>
      <c r="D22" s="44" t="s">
        <v>539</v>
      </c>
      <c r="E22" s="44" t="s">
        <v>520</v>
      </c>
      <c r="F22" s="56">
        <v>42896</v>
      </c>
      <c r="G22" s="44">
        <v>18</v>
      </c>
      <c r="H22" s="44">
        <v>18</v>
      </c>
      <c r="I22" s="44" t="s">
        <v>7</v>
      </c>
      <c r="J22" s="44">
        <v>0</v>
      </c>
      <c r="L22" s="44">
        <v>333</v>
      </c>
      <c r="M22" s="44">
        <v>33</v>
      </c>
      <c r="N22" s="44" t="s">
        <v>613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 t="b">
        <v>0</v>
      </c>
      <c r="U22" s="44">
        <v>0</v>
      </c>
      <c r="V22" s="44" t="s">
        <v>614</v>
      </c>
      <c r="W22" s="44" t="s">
        <v>615</v>
      </c>
      <c r="X22" s="44">
        <v>0</v>
      </c>
      <c r="Y22" s="44">
        <v>0</v>
      </c>
      <c r="Z22" s="44">
        <v>0</v>
      </c>
      <c r="AA22" s="44" t="s">
        <v>616</v>
      </c>
      <c r="AB22" s="44" t="s">
        <v>597</v>
      </c>
      <c r="AC22" s="44" t="s">
        <v>40</v>
      </c>
      <c r="AD22" s="44" t="s">
        <v>7</v>
      </c>
      <c r="AE22" s="44">
        <v>0</v>
      </c>
      <c r="AF22" s="44">
        <v>0</v>
      </c>
      <c r="AG22" s="56">
        <v>43008</v>
      </c>
      <c r="AH22" s="44" t="s">
        <v>7</v>
      </c>
      <c r="AL22" s="44" t="s">
        <v>7</v>
      </c>
      <c r="AM22" s="44">
        <v>81</v>
      </c>
      <c r="AN22" s="44">
        <v>0</v>
      </c>
      <c r="AO22" s="44">
        <v>8</v>
      </c>
      <c r="AP22" s="44">
        <v>8</v>
      </c>
      <c r="AQ22" s="44">
        <v>7</v>
      </c>
      <c r="AR22" s="44">
        <v>5</v>
      </c>
      <c r="AS22" s="44">
        <v>7</v>
      </c>
      <c r="AT22" s="44">
        <v>4</v>
      </c>
      <c r="AU22" s="44">
        <v>7</v>
      </c>
      <c r="AV22" s="44">
        <v>5</v>
      </c>
      <c r="AW22" s="44">
        <v>4</v>
      </c>
      <c r="AX22" s="44">
        <v>8</v>
      </c>
      <c r="AY22" s="44">
        <v>5</v>
      </c>
      <c r="AZ22" s="44">
        <v>7</v>
      </c>
      <c r="BA22" s="44">
        <v>6</v>
      </c>
      <c r="BU22" s="44" t="b">
        <v>0</v>
      </c>
      <c r="BV22" s="44">
        <v>0</v>
      </c>
      <c r="BW22" s="44">
        <v>0</v>
      </c>
      <c r="BX22" s="44">
        <v>0</v>
      </c>
      <c r="BY22" s="44">
        <v>0</v>
      </c>
      <c r="BZ22" s="44" t="b">
        <v>0</v>
      </c>
      <c r="CA22" s="44">
        <v>0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4">
        <v>123128</v>
      </c>
      <c r="CH22" s="44">
        <v>0</v>
      </c>
      <c r="CI22" s="44">
        <v>0</v>
      </c>
      <c r="CJ22" s="44">
        <v>0</v>
      </c>
    </row>
    <row r="23" spans="1:88" x14ac:dyDescent="0.25">
      <c r="A23" s="44">
        <v>333</v>
      </c>
      <c r="B23" s="44">
        <v>1</v>
      </c>
      <c r="C23" s="44" t="s">
        <v>538</v>
      </c>
      <c r="D23" s="44" t="s">
        <v>539</v>
      </c>
      <c r="E23" s="44" t="s">
        <v>520</v>
      </c>
      <c r="F23" s="56">
        <v>42896</v>
      </c>
      <c r="G23" s="44">
        <v>22</v>
      </c>
      <c r="H23" s="44">
        <v>22</v>
      </c>
      <c r="I23" s="44" t="s">
        <v>7</v>
      </c>
      <c r="J23" s="44">
        <v>0</v>
      </c>
      <c r="L23" s="44">
        <v>333</v>
      </c>
      <c r="M23" s="44">
        <v>145</v>
      </c>
      <c r="N23" s="44" t="s">
        <v>617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 t="b">
        <v>0</v>
      </c>
      <c r="U23" s="44">
        <v>0</v>
      </c>
      <c r="V23" s="44" t="s">
        <v>618</v>
      </c>
      <c r="W23" s="44" t="s">
        <v>619</v>
      </c>
      <c r="X23" s="44">
        <v>0</v>
      </c>
      <c r="Y23" s="44">
        <v>0</v>
      </c>
      <c r="Z23" s="44">
        <v>0</v>
      </c>
      <c r="AA23" s="44" t="s">
        <v>563</v>
      </c>
      <c r="AB23" s="44" t="s">
        <v>525</v>
      </c>
      <c r="AC23" s="44" t="s">
        <v>8</v>
      </c>
      <c r="AD23" s="44" t="s">
        <v>7</v>
      </c>
      <c r="AE23" s="44">
        <v>0</v>
      </c>
      <c r="AF23" s="44">
        <v>0</v>
      </c>
      <c r="AG23" s="56">
        <v>42916</v>
      </c>
      <c r="AH23" s="44" t="s">
        <v>7</v>
      </c>
      <c r="AL23" s="44" t="s">
        <v>7</v>
      </c>
      <c r="AM23" s="44">
        <v>80</v>
      </c>
      <c r="AN23" s="44">
        <v>0</v>
      </c>
      <c r="AO23" s="44">
        <v>6</v>
      </c>
      <c r="AP23" s="44">
        <v>7</v>
      </c>
      <c r="AQ23" s="44">
        <v>8</v>
      </c>
      <c r="AR23" s="44">
        <v>6</v>
      </c>
      <c r="AS23" s="44">
        <v>6</v>
      </c>
      <c r="AT23" s="44">
        <v>6</v>
      </c>
      <c r="AU23" s="44">
        <v>8</v>
      </c>
      <c r="AV23" s="44">
        <v>4</v>
      </c>
      <c r="AW23" s="44">
        <v>6</v>
      </c>
      <c r="AX23" s="44">
        <v>6</v>
      </c>
      <c r="AY23" s="44">
        <v>6</v>
      </c>
      <c r="AZ23" s="44">
        <v>5</v>
      </c>
      <c r="BA23" s="44">
        <v>6</v>
      </c>
      <c r="BU23" s="44" t="b">
        <v>0</v>
      </c>
      <c r="BV23" s="44">
        <v>0</v>
      </c>
      <c r="BW23" s="44">
        <v>0</v>
      </c>
      <c r="BX23" s="44">
        <v>0</v>
      </c>
      <c r="BY23" s="44">
        <v>0</v>
      </c>
      <c r="BZ23" s="44" t="b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4">
        <v>110543</v>
      </c>
      <c r="CH23" s="44">
        <v>0</v>
      </c>
      <c r="CI23" s="44">
        <v>0</v>
      </c>
      <c r="CJ23" s="44">
        <v>0</v>
      </c>
    </row>
    <row r="24" spans="1:88" x14ac:dyDescent="0.25">
      <c r="A24" s="44">
        <v>333</v>
      </c>
      <c r="B24" s="44">
        <v>1</v>
      </c>
      <c r="C24" s="44" t="s">
        <v>538</v>
      </c>
      <c r="D24" s="44" t="s">
        <v>539</v>
      </c>
      <c r="E24" s="44" t="s">
        <v>520</v>
      </c>
      <c r="F24" s="56">
        <v>42896</v>
      </c>
      <c r="G24" s="44">
        <v>22</v>
      </c>
      <c r="H24" s="44">
        <v>22</v>
      </c>
      <c r="I24" s="44" t="s">
        <v>11</v>
      </c>
      <c r="J24" s="44">
        <v>0</v>
      </c>
      <c r="L24" s="44">
        <v>333</v>
      </c>
      <c r="M24" s="44">
        <v>42</v>
      </c>
      <c r="N24" s="44" t="s">
        <v>620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 t="b">
        <v>0</v>
      </c>
      <c r="U24" s="44">
        <v>0</v>
      </c>
      <c r="V24" s="44" t="s">
        <v>621</v>
      </c>
      <c r="W24" s="44" t="s">
        <v>622</v>
      </c>
      <c r="X24" s="44">
        <v>0</v>
      </c>
      <c r="Y24" s="44">
        <v>0</v>
      </c>
      <c r="Z24" s="44">
        <v>0</v>
      </c>
      <c r="AA24" s="44" t="s">
        <v>596</v>
      </c>
      <c r="AB24" s="44" t="s">
        <v>597</v>
      </c>
      <c r="AC24" s="44" t="s">
        <v>8</v>
      </c>
      <c r="AD24" s="44" t="s">
        <v>11</v>
      </c>
      <c r="AE24" s="44">
        <v>0</v>
      </c>
      <c r="AF24" s="44">
        <v>0</v>
      </c>
      <c r="AG24" s="56">
        <v>43100</v>
      </c>
      <c r="AH24" s="44" t="s">
        <v>11</v>
      </c>
      <c r="AL24" s="44" t="s">
        <v>11</v>
      </c>
      <c r="AM24" s="44">
        <v>80</v>
      </c>
      <c r="AN24" s="44">
        <v>0</v>
      </c>
      <c r="AO24" s="44">
        <v>8</v>
      </c>
      <c r="AP24" s="44">
        <v>4</v>
      </c>
      <c r="AQ24" s="44">
        <v>7</v>
      </c>
      <c r="AR24" s="44">
        <v>8</v>
      </c>
      <c r="AS24" s="44">
        <v>8</v>
      </c>
      <c r="AT24" s="44">
        <v>5</v>
      </c>
      <c r="AU24" s="44">
        <v>8</v>
      </c>
      <c r="AV24" s="44">
        <v>6</v>
      </c>
      <c r="AW24" s="44">
        <v>4</v>
      </c>
      <c r="AX24" s="44">
        <v>6</v>
      </c>
      <c r="AY24" s="44">
        <v>4</v>
      </c>
      <c r="AZ24" s="44">
        <v>8</v>
      </c>
      <c r="BA24" s="44">
        <v>4</v>
      </c>
      <c r="BU24" s="44" t="b">
        <v>0</v>
      </c>
      <c r="BV24" s="44">
        <v>0</v>
      </c>
      <c r="BW24" s="44">
        <v>0</v>
      </c>
      <c r="BX24" s="44">
        <v>0</v>
      </c>
      <c r="BY24" s="44">
        <v>0</v>
      </c>
      <c r="BZ24" s="44" t="b">
        <v>0</v>
      </c>
      <c r="CA24" s="44">
        <v>0</v>
      </c>
      <c r="CB24" s="44">
        <v>0</v>
      </c>
      <c r="CC24" s="44">
        <v>0</v>
      </c>
      <c r="CD24" s="44">
        <v>0</v>
      </c>
      <c r="CE24" s="44">
        <v>0</v>
      </c>
      <c r="CF24" s="44">
        <v>0</v>
      </c>
      <c r="CG24" s="44">
        <v>115252</v>
      </c>
      <c r="CH24" s="44">
        <v>0</v>
      </c>
      <c r="CI24" s="44">
        <v>0</v>
      </c>
      <c r="CJ24" s="44">
        <v>0</v>
      </c>
    </row>
    <row r="25" spans="1:88" x14ac:dyDescent="0.25">
      <c r="A25" s="44">
        <v>333</v>
      </c>
      <c r="B25" s="44">
        <v>1</v>
      </c>
      <c r="C25" s="44" t="s">
        <v>538</v>
      </c>
      <c r="D25" s="44" t="s">
        <v>539</v>
      </c>
      <c r="E25" s="44" t="s">
        <v>520</v>
      </c>
      <c r="F25" s="56">
        <v>42896</v>
      </c>
      <c r="G25" s="44">
        <v>24</v>
      </c>
      <c r="H25" s="44">
        <v>24</v>
      </c>
      <c r="I25" s="44" t="s">
        <v>7</v>
      </c>
      <c r="J25" s="44">
        <v>0</v>
      </c>
      <c r="L25" s="44">
        <v>333</v>
      </c>
      <c r="M25" s="44">
        <v>126</v>
      </c>
      <c r="N25" s="44" t="s">
        <v>623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 t="b">
        <v>0</v>
      </c>
      <c r="U25" s="44">
        <v>0</v>
      </c>
      <c r="V25" s="44" t="s">
        <v>624</v>
      </c>
      <c r="W25" s="44" t="s">
        <v>625</v>
      </c>
      <c r="X25" s="44">
        <v>0</v>
      </c>
      <c r="Y25" s="44">
        <v>0</v>
      </c>
      <c r="Z25" s="44">
        <v>0</v>
      </c>
      <c r="AA25" s="44" t="s">
        <v>626</v>
      </c>
      <c r="AB25" s="44" t="s">
        <v>525</v>
      </c>
      <c r="AC25" s="44" t="s">
        <v>8</v>
      </c>
      <c r="AD25" s="44" t="s">
        <v>7</v>
      </c>
      <c r="AE25" s="44">
        <v>0</v>
      </c>
      <c r="AF25" s="44">
        <v>0</v>
      </c>
      <c r="AG25" s="56">
        <v>43159</v>
      </c>
      <c r="AH25" s="44" t="s">
        <v>7</v>
      </c>
      <c r="AL25" s="44" t="s">
        <v>7</v>
      </c>
      <c r="AM25" s="44">
        <v>79</v>
      </c>
      <c r="AN25" s="44">
        <v>0</v>
      </c>
      <c r="AO25" s="44">
        <v>7</v>
      </c>
      <c r="AP25" s="44">
        <v>6</v>
      </c>
      <c r="AQ25" s="44">
        <v>5</v>
      </c>
      <c r="AR25" s="44">
        <v>6</v>
      </c>
      <c r="AS25" s="44">
        <v>8</v>
      </c>
      <c r="AT25" s="44">
        <v>5</v>
      </c>
      <c r="AU25" s="44">
        <v>7</v>
      </c>
      <c r="AV25" s="44">
        <v>6</v>
      </c>
      <c r="AW25" s="44">
        <v>5</v>
      </c>
      <c r="AX25" s="44">
        <v>7</v>
      </c>
      <c r="AY25" s="44">
        <v>6</v>
      </c>
      <c r="AZ25" s="44">
        <v>8</v>
      </c>
      <c r="BA25" s="44">
        <v>3</v>
      </c>
      <c r="BU25" s="44" t="b">
        <v>0</v>
      </c>
      <c r="BV25" s="44">
        <v>0</v>
      </c>
      <c r="BW25" s="44">
        <v>0</v>
      </c>
      <c r="BX25" s="44">
        <v>0</v>
      </c>
      <c r="BY25" s="44">
        <v>0</v>
      </c>
      <c r="BZ25" s="44" t="b">
        <v>0</v>
      </c>
      <c r="CA25" s="44">
        <v>0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123611</v>
      </c>
      <c r="CH25" s="44">
        <v>0</v>
      </c>
      <c r="CI25" s="44">
        <v>0</v>
      </c>
      <c r="CJ25" s="44">
        <v>0</v>
      </c>
    </row>
    <row r="26" spans="1:88" x14ac:dyDescent="0.25">
      <c r="A26" s="44">
        <v>333</v>
      </c>
      <c r="B26" s="44">
        <v>1</v>
      </c>
      <c r="C26" s="44" t="s">
        <v>538</v>
      </c>
      <c r="D26" s="44" t="s">
        <v>539</v>
      </c>
      <c r="E26" s="44" t="s">
        <v>520</v>
      </c>
      <c r="F26" s="56">
        <v>42896</v>
      </c>
      <c r="G26" s="44">
        <v>24</v>
      </c>
      <c r="H26" s="44">
        <v>24</v>
      </c>
      <c r="I26" s="44" t="s">
        <v>7</v>
      </c>
      <c r="J26" s="44">
        <v>0</v>
      </c>
      <c r="L26" s="44">
        <v>333</v>
      </c>
      <c r="M26" s="44">
        <v>103</v>
      </c>
      <c r="N26" s="44" t="s">
        <v>627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 t="b">
        <v>0</v>
      </c>
      <c r="U26" s="44">
        <v>0</v>
      </c>
      <c r="V26" s="44" t="s">
        <v>628</v>
      </c>
      <c r="W26" s="44" t="s">
        <v>629</v>
      </c>
      <c r="X26" s="44">
        <v>0</v>
      </c>
      <c r="Y26" s="44">
        <v>0</v>
      </c>
      <c r="Z26" s="44">
        <v>0</v>
      </c>
      <c r="AA26" s="44" t="s">
        <v>547</v>
      </c>
      <c r="AB26" s="44" t="s">
        <v>525</v>
      </c>
      <c r="AC26" s="44" t="s">
        <v>8</v>
      </c>
      <c r="AD26" s="44" t="s">
        <v>7</v>
      </c>
      <c r="AE26" s="44">
        <v>0</v>
      </c>
      <c r="AF26" s="44">
        <v>0</v>
      </c>
      <c r="AG26" s="56">
        <v>43251</v>
      </c>
      <c r="AH26" s="44" t="s">
        <v>7</v>
      </c>
      <c r="AL26" s="44" t="s">
        <v>7</v>
      </c>
      <c r="AM26" s="44">
        <v>79</v>
      </c>
      <c r="AN26" s="44">
        <v>0</v>
      </c>
      <c r="AO26" s="44">
        <v>8</v>
      </c>
      <c r="AP26" s="44">
        <v>5</v>
      </c>
      <c r="AQ26" s="44">
        <v>8</v>
      </c>
      <c r="AR26" s="44">
        <v>6</v>
      </c>
      <c r="AS26" s="44">
        <v>8</v>
      </c>
      <c r="AT26" s="44">
        <v>5</v>
      </c>
      <c r="AU26" s="44">
        <v>5</v>
      </c>
      <c r="AV26" s="44">
        <v>5</v>
      </c>
      <c r="AW26" s="44">
        <v>6</v>
      </c>
      <c r="AX26" s="44">
        <v>7</v>
      </c>
      <c r="AY26" s="44">
        <v>7</v>
      </c>
      <c r="AZ26" s="44">
        <v>4</v>
      </c>
      <c r="BA26" s="44">
        <v>5</v>
      </c>
      <c r="BU26" s="44" t="b">
        <v>0</v>
      </c>
      <c r="BV26" s="44">
        <v>0</v>
      </c>
      <c r="BW26" s="44">
        <v>0</v>
      </c>
      <c r="BX26" s="44">
        <v>0</v>
      </c>
      <c r="BY26" s="44">
        <v>0</v>
      </c>
      <c r="BZ26" s="44" t="b">
        <v>0</v>
      </c>
      <c r="CA26" s="44">
        <v>0</v>
      </c>
      <c r="CB26" s="44">
        <v>0</v>
      </c>
      <c r="CC26" s="44">
        <v>0</v>
      </c>
      <c r="CD26" s="44">
        <v>0</v>
      </c>
      <c r="CE26" s="44">
        <v>0</v>
      </c>
      <c r="CF26" s="44">
        <v>0</v>
      </c>
      <c r="CG26" s="44">
        <v>116400</v>
      </c>
      <c r="CH26" s="44">
        <v>0</v>
      </c>
      <c r="CI26" s="44">
        <v>0</v>
      </c>
      <c r="CJ26" s="44">
        <v>0</v>
      </c>
    </row>
    <row r="27" spans="1:88" x14ac:dyDescent="0.25">
      <c r="A27" s="44">
        <v>333</v>
      </c>
      <c r="B27" s="44">
        <v>1</v>
      </c>
      <c r="C27" s="44" t="s">
        <v>538</v>
      </c>
      <c r="D27" s="44" t="s">
        <v>539</v>
      </c>
      <c r="E27" s="44" t="s">
        <v>520</v>
      </c>
      <c r="F27" s="56">
        <v>42896</v>
      </c>
      <c r="G27" s="44">
        <v>24</v>
      </c>
      <c r="H27" s="44">
        <v>24</v>
      </c>
      <c r="I27" s="44" t="s">
        <v>11</v>
      </c>
      <c r="J27" s="44">
        <v>0</v>
      </c>
      <c r="L27" s="44">
        <v>333</v>
      </c>
      <c r="M27" s="44">
        <v>79</v>
      </c>
      <c r="N27" s="44" t="s">
        <v>630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 t="b">
        <v>0</v>
      </c>
      <c r="U27" s="44">
        <v>0</v>
      </c>
      <c r="V27" s="44" t="s">
        <v>631</v>
      </c>
      <c r="W27" s="44" t="s">
        <v>632</v>
      </c>
      <c r="X27" s="44">
        <v>0</v>
      </c>
      <c r="Y27" s="44">
        <v>0</v>
      </c>
      <c r="Z27" s="44">
        <v>0</v>
      </c>
      <c r="AA27" s="44" t="s">
        <v>609</v>
      </c>
      <c r="AB27" s="44" t="s">
        <v>525</v>
      </c>
      <c r="AC27" s="44" t="s">
        <v>8</v>
      </c>
      <c r="AD27" s="44" t="s">
        <v>11</v>
      </c>
      <c r="AE27" s="44">
        <v>0</v>
      </c>
      <c r="AF27" s="44">
        <v>0</v>
      </c>
      <c r="AG27" s="56">
        <v>43251</v>
      </c>
      <c r="AH27" s="44" t="s">
        <v>11</v>
      </c>
      <c r="AL27" s="44" t="s">
        <v>11</v>
      </c>
      <c r="AM27" s="44">
        <v>79</v>
      </c>
      <c r="AN27" s="44">
        <v>0</v>
      </c>
      <c r="AO27" s="44">
        <v>6</v>
      </c>
      <c r="AP27" s="44">
        <v>7</v>
      </c>
      <c r="AQ27" s="44">
        <v>4</v>
      </c>
      <c r="AR27" s="44">
        <v>8</v>
      </c>
      <c r="AS27" s="44">
        <v>6</v>
      </c>
      <c r="AT27" s="44">
        <v>6</v>
      </c>
      <c r="AU27" s="44">
        <v>7</v>
      </c>
      <c r="AV27" s="44">
        <v>6</v>
      </c>
      <c r="AW27" s="44">
        <v>5</v>
      </c>
      <c r="AX27" s="44">
        <v>8</v>
      </c>
      <c r="AY27" s="44">
        <v>7</v>
      </c>
      <c r="AZ27" s="44">
        <v>6</v>
      </c>
      <c r="BA27" s="44">
        <v>3</v>
      </c>
      <c r="BU27" s="44" t="b">
        <v>0</v>
      </c>
      <c r="BV27" s="44">
        <v>0</v>
      </c>
      <c r="BW27" s="44">
        <v>0</v>
      </c>
      <c r="BX27" s="44">
        <v>0</v>
      </c>
      <c r="BY27" s="44">
        <v>0</v>
      </c>
      <c r="BZ27" s="44" t="b">
        <v>0</v>
      </c>
      <c r="CA27" s="44">
        <v>0</v>
      </c>
      <c r="CB27" s="44">
        <v>0</v>
      </c>
      <c r="CC27" s="44">
        <v>0</v>
      </c>
      <c r="CD27" s="44">
        <v>0</v>
      </c>
      <c r="CE27" s="44">
        <v>0</v>
      </c>
      <c r="CF27" s="44">
        <v>0</v>
      </c>
      <c r="CG27" s="44">
        <v>106211</v>
      </c>
      <c r="CH27" s="44">
        <v>0</v>
      </c>
      <c r="CI27" s="44">
        <v>0</v>
      </c>
      <c r="CJ27" s="44">
        <v>0</v>
      </c>
    </row>
    <row r="28" spans="1:88" x14ac:dyDescent="0.25">
      <c r="A28" s="44">
        <v>333</v>
      </c>
      <c r="B28" s="44">
        <v>1</v>
      </c>
      <c r="C28" s="44" t="s">
        <v>538</v>
      </c>
      <c r="D28" s="44" t="s">
        <v>539</v>
      </c>
      <c r="E28" s="44" t="s">
        <v>520</v>
      </c>
      <c r="F28" s="56">
        <v>42896</v>
      </c>
      <c r="G28" s="44">
        <v>24</v>
      </c>
      <c r="H28" s="44">
        <v>24</v>
      </c>
      <c r="I28" s="44" t="s">
        <v>11</v>
      </c>
      <c r="J28" s="44">
        <v>0</v>
      </c>
      <c r="K28" s="44" t="s">
        <v>633</v>
      </c>
      <c r="L28" s="44">
        <v>333</v>
      </c>
      <c r="M28" s="44">
        <v>51</v>
      </c>
      <c r="N28" s="44" t="s">
        <v>634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 t="b">
        <v>1</v>
      </c>
      <c r="U28" s="44">
        <v>0</v>
      </c>
      <c r="V28" s="44" t="s">
        <v>635</v>
      </c>
      <c r="W28" s="44" t="s">
        <v>636</v>
      </c>
      <c r="X28" s="44">
        <v>0</v>
      </c>
      <c r="Y28" s="44">
        <v>0</v>
      </c>
      <c r="Z28" s="44">
        <v>0</v>
      </c>
      <c r="AA28" s="44" t="s">
        <v>555</v>
      </c>
      <c r="AB28" s="44" t="s">
        <v>525</v>
      </c>
      <c r="AC28" s="44" t="s">
        <v>8</v>
      </c>
      <c r="AD28" s="44" t="s">
        <v>11</v>
      </c>
      <c r="AE28" s="44">
        <v>0</v>
      </c>
      <c r="AF28" s="44">
        <v>0</v>
      </c>
      <c r="AG28" s="56">
        <v>43069</v>
      </c>
      <c r="AH28" s="44" t="s">
        <v>11</v>
      </c>
      <c r="AL28" s="44" t="s">
        <v>11</v>
      </c>
      <c r="AM28" s="44">
        <v>79</v>
      </c>
      <c r="AN28" s="44">
        <v>0</v>
      </c>
      <c r="AO28" s="44">
        <v>8</v>
      </c>
      <c r="AP28" s="44">
        <v>7</v>
      </c>
      <c r="AQ28" s="44">
        <v>7</v>
      </c>
      <c r="AR28" s="44">
        <v>6</v>
      </c>
      <c r="AS28" s="44">
        <v>6</v>
      </c>
      <c r="AT28" s="44">
        <v>5</v>
      </c>
      <c r="AU28" s="44">
        <v>4</v>
      </c>
      <c r="AV28" s="44">
        <v>5</v>
      </c>
      <c r="AW28" s="44">
        <v>6</v>
      </c>
      <c r="AX28" s="44">
        <v>6</v>
      </c>
      <c r="AY28" s="44">
        <v>7</v>
      </c>
      <c r="AZ28" s="44">
        <v>6</v>
      </c>
      <c r="BA28" s="44">
        <v>6</v>
      </c>
      <c r="BU28" s="44" t="b">
        <v>0</v>
      </c>
      <c r="BV28" s="44">
        <v>0</v>
      </c>
      <c r="BW28" s="44">
        <v>0</v>
      </c>
      <c r="BX28" s="44">
        <v>0</v>
      </c>
      <c r="BY28" s="44">
        <v>0</v>
      </c>
      <c r="BZ28" s="44" t="b">
        <v>0</v>
      </c>
      <c r="CA28" s="44">
        <v>0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44">
        <v>101351</v>
      </c>
      <c r="CH28" s="44">
        <v>0</v>
      </c>
      <c r="CI28" s="44">
        <v>0</v>
      </c>
      <c r="CJ28" s="44">
        <v>0</v>
      </c>
    </row>
    <row r="29" spans="1:88" x14ac:dyDescent="0.25">
      <c r="A29" s="44">
        <v>333</v>
      </c>
      <c r="B29" s="44">
        <v>1</v>
      </c>
      <c r="C29" s="44" t="s">
        <v>538</v>
      </c>
      <c r="D29" s="44" t="s">
        <v>539</v>
      </c>
      <c r="E29" s="44" t="s">
        <v>520</v>
      </c>
      <c r="F29" s="56">
        <v>42896</v>
      </c>
      <c r="G29" s="44">
        <v>28</v>
      </c>
      <c r="H29" s="44">
        <v>28</v>
      </c>
      <c r="I29" s="44" t="s">
        <v>11</v>
      </c>
      <c r="J29" s="44">
        <v>0</v>
      </c>
      <c r="K29" s="44" t="s">
        <v>633</v>
      </c>
      <c r="L29" s="44">
        <v>333</v>
      </c>
      <c r="M29" s="44">
        <v>85</v>
      </c>
      <c r="N29" s="44" t="s">
        <v>637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 t="b">
        <v>1</v>
      </c>
      <c r="U29" s="44">
        <v>0</v>
      </c>
      <c r="V29" s="44" t="s">
        <v>638</v>
      </c>
      <c r="W29" s="44" t="s">
        <v>639</v>
      </c>
      <c r="X29" s="44">
        <v>0</v>
      </c>
      <c r="Y29" s="44">
        <v>0</v>
      </c>
      <c r="Z29" s="44">
        <v>0</v>
      </c>
      <c r="AA29" s="44" t="s">
        <v>543</v>
      </c>
      <c r="AB29" s="44" t="s">
        <v>525</v>
      </c>
      <c r="AC29" s="44" t="s">
        <v>8</v>
      </c>
      <c r="AD29" s="44" t="s">
        <v>11</v>
      </c>
      <c r="AE29" s="44">
        <v>0</v>
      </c>
      <c r="AF29" s="44">
        <v>0</v>
      </c>
      <c r="AG29" s="56">
        <v>43131</v>
      </c>
      <c r="AH29" s="44" t="s">
        <v>11</v>
      </c>
      <c r="AL29" s="44" t="s">
        <v>11</v>
      </c>
      <c r="AM29" s="44">
        <v>78</v>
      </c>
      <c r="AN29" s="44">
        <v>0</v>
      </c>
      <c r="AO29" s="44">
        <v>8</v>
      </c>
      <c r="AP29" s="44">
        <v>6</v>
      </c>
      <c r="AQ29" s="44">
        <v>6</v>
      </c>
      <c r="AR29" s="44">
        <v>8</v>
      </c>
      <c r="AS29" s="44">
        <v>7</v>
      </c>
      <c r="AT29" s="44">
        <v>7</v>
      </c>
      <c r="AU29" s="44">
        <v>6</v>
      </c>
      <c r="AV29" s="44">
        <v>6</v>
      </c>
      <c r="AW29" s="44">
        <v>5</v>
      </c>
      <c r="AX29" s="44">
        <v>7</v>
      </c>
      <c r="AY29" s="44">
        <v>7</v>
      </c>
      <c r="AZ29" s="44">
        <v>4</v>
      </c>
      <c r="BA29" s="44">
        <v>1</v>
      </c>
      <c r="BU29" s="44" t="b">
        <v>0</v>
      </c>
      <c r="BV29" s="44">
        <v>0</v>
      </c>
      <c r="BW29" s="44">
        <v>0</v>
      </c>
      <c r="BX29" s="44">
        <v>0</v>
      </c>
      <c r="BY29" s="44">
        <v>0</v>
      </c>
      <c r="BZ29" s="44" t="b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99093</v>
      </c>
      <c r="CH29" s="44">
        <v>0</v>
      </c>
      <c r="CI29" s="44">
        <v>0</v>
      </c>
      <c r="CJ29" s="44">
        <v>0</v>
      </c>
    </row>
    <row r="30" spans="1:88" x14ac:dyDescent="0.25">
      <c r="A30" s="44">
        <v>333</v>
      </c>
      <c r="B30" s="44">
        <v>1</v>
      </c>
      <c r="C30" s="44" t="s">
        <v>538</v>
      </c>
      <c r="D30" s="44" t="s">
        <v>539</v>
      </c>
      <c r="E30" s="44" t="s">
        <v>520</v>
      </c>
      <c r="F30" s="56">
        <v>42896</v>
      </c>
      <c r="G30" s="44">
        <v>28</v>
      </c>
      <c r="H30" s="44">
        <v>28</v>
      </c>
      <c r="I30" s="44" t="s">
        <v>7</v>
      </c>
      <c r="J30" s="44">
        <v>0</v>
      </c>
      <c r="L30" s="44">
        <v>333</v>
      </c>
      <c r="M30" s="44">
        <v>50</v>
      </c>
      <c r="N30" s="44" t="s">
        <v>640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 t="b">
        <v>0</v>
      </c>
      <c r="U30" s="44">
        <v>0</v>
      </c>
      <c r="V30" s="44" t="s">
        <v>641</v>
      </c>
      <c r="W30" s="44" t="s">
        <v>642</v>
      </c>
      <c r="X30" s="44">
        <v>0</v>
      </c>
      <c r="Y30" s="44">
        <v>0</v>
      </c>
      <c r="Z30" s="44">
        <v>0</v>
      </c>
      <c r="AA30" s="44" t="s">
        <v>532</v>
      </c>
      <c r="AB30" s="44" t="s">
        <v>525</v>
      </c>
      <c r="AC30" s="44" t="s">
        <v>8</v>
      </c>
      <c r="AD30" s="44" t="s">
        <v>7</v>
      </c>
      <c r="AE30" s="44">
        <v>0</v>
      </c>
      <c r="AF30" s="44">
        <v>0</v>
      </c>
      <c r="AG30" s="56">
        <v>43159</v>
      </c>
      <c r="AH30" s="44" t="s">
        <v>7</v>
      </c>
      <c r="AL30" s="44" t="s">
        <v>7</v>
      </c>
      <c r="AM30" s="44">
        <v>78</v>
      </c>
      <c r="AN30" s="44">
        <v>0</v>
      </c>
      <c r="AO30" s="44">
        <v>8</v>
      </c>
      <c r="AP30" s="44">
        <v>7</v>
      </c>
      <c r="AQ30" s="44">
        <v>7</v>
      </c>
      <c r="AR30" s="44">
        <v>7</v>
      </c>
      <c r="AS30" s="44">
        <v>7</v>
      </c>
      <c r="AT30" s="44">
        <v>2</v>
      </c>
      <c r="AU30" s="44">
        <v>6</v>
      </c>
      <c r="AV30" s="44">
        <v>5</v>
      </c>
      <c r="AW30" s="44">
        <v>5</v>
      </c>
      <c r="AX30" s="44">
        <v>5</v>
      </c>
      <c r="AY30" s="44">
        <v>7</v>
      </c>
      <c r="AZ30" s="44">
        <v>5</v>
      </c>
      <c r="BA30" s="44">
        <v>7</v>
      </c>
      <c r="BU30" s="44" t="b">
        <v>0</v>
      </c>
      <c r="BV30" s="44">
        <v>0</v>
      </c>
      <c r="BW30" s="44">
        <v>0</v>
      </c>
      <c r="BX30" s="44">
        <v>0</v>
      </c>
      <c r="BY30" s="44">
        <v>0</v>
      </c>
      <c r="BZ30" s="44" t="b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0</v>
      </c>
      <c r="CG30" s="44">
        <v>115650</v>
      </c>
      <c r="CH30" s="44">
        <v>0</v>
      </c>
      <c r="CI30" s="44">
        <v>0</v>
      </c>
      <c r="CJ30" s="44">
        <v>0</v>
      </c>
    </row>
    <row r="31" spans="1:88" x14ac:dyDescent="0.25">
      <c r="A31" s="44">
        <v>333</v>
      </c>
      <c r="B31" s="44">
        <v>1</v>
      </c>
      <c r="C31" s="44" t="s">
        <v>538</v>
      </c>
      <c r="D31" s="44" t="s">
        <v>539</v>
      </c>
      <c r="E31" s="44" t="s">
        <v>520</v>
      </c>
      <c r="F31" s="56">
        <v>42896</v>
      </c>
      <c r="G31" s="44">
        <v>28</v>
      </c>
      <c r="H31" s="44">
        <v>28</v>
      </c>
      <c r="I31" s="44" t="s">
        <v>12</v>
      </c>
      <c r="J31" s="44">
        <v>0</v>
      </c>
      <c r="L31" s="44">
        <v>333</v>
      </c>
      <c r="M31" s="44">
        <v>76</v>
      </c>
      <c r="N31" s="44" t="s">
        <v>643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 t="b">
        <v>0</v>
      </c>
      <c r="U31" s="44">
        <v>0</v>
      </c>
      <c r="V31" s="44" t="s">
        <v>644</v>
      </c>
      <c r="W31" s="44" t="s">
        <v>645</v>
      </c>
      <c r="X31" s="44">
        <v>0</v>
      </c>
      <c r="Y31" s="44">
        <v>0</v>
      </c>
      <c r="Z31" s="44">
        <v>0</v>
      </c>
      <c r="AA31" s="44" t="s">
        <v>592</v>
      </c>
      <c r="AB31" s="44" t="s">
        <v>525</v>
      </c>
      <c r="AC31" s="44" t="s">
        <v>42</v>
      </c>
      <c r="AD31" s="44" t="s">
        <v>12</v>
      </c>
      <c r="AE31" s="44">
        <v>0</v>
      </c>
      <c r="AF31" s="44">
        <v>0</v>
      </c>
      <c r="AG31" s="56">
        <v>43220</v>
      </c>
      <c r="AH31" s="44" t="s">
        <v>12</v>
      </c>
      <c r="AL31" s="44" t="s">
        <v>12</v>
      </c>
      <c r="AM31" s="44">
        <v>78</v>
      </c>
      <c r="AN31" s="44">
        <v>0</v>
      </c>
      <c r="AO31" s="44">
        <v>6</v>
      </c>
      <c r="AP31" s="44">
        <v>8</v>
      </c>
      <c r="AQ31" s="44">
        <v>8</v>
      </c>
      <c r="AR31" s="44">
        <v>7</v>
      </c>
      <c r="AS31" s="44">
        <v>7</v>
      </c>
      <c r="AT31" s="44">
        <v>6</v>
      </c>
      <c r="AU31" s="44">
        <v>5</v>
      </c>
      <c r="AV31" s="44">
        <v>4</v>
      </c>
      <c r="AW31" s="44">
        <v>4</v>
      </c>
      <c r="AX31" s="44">
        <v>6</v>
      </c>
      <c r="AY31" s="44">
        <v>7</v>
      </c>
      <c r="AZ31" s="44">
        <v>5</v>
      </c>
      <c r="BA31" s="44">
        <v>5</v>
      </c>
      <c r="BU31" s="44" t="b">
        <v>0</v>
      </c>
      <c r="BV31" s="44">
        <v>0</v>
      </c>
      <c r="BW31" s="44">
        <v>0</v>
      </c>
      <c r="BX31" s="44">
        <v>0</v>
      </c>
      <c r="BY31" s="44">
        <v>0</v>
      </c>
      <c r="BZ31" s="44" t="b">
        <v>0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4">
        <v>0</v>
      </c>
      <c r="CG31" s="44">
        <v>131644</v>
      </c>
      <c r="CH31" s="44">
        <v>0</v>
      </c>
      <c r="CI31" s="44">
        <v>0</v>
      </c>
      <c r="CJ31" s="44">
        <v>0</v>
      </c>
    </row>
    <row r="32" spans="1:88" x14ac:dyDescent="0.25">
      <c r="A32" s="44">
        <v>333</v>
      </c>
      <c r="B32" s="44">
        <v>1</v>
      </c>
      <c r="C32" s="44" t="s">
        <v>538</v>
      </c>
      <c r="D32" s="44" t="s">
        <v>539</v>
      </c>
      <c r="E32" s="44" t="s">
        <v>520</v>
      </c>
      <c r="F32" s="56">
        <v>42896</v>
      </c>
      <c r="G32" s="44">
        <v>31</v>
      </c>
      <c r="H32" s="44">
        <v>31</v>
      </c>
      <c r="I32" s="44" t="s">
        <v>11</v>
      </c>
      <c r="J32" s="44">
        <v>0</v>
      </c>
      <c r="L32" s="44">
        <v>333</v>
      </c>
      <c r="M32" s="44">
        <v>96</v>
      </c>
      <c r="N32" s="44" t="s">
        <v>646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 t="b">
        <v>0</v>
      </c>
      <c r="U32" s="44">
        <v>0</v>
      </c>
      <c r="V32" s="44" t="s">
        <v>647</v>
      </c>
      <c r="W32" s="44" t="s">
        <v>648</v>
      </c>
      <c r="X32" s="44">
        <v>0</v>
      </c>
      <c r="Y32" s="44">
        <v>0</v>
      </c>
      <c r="Z32" s="44">
        <v>0</v>
      </c>
      <c r="AA32" s="44" t="s">
        <v>559</v>
      </c>
      <c r="AB32" s="44" t="s">
        <v>525</v>
      </c>
      <c r="AC32" s="44" t="s">
        <v>8</v>
      </c>
      <c r="AD32" s="44" t="s">
        <v>11</v>
      </c>
      <c r="AE32" s="44">
        <v>0</v>
      </c>
      <c r="AF32" s="44">
        <v>0</v>
      </c>
      <c r="AG32" s="56">
        <v>42916</v>
      </c>
      <c r="AH32" s="44" t="s">
        <v>11</v>
      </c>
      <c r="AL32" s="44" t="s">
        <v>11</v>
      </c>
      <c r="AM32" s="44">
        <v>77</v>
      </c>
      <c r="AN32" s="44">
        <v>0</v>
      </c>
      <c r="AO32" s="44">
        <v>5</v>
      </c>
      <c r="AP32" s="44">
        <v>6</v>
      </c>
      <c r="AQ32" s="44">
        <v>6</v>
      </c>
      <c r="AR32" s="44">
        <v>7</v>
      </c>
      <c r="AS32" s="44">
        <v>6</v>
      </c>
      <c r="AT32" s="44">
        <v>4</v>
      </c>
      <c r="AU32" s="44">
        <v>6</v>
      </c>
      <c r="AV32" s="44">
        <v>5</v>
      </c>
      <c r="AW32" s="44">
        <v>6</v>
      </c>
      <c r="AX32" s="44">
        <v>7</v>
      </c>
      <c r="AY32" s="44">
        <v>7</v>
      </c>
      <c r="AZ32" s="44">
        <v>5</v>
      </c>
      <c r="BA32" s="44">
        <v>7</v>
      </c>
      <c r="BU32" s="44" t="b">
        <v>0</v>
      </c>
      <c r="BV32" s="44">
        <v>0</v>
      </c>
      <c r="BW32" s="44">
        <v>0</v>
      </c>
      <c r="BX32" s="44">
        <v>0</v>
      </c>
      <c r="BY32" s="44">
        <v>0</v>
      </c>
      <c r="BZ32" s="44" t="b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133095</v>
      </c>
      <c r="CH32" s="44">
        <v>0</v>
      </c>
      <c r="CI32" s="44">
        <v>0</v>
      </c>
      <c r="CJ32" s="44">
        <v>0</v>
      </c>
    </row>
    <row r="33" spans="1:88" x14ac:dyDescent="0.25">
      <c r="A33" s="44">
        <v>333</v>
      </c>
      <c r="B33" s="44">
        <v>1</v>
      </c>
      <c r="C33" s="44" t="s">
        <v>538</v>
      </c>
      <c r="D33" s="44" t="s">
        <v>539</v>
      </c>
      <c r="E33" s="44" t="s">
        <v>520</v>
      </c>
      <c r="F33" s="56">
        <v>42896</v>
      </c>
      <c r="G33" s="44">
        <v>31</v>
      </c>
      <c r="H33" s="44">
        <v>31</v>
      </c>
      <c r="I33" s="44" t="s">
        <v>11</v>
      </c>
      <c r="J33" s="44">
        <v>0</v>
      </c>
      <c r="L33" s="44">
        <v>333</v>
      </c>
      <c r="M33" s="44">
        <v>56</v>
      </c>
      <c r="N33" s="44" t="s">
        <v>649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 t="b">
        <v>0</v>
      </c>
      <c r="U33" s="44">
        <v>0</v>
      </c>
      <c r="V33" s="44" t="s">
        <v>650</v>
      </c>
      <c r="W33" s="44" t="s">
        <v>651</v>
      </c>
      <c r="X33" s="44">
        <v>0</v>
      </c>
      <c r="Y33" s="44">
        <v>0</v>
      </c>
      <c r="Z33" s="44">
        <v>0</v>
      </c>
      <c r="AA33" s="44" t="s">
        <v>592</v>
      </c>
      <c r="AB33" s="44" t="s">
        <v>525</v>
      </c>
      <c r="AC33" s="44" t="s">
        <v>8</v>
      </c>
      <c r="AD33" s="44" t="s">
        <v>11</v>
      </c>
      <c r="AE33" s="44">
        <v>0</v>
      </c>
      <c r="AF33" s="44">
        <v>0</v>
      </c>
      <c r="AG33" s="56">
        <v>43131</v>
      </c>
      <c r="AH33" s="44" t="s">
        <v>11</v>
      </c>
      <c r="AL33" s="44" t="s">
        <v>11</v>
      </c>
      <c r="AM33" s="44">
        <v>77</v>
      </c>
      <c r="AN33" s="44">
        <v>0</v>
      </c>
      <c r="AO33" s="44">
        <v>8</v>
      </c>
      <c r="AP33" s="44">
        <v>8</v>
      </c>
      <c r="AQ33" s="44">
        <v>7</v>
      </c>
      <c r="AR33" s="44">
        <v>7</v>
      </c>
      <c r="AS33" s="44">
        <v>6</v>
      </c>
      <c r="AT33" s="44">
        <v>3</v>
      </c>
      <c r="AU33" s="44">
        <v>4</v>
      </c>
      <c r="AV33" s="44">
        <v>6</v>
      </c>
      <c r="AW33" s="44">
        <v>6</v>
      </c>
      <c r="AX33" s="44">
        <v>7</v>
      </c>
      <c r="AY33" s="44">
        <v>5</v>
      </c>
      <c r="AZ33" s="44">
        <v>6</v>
      </c>
      <c r="BA33" s="44">
        <v>4</v>
      </c>
      <c r="BU33" s="44" t="b">
        <v>0</v>
      </c>
      <c r="BV33" s="44">
        <v>0</v>
      </c>
      <c r="BW33" s="44">
        <v>0</v>
      </c>
      <c r="BX33" s="44">
        <v>0</v>
      </c>
      <c r="BY33" s="44">
        <v>0</v>
      </c>
      <c r="BZ33" s="44" t="b">
        <v>0</v>
      </c>
      <c r="CA33" s="44">
        <v>0</v>
      </c>
      <c r="CB33" s="44">
        <v>0</v>
      </c>
      <c r="CC33" s="44">
        <v>0</v>
      </c>
      <c r="CD33" s="44">
        <v>0</v>
      </c>
      <c r="CE33" s="44">
        <v>0</v>
      </c>
      <c r="CF33" s="44">
        <v>0</v>
      </c>
      <c r="CG33" s="44">
        <v>94887</v>
      </c>
      <c r="CH33" s="44">
        <v>0</v>
      </c>
      <c r="CI33" s="44">
        <v>0</v>
      </c>
      <c r="CJ33" s="44">
        <v>0</v>
      </c>
    </row>
    <row r="34" spans="1:88" x14ac:dyDescent="0.25">
      <c r="A34" s="44">
        <v>333</v>
      </c>
      <c r="B34" s="44">
        <v>1</v>
      </c>
      <c r="C34" s="44" t="s">
        <v>538</v>
      </c>
      <c r="D34" s="44" t="s">
        <v>539</v>
      </c>
      <c r="E34" s="44" t="s">
        <v>520</v>
      </c>
      <c r="F34" s="56">
        <v>42896</v>
      </c>
      <c r="G34" s="44">
        <v>31</v>
      </c>
      <c r="H34" s="44">
        <v>31</v>
      </c>
      <c r="I34" s="44" t="s">
        <v>11</v>
      </c>
      <c r="J34" s="44">
        <v>0</v>
      </c>
      <c r="L34" s="44">
        <v>333</v>
      </c>
      <c r="M34" s="44">
        <v>7</v>
      </c>
      <c r="N34" s="44" t="s">
        <v>652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 t="b">
        <v>0</v>
      </c>
      <c r="U34" s="44">
        <v>0</v>
      </c>
      <c r="V34" s="44" t="s">
        <v>653</v>
      </c>
      <c r="W34" s="44" t="s">
        <v>654</v>
      </c>
      <c r="X34" s="44">
        <v>0</v>
      </c>
      <c r="Y34" s="44">
        <v>0</v>
      </c>
      <c r="Z34" s="44">
        <v>0</v>
      </c>
      <c r="AA34" s="44" t="s">
        <v>543</v>
      </c>
      <c r="AB34" s="44" t="s">
        <v>525</v>
      </c>
      <c r="AC34" s="44" t="s">
        <v>8</v>
      </c>
      <c r="AD34" s="44" t="s">
        <v>11</v>
      </c>
      <c r="AE34" s="44">
        <v>0</v>
      </c>
      <c r="AF34" s="44">
        <v>0</v>
      </c>
      <c r="AG34" s="56">
        <v>43251</v>
      </c>
      <c r="AH34" s="44" t="s">
        <v>11</v>
      </c>
      <c r="AL34" s="44" t="s">
        <v>11</v>
      </c>
      <c r="AM34" s="44">
        <v>77</v>
      </c>
      <c r="AN34" s="44">
        <v>0</v>
      </c>
      <c r="AO34" s="44">
        <v>6</v>
      </c>
      <c r="AP34" s="44">
        <v>6</v>
      </c>
      <c r="AQ34" s="44">
        <v>8</v>
      </c>
      <c r="AR34" s="44">
        <v>7</v>
      </c>
      <c r="AS34" s="44">
        <v>6</v>
      </c>
      <c r="AT34" s="44">
        <v>4</v>
      </c>
      <c r="AU34" s="44">
        <v>5</v>
      </c>
      <c r="AV34" s="44">
        <v>6</v>
      </c>
      <c r="AW34" s="44">
        <v>5</v>
      </c>
      <c r="AX34" s="44">
        <v>5</v>
      </c>
      <c r="AY34" s="44">
        <v>7</v>
      </c>
      <c r="AZ34" s="44">
        <v>7</v>
      </c>
      <c r="BA34" s="44">
        <v>5</v>
      </c>
      <c r="BU34" s="44" t="b">
        <v>0</v>
      </c>
      <c r="BV34" s="44">
        <v>0</v>
      </c>
      <c r="BW34" s="44">
        <v>0</v>
      </c>
      <c r="BX34" s="44">
        <v>0</v>
      </c>
      <c r="BY34" s="44">
        <v>0</v>
      </c>
      <c r="BZ34" s="44" t="b">
        <v>0</v>
      </c>
      <c r="CA34" s="44">
        <v>0</v>
      </c>
      <c r="CB34" s="44">
        <v>0</v>
      </c>
      <c r="CC34" s="44">
        <v>0</v>
      </c>
      <c r="CD34" s="44">
        <v>0</v>
      </c>
      <c r="CE34" s="44">
        <v>0</v>
      </c>
      <c r="CF34" s="44">
        <v>0</v>
      </c>
      <c r="CG34" s="44">
        <v>113616</v>
      </c>
      <c r="CH34" s="44">
        <v>0</v>
      </c>
      <c r="CI34" s="44">
        <v>0</v>
      </c>
      <c r="CJ34" s="44">
        <v>0</v>
      </c>
    </row>
    <row r="35" spans="1:88" x14ac:dyDescent="0.25">
      <c r="A35" s="44">
        <v>333</v>
      </c>
      <c r="B35" s="44">
        <v>1</v>
      </c>
      <c r="C35" s="44" t="s">
        <v>538</v>
      </c>
      <c r="D35" s="44" t="s">
        <v>539</v>
      </c>
      <c r="E35" s="44" t="s">
        <v>520</v>
      </c>
      <c r="F35" s="56">
        <v>42896</v>
      </c>
      <c r="G35" s="44">
        <v>31</v>
      </c>
      <c r="H35" s="44">
        <v>31</v>
      </c>
      <c r="I35" s="44" t="s">
        <v>11</v>
      </c>
      <c r="J35" s="44">
        <v>0</v>
      </c>
      <c r="L35" s="44">
        <v>333</v>
      </c>
      <c r="M35" s="44">
        <v>48</v>
      </c>
      <c r="N35" s="44" t="s">
        <v>655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 t="b">
        <v>0</v>
      </c>
      <c r="U35" s="44">
        <v>0</v>
      </c>
      <c r="V35" s="44" t="s">
        <v>656</v>
      </c>
      <c r="W35" s="44" t="s">
        <v>657</v>
      </c>
      <c r="X35" s="44">
        <v>0</v>
      </c>
      <c r="Y35" s="44">
        <v>0</v>
      </c>
      <c r="Z35" s="44">
        <v>0</v>
      </c>
      <c r="AA35" s="44" t="s">
        <v>547</v>
      </c>
      <c r="AB35" s="44" t="s">
        <v>525</v>
      </c>
      <c r="AC35" s="44" t="s">
        <v>8</v>
      </c>
      <c r="AD35" s="44" t="s">
        <v>11</v>
      </c>
      <c r="AE35" s="44">
        <v>0</v>
      </c>
      <c r="AF35" s="44">
        <v>0</v>
      </c>
      <c r="AG35" s="56">
        <v>43190</v>
      </c>
      <c r="AH35" s="44" t="s">
        <v>11</v>
      </c>
      <c r="AL35" s="44" t="s">
        <v>11</v>
      </c>
      <c r="AM35" s="44">
        <v>77</v>
      </c>
      <c r="AN35" s="44">
        <v>0</v>
      </c>
      <c r="AO35" s="44">
        <v>8</v>
      </c>
      <c r="AP35" s="44">
        <v>4</v>
      </c>
      <c r="AQ35" s="44">
        <v>8</v>
      </c>
      <c r="AR35" s="44">
        <v>8</v>
      </c>
      <c r="AS35" s="44">
        <v>7</v>
      </c>
      <c r="AT35" s="44">
        <v>6</v>
      </c>
      <c r="AU35" s="44">
        <v>2</v>
      </c>
      <c r="AV35" s="44">
        <v>4</v>
      </c>
      <c r="AW35" s="44">
        <v>2</v>
      </c>
      <c r="AX35" s="44">
        <v>8</v>
      </c>
      <c r="AY35" s="44">
        <v>5</v>
      </c>
      <c r="AZ35" s="44">
        <v>8</v>
      </c>
      <c r="BA35" s="44">
        <v>7</v>
      </c>
      <c r="BU35" s="44" t="b">
        <v>0</v>
      </c>
      <c r="BV35" s="44">
        <v>0</v>
      </c>
      <c r="BW35" s="44">
        <v>0</v>
      </c>
      <c r="BX35" s="44">
        <v>0</v>
      </c>
      <c r="BY35" s="44">
        <v>0</v>
      </c>
      <c r="BZ35" s="44" t="b">
        <v>0</v>
      </c>
      <c r="CA35" s="44">
        <v>0</v>
      </c>
      <c r="CB35" s="44">
        <v>0</v>
      </c>
      <c r="CC35" s="44">
        <v>0</v>
      </c>
      <c r="CD35" s="44">
        <v>0</v>
      </c>
      <c r="CE35" s="44">
        <v>0</v>
      </c>
      <c r="CF35" s="44">
        <v>0</v>
      </c>
      <c r="CG35" s="44">
        <v>127262</v>
      </c>
      <c r="CH35" s="44">
        <v>0</v>
      </c>
      <c r="CI35" s="44">
        <v>0</v>
      </c>
      <c r="CJ35" s="44">
        <v>0</v>
      </c>
    </row>
    <row r="36" spans="1:88" x14ac:dyDescent="0.25">
      <c r="A36" s="44">
        <v>333</v>
      </c>
      <c r="B36" s="44">
        <v>1</v>
      </c>
      <c r="C36" s="44" t="s">
        <v>538</v>
      </c>
      <c r="D36" s="44" t="s">
        <v>539</v>
      </c>
      <c r="E36" s="44" t="s">
        <v>520</v>
      </c>
      <c r="F36" s="56">
        <v>42896</v>
      </c>
      <c r="G36" s="44">
        <v>31</v>
      </c>
      <c r="H36" s="44">
        <v>31</v>
      </c>
      <c r="I36" s="44" t="s">
        <v>11</v>
      </c>
      <c r="J36" s="44">
        <v>0</v>
      </c>
      <c r="L36" s="44">
        <v>333</v>
      </c>
      <c r="M36" s="44">
        <v>60</v>
      </c>
      <c r="N36" s="44" t="s">
        <v>658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 t="b">
        <v>0</v>
      </c>
      <c r="U36" s="44">
        <v>0</v>
      </c>
      <c r="V36" s="44" t="s">
        <v>659</v>
      </c>
      <c r="W36" s="44" t="s">
        <v>660</v>
      </c>
      <c r="X36" s="44">
        <v>0</v>
      </c>
      <c r="Y36" s="44">
        <v>0</v>
      </c>
      <c r="Z36" s="44">
        <v>0</v>
      </c>
      <c r="AA36" s="44" t="s">
        <v>592</v>
      </c>
      <c r="AB36" s="44" t="s">
        <v>525</v>
      </c>
      <c r="AC36" s="44" t="s">
        <v>8</v>
      </c>
      <c r="AD36" s="44" t="s">
        <v>11</v>
      </c>
      <c r="AE36" s="44">
        <v>0</v>
      </c>
      <c r="AF36" s="44">
        <v>0</v>
      </c>
      <c r="AG36" s="56">
        <v>43159</v>
      </c>
      <c r="AH36" s="44" t="s">
        <v>11</v>
      </c>
      <c r="AL36" s="44" t="s">
        <v>11</v>
      </c>
      <c r="AM36" s="44">
        <v>77</v>
      </c>
      <c r="AN36" s="44">
        <v>0</v>
      </c>
      <c r="AO36" s="44">
        <v>8</v>
      </c>
      <c r="AP36" s="44">
        <v>4</v>
      </c>
      <c r="AQ36" s="44">
        <v>4</v>
      </c>
      <c r="AR36" s="44">
        <v>8</v>
      </c>
      <c r="AS36" s="44">
        <v>7</v>
      </c>
      <c r="AT36" s="44">
        <v>5</v>
      </c>
      <c r="AU36" s="44">
        <v>8</v>
      </c>
      <c r="AV36" s="44">
        <v>5</v>
      </c>
      <c r="AW36" s="44">
        <v>5</v>
      </c>
      <c r="AX36" s="44">
        <v>8</v>
      </c>
      <c r="AY36" s="44">
        <v>5</v>
      </c>
      <c r="AZ36" s="44">
        <v>4</v>
      </c>
      <c r="BA36" s="44">
        <v>6</v>
      </c>
      <c r="BU36" s="44" t="b">
        <v>0</v>
      </c>
      <c r="BV36" s="44">
        <v>0</v>
      </c>
      <c r="BW36" s="44">
        <v>0</v>
      </c>
      <c r="BX36" s="44">
        <v>0</v>
      </c>
      <c r="BY36" s="44">
        <v>0</v>
      </c>
      <c r="BZ36" s="44" t="b">
        <v>0</v>
      </c>
      <c r="CA36" s="44">
        <v>0</v>
      </c>
      <c r="CB36" s="44">
        <v>0</v>
      </c>
      <c r="CC36" s="44">
        <v>0</v>
      </c>
      <c r="CD36" s="44">
        <v>0</v>
      </c>
      <c r="CE36" s="44">
        <v>0</v>
      </c>
      <c r="CF36" s="44">
        <v>0</v>
      </c>
      <c r="CG36" s="44">
        <v>109499</v>
      </c>
      <c r="CH36" s="44">
        <v>0</v>
      </c>
      <c r="CI36" s="44">
        <v>0</v>
      </c>
      <c r="CJ36" s="44">
        <v>0</v>
      </c>
    </row>
    <row r="37" spans="1:88" x14ac:dyDescent="0.25">
      <c r="A37" s="44">
        <v>333</v>
      </c>
      <c r="B37" s="44">
        <v>1</v>
      </c>
      <c r="C37" s="44" t="s">
        <v>538</v>
      </c>
      <c r="D37" s="44" t="s">
        <v>539</v>
      </c>
      <c r="E37" s="44" t="s">
        <v>520</v>
      </c>
      <c r="F37" s="56">
        <v>42896</v>
      </c>
      <c r="G37" s="44">
        <v>36</v>
      </c>
      <c r="H37" s="44">
        <v>36</v>
      </c>
      <c r="I37" s="44" t="s">
        <v>11</v>
      </c>
      <c r="J37" s="44">
        <v>0</v>
      </c>
      <c r="L37" s="44">
        <v>333</v>
      </c>
      <c r="M37" s="44">
        <v>111</v>
      </c>
      <c r="N37" s="44" t="s">
        <v>661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 t="b">
        <v>0</v>
      </c>
      <c r="U37" s="44">
        <v>0</v>
      </c>
      <c r="V37" s="44" t="s">
        <v>662</v>
      </c>
      <c r="W37" s="44" t="s">
        <v>663</v>
      </c>
      <c r="X37" s="44">
        <v>0</v>
      </c>
      <c r="Y37" s="44">
        <v>0</v>
      </c>
      <c r="Z37" s="44">
        <v>0</v>
      </c>
      <c r="AA37" s="44" t="s">
        <v>555</v>
      </c>
      <c r="AB37" s="44" t="s">
        <v>525</v>
      </c>
      <c r="AC37" s="44" t="s">
        <v>8</v>
      </c>
      <c r="AD37" s="44" t="s">
        <v>11</v>
      </c>
      <c r="AE37" s="44">
        <v>0</v>
      </c>
      <c r="AF37" s="44">
        <v>0</v>
      </c>
      <c r="AG37" s="56">
        <v>43220</v>
      </c>
      <c r="AH37" s="44" t="s">
        <v>11</v>
      </c>
      <c r="AL37" s="44" t="s">
        <v>11</v>
      </c>
      <c r="AM37" s="44">
        <v>76</v>
      </c>
      <c r="AN37" s="44">
        <v>0</v>
      </c>
      <c r="AO37" s="44">
        <v>8</v>
      </c>
      <c r="AP37" s="44">
        <v>5</v>
      </c>
      <c r="AQ37" s="44">
        <v>8</v>
      </c>
      <c r="AR37" s="44">
        <v>7</v>
      </c>
      <c r="AS37" s="44">
        <v>8</v>
      </c>
      <c r="AT37" s="44">
        <v>7</v>
      </c>
      <c r="AU37" s="44">
        <v>3</v>
      </c>
      <c r="AV37" s="44">
        <v>5</v>
      </c>
      <c r="AW37" s="44">
        <v>4</v>
      </c>
      <c r="AX37" s="44">
        <v>7</v>
      </c>
      <c r="AY37" s="44">
        <v>6</v>
      </c>
      <c r="AZ37" s="44">
        <v>5</v>
      </c>
      <c r="BA37" s="44">
        <v>3</v>
      </c>
      <c r="BU37" s="44" t="b">
        <v>0</v>
      </c>
      <c r="BV37" s="44">
        <v>0</v>
      </c>
      <c r="BW37" s="44">
        <v>0</v>
      </c>
      <c r="BX37" s="44">
        <v>0</v>
      </c>
      <c r="BY37" s="44">
        <v>0</v>
      </c>
      <c r="BZ37" s="44" t="b">
        <v>0</v>
      </c>
      <c r="CA37" s="44">
        <v>0</v>
      </c>
      <c r="CB37" s="44">
        <v>0</v>
      </c>
      <c r="CC37" s="44">
        <v>0</v>
      </c>
      <c r="CD37" s="44">
        <v>0</v>
      </c>
      <c r="CE37" s="44">
        <v>0</v>
      </c>
      <c r="CF37" s="44">
        <v>0</v>
      </c>
      <c r="CG37" s="44">
        <v>125607</v>
      </c>
      <c r="CH37" s="44">
        <v>0</v>
      </c>
      <c r="CI37" s="44">
        <v>0</v>
      </c>
      <c r="CJ37" s="44">
        <v>0</v>
      </c>
    </row>
    <row r="38" spans="1:88" x14ac:dyDescent="0.25">
      <c r="A38" s="44">
        <v>333</v>
      </c>
      <c r="B38" s="44">
        <v>1</v>
      </c>
      <c r="C38" s="44" t="s">
        <v>538</v>
      </c>
      <c r="D38" s="44" t="s">
        <v>539</v>
      </c>
      <c r="E38" s="44" t="s">
        <v>520</v>
      </c>
      <c r="F38" s="56">
        <v>42896</v>
      </c>
      <c r="G38" s="44">
        <v>36</v>
      </c>
      <c r="H38" s="44">
        <v>36</v>
      </c>
      <c r="I38" s="44" t="s">
        <v>11</v>
      </c>
      <c r="J38" s="44">
        <v>0</v>
      </c>
      <c r="L38" s="44">
        <v>333</v>
      </c>
      <c r="M38" s="44">
        <v>121</v>
      </c>
      <c r="N38" s="44" t="s">
        <v>526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 t="b">
        <v>0</v>
      </c>
      <c r="U38" s="44">
        <v>0</v>
      </c>
      <c r="V38" s="44" t="s">
        <v>527</v>
      </c>
      <c r="W38" s="44" t="s">
        <v>528</v>
      </c>
      <c r="X38" s="44">
        <v>0</v>
      </c>
      <c r="Y38" s="44">
        <v>0</v>
      </c>
      <c r="Z38" s="44">
        <v>0</v>
      </c>
      <c r="AA38" s="44" t="s">
        <v>524</v>
      </c>
      <c r="AB38" s="44" t="s">
        <v>525</v>
      </c>
      <c r="AC38" s="44" t="s">
        <v>8</v>
      </c>
      <c r="AD38" s="44" t="s">
        <v>11</v>
      </c>
      <c r="AE38" s="44">
        <v>0</v>
      </c>
      <c r="AF38" s="44">
        <v>0</v>
      </c>
      <c r="AG38" s="56">
        <v>43069</v>
      </c>
      <c r="AH38" s="44" t="s">
        <v>11</v>
      </c>
      <c r="AL38" s="44" t="s">
        <v>11</v>
      </c>
      <c r="AM38" s="44">
        <v>76</v>
      </c>
      <c r="AN38" s="44">
        <v>0</v>
      </c>
      <c r="AO38" s="44">
        <v>5</v>
      </c>
      <c r="AP38" s="44">
        <v>7</v>
      </c>
      <c r="AQ38" s="44">
        <v>7</v>
      </c>
      <c r="AR38" s="44">
        <v>6</v>
      </c>
      <c r="AS38" s="44">
        <v>8</v>
      </c>
      <c r="AT38" s="44">
        <v>3</v>
      </c>
      <c r="AU38" s="44">
        <v>4</v>
      </c>
      <c r="AV38" s="44">
        <v>6</v>
      </c>
      <c r="AW38" s="44">
        <v>4</v>
      </c>
      <c r="AX38" s="44">
        <v>8</v>
      </c>
      <c r="AY38" s="44">
        <v>6</v>
      </c>
      <c r="AZ38" s="44">
        <v>7</v>
      </c>
      <c r="BA38" s="44">
        <v>5</v>
      </c>
      <c r="BU38" s="44" t="b">
        <v>0</v>
      </c>
      <c r="BV38" s="44">
        <v>0</v>
      </c>
      <c r="BW38" s="44">
        <v>0</v>
      </c>
      <c r="BX38" s="44">
        <v>0</v>
      </c>
      <c r="BY38" s="44">
        <v>0</v>
      </c>
      <c r="BZ38" s="44" t="b">
        <v>0</v>
      </c>
      <c r="CA38" s="44">
        <v>0</v>
      </c>
      <c r="CB38" s="44">
        <v>0</v>
      </c>
      <c r="CC38" s="44">
        <v>0</v>
      </c>
      <c r="CD38" s="44">
        <v>0</v>
      </c>
      <c r="CE38" s="44">
        <v>0</v>
      </c>
      <c r="CF38" s="44">
        <v>0</v>
      </c>
      <c r="CG38" s="44">
        <v>133056</v>
      </c>
      <c r="CH38" s="44">
        <v>0</v>
      </c>
      <c r="CI38" s="44">
        <v>0</v>
      </c>
      <c r="CJ38" s="44">
        <v>0</v>
      </c>
    </row>
    <row r="39" spans="1:88" x14ac:dyDescent="0.25">
      <c r="A39" s="44">
        <v>333</v>
      </c>
      <c r="B39" s="44">
        <v>1</v>
      </c>
      <c r="C39" s="44" t="s">
        <v>538</v>
      </c>
      <c r="D39" s="44" t="s">
        <v>539</v>
      </c>
      <c r="E39" s="44" t="s">
        <v>520</v>
      </c>
      <c r="F39" s="56">
        <v>42896</v>
      </c>
      <c r="G39" s="44">
        <v>36</v>
      </c>
      <c r="H39" s="44">
        <v>36</v>
      </c>
      <c r="I39" s="44" t="s">
        <v>11</v>
      </c>
      <c r="J39" s="44">
        <v>0</v>
      </c>
      <c r="K39" s="44" t="s">
        <v>633</v>
      </c>
      <c r="L39" s="44">
        <v>333</v>
      </c>
      <c r="M39" s="44">
        <v>53</v>
      </c>
      <c r="N39" s="44" t="s">
        <v>664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 t="b">
        <v>1</v>
      </c>
      <c r="U39" s="44">
        <v>0</v>
      </c>
      <c r="V39" s="44" t="s">
        <v>665</v>
      </c>
      <c r="W39" s="44" t="s">
        <v>666</v>
      </c>
      <c r="X39" s="44">
        <v>0</v>
      </c>
      <c r="Y39" s="44">
        <v>0</v>
      </c>
      <c r="Z39" s="44">
        <v>0</v>
      </c>
      <c r="AA39" s="44" t="s">
        <v>555</v>
      </c>
      <c r="AB39" s="44" t="s">
        <v>525</v>
      </c>
      <c r="AC39" s="44" t="s">
        <v>8</v>
      </c>
      <c r="AD39" s="44" t="s">
        <v>11</v>
      </c>
      <c r="AE39" s="44">
        <v>0</v>
      </c>
      <c r="AF39" s="44">
        <v>0</v>
      </c>
      <c r="AG39" s="56">
        <v>43190</v>
      </c>
      <c r="AH39" s="44" t="s">
        <v>11</v>
      </c>
      <c r="AL39" s="44" t="s">
        <v>11</v>
      </c>
      <c r="AM39" s="44">
        <v>76</v>
      </c>
      <c r="AN39" s="44">
        <v>0</v>
      </c>
      <c r="AO39" s="44">
        <v>7</v>
      </c>
      <c r="AP39" s="44">
        <v>5</v>
      </c>
      <c r="AQ39" s="44">
        <v>7</v>
      </c>
      <c r="AR39" s="44">
        <v>7</v>
      </c>
      <c r="AS39" s="44">
        <v>5</v>
      </c>
      <c r="AT39" s="44">
        <v>6</v>
      </c>
      <c r="AU39" s="44">
        <v>4</v>
      </c>
      <c r="AV39" s="44">
        <v>5</v>
      </c>
      <c r="AW39" s="44">
        <v>6</v>
      </c>
      <c r="AX39" s="44">
        <v>6</v>
      </c>
      <c r="AY39" s="44">
        <v>5</v>
      </c>
      <c r="AZ39" s="44">
        <v>7</v>
      </c>
      <c r="BA39" s="44">
        <v>6</v>
      </c>
      <c r="BU39" s="44" t="b">
        <v>0</v>
      </c>
      <c r="BV39" s="44">
        <v>0</v>
      </c>
      <c r="BW39" s="44">
        <v>0</v>
      </c>
      <c r="BX39" s="44">
        <v>0</v>
      </c>
      <c r="BY39" s="44">
        <v>0</v>
      </c>
      <c r="BZ39" s="44" t="b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  <c r="CF39" s="44">
        <v>0</v>
      </c>
      <c r="CG39" s="44">
        <v>101723</v>
      </c>
      <c r="CH39" s="44">
        <v>0</v>
      </c>
      <c r="CI39" s="44">
        <v>0</v>
      </c>
      <c r="CJ39" s="44">
        <v>0</v>
      </c>
    </row>
    <row r="40" spans="1:88" x14ac:dyDescent="0.25">
      <c r="A40" s="44">
        <v>333</v>
      </c>
      <c r="B40" s="44">
        <v>1</v>
      </c>
      <c r="C40" s="44" t="s">
        <v>538</v>
      </c>
      <c r="D40" s="44" t="s">
        <v>539</v>
      </c>
      <c r="E40" s="44" t="s">
        <v>520</v>
      </c>
      <c r="F40" s="56">
        <v>42896</v>
      </c>
      <c r="G40" s="44">
        <v>36</v>
      </c>
      <c r="H40" s="44">
        <v>36</v>
      </c>
      <c r="I40" s="44" t="s">
        <v>11</v>
      </c>
      <c r="J40" s="44">
        <v>0</v>
      </c>
      <c r="L40" s="44">
        <v>333</v>
      </c>
      <c r="M40" s="44">
        <v>80</v>
      </c>
      <c r="N40" s="44" t="s">
        <v>667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 t="b">
        <v>0</v>
      </c>
      <c r="U40" s="44">
        <v>0</v>
      </c>
      <c r="V40" s="44" t="s">
        <v>668</v>
      </c>
      <c r="W40" s="44" t="s">
        <v>669</v>
      </c>
      <c r="X40" s="44">
        <v>0</v>
      </c>
      <c r="Y40" s="44">
        <v>0</v>
      </c>
      <c r="Z40" s="44">
        <v>0</v>
      </c>
      <c r="AA40" s="44" t="s">
        <v>609</v>
      </c>
      <c r="AB40" s="44" t="s">
        <v>525</v>
      </c>
      <c r="AC40" s="44" t="s">
        <v>8</v>
      </c>
      <c r="AD40" s="44" t="s">
        <v>11</v>
      </c>
      <c r="AE40" s="44">
        <v>0</v>
      </c>
      <c r="AF40" s="44">
        <v>0</v>
      </c>
      <c r="AG40" s="56">
        <v>43190</v>
      </c>
      <c r="AH40" s="44" t="s">
        <v>11</v>
      </c>
      <c r="AL40" s="44" t="s">
        <v>11</v>
      </c>
      <c r="AM40" s="44">
        <v>76</v>
      </c>
      <c r="AN40" s="44">
        <v>0</v>
      </c>
      <c r="AO40" s="44">
        <v>8</v>
      </c>
      <c r="AP40" s="44">
        <v>7</v>
      </c>
      <c r="AQ40" s="44">
        <v>7</v>
      </c>
      <c r="AR40" s="44">
        <v>7</v>
      </c>
      <c r="AS40" s="44">
        <v>5</v>
      </c>
      <c r="AT40" s="44">
        <v>6</v>
      </c>
      <c r="AU40" s="44">
        <v>4</v>
      </c>
      <c r="AV40" s="44">
        <v>5</v>
      </c>
      <c r="AW40" s="44">
        <v>5</v>
      </c>
      <c r="AX40" s="44">
        <v>6</v>
      </c>
      <c r="AY40" s="44">
        <v>6</v>
      </c>
      <c r="AZ40" s="44">
        <v>7</v>
      </c>
      <c r="BA40" s="44">
        <v>3</v>
      </c>
      <c r="BU40" s="44" t="b">
        <v>0</v>
      </c>
      <c r="BV40" s="44">
        <v>0</v>
      </c>
      <c r="BW40" s="44">
        <v>0</v>
      </c>
      <c r="BX40" s="44">
        <v>0</v>
      </c>
      <c r="BY40" s="44">
        <v>0</v>
      </c>
      <c r="BZ40" s="44" t="b">
        <v>0</v>
      </c>
      <c r="CA40" s="44">
        <v>0</v>
      </c>
      <c r="CB40" s="44">
        <v>0</v>
      </c>
      <c r="CC40" s="44">
        <v>0</v>
      </c>
      <c r="CD40" s="44">
        <v>0</v>
      </c>
      <c r="CE40" s="44">
        <v>0</v>
      </c>
      <c r="CF40" s="44">
        <v>0</v>
      </c>
      <c r="CG40" s="44">
        <v>125437</v>
      </c>
      <c r="CH40" s="44">
        <v>0</v>
      </c>
      <c r="CI40" s="44">
        <v>0</v>
      </c>
      <c r="CJ40" s="44">
        <v>0</v>
      </c>
    </row>
    <row r="41" spans="1:88" x14ac:dyDescent="0.25">
      <c r="A41" s="44">
        <v>333</v>
      </c>
      <c r="B41" s="44">
        <v>1</v>
      </c>
      <c r="C41" s="44" t="s">
        <v>538</v>
      </c>
      <c r="D41" s="44" t="s">
        <v>539</v>
      </c>
      <c r="E41" s="44" t="s">
        <v>520</v>
      </c>
      <c r="F41" s="56">
        <v>42896</v>
      </c>
      <c r="G41" s="44">
        <v>36</v>
      </c>
      <c r="H41" s="44">
        <v>36</v>
      </c>
      <c r="I41" s="44" t="s">
        <v>11</v>
      </c>
      <c r="J41" s="44">
        <v>0</v>
      </c>
      <c r="L41" s="44">
        <v>333</v>
      </c>
      <c r="M41" s="44">
        <v>130</v>
      </c>
      <c r="N41" s="44" t="s">
        <v>670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 t="b">
        <v>0</v>
      </c>
      <c r="U41" s="44">
        <v>0</v>
      </c>
      <c r="V41" s="44" t="s">
        <v>671</v>
      </c>
      <c r="W41" s="44" t="s">
        <v>672</v>
      </c>
      <c r="X41" s="44">
        <v>0</v>
      </c>
      <c r="Y41" s="44">
        <v>0</v>
      </c>
      <c r="Z41" s="44">
        <v>0</v>
      </c>
      <c r="AA41" s="44" t="s">
        <v>555</v>
      </c>
      <c r="AB41" s="44" t="s">
        <v>525</v>
      </c>
      <c r="AC41" s="44" t="s">
        <v>8</v>
      </c>
      <c r="AD41" s="44" t="s">
        <v>11</v>
      </c>
      <c r="AE41" s="44">
        <v>0</v>
      </c>
      <c r="AF41" s="44">
        <v>0</v>
      </c>
      <c r="AG41" s="56">
        <v>42916</v>
      </c>
      <c r="AH41" s="44" t="s">
        <v>11</v>
      </c>
      <c r="AL41" s="44" t="s">
        <v>11</v>
      </c>
      <c r="AM41" s="44">
        <v>76</v>
      </c>
      <c r="AN41" s="44">
        <v>0</v>
      </c>
      <c r="AO41" s="44">
        <v>6</v>
      </c>
      <c r="AP41" s="44">
        <v>6</v>
      </c>
      <c r="AQ41" s="44">
        <v>7</v>
      </c>
      <c r="AR41" s="44">
        <v>7</v>
      </c>
      <c r="AS41" s="44">
        <v>8</v>
      </c>
      <c r="AT41" s="44">
        <v>6</v>
      </c>
      <c r="AU41" s="44">
        <v>4</v>
      </c>
      <c r="AV41" s="44">
        <v>5</v>
      </c>
      <c r="AW41" s="44">
        <v>6</v>
      </c>
      <c r="AX41" s="44">
        <v>7</v>
      </c>
      <c r="AY41" s="44">
        <v>3</v>
      </c>
      <c r="AZ41" s="44">
        <v>7</v>
      </c>
      <c r="BA41" s="44">
        <v>4</v>
      </c>
      <c r="BU41" s="44" t="b">
        <v>0</v>
      </c>
      <c r="BV41" s="44">
        <v>0</v>
      </c>
      <c r="BW41" s="44">
        <v>0</v>
      </c>
      <c r="BX41" s="44">
        <v>0</v>
      </c>
      <c r="BY41" s="44">
        <v>0</v>
      </c>
      <c r="BZ41" s="44" t="b">
        <v>0</v>
      </c>
      <c r="CA41" s="44">
        <v>0</v>
      </c>
      <c r="CB41" s="44">
        <v>0</v>
      </c>
      <c r="CC41" s="44">
        <v>0</v>
      </c>
      <c r="CD41" s="44">
        <v>0</v>
      </c>
      <c r="CE41" s="44">
        <v>0</v>
      </c>
      <c r="CF41" s="44">
        <v>0</v>
      </c>
      <c r="CG41" s="44">
        <v>100237</v>
      </c>
      <c r="CH41" s="44">
        <v>0</v>
      </c>
      <c r="CI41" s="44">
        <v>0</v>
      </c>
      <c r="CJ41" s="44">
        <v>0</v>
      </c>
    </row>
    <row r="42" spans="1:88" x14ac:dyDescent="0.25">
      <c r="A42" s="44">
        <v>333</v>
      </c>
      <c r="B42" s="44">
        <v>1</v>
      </c>
      <c r="C42" s="44" t="s">
        <v>538</v>
      </c>
      <c r="D42" s="44" t="s">
        <v>539</v>
      </c>
      <c r="E42" s="44" t="s">
        <v>520</v>
      </c>
      <c r="F42" s="56">
        <v>42896</v>
      </c>
      <c r="G42" s="44">
        <v>36</v>
      </c>
      <c r="H42" s="44">
        <v>36</v>
      </c>
      <c r="I42" s="44" t="s">
        <v>12</v>
      </c>
      <c r="J42" s="44">
        <v>0</v>
      </c>
      <c r="L42" s="44">
        <v>333</v>
      </c>
      <c r="M42" s="44">
        <v>34</v>
      </c>
      <c r="N42" s="44" t="s">
        <v>673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 t="b">
        <v>0</v>
      </c>
      <c r="U42" s="44">
        <v>0</v>
      </c>
      <c r="V42" s="44" t="s">
        <v>674</v>
      </c>
      <c r="W42" s="44" t="s">
        <v>675</v>
      </c>
      <c r="X42" s="44">
        <v>0</v>
      </c>
      <c r="Y42" s="44">
        <v>0</v>
      </c>
      <c r="Z42" s="44">
        <v>0</v>
      </c>
      <c r="AA42" s="44" t="s">
        <v>543</v>
      </c>
      <c r="AB42" s="44" t="s">
        <v>525</v>
      </c>
      <c r="AC42" s="44" t="s">
        <v>8</v>
      </c>
      <c r="AD42" s="44" t="s">
        <v>12</v>
      </c>
      <c r="AE42" s="44">
        <v>0</v>
      </c>
      <c r="AF42" s="44">
        <v>0</v>
      </c>
      <c r="AG42" s="56">
        <v>43100</v>
      </c>
      <c r="AH42" s="44" t="s">
        <v>12</v>
      </c>
      <c r="AL42" s="44" t="s">
        <v>12</v>
      </c>
      <c r="AM42" s="44">
        <v>76</v>
      </c>
      <c r="AN42" s="44">
        <v>0</v>
      </c>
      <c r="AO42" s="44">
        <v>8</v>
      </c>
      <c r="AP42" s="44">
        <v>4</v>
      </c>
      <c r="AQ42" s="44">
        <v>7</v>
      </c>
      <c r="AR42" s="44">
        <v>6</v>
      </c>
      <c r="AS42" s="44">
        <v>8</v>
      </c>
      <c r="AT42" s="44">
        <v>5</v>
      </c>
      <c r="AU42" s="44">
        <v>4</v>
      </c>
      <c r="AV42" s="44">
        <v>6</v>
      </c>
      <c r="AW42" s="44">
        <v>5</v>
      </c>
      <c r="AX42" s="44">
        <v>6</v>
      </c>
      <c r="AY42" s="44">
        <v>6</v>
      </c>
      <c r="AZ42" s="44">
        <v>4</v>
      </c>
      <c r="BA42" s="44">
        <v>7</v>
      </c>
      <c r="BU42" s="44" t="b">
        <v>0</v>
      </c>
      <c r="BV42" s="44">
        <v>0</v>
      </c>
      <c r="BW42" s="44">
        <v>0</v>
      </c>
      <c r="BX42" s="44">
        <v>0</v>
      </c>
      <c r="BY42" s="44">
        <v>0</v>
      </c>
      <c r="BZ42" s="44" t="b">
        <v>0</v>
      </c>
      <c r="CA42" s="44">
        <v>0</v>
      </c>
      <c r="CB42" s="44">
        <v>0</v>
      </c>
      <c r="CC42" s="44">
        <v>0</v>
      </c>
      <c r="CD42" s="44">
        <v>0</v>
      </c>
      <c r="CE42" s="44">
        <v>0</v>
      </c>
      <c r="CF42" s="44">
        <v>0</v>
      </c>
      <c r="CG42" s="44">
        <v>133250</v>
      </c>
      <c r="CH42" s="44">
        <v>0</v>
      </c>
      <c r="CI42" s="44">
        <v>0</v>
      </c>
      <c r="CJ42" s="44">
        <v>0</v>
      </c>
    </row>
    <row r="43" spans="1:88" x14ac:dyDescent="0.25">
      <c r="A43" s="44">
        <v>333</v>
      </c>
      <c r="B43" s="44">
        <v>1</v>
      </c>
      <c r="C43" s="44" t="s">
        <v>538</v>
      </c>
      <c r="D43" s="44" t="s">
        <v>539</v>
      </c>
      <c r="E43" s="44" t="s">
        <v>520</v>
      </c>
      <c r="F43" s="56">
        <v>42896</v>
      </c>
      <c r="G43" s="44">
        <v>42</v>
      </c>
      <c r="H43" s="44">
        <v>42</v>
      </c>
      <c r="I43" s="44" t="s">
        <v>12</v>
      </c>
      <c r="J43" s="44">
        <v>0</v>
      </c>
      <c r="L43" s="44">
        <v>333</v>
      </c>
      <c r="M43" s="44">
        <v>119</v>
      </c>
      <c r="N43" s="44" t="s">
        <v>676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 t="b">
        <v>0</v>
      </c>
      <c r="U43" s="44">
        <v>0</v>
      </c>
      <c r="V43" s="44" t="s">
        <v>677</v>
      </c>
      <c r="W43" s="44" t="s">
        <v>678</v>
      </c>
      <c r="X43" s="44">
        <v>0</v>
      </c>
      <c r="Y43" s="44">
        <v>0</v>
      </c>
      <c r="Z43" s="44">
        <v>0</v>
      </c>
      <c r="AA43" s="44" t="s">
        <v>543</v>
      </c>
      <c r="AB43" s="44" t="s">
        <v>525</v>
      </c>
      <c r="AC43" s="44" t="s">
        <v>8</v>
      </c>
      <c r="AD43" s="44" t="s">
        <v>12</v>
      </c>
      <c r="AE43" s="44">
        <v>0</v>
      </c>
      <c r="AF43" s="44">
        <v>0</v>
      </c>
      <c r="AG43" s="56">
        <v>43251</v>
      </c>
      <c r="AH43" s="44" t="s">
        <v>12</v>
      </c>
      <c r="AL43" s="44" t="s">
        <v>12</v>
      </c>
      <c r="AM43" s="44">
        <v>75</v>
      </c>
      <c r="AN43" s="44">
        <v>0</v>
      </c>
      <c r="AO43" s="44">
        <v>8</v>
      </c>
      <c r="AP43" s="44">
        <v>4</v>
      </c>
      <c r="AQ43" s="44">
        <v>4</v>
      </c>
      <c r="AR43" s="44">
        <v>8</v>
      </c>
      <c r="AS43" s="44">
        <v>8</v>
      </c>
      <c r="AT43" s="44">
        <v>1</v>
      </c>
      <c r="AU43" s="44">
        <v>5</v>
      </c>
      <c r="AV43" s="44">
        <v>6</v>
      </c>
      <c r="AW43" s="44">
        <v>6</v>
      </c>
      <c r="AX43" s="44">
        <v>7</v>
      </c>
      <c r="AY43" s="44">
        <v>8</v>
      </c>
      <c r="AZ43" s="44">
        <v>4</v>
      </c>
      <c r="BA43" s="44">
        <v>6</v>
      </c>
      <c r="BU43" s="44" t="b">
        <v>0</v>
      </c>
      <c r="BV43" s="44">
        <v>0</v>
      </c>
      <c r="BW43" s="44">
        <v>0</v>
      </c>
      <c r="BX43" s="44">
        <v>0</v>
      </c>
      <c r="BY43" s="44">
        <v>0</v>
      </c>
      <c r="BZ43" s="44" t="b">
        <v>0</v>
      </c>
      <c r="CA43" s="44">
        <v>0</v>
      </c>
      <c r="CB43" s="44">
        <v>0</v>
      </c>
      <c r="CC43" s="44">
        <v>0</v>
      </c>
      <c r="CD43" s="44">
        <v>0</v>
      </c>
      <c r="CE43" s="44">
        <v>0</v>
      </c>
      <c r="CF43" s="44">
        <v>0</v>
      </c>
      <c r="CG43" s="44">
        <v>131905</v>
      </c>
      <c r="CH43" s="44">
        <v>0</v>
      </c>
      <c r="CI43" s="44">
        <v>0</v>
      </c>
      <c r="CJ43" s="44">
        <v>0</v>
      </c>
    </row>
    <row r="44" spans="1:88" x14ac:dyDescent="0.25">
      <c r="A44" s="44">
        <v>333</v>
      </c>
      <c r="B44" s="44">
        <v>1</v>
      </c>
      <c r="C44" s="44" t="s">
        <v>538</v>
      </c>
      <c r="D44" s="44" t="s">
        <v>539</v>
      </c>
      <c r="E44" s="44" t="s">
        <v>520</v>
      </c>
      <c r="F44" s="56">
        <v>42896</v>
      </c>
      <c r="G44" s="44">
        <v>42</v>
      </c>
      <c r="H44" s="44">
        <v>42</v>
      </c>
      <c r="I44" s="44" t="s">
        <v>11</v>
      </c>
      <c r="J44" s="44">
        <v>0</v>
      </c>
      <c r="L44" s="44">
        <v>333</v>
      </c>
      <c r="M44" s="44">
        <v>39</v>
      </c>
      <c r="N44" s="44" t="s">
        <v>679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 t="b">
        <v>0</v>
      </c>
      <c r="U44" s="44">
        <v>0</v>
      </c>
      <c r="V44" s="44" t="s">
        <v>680</v>
      </c>
      <c r="W44" s="44" t="s">
        <v>681</v>
      </c>
      <c r="X44" s="44">
        <v>0</v>
      </c>
      <c r="Y44" s="44">
        <v>0</v>
      </c>
      <c r="Z44" s="44">
        <v>0</v>
      </c>
      <c r="AA44" s="44" t="s">
        <v>682</v>
      </c>
      <c r="AB44" s="44" t="s">
        <v>525</v>
      </c>
      <c r="AC44" s="44" t="s">
        <v>35</v>
      </c>
      <c r="AD44" s="44" t="s">
        <v>11</v>
      </c>
      <c r="AE44" s="44">
        <v>0</v>
      </c>
      <c r="AF44" s="44">
        <v>0</v>
      </c>
      <c r="AG44" s="56">
        <v>43190</v>
      </c>
      <c r="AH44" s="44" t="s">
        <v>11</v>
      </c>
      <c r="AL44" s="44" t="s">
        <v>11</v>
      </c>
      <c r="AM44" s="44">
        <v>75</v>
      </c>
      <c r="AN44" s="44">
        <v>0</v>
      </c>
      <c r="AO44" s="44">
        <v>7</v>
      </c>
      <c r="AP44" s="44">
        <v>4</v>
      </c>
      <c r="AQ44" s="44">
        <v>7</v>
      </c>
      <c r="AR44" s="44">
        <v>8</v>
      </c>
      <c r="AS44" s="44">
        <v>7</v>
      </c>
      <c r="AT44" s="44">
        <v>6</v>
      </c>
      <c r="AU44" s="44">
        <v>8</v>
      </c>
      <c r="AV44" s="44">
        <v>6</v>
      </c>
      <c r="AW44" s="44">
        <v>4</v>
      </c>
      <c r="AX44" s="44">
        <v>4</v>
      </c>
      <c r="AY44" s="44">
        <v>5</v>
      </c>
      <c r="AZ44" s="44">
        <v>6</v>
      </c>
      <c r="BA44" s="44">
        <v>3</v>
      </c>
      <c r="BU44" s="44" t="b">
        <v>0</v>
      </c>
      <c r="BV44" s="44">
        <v>0</v>
      </c>
      <c r="BW44" s="44">
        <v>0</v>
      </c>
      <c r="BX44" s="44">
        <v>0</v>
      </c>
      <c r="BY44" s="44">
        <v>0</v>
      </c>
      <c r="BZ44" s="44" t="b">
        <v>0</v>
      </c>
      <c r="CA44" s="44">
        <v>0</v>
      </c>
      <c r="CB44" s="44">
        <v>0</v>
      </c>
      <c r="CC44" s="44">
        <v>0</v>
      </c>
      <c r="CD44" s="44">
        <v>0</v>
      </c>
      <c r="CE44" s="44">
        <v>0</v>
      </c>
      <c r="CF44" s="44">
        <v>0</v>
      </c>
      <c r="CG44" s="44">
        <v>49768</v>
      </c>
      <c r="CH44" s="44">
        <v>0</v>
      </c>
      <c r="CI44" s="44">
        <v>0</v>
      </c>
      <c r="CJ44" s="44">
        <v>0</v>
      </c>
    </row>
    <row r="45" spans="1:88" x14ac:dyDescent="0.25">
      <c r="A45" s="44">
        <v>333</v>
      </c>
      <c r="B45" s="44">
        <v>1</v>
      </c>
      <c r="C45" s="44" t="s">
        <v>538</v>
      </c>
      <c r="D45" s="44" t="s">
        <v>539</v>
      </c>
      <c r="E45" s="44" t="s">
        <v>520</v>
      </c>
      <c r="F45" s="56">
        <v>42896</v>
      </c>
      <c r="G45" s="44">
        <v>42</v>
      </c>
      <c r="H45" s="44">
        <v>42</v>
      </c>
      <c r="I45" s="44" t="s">
        <v>11</v>
      </c>
      <c r="J45" s="44">
        <v>0</v>
      </c>
      <c r="L45" s="44">
        <v>333</v>
      </c>
      <c r="M45" s="44">
        <v>110</v>
      </c>
      <c r="N45" s="44" t="s">
        <v>683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 t="b">
        <v>0</v>
      </c>
      <c r="U45" s="44">
        <v>0</v>
      </c>
      <c r="V45" s="44" t="s">
        <v>684</v>
      </c>
      <c r="W45" s="44" t="s">
        <v>685</v>
      </c>
      <c r="X45" s="44">
        <v>0</v>
      </c>
      <c r="Y45" s="44">
        <v>0</v>
      </c>
      <c r="Z45" s="44">
        <v>0</v>
      </c>
      <c r="AA45" s="44" t="s">
        <v>555</v>
      </c>
      <c r="AB45" s="44" t="s">
        <v>525</v>
      </c>
      <c r="AC45" s="44" t="s">
        <v>8</v>
      </c>
      <c r="AD45" s="44" t="s">
        <v>11</v>
      </c>
      <c r="AE45" s="44">
        <v>0</v>
      </c>
      <c r="AF45" s="44">
        <v>0</v>
      </c>
      <c r="AG45" s="56">
        <v>43251</v>
      </c>
      <c r="AH45" s="44" t="s">
        <v>11</v>
      </c>
      <c r="AL45" s="44" t="s">
        <v>11</v>
      </c>
      <c r="AM45" s="44">
        <v>75</v>
      </c>
      <c r="AN45" s="44">
        <v>0</v>
      </c>
      <c r="AO45" s="44">
        <v>7</v>
      </c>
      <c r="AP45" s="44">
        <v>8</v>
      </c>
      <c r="AQ45" s="44">
        <v>6</v>
      </c>
      <c r="AR45" s="44">
        <v>3</v>
      </c>
      <c r="AS45" s="44">
        <v>8</v>
      </c>
      <c r="AT45" s="44">
        <v>7</v>
      </c>
      <c r="AU45" s="44">
        <v>5</v>
      </c>
      <c r="AV45" s="44">
        <v>3</v>
      </c>
      <c r="AW45" s="44">
        <v>5</v>
      </c>
      <c r="AX45" s="44">
        <v>7</v>
      </c>
      <c r="AY45" s="44">
        <v>5</v>
      </c>
      <c r="AZ45" s="44">
        <v>7</v>
      </c>
      <c r="BA45" s="44">
        <v>4</v>
      </c>
      <c r="BU45" s="44" t="b">
        <v>0</v>
      </c>
      <c r="BV45" s="44">
        <v>0</v>
      </c>
      <c r="BW45" s="44">
        <v>0</v>
      </c>
      <c r="BX45" s="44">
        <v>0</v>
      </c>
      <c r="BY45" s="44">
        <v>0</v>
      </c>
      <c r="BZ45" s="44" t="b">
        <v>0</v>
      </c>
      <c r="CA45" s="44">
        <v>0</v>
      </c>
      <c r="CB45" s="44">
        <v>0</v>
      </c>
      <c r="CC45" s="44">
        <v>0</v>
      </c>
      <c r="CD45" s="44">
        <v>0</v>
      </c>
      <c r="CE45" s="44">
        <v>0</v>
      </c>
      <c r="CF45" s="44">
        <v>0</v>
      </c>
      <c r="CG45" s="44">
        <v>131558</v>
      </c>
      <c r="CH45" s="44">
        <v>0</v>
      </c>
      <c r="CI45" s="44">
        <v>0</v>
      </c>
      <c r="CJ45" s="44">
        <v>0</v>
      </c>
    </row>
    <row r="46" spans="1:88" x14ac:dyDescent="0.25">
      <c r="A46" s="44">
        <v>333</v>
      </c>
      <c r="B46" s="44">
        <v>1</v>
      </c>
      <c r="C46" s="44" t="s">
        <v>538</v>
      </c>
      <c r="D46" s="44" t="s">
        <v>539</v>
      </c>
      <c r="E46" s="44" t="s">
        <v>520</v>
      </c>
      <c r="F46" s="56">
        <v>42896</v>
      </c>
      <c r="G46" s="44">
        <v>42</v>
      </c>
      <c r="H46" s="44">
        <v>42</v>
      </c>
      <c r="I46" s="44" t="s">
        <v>12</v>
      </c>
      <c r="J46" s="44">
        <v>0</v>
      </c>
      <c r="L46" s="44">
        <v>333</v>
      </c>
      <c r="M46" s="44">
        <v>68</v>
      </c>
      <c r="N46" s="44" t="s">
        <v>686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 t="b">
        <v>0</v>
      </c>
      <c r="U46" s="44">
        <v>0</v>
      </c>
      <c r="V46" s="44" t="s">
        <v>687</v>
      </c>
      <c r="W46" s="44" t="s">
        <v>688</v>
      </c>
      <c r="X46" s="44">
        <v>0</v>
      </c>
      <c r="Y46" s="44">
        <v>0</v>
      </c>
      <c r="Z46" s="44">
        <v>0</v>
      </c>
      <c r="AA46" s="44" t="s">
        <v>543</v>
      </c>
      <c r="AB46" s="44" t="s">
        <v>525</v>
      </c>
      <c r="AC46" s="44" t="s">
        <v>8</v>
      </c>
      <c r="AD46" s="44" t="s">
        <v>12</v>
      </c>
      <c r="AE46" s="44">
        <v>0</v>
      </c>
      <c r="AF46" s="44">
        <v>0</v>
      </c>
      <c r="AG46" s="56">
        <v>43159</v>
      </c>
      <c r="AH46" s="44" t="s">
        <v>12</v>
      </c>
      <c r="AL46" s="44" t="s">
        <v>12</v>
      </c>
      <c r="AM46" s="44">
        <v>75</v>
      </c>
      <c r="AN46" s="44">
        <v>0</v>
      </c>
      <c r="AO46" s="44">
        <v>8</v>
      </c>
      <c r="AP46" s="44">
        <v>8</v>
      </c>
      <c r="AQ46" s="44">
        <v>8</v>
      </c>
      <c r="AR46" s="44">
        <v>4</v>
      </c>
      <c r="AS46" s="44">
        <v>6</v>
      </c>
      <c r="AT46" s="44">
        <v>4</v>
      </c>
      <c r="AU46" s="44">
        <v>4</v>
      </c>
      <c r="AV46" s="44">
        <v>5</v>
      </c>
      <c r="AW46" s="44">
        <v>6</v>
      </c>
      <c r="AX46" s="44">
        <v>3</v>
      </c>
      <c r="AY46" s="44">
        <v>7</v>
      </c>
      <c r="AZ46" s="44">
        <v>8</v>
      </c>
      <c r="BA46" s="44">
        <v>4</v>
      </c>
      <c r="BU46" s="44" t="b">
        <v>0</v>
      </c>
      <c r="BV46" s="44">
        <v>0</v>
      </c>
      <c r="BW46" s="44">
        <v>0</v>
      </c>
      <c r="BX46" s="44">
        <v>0</v>
      </c>
      <c r="BY46" s="44">
        <v>0</v>
      </c>
      <c r="BZ46" s="44" t="b">
        <v>0</v>
      </c>
      <c r="CA46" s="44">
        <v>0</v>
      </c>
      <c r="CB46" s="44">
        <v>0</v>
      </c>
      <c r="CC46" s="44">
        <v>0</v>
      </c>
      <c r="CD46" s="44">
        <v>0</v>
      </c>
      <c r="CE46" s="44">
        <v>0</v>
      </c>
      <c r="CF46" s="44">
        <v>0</v>
      </c>
      <c r="CG46" s="44">
        <v>136148</v>
      </c>
      <c r="CH46" s="44">
        <v>0</v>
      </c>
      <c r="CI46" s="44">
        <v>0</v>
      </c>
      <c r="CJ46" s="44">
        <v>0</v>
      </c>
    </row>
    <row r="47" spans="1:88" x14ac:dyDescent="0.25">
      <c r="A47" s="44">
        <v>333</v>
      </c>
      <c r="B47" s="44">
        <v>1</v>
      </c>
      <c r="C47" s="44" t="s">
        <v>538</v>
      </c>
      <c r="D47" s="44" t="s">
        <v>539</v>
      </c>
      <c r="E47" s="44" t="s">
        <v>520</v>
      </c>
      <c r="F47" s="56">
        <v>42896</v>
      </c>
      <c r="G47" s="44">
        <v>42</v>
      </c>
      <c r="H47" s="44">
        <v>42</v>
      </c>
      <c r="I47" s="44" t="s">
        <v>7</v>
      </c>
      <c r="J47" s="44">
        <v>0</v>
      </c>
      <c r="L47" s="44">
        <v>333</v>
      </c>
      <c r="M47" s="44">
        <v>46</v>
      </c>
      <c r="N47" s="44" t="s">
        <v>689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 t="b">
        <v>0</v>
      </c>
      <c r="U47" s="44">
        <v>0</v>
      </c>
      <c r="V47" s="44" t="s">
        <v>690</v>
      </c>
      <c r="W47" s="44" t="s">
        <v>691</v>
      </c>
      <c r="X47" s="44">
        <v>0</v>
      </c>
      <c r="Y47" s="44">
        <v>0</v>
      </c>
      <c r="Z47" s="44">
        <v>0</v>
      </c>
      <c r="AA47" s="44" t="s">
        <v>524</v>
      </c>
      <c r="AB47" s="44" t="s">
        <v>525</v>
      </c>
      <c r="AC47" s="44" t="s">
        <v>8</v>
      </c>
      <c r="AD47" s="44" t="s">
        <v>7</v>
      </c>
      <c r="AE47" s="44">
        <v>0</v>
      </c>
      <c r="AF47" s="44">
        <v>0</v>
      </c>
      <c r="AG47" s="56">
        <v>42978</v>
      </c>
      <c r="AH47" s="44" t="s">
        <v>7</v>
      </c>
      <c r="AL47" s="44" t="s">
        <v>7</v>
      </c>
      <c r="AM47" s="44">
        <v>75</v>
      </c>
      <c r="AN47" s="44">
        <v>0</v>
      </c>
      <c r="AO47" s="44">
        <v>7</v>
      </c>
      <c r="AP47" s="44">
        <v>5</v>
      </c>
      <c r="AQ47" s="44">
        <v>8</v>
      </c>
      <c r="AR47" s="44">
        <v>8</v>
      </c>
      <c r="AS47" s="44">
        <v>4</v>
      </c>
      <c r="AT47" s="44">
        <v>4</v>
      </c>
      <c r="AU47" s="44">
        <v>4</v>
      </c>
      <c r="AV47" s="44">
        <v>6</v>
      </c>
      <c r="AW47" s="44">
        <v>4</v>
      </c>
      <c r="AX47" s="44">
        <v>6</v>
      </c>
      <c r="AY47" s="44">
        <v>7</v>
      </c>
      <c r="AZ47" s="44">
        <v>7</v>
      </c>
      <c r="BA47" s="44">
        <v>5</v>
      </c>
      <c r="BU47" s="44" t="b">
        <v>0</v>
      </c>
      <c r="BV47" s="44">
        <v>0</v>
      </c>
      <c r="BW47" s="44">
        <v>0</v>
      </c>
      <c r="BX47" s="44">
        <v>0</v>
      </c>
      <c r="BY47" s="44">
        <v>0</v>
      </c>
      <c r="BZ47" s="44" t="b">
        <v>0</v>
      </c>
      <c r="CA47" s="44">
        <v>0</v>
      </c>
      <c r="CB47" s="44">
        <v>0</v>
      </c>
      <c r="CC47" s="44">
        <v>0</v>
      </c>
      <c r="CD47" s="44">
        <v>0</v>
      </c>
      <c r="CE47" s="44">
        <v>0</v>
      </c>
      <c r="CF47" s="44">
        <v>0</v>
      </c>
      <c r="CG47" s="44">
        <v>130250</v>
      </c>
      <c r="CH47" s="44">
        <v>0</v>
      </c>
      <c r="CI47" s="44">
        <v>0</v>
      </c>
      <c r="CJ47" s="44">
        <v>0</v>
      </c>
    </row>
    <row r="48" spans="1:88" x14ac:dyDescent="0.25">
      <c r="A48" s="44">
        <v>333</v>
      </c>
      <c r="B48" s="44">
        <v>1</v>
      </c>
      <c r="C48" s="44" t="s">
        <v>538</v>
      </c>
      <c r="D48" s="44" t="s">
        <v>539</v>
      </c>
      <c r="E48" s="44" t="s">
        <v>520</v>
      </c>
      <c r="F48" s="56">
        <v>42896</v>
      </c>
      <c r="G48" s="44">
        <v>47</v>
      </c>
      <c r="H48" s="44">
        <v>47</v>
      </c>
      <c r="I48" s="44" t="s">
        <v>12</v>
      </c>
      <c r="J48" s="44">
        <v>0</v>
      </c>
      <c r="L48" s="44">
        <v>333</v>
      </c>
      <c r="M48" s="44">
        <v>100</v>
      </c>
      <c r="N48" s="44" t="s">
        <v>692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 t="b">
        <v>0</v>
      </c>
      <c r="U48" s="44">
        <v>0</v>
      </c>
      <c r="V48" s="44" t="s">
        <v>693</v>
      </c>
      <c r="W48" s="44" t="s">
        <v>694</v>
      </c>
      <c r="X48" s="44">
        <v>0</v>
      </c>
      <c r="Y48" s="44">
        <v>0</v>
      </c>
      <c r="Z48" s="44">
        <v>0</v>
      </c>
      <c r="AA48" s="44" t="s">
        <v>555</v>
      </c>
      <c r="AB48" s="44" t="s">
        <v>525</v>
      </c>
      <c r="AC48" s="44" t="s">
        <v>8</v>
      </c>
      <c r="AD48" s="44" t="s">
        <v>12</v>
      </c>
      <c r="AE48" s="44">
        <v>0</v>
      </c>
      <c r="AF48" s="44">
        <v>0</v>
      </c>
      <c r="AG48" s="56">
        <v>43008</v>
      </c>
      <c r="AH48" s="44" t="s">
        <v>12</v>
      </c>
      <c r="AL48" s="44" t="s">
        <v>12</v>
      </c>
      <c r="AM48" s="44">
        <v>74</v>
      </c>
      <c r="AN48" s="44">
        <v>0</v>
      </c>
      <c r="AO48" s="44">
        <v>8</v>
      </c>
      <c r="AP48" s="44">
        <v>5</v>
      </c>
      <c r="AQ48" s="44">
        <v>8</v>
      </c>
      <c r="AR48" s="44">
        <v>7</v>
      </c>
      <c r="AS48" s="44">
        <v>4</v>
      </c>
      <c r="AT48" s="44">
        <v>5</v>
      </c>
      <c r="AU48" s="44">
        <v>7</v>
      </c>
      <c r="AV48" s="44">
        <v>6</v>
      </c>
      <c r="AW48" s="44">
        <v>4</v>
      </c>
      <c r="AX48" s="44">
        <v>6</v>
      </c>
      <c r="AY48" s="44">
        <v>6</v>
      </c>
      <c r="AZ48" s="44">
        <v>7</v>
      </c>
      <c r="BA48" s="44">
        <v>1</v>
      </c>
      <c r="BU48" s="44" t="b">
        <v>0</v>
      </c>
      <c r="BV48" s="44">
        <v>0</v>
      </c>
      <c r="BW48" s="44">
        <v>0</v>
      </c>
      <c r="BX48" s="44">
        <v>0</v>
      </c>
      <c r="BY48" s="44">
        <v>0</v>
      </c>
      <c r="BZ48" s="44" t="b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  <c r="CF48" s="44">
        <v>0</v>
      </c>
      <c r="CG48" s="44">
        <v>128211</v>
      </c>
      <c r="CH48" s="44">
        <v>0</v>
      </c>
      <c r="CI48" s="44">
        <v>0</v>
      </c>
      <c r="CJ48" s="44">
        <v>0</v>
      </c>
    </row>
    <row r="49" spans="1:88" x14ac:dyDescent="0.25">
      <c r="A49" s="44">
        <v>333</v>
      </c>
      <c r="B49" s="44">
        <v>1</v>
      </c>
      <c r="C49" s="44" t="s">
        <v>538</v>
      </c>
      <c r="D49" s="44" t="s">
        <v>539</v>
      </c>
      <c r="E49" s="44" t="s">
        <v>520</v>
      </c>
      <c r="F49" s="56">
        <v>42896</v>
      </c>
      <c r="G49" s="44">
        <v>47</v>
      </c>
      <c r="H49" s="44">
        <v>47</v>
      </c>
      <c r="I49" s="44" t="s">
        <v>12</v>
      </c>
      <c r="J49" s="44">
        <v>0</v>
      </c>
      <c r="L49" s="44">
        <v>333</v>
      </c>
      <c r="M49" s="44">
        <v>143</v>
      </c>
      <c r="N49" s="44" t="s">
        <v>695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 t="b">
        <v>0</v>
      </c>
      <c r="U49" s="44">
        <v>0</v>
      </c>
      <c r="V49" s="44" t="s">
        <v>696</v>
      </c>
      <c r="W49" s="44" t="s">
        <v>697</v>
      </c>
      <c r="X49" s="44">
        <v>0</v>
      </c>
      <c r="Y49" s="44">
        <v>0</v>
      </c>
      <c r="Z49" s="44">
        <v>0</v>
      </c>
      <c r="AA49" s="44" t="s">
        <v>609</v>
      </c>
      <c r="AB49" s="44" t="s">
        <v>525</v>
      </c>
      <c r="AC49" s="44" t="s">
        <v>8</v>
      </c>
      <c r="AD49" s="44" t="s">
        <v>12</v>
      </c>
      <c r="AE49" s="44">
        <v>0</v>
      </c>
      <c r="AF49" s="44">
        <v>0</v>
      </c>
      <c r="AG49" s="56">
        <v>43008</v>
      </c>
      <c r="AH49" s="44" t="s">
        <v>12</v>
      </c>
      <c r="AL49" s="44" t="s">
        <v>12</v>
      </c>
      <c r="AM49" s="44">
        <v>74</v>
      </c>
      <c r="AN49" s="44">
        <v>0</v>
      </c>
      <c r="AO49" s="44">
        <v>8</v>
      </c>
      <c r="AP49" s="44">
        <v>3</v>
      </c>
      <c r="AQ49" s="44">
        <v>7</v>
      </c>
      <c r="AR49" s="44">
        <v>8</v>
      </c>
      <c r="AS49" s="44">
        <v>6</v>
      </c>
      <c r="AT49" s="44">
        <v>5</v>
      </c>
      <c r="AU49" s="44">
        <v>5</v>
      </c>
      <c r="AV49" s="44">
        <v>5</v>
      </c>
      <c r="AW49" s="44">
        <v>5</v>
      </c>
      <c r="AX49" s="44">
        <v>5</v>
      </c>
      <c r="AY49" s="44">
        <v>7</v>
      </c>
      <c r="AZ49" s="44">
        <v>8</v>
      </c>
      <c r="BA49" s="44">
        <v>2</v>
      </c>
      <c r="BU49" s="44" t="b">
        <v>0</v>
      </c>
      <c r="BV49" s="44">
        <v>0</v>
      </c>
      <c r="BW49" s="44">
        <v>0</v>
      </c>
      <c r="BX49" s="44">
        <v>0</v>
      </c>
      <c r="BY49" s="44">
        <v>0</v>
      </c>
      <c r="BZ49" s="44" t="b">
        <v>0</v>
      </c>
      <c r="CA49" s="44">
        <v>0</v>
      </c>
      <c r="CB49" s="44">
        <v>0</v>
      </c>
      <c r="CC49" s="44">
        <v>0</v>
      </c>
      <c r="CD49" s="44">
        <v>0</v>
      </c>
      <c r="CE49" s="44">
        <v>0</v>
      </c>
      <c r="CF49" s="44">
        <v>0</v>
      </c>
      <c r="CG49" s="44">
        <v>121351</v>
      </c>
      <c r="CH49" s="44">
        <v>0</v>
      </c>
      <c r="CI49" s="44">
        <v>0</v>
      </c>
      <c r="CJ49" s="44">
        <v>0</v>
      </c>
    </row>
    <row r="50" spans="1:88" x14ac:dyDescent="0.25">
      <c r="A50" s="44">
        <v>333</v>
      </c>
      <c r="B50" s="44">
        <v>1</v>
      </c>
      <c r="C50" s="44" t="s">
        <v>538</v>
      </c>
      <c r="D50" s="44" t="s">
        <v>539</v>
      </c>
      <c r="E50" s="44" t="s">
        <v>520</v>
      </c>
      <c r="F50" s="56">
        <v>42896</v>
      </c>
      <c r="G50" s="44">
        <v>47</v>
      </c>
      <c r="H50" s="44">
        <v>47</v>
      </c>
      <c r="I50" s="44" t="s">
        <v>11</v>
      </c>
      <c r="J50" s="44">
        <v>0</v>
      </c>
      <c r="L50" s="44">
        <v>333</v>
      </c>
      <c r="M50" s="44">
        <v>112</v>
      </c>
      <c r="N50" s="44" t="s">
        <v>698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 t="b">
        <v>0</v>
      </c>
      <c r="U50" s="44">
        <v>0</v>
      </c>
      <c r="V50" s="44" t="s">
        <v>699</v>
      </c>
      <c r="W50" s="44" t="s">
        <v>700</v>
      </c>
      <c r="X50" s="44">
        <v>0</v>
      </c>
      <c r="Y50" s="44">
        <v>0</v>
      </c>
      <c r="Z50" s="44">
        <v>0</v>
      </c>
      <c r="AA50" s="44" t="s">
        <v>532</v>
      </c>
      <c r="AB50" s="44" t="s">
        <v>525</v>
      </c>
      <c r="AC50" s="44" t="s">
        <v>8</v>
      </c>
      <c r="AD50" s="44" t="s">
        <v>11</v>
      </c>
      <c r="AE50" s="44">
        <v>0</v>
      </c>
      <c r="AF50" s="44">
        <v>0</v>
      </c>
      <c r="AG50" s="56">
        <v>43069</v>
      </c>
      <c r="AH50" s="44" t="s">
        <v>11</v>
      </c>
      <c r="AL50" s="44" t="s">
        <v>11</v>
      </c>
      <c r="AM50" s="44">
        <v>74</v>
      </c>
      <c r="AN50" s="44">
        <v>0</v>
      </c>
      <c r="AO50" s="44">
        <v>5</v>
      </c>
      <c r="AP50" s="44">
        <v>7</v>
      </c>
      <c r="AQ50" s="44">
        <v>7</v>
      </c>
      <c r="AR50" s="44">
        <v>4</v>
      </c>
      <c r="AS50" s="44">
        <v>6</v>
      </c>
      <c r="AT50" s="44">
        <v>4</v>
      </c>
      <c r="AU50" s="44">
        <v>6</v>
      </c>
      <c r="AV50" s="44">
        <v>4</v>
      </c>
      <c r="AW50" s="44">
        <v>5</v>
      </c>
      <c r="AX50" s="44">
        <v>6</v>
      </c>
      <c r="AY50" s="44">
        <v>8</v>
      </c>
      <c r="AZ50" s="44">
        <v>7</v>
      </c>
      <c r="BA50" s="44">
        <v>5</v>
      </c>
      <c r="BU50" s="44" t="b">
        <v>0</v>
      </c>
      <c r="BV50" s="44">
        <v>0</v>
      </c>
      <c r="BW50" s="44">
        <v>0</v>
      </c>
      <c r="BX50" s="44">
        <v>0</v>
      </c>
      <c r="BY50" s="44">
        <v>0</v>
      </c>
      <c r="BZ50" s="44" t="b">
        <v>0</v>
      </c>
      <c r="CA50" s="44">
        <v>0</v>
      </c>
      <c r="CB50" s="44">
        <v>0</v>
      </c>
      <c r="CC50" s="44">
        <v>0</v>
      </c>
      <c r="CD50" s="44">
        <v>0</v>
      </c>
      <c r="CE50" s="44">
        <v>0</v>
      </c>
      <c r="CF50" s="44">
        <v>0</v>
      </c>
      <c r="CG50" s="44">
        <v>135538</v>
      </c>
      <c r="CH50" s="44">
        <v>0</v>
      </c>
      <c r="CI50" s="44">
        <v>0</v>
      </c>
      <c r="CJ50" s="44">
        <v>0</v>
      </c>
    </row>
    <row r="51" spans="1:88" x14ac:dyDescent="0.25">
      <c r="A51" s="44">
        <v>333</v>
      </c>
      <c r="B51" s="44">
        <v>1</v>
      </c>
      <c r="C51" s="44" t="s">
        <v>538</v>
      </c>
      <c r="D51" s="44" t="s">
        <v>539</v>
      </c>
      <c r="E51" s="44" t="s">
        <v>520</v>
      </c>
      <c r="F51" s="56">
        <v>42896</v>
      </c>
      <c r="G51" s="44">
        <v>47</v>
      </c>
      <c r="H51" s="44">
        <v>47</v>
      </c>
      <c r="I51" s="44" t="s">
        <v>11</v>
      </c>
      <c r="J51" s="44">
        <v>0</v>
      </c>
      <c r="L51" s="44">
        <v>333</v>
      </c>
      <c r="M51" s="44">
        <v>114</v>
      </c>
      <c r="N51" s="44" t="s">
        <v>701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 t="b">
        <v>0</v>
      </c>
      <c r="U51" s="44">
        <v>0</v>
      </c>
      <c r="V51" s="44" t="s">
        <v>702</v>
      </c>
      <c r="W51" s="44" t="s">
        <v>703</v>
      </c>
      <c r="X51" s="44">
        <v>0</v>
      </c>
      <c r="Y51" s="44">
        <v>0</v>
      </c>
      <c r="Z51" s="44">
        <v>0</v>
      </c>
      <c r="AA51" s="44" t="s">
        <v>592</v>
      </c>
      <c r="AB51" s="44" t="s">
        <v>525</v>
      </c>
      <c r="AC51" s="44" t="s">
        <v>40</v>
      </c>
      <c r="AD51" s="44" t="s">
        <v>11</v>
      </c>
      <c r="AE51" s="44">
        <v>0</v>
      </c>
      <c r="AF51" s="44">
        <v>0</v>
      </c>
      <c r="AG51" s="56">
        <v>43008</v>
      </c>
      <c r="AH51" s="44" t="s">
        <v>11</v>
      </c>
      <c r="AL51" s="44" t="s">
        <v>11</v>
      </c>
      <c r="AM51" s="44">
        <v>74</v>
      </c>
      <c r="AN51" s="44">
        <v>0</v>
      </c>
      <c r="AO51" s="44">
        <v>8</v>
      </c>
      <c r="AP51" s="44">
        <v>5</v>
      </c>
      <c r="AQ51" s="44">
        <v>7</v>
      </c>
      <c r="AR51" s="44">
        <v>7</v>
      </c>
      <c r="AS51" s="44">
        <v>7</v>
      </c>
      <c r="AT51" s="44">
        <v>4</v>
      </c>
      <c r="AU51" s="44">
        <v>6</v>
      </c>
      <c r="AV51" s="44">
        <v>6</v>
      </c>
      <c r="AW51" s="44">
        <v>1</v>
      </c>
      <c r="AX51" s="44">
        <v>8</v>
      </c>
      <c r="AY51" s="44">
        <v>7</v>
      </c>
      <c r="AZ51" s="44">
        <v>5</v>
      </c>
      <c r="BA51" s="44">
        <v>3</v>
      </c>
      <c r="BU51" s="44" t="b">
        <v>0</v>
      </c>
      <c r="BV51" s="44">
        <v>0</v>
      </c>
      <c r="BW51" s="44">
        <v>0</v>
      </c>
      <c r="BX51" s="44">
        <v>0</v>
      </c>
      <c r="BY51" s="44">
        <v>0</v>
      </c>
      <c r="BZ51" s="44" t="b">
        <v>0</v>
      </c>
      <c r="CA51" s="44">
        <v>0</v>
      </c>
      <c r="CB51" s="44">
        <v>0</v>
      </c>
      <c r="CC51" s="44">
        <v>0</v>
      </c>
      <c r="CD51" s="44">
        <v>0</v>
      </c>
      <c r="CE51" s="44">
        <v>0</v>
      </c>
      <c r="CF51" s="44">
        <v>0</v>
      </c>
      <c r="CG51" s="44">
        <v>130343</v>
      </c>
      <c r="CH51" s="44">
        <v>0</v>
      </c>
      <c r="CI51" s="44">
        <v>0</v>
      </c>
      <c r="CJ51" s="44">
        <v>0</v>
      </c>
    </row>
    <row r="52" spans="1:88" x14ac:dyDescent="0.25">
      <c r="A52" s="44">
        <v>333</v>
      </c>
      <c r="B52" s="44">
        <v>1</v>
      </c>
      <c r="C52" s="44" t="s">
        <v>538</v>
      </c>
      <c r="D52" s="44" t="s">
        <v>539</v>
      </c>
      <c r="E52" s="44" t="s">
        <v>520</v>
      </c>
      <c r="F52" s="56">
        <v>42896</v>
      </c>
      <c r="G52" s="44">
        <v>47</v>
      </c>
      <c r="H52" s="44">
        <v>47</v>
      </c>
      <c r="I52" s="44" t="s">
        <v>11</v>
      </c>
      <c r="J52" s="44">
        <v>0</v>
      </c>
      <c r="L52" s="44">
        <v>333</v>
      </c>
      <c r="M52" s="44">
        <v>137</v>
      </c>
      <c r="N52" s="44" t="s">
        <v>704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 t="b">
        <v>0</v>
      </c>
      <c r="U52" s="44">
        <v>0</v>
      </c>
      <c r="V52" s="44" t="s">
        <v>705</v>
      </c>
      <c r="W52" s="44" t="s">
        <v>706</v>
      </c>
      <c r="X52" s="44">
        <v>0</v>
      </c>
      <c r="Y52" s="44">
        <v>0</v>
      </c>
      <c r="Z52" s="44">
        <v>0</v>
      </c>
      <c r="AA52" s="44" t="s">
        <v>532</v>
      </c>
      <c r="AB52" s="44" t="s">
        <v>525</v>
      </c>
      <c r="AC52" s="44" t="s">
        <v>8</v>
      </c>
      <c r="AD52" s="44" t="s">
        <v>11</v>
      </c>
      <c r="AE52" s="44">
        <v>0</v>
      </c>
      <c r="AF52" s="44">
        <v>0</v>
      </c>
      <c r="AG52" s="56">
        <v>43159</v>
      </c>
      <c r="AH52" s="44" t="s">
        <v>11</v>
      </c>
      <c r="AL52" s="44" t="s">
        <v>11</v>
      </c>
      <c r="AM52" s="44">
        <v>74</v>
      </c>
      <c r="AN52" s="44">
        <v>0</v>
      </c>
      <c r="AO52" s="44">
        <v>5</v>
      </c>
      <c r="AP52" s="44">
        <v>3</v>
      </c>
      <c r="AQ52" s="44">
        <v>7</v>
      </c>
      <c r="AR52" s="44">
        <v>8</v>
      </c>
      <c r="AS52" s="44">
        <v>5</v>
      </c>
      <c r="AT52" s="44">
        <v>5</v>
      </c>
      <c r="AU52" s="44">
        <v>6</v>
      </c>
      <c r="AV52" s="44">
        <v>3</v>
      </c>
      <c r="AW52" s="44">
        <v>6</v>
      </c>
      <c r="AX52" s="44">
        <v>7</v>
      </c>
      <c r="AY52" s="44">
        <v>8</v>
      </c>
      <c r="AZ52" s="44">
        <v>7</v>
      </c>
      <c r="BA52" s="44">
        <v>4</v>
      </c>
      <c r="BU52" s="44" t="b">
        <v>0</v>
      </c>
      <c r="BV52" s="44">
        <v>0</v>
      </c>
      <c r="BW52" s="44">
        <v>0</v>
      </c>
      <c r="BX52" s="44">
        <v>0</v>
      </c>
      <c r="BY52" s="44">
        <v>0</v>
      </c>
      <c r="BZ52" s="44" t="b">
        <v>0</v>
      </c>
      <c r="CA52" s="44">
        <v>0</v>
      </c>
      <c r="CB52" s="44">
        <v>0</v>
      </c>
      <c r="CC52" s="44">
        <v>0</v>
      </c>
      <c r="CD52" s="44">
        <v>0</v>
      </c>
      <c r="CE52" s="44">
        <v>0</v>
      </c>
      <c r="CF52" s="44">
        <v>0</v>
      </c>
      <c r="CG52" s="44">
        <v>112867</v>
      </c>
      <c r="CH52" s="44">
        <v>0</v>
      </c>
      <c r="CI52" s="44">
        <v>0</v>
      </c>
      <c r="CJ52" s="44">
        <v>0</v>
      </c>
    </row>
    <row r="53" spans="1:88" x14ac:dyDescent="0.25">
      <c r="A53" s="44">
        <v>333</v>
      </c>
      <c r="B53" s="44">
        <v>1</v>
      </c>
      <c r="C53" s="44" t="s">
        <v>538</v>
      </c>
      <c r="D53" s="44" t="s">
        <v>539</v>
      </c>
      <c r="E53" s="44" t="s">
        <v>520</v>
      </c>
      <c r="F53" s="56">
        <v>42896</v>
      </c>
      <c r="G53" s="44">
        <v>47</v>
      </c>
      <c r="H53" s="44">
        <v>47</v>
      </c>
      <c r="I53" s="44" t="s">
        <v>12</v>
      </c>
      <c r="J53" s="44">
        <v>0</v>
      </c>
      <c r="L53" s="44">
        <v>333</v>
      </c>
      <c r="M53" s="44">
        <v>147</v>
      </c>
      <c r="N53" s="44" t="s">
        <v>707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 t="b">
        <v>0</v>
      </c>
      <c r="U53" s="44">
        <v>0</v>
      </c>
      <c r="V53" s="44" t="s">
        <v>708</v>
      </c>
      <c r="W53" s="44" t="s">
        <v>709</v>
      </c>
      <c r="X53" s="44">
        <v>0</v>
      </c>
      <c r="Y53" s="44">
        <v>0</v>
      </c>
      <c r="Z53" s="44">
        <v>0</v>
      </c>
      <c r="AA53" s="44" t="s">
        <v>543</v>
      </c>
      <c r="AB53" s="44" t="s">
        <v>525</v>
      </c>
      <c r="AC53" s="44" t="s">
        <v>35</v>
      </c>
      <c r="AD53" s="44" t="s">
        <v>12</v>
      </c>
      <c r="AE53" s="44">
        <v>0</v>
      </c>
      <c r="AF53" s="44">
        <v>0</v>
      </c>
      <c r="AG53" s="56">
        <v>43100</v>
      </c>
      <c r="AH53" s="44" t="s">
        <v>12</v>
      </c>
      <c r="AL53" s="44" t="s">
        <v>12</v>
      </c>
      <c r="AM53" s="44">
        <v>74</v>
      </c>
      <c r="AN53" s="44">
        <v>0</v>
      </c>
      <c r="AO53" s="44">
        <v>7</v>
      </c>
      <c r="AP53" s="44">
        <v>6</v>
      </c>
      <c r="AQ53" s="44">
        <v>8</v>
      </c>
      <c r="AR53" s="44">
        <v>8</v>
      </c>
      <c r="AS53" s="44">
        <v>4</v>
      </c>
      <c r="AT53" s="44">
        <v>4</v>
      </c>
      <c r="AU53" s="44">
        <v>7</v>
      </c>
      <c r="AV53" s="44">
        <v>5</v>
      </c>
      <c r="AW53" s="44">
        <v>4</v>
      </c>
      <c r="AX53" s="44">
        <v>4</v>
      </c>
      <c r="AY53" s="44">
        <v>8</v>
      </c>
      <c r="AZ53" s="44">
        <v>5</v>
      </c>
      <c r="BA53" s="44">
        <v>4</v>
      </c>
      <c r="BU53" s="44" t="b">
        <v>0</v>
      </c>
      <c r="BV53" s="44">
        <v>0</v>
      </c>
      <c r="BW53" s="44">
        <v>0</v>
      </c>
      <c r="BX53" s="44">
        <v>0</v>
      </c>
      <c r="BY53" s="44">
        <v>0</v>
      </c>
      <c r="BZ53" s="44" t="b">
        <v>0</v>
      </c>
      <c r="CA53" s="44">
        <v>0</v>
      </c>
      <c r="CB53" s="44">
        <v>0</v>
      </c>
      <c r="CC53" s="44">
        <v>0</v>
      </c>
      <c r="CD53" s="44">
        <v>0</v>
      </c>
      <c r="CE53" s="44">
        <v>0</v>
      </c>
      <c r="CF53" s="44">
        <v>0</v>
      </c>
      <c r="CG53" s="44">
        <v>2009</v>
      </c>
      <c r="CH53" s="44">
        <v>0</v>
      </c>
      <c r="CI53" s="44">
        <v>0</v>
      </c>
      <c r="CJ53" s="44">
        <v>0</v>
      </c>
    </row>
    <row r="54" spans="1:88" x14ac:dyDescent="0.25">
      <c r="A54" s="44">
        <v>333</v>
      </c>
      <c r="B54" s="44">
        <v>1</v>
      </c>
      <c r="C54" s="44" t="s">
        <v>538</v>
      </c>
      <c r="D54" s="44" t="s">
        <v>539</v>
      </c>
      <c r="E54" s="44" t="s">
        <v>520</v>
      </c>
      <c r="F54" s="56">
        <v>42896</v>
      </c>
      <c r="G54" s="44">
        <v>47</v>
      </c>
      <c r="H54" s="44">
        <v>47</v>
      </c>
      <c r="I54" s="44" t="s">
        <v>12</v>
      </c>
      <c r="J54" s="44">
        <v>0</v>
      </c>
      <c r="L54" s="44">
        <v>333</v>
      </c>
      <c r="M54" s="44">
        <v>73</v>
      </c>
      <c r="N54" s="44" t="s">
        <v>710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 t="b">
        <v>0</v>
      </c>
      <c r="U54" s="44">
        <v>0</v>
      </c>
      <c r="V54" s="44" t="s">
        <v>711</v>
      </c>
      <c r="W54" s="44" t="s">
        <v>712</v>
      </c>
      <c r="X54" s="44">
        <v>0</v>
      </c>
      <c r="Y54" s="44">
        <v>0</v>
      </c>
      <c r="Z54" s="44">
        <v>0</v>
      </c>
      <c r="AA54" s="44" t="s">
        <v>592</v>
      </c>
      <c r="AB54" s="44" t="s">
        <v>525</v>
      </c>
      <c r="AC54" s="44" t="s">
        <v>8</v>
      </c>
      <c r="AD54" s="44" t="s">
        <v>12</v>
      </c>
      <c r="AE54" s="44">
        <v>0</v>
      </c>
      <c r="AF54" s="44">
        <v>0</v>
      </c>
      <c r="AG54" s="56">
        <v>43159</v>
      </c>
      <c r="AH54" s="44" t="s">
        <v>12</v>
      </c>
      <c r="AL54" s="44" t="s">
        <v>12</v>
      </c>
      <c r="AM54" s="44">
        <v>74</v>
      </c>
      <c r="AN54" s="44">
        <v>0</v>
      </c>
      <c r="AO54" s="44">
        <v>7</v>
      </c>
      <c r="AP54" s="44">
        <v>6</v>
      </c>
      <c r="AQ54" s="44">
        <v>7</v>
      </c>
      <c r="AR54" s="44">
        <v>7</v>
      </c>
      <c r="AS54" s="44">
        <v>8</v>
      </c>
      <c r="AT54" s="44">
        <v>7</v>
      </c>
      <c r="AU54" s="44">
        <v>5</v>
      </c>
      <c r="AV54" s="44">
        <v>5</v>
      </c>
      <c r="AW54" s="44">
        <v>6</v>
      </c>
      <c r="AX54" s="44">
        <v>5</v>
      </c>
      <c r="AY54" s="44">
        <v>5</v>
      </c>
      <c r="AZ54" s="44">
        <v>5</v>
      </c>
      <c r="BA54" s="44">
        <v>1</v>
      </c>
      <c r="BU54" s="44" t="b">
        <v>0</v>
      </c>
      <c r="BV54" s="44">
        <v>0</v>
      </c>
      <c r="BW54" s="44">
        <v>0</v>
      </c>
      <c r="BX54" s="44">
        <v>0</v>
      </c>
      <c r="BY54" s="44">
        <v>0</v>
      </c>
      <c r="BZ54" s="44" t="b">
        <v>0</v>
      </c>
      <c r="CA54" s="44">
        <v>0</v>
      </c>
      <c r="CB54" s="44">
        <v>0</v>
      </c>
      <c r="CC54" s="44">
        <v>0</v>
      </c>
      <c r="CD54" s="44">
        <v>0</v>
      </c>
      <c r="CE54" s="44">
        <v>0</v>
      </c>
      <c r="CF54" s="44">
        <v>0</v>
      </c>
      <c r="CG54" s="44">
        <v>131286</v>
      </c>
      <c r="CH54" s="44">
        <v>0</v>
      </c>
      <c r="CI54" s="44">
        <v>0</v>
      </c>
      <c r="CJ54" s="44">
        <v>0</v>
      </c>
    </row>
    <row r="55" spans="1:88" x14ac:dyDescent="0.25">
      <c r="A55" s="44">
        <v>333</v>
      </c>
      <c r="B55" s="44">
        <v>1</v>
      </c>
      <c r="C55" s="44" t="s">
        <v>538</v>
      </c>
      <c r="D55" s="44" t="s">
        <v>539</v>
      </c>
      <c r="E55" s="44" t="s">
        <v>520</v>
      </c>
      <c r="F55" s="56">
        <v>42896</v>
      </c>
      <c r="G55" s="44">
        <v>54</v>
      </c>
      <c r="H55" s="44">
        <v>54</v>
      </c>
      <c r="I55" s="44" t="s">
        <v>12</v>
      </c>
      <c r="J55" s="44">
        <v>0</v>
      </c>
      <c r="L55" s="44">
        <v>333</v>
      </c>
      <c r="M55" s="44">
        <v>24</v>
      </c>
      <c r="N55" s="44" t="s">
        <v>713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 t="b">
        <v>0</v>
      </c>
      <c r="U55" s="44">
        <v>0</v>
      </c>
      <c r="V55" s="44" t="s">
        <v>714</v>
      </c>
      <c r="W55" s="44" t="s">
        <v>715</v>
      </c>
      <c r="X55" s="44">
        <v>0</v>
      </c>
      <c r="Y55" s="44">
        <v>0</v>
      </c>
      <c r="Z55" s="44">
        <v>0</v>
      </c>
      <c r="AA55" s="44" t="s">
        <v>592</v>
      </c>
      <c r="AB55" s="44" t="s">
        <v>525</v>
      </c>
      <c r="AC55" s="44" t="s">
        <v>8</v>
      </c>
      <c r="AD55" s="44" t="s">
        <v>12</v>
      </c>
      <c r="AE55" s="44">
        <v>0</v>
      </c>
      <c r="AF55" s="44">
        <v>0</v>
      </c>
      <c r="AG55" s="56">
        <v>43555</v>
      </c>
      <c r="AH55" s="44" t="s">
        <v>12</v>
      </c>
      <c r="AL55" s="44" t="s">
        <v>12</v>
      </c>
      <c r="AM55" s="44">
        <v>73</v>
      </c>
      <c r="AN55" s="44">
        <v>0</v>
      </c>
      <c r="AO55" s="44">
        <v>7</v>
      </c>
      <c r="AP55" s="44">
        <v>7</v>
      </c>
      <c r="AQ55" s="44">
        <v>7</v>
      </c>
      <c r="AR55" s="44">
        <v>7</v>
      </c>
      <c r="AS55" s="44">
        <v>6</v>
      </c>
      <c r="AT55" s="44">
        <v>5</v>
      </c>
      <c r="AU55" s="44">
        <v>2</v>
      </c>
      <c r="AV55" s="44">
        <v>6</v>
      </c>
      <c r="AW55" s="44">
        <v>6</v>
      </c>
      <c r="AX55" s="44">
        <v>3</v>
      </c>
      <c r="AY55" s="44">
        <v>8</v>
      </c>
      <c r="AZ55" s="44">
        <v>7</v>
      </c>
      <c r="BA55" s="44">
        <v>2</v>
      </c>
      <c r="BU55" s="44" t="b">
        <v>0</v>
      </c>
      <c r="BV55" s="44">
        <v>0</v>
      </c>
      <c r="BW55" s="44">
        <v>0</v>
      </c>
      <c r="BX55" s="44">
        <v>0</v>
      </c>
      <c r="BY55" s="44">
        <v>0</v>
      </c>
      <c r="BZ55" s="44" t="b">
        <v>0</v>
      </c>
      <c r="CA55" s="44">
        <v>0</v>
      </c>
      <c r="CB55" s="44">
        <v>0</v>
      </c>
      <c r="CC55" s="44">
        <v>0</v>
      </c>
      <c r="CD55" s="44">
        <v>0</v>
      </c>
      <c r="CE55" s="44">
        <v>0</v>
      </c>
      <c r="CF55" s="44">
        <v>0</v>
      </c>
      <c r="CG55" s="44">
        <v>112751</v>
      </c>
      <c r="CH55" s="44">
        <v>0</v>
      </c>
      <c r="CI55" s="44">
        <v>0</v>
      </c>
      <c r="CJ55" s="44">
        <v>0</v>
      </c>
    </row>
    <row r="56" spans="1:88" x14ac:dyDescent="0.25">
      <c r="A56" s="44">
        <v>333</v>
      </c>
      <c r="B56" s="44">
        <v>1</v>
      </c>
      <c r="C56" s="44" t="s">
        <v>538</v>
      </c>
      <c r="D56" s="44" t="s">
        <v>539</v>
      </c>
      <c r="E56" s="44" t="s">
        <v>520</v>
      </c>
      <c r="F56" s="56">
        <v>42896</v>
      </c>
      <c r="G56" s="44">
        <v>54</v>
      </c>
      <c r="H56" s="44">
        <v>54</v>
      </c>
      <c r="I56" s="44" t="s">
        <v>12</v>
      </c>
      <c r="J56" s="44">
        <v>0</v>
      </c>
      <c r="L56" s="44">
        <v>333</v>
      </c>
      <c r="M56" s="44">
        <v>26</v>
      </c>
      <c r="N56" s="44" t="s">
        <v>716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 t="b">
        <v>0</v>
      </c>
      <c r="U56" s="44">
        <v>0</v>
      </c>
      <c r="V56" s="44" t="s">
        <v>717</v>
      </c>
      <c r="W56" s="44" t="s">
        <v>718</v>
      </c>
      <c r="X56" s="44">
        <v>0</v>
      </c>
      <c r="Y56" s="44">
        <v>0</v>
      </c>
      <c r="Z56" s="44">
        <v>0</v>
      </c>
      <c r="AA56" s="44" t="s">
        <v>609</v>
      </c>
      <c r="AB56" s="44" t="s">
        <v>525</v>
      </c>
      <c r="AC56" s="44" t="s">
        <v>8</v>
      </c>
      <c r="AD56" s="44" t="s">
        <v>12</v>
      </c>
      <c r="AE56" s="44">
        <v>0</v>
      </c>
      <c r="AF56" s="44">
        <v>0</v>
      </c>
      <c r="AG56" s="56">
        <v>43251</v>
      </c>
      <c r="AH56" s="44" t="s">
        <v>12</v>
      </c>
      <c r="AL56" s="44" t="s">
        <v>12</v>
      </c>
      <c r="AM56" s="44">
        <v>73</v>
      </c>
      <c r="AN56" s="44">
        <v>0</v>
      </c>
      <c r="AO56" s="44">
        <v>7</v>
      </c>
      <c r="AP56" s="44">
        <v>5</v>
      </c>
      <c r="AQ56" s="44">
        <v>6</v>
      </c>
      <c r="AR56" s="44">
        <v>7</v>
      </c>
      <c r="AS56" s="44">
        <v>4</v>
      </c>
      <c r="AT56" s="44">
        <v>4</v>
      </c>
      <c r="AU56" s="44">
        <v>5</v>
      </c>
      <c r="AV56" s="44">
        <v>6</v>
      </c>
      <c r="AW56" s="44">
        <v>6</v>
      </c>
      <c r="AX56" s="44">
        <v>8</v>
      </c>
      <c r="AY56" s="44">
        <v>6</v>
      </c>
      <c r="AZ56" s="44">
        <v>7</v>
      </c>
      <c r="BA56" s="44">
        <v>2</v>
      </c>
      <c r="BU56" s="44" t="b">
        <v>0</v>
      </c>
      <c r="BV56" s="44">
        <v>0</v>
      </c>
      <c r="BW56" s="44">
        <v>0</v>
      </c>
      <c r="BX56" s="44">
        <v>0</v>
      </c>
      <c r="BY56" s="44">
        <v>0</v>
      </c>
      <c r="BZ56" s="44" t="b">
        <v>0</v>
      </c>
      <c r="CA56" s="44">
        <v>0</v>
      </c>
      <c r="CB56" s="44">
        <v>0</v>
      </c>
      <c r="CC56" s="44">
        <v>0</v>
      </c>
      <c r="CD56" s="44">
        <v>0</v>
      </c>
      <c r="CE56" s="44">
        <v>0</v>
      </c>
      <c r="CF56" s="44">
        <v>0</v>
      </c>
      <c r="CG56" s="44">
        <v>124071</v>
      </c>
      <c r="CH56" s="44">
        <v>0</v>
      </c>
      <c r="CI56" s="44">
        <v>0</v>
      </c>
      <c r="CJ56" s="44">
        <v>0</v>
      </c>
    </row>
    <row r="57" spans="1:88" x14ac:dyDescent="0.25">
      <c r="A57" s="44">
        <v>333</v>
      </c>
      <c r="B57" s="44">
        <v>1</v>
      </c>
      <c r="C57" s="44" t="s">
        <v>538</v>
      </c>
      <c r="D57" s="44" t="s">
        <v>539</v>
      </c>
      <c r="E57" s="44" t="s">
        <v>520</v>
      </c>
      <c r="F57" s="56">
        <v>42896</v>
      </c>
      <c r="G57" s="44">
        <v>54</v>
      </c>
      <c r="H57" s="44">
        <v>54</v>
      </c>
      <c r="I57" s="44" t="s">
        <v>7</v>
      </c>
      <c r="J57" s="44">
        <v>0</v>
      </c>
      <c r="L57" s="44">
        <v>333</v>
      </c>
      <c r="M57" s="44">
        <v>77</v>
      </c>
      <c r="N57" s="44" t="s">
        <v>719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 t="b">
        <v>0</v>
      </c>
      <c r="U57" s="44">
        <v>0</v>
      </c>
      <c r="V57" s="44" t="s">
        <v>720</v>
      </c>
      <c r="W57" s="44" t="s">
        <v>721</v>
      </c>
      <c r="X57" s="44">
        <v>0</v>
      </c>
      <c r="Y57" s="44">
        <v>0</v>
      </c>
      <c r="Z57" s="44">
        <v>0</v>
      </c>
      <c r="AA57" s="44" t="s">
        <v>682</v>
      </c>
      <c r="AB57" s="44" t="s">
        <v>525</v>
      </c>
      <c r="AC57" s="44" t="s">
        <v>8</v>
      </c>
      <c r="AD57" s="44" t="s">
        <v>7</v>
      </c>
      <c r="AE57" s="44">
        <v>0</v>
      </c>
      <c r="AF57" s="44">
        <v>0</v>
      </c>
      <c r="AG57" s="56">
        <v>42916</v>
      </c>
      <c r="AH57" s="44" t="s">
        <v>7</v>
      </c>
      <c r="AL57" s="44" t="s">
        <v>7</v>
      </c>
      <c r="AM57" s="44">
        <v>73</v>
      </c>
      <c r="AN57" s="44">
        <v>0</v>
      </c>
      <c r="AO57" s="44">
        <v>8</v>
      </c>
      <c r="AP57" s="44">
        <v>5</v>
      </c>
      <c r="AQ57" s="44">
        <v>6</v>
      </c>
      <c r="AR57" s="44">
        <v>7</v>
      </c>
      <c r="AS57" s="44">
        <v>6</v>
      </c>
      <c r="AT57" s="44">
        <v>4</v>
      </c>
      <c r="AU57" s="44">
        <v>6</v>
      </c>
      <c r="AV57" s="44">
        <v>6</v>
      </c>
      <c r="AW57" s="44">
        <v>3</v>
      </c>
      <c r="AX57" s="44">
        <v>6</v>
      </c>
      <c r="AY57" s="44">
        <v>7</v>
      </c>
      <c r="AZ57" s="44">
        <v>5</v>
      </c>
      <c r="BA57" s="44">
        <v>4</v>
      </c>
      <c r="BU57" s="44" t="b">
        <v>0</v>
      </c>
      <c r="BV57" s="44">
        <v>0</v>
      </c>
      <c r="BW57" s="44">
        <v>0</v>
      </c>
      <c r="BX57" s="44">
        <v>0</v>
      </c>
      <c r="BY57" s="44">
        <v>0</v>
      </c>
      <c r="BZ57" s="44" t="b">
        <v>0</v>
      </c>
      <c r="CA57" s="44">
        <v>0</v>
      </c>
      <c r="CB57" s="44">
        <v>0</v>
      </c>
      <c r="CC57" s="44">
        <v>0</v>
      </c>
      <c r="CD57" s="44">
        <v>0</v>
      </c>
      <c r="CE57" s="44">
        <v>0</v>
      </c>
      <c r="CF57" s="44">
        <v>0</v>
      </c>
      <c r="CG57" s="44">
        <v>89013</v>
      </c>
      <c r="CH57" s="44">
        <v>0</v>
      </c>
      <c r="CI57" s="44">
        <v>0</v>
      </c>
      <c r="CJ57" s="44">
        <v>0</v>
      </c>
    </row>
    <row r="58" spans="1:88" x14ac:dyDescent="0.25">
      <c r="A58" s="44">
        <v>333</v>
      </c>
      <c r="B58" s="44">
        <v>1</v>
      </c>
      <c r="C58" s="44" t="s">
        <v>538</v>
      </c>
      <c r="D58" s="44" t="s">
        <v>539</v>
      </c>
      <c r="E58" s="44" t="s">
        <v>520</v>
      </c>
      <c r="F58" s="56">
        <v>42896</v>
      </c>
      <c r="G58" s="44">
        <v>54</v>
      </c>
      <c r="H58" s="44">
        <v>54</v>
      </c>
      <c r="I58" s="44" t="s">
        <v>13</v>
      </c>
      <c r="J58" s="44">
        <v>0</v>
      </c>
      <c r="L58" s="44">
        <v>333</v>
      </c>
      <c r="M58" s="44">
        <v>91</v>
      </c>
      <c r="N58" s="44" t="s">
        <v>722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 t="b">
        <v>0</v>
      </c>
      <c r="U58" s="44">
        <v>0</v>
      </c>
      <c r="V58" s="44" t="s">
        <v>723</v>
      </c>
      <c r="W58" s="44" t="s">
        <v>724</v>
      </c>
      <c r="X58" s="44">
        <v>0</v>
      </c>
      <c r="Y58" s="44">
        <v>0</v>
      </c>
      <c r="Z58" s="44">
        <v>0</v>
      </c>
      <c r="AA58" s="44" t="s">
        <v>547</v>
      </c>
      <c r="AB58" s="44" t="s">
        <v>525</v>
      </c>
      <c r="AC58" s="44" t="s">
        <v>42</v>
      </c>
      <c r="AD58" s="44" t="s">
        <v>13</v>
      </c>
      <c r="AE58" s="44">
        <v>0</v>
      </c>
      <c r="AF58" s="44">
        <v>0</v>
      </c>
      <c r="AG58" s="56">
        <v>43069</v>
      </c>
      <c r="AH58" s="44" t="s">
        <v>13</v>
      </c>
      <c r="AL58" s="44" t="s">
        <v>13</v>
      </c>
      <c r="AM58" s="44">
        <v>73</v>
      </c>
      <c r="AN58" s="44">
        <v>0</v>
      </c>
      <c r="AO58" s="44">
        <v>8</v>
      </c>
      <c r="AP58" s="44">
        <v>8</v>
      </c>
      <c r="AQ58" s="44">
        <v>5</v>
      </c>
      <c r="AR58" s="44">
        <v>5</v>
      </c>
      <c r="AS58" s="44">
        <v>6</v>
      </c>
      <c r="AT58" s="44">
        <v>3</v>
      </c>
      <c r="AU58" s="44">
        <v>2</v>
      </c>
      <c r="AV58" s="44">
        <v>5</v>
      </c>
      <c r="AW58" s="44">
        <v>5</v>
      </c>
      <c r="AX58" s="44">
        <v>7</v>
      </c>
      <c r="AY58" s="44">
        <v>6</v>
      </c>
      <c r="AZ58" s="44">
        <v>6</v>
      </c>
      <c r="BA58" s="44">
        <v>7</v>
      </c>
      <c r="BU58" s="44" t="b">
        <v>0</v>
      </c>
      <c r="BV58" s="44">
        <v>0</v>
      </c>
      <c r="BW58" s="44">
        <v>0</v>
      </c>
      <c r="BX58" s="44">
        <v>0</v>
      </c>
      <c r="BY58" s="44">
        <v>0</v>
      </c>
      <c r="BZ58" s="44" t="b">
        <v>0</v>
      </c>
      <c r="CA58" s="44">
        <v>0</v>
      </c>
      <c r="CB58" s="44">
        <v>0</v>
      </c>
      <c r="CC58" s="44">
        <v>0</v>
      </c>
      <c r="CD58" s="44">
        <v>0</v>
      </c>
      <c r="CE58" s="44">
        <v>0</v>
      </c>
      <c r="CF58" s="44">
        <v>0</v>
      </c>
      <c r="CG58" s="44">
        <v>135536</v>
      </c>
      <c r="CH58" s="44">
        <v>0</v>
      </c>
      <c r="CI58" s="44">
        <v>0</v>
      </c>
      <c r="CJ58" s="44">
        <v>0</v>
      </c>
    </row>
    <row r="59" spans="1:88" x14ac:dyDescent="0.25">
      <c r="A59" s="44">
        <v>333</v>
      </c>
      <c r="B59" s="44">
        <v>1</v>
      </c>
      <c r="C59" s="44" t="s">
        <v>538</v>
      </c>
      <c r="D59" s="44" t="s">
        <v>539</v>
      </c>
      <c r="E59" s="44" t="s">
        <v>520</v>
      </c>
      <c r="F59" s="56">
        <v>42896</v>
      </c>
      <c r="G59" s="44">
        <v>54</v>
      </c>
      <c r="H59" s="44">
        <v>54</v>
      </c>
      <c r="I59" s="44" t="s">
        <v>12</v>
      </c>
      <c r="J59" s="44">
        <v>0</v>
      </c>
      <c r="L59" s="44">
        <v>333</v>
      </c>
      <c r="M59" s="44">
        <v>37</v>
      </c>
      <c r="N59" s="44" t="s">
        <v>725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 t="b">
        <v>0</v>
      </c>
      <c r="U59" s="44">
        <v>0</v>
      </c>
      <c r="V59" s="44" t="s">
        <v>726</v>
      </c>
      <c r="W59" s="44" t="s">
        <v>727</v>
      </c>
      <c r="X59" s="44">
        <v>0</v>
      </c>
      <c r="Y59" s="44">
        <v>0</v>
      </c>
      <c r="Z59" s="44">
        <v>0</v>
      </c>
      <c r="AA59" s="44" t="s">
        <v>551</v>
      </c>
      <c r="AB59" s="44" t="s">
        <v>525</v>
      </c>
      <c r="AC59" s="44" t="s">
        <v>35</v>
      </c>
      <c r="AD59" s="44" t="s">
        <v>12</v>
      </c>
      <c r="AE59" s="44">
        <v>0</v>
      </c>
      <c r="AF59" s="44">
        <v>0</v>
      </c>
      <c r="AG59" s="56">
        <v>43251</v>
      </c>
      <c r="AH59" s="44" t="s">
        <v>12</v>
      </c>
      <c r="AL59" s="44" t="s">
        <v>12</v>
      </c>
      <c r="AM59" s="44">
        <v>73</v>
      </c>
      <c r="AN59" s="44">
        <v>0</v>
      </c>
      <c r="AO59" s="44">
        <v>8</v>
      </c>
      <c r="AP59" s="44">
        <v>6</v>
      </c>
      <c r="AQ59" s="44">
        <v>8</v>
      </c>
      <c r="AR59" s="44">
        <v>8</v>
      </c>
      <c r="AS59" s="44">
        <v>6</v>
      </c>
      <c r="AT59" s="44">
        <v>2</v>
      </c>
      <c r="AU59" s="44">
        <v>4</v>
      </c>
      <c r="AV59" s="44">
        <v>6</v>
      </c>
      <c r="AW59" s="44">
        <v>4</v>
      </c>
      <c r="AX59" s="44">
        <v>4</v>
      </c>
      <c r="AY59" s="44">
        <v>6</v>
      </c>
      <c r="AZ59" s="44">
        <v>7</v>
      </c>
      <c r="BA59" s="44">
        <v>4</v>
      </c>
      <c r="BU59" s="44" t="b">
        <v>0</v>
      </c>
      <c r="BV59" s="44">
        <v>0</v>
      </c>
      <c r="BW59" s="44">
        <v>0</v>
      </c>
      <c r="BX59" s="44">
        <v>0</v>
      </c>
      <c r="BY59" s="44">
        <v>0</v>
      </c>
      <c r="BZ59" s="44" t="b">
        <v>0</v>
      </c>
      <c r="CA59" s="44">
        <v>0</v>
      </c>
      <c r="CB59" s="44">
        <v>0</v>
      </c>
      <c r="CC59" s="44">
        <v>0</v>
      </c>
      <c r="CD59" s="44">
        <v>0</v>
      </c>
      <c r="CE59" s="44">
        <v>0</v>
      </c>
      <c r="CF59" s="44">
        <v>0</v>
      </c>
      <c r="CG59" s="44">
        <v>110699</v>
      </c>
      <c r="CH59" s="44">
        <v>0</v>
      </c>
      <c r="CI59" s="44">
        <v>0</v>
      </c>
      <c r="CJ59" s="44">
        <v>0</v>
      </c>
    </row>
    <row r="60" spans="1:88" x14ac:dyDescent="0.25">
      <c r="A60" s="44">
        <v>333</v>
      </c>
      <c r="B60" s="44">
        <v>1</v>
      </c>
      <c r="C60" s="44" t="s">
        <v>538</v>
      </c>
      <c r="D60" s="44" t="s">
        <v>539</v>
      </c>
      <c r="E60" s="44" t="s">
        <v>520</v>
      </c>
      <c r="F60" s="56">
        <v>42896</v>
      </c>
      <c r="G60" s="44">
        <v>54</v>
      </c>
      <c r="H60" s="44">
        <v>54</v>
      </c>
      <c r="I60" s="44" t="s">
        <v>13</v>
      </c>
      <c r="J60" s="44">
        <v>0</v>
      </c>
      <c r="L60" s="44">
        <v>333</v>
      </c>
      <c r="M60" s="44">
        <v>138</v>
      </c>
      <c r="N60" s="44" t="s">
        <v>728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 t="b">
        <v>0</v>
      </c>
      <c r="U60" s="44">
        <v>0</v>
      </c>
      <c r="V60" s="44" t="s">
        <v>729</v>
      </c>
      <c r="W60" s="44" t="s">
        <v>730</v>
      </c>
      <c r="X60" s="44">
        <v>0</v>
      </c>
      <c r="Y60" s="44">
        <v>0</v>
      </c>
      <c r="Z60" s="44">
        <v>0</v>
      </c>
      <c r="AA60" s="44" t="s">
        <v>588</v>
      </c>
      <c r="AB60" s="44" t="s">
        <v>525</v>
      </c>
      <c r="AC60" s="44" t="s">
        <v>8</v>
      </c>
      <c r="AD60" s="44" t="s">
        <v>13</v>
      </c>
      <c r="AE60" s="44">
        <v>0</v>
      </c>
      <c r="AF60" s="44">
        <v>0</v>
      </c>
      <c r="AG60" s="56">
        <v>43434</v>
      </c>
      <c r="AH60" s="44" t="s">
        <v>13</v>
      </c>
      <c r="AL60" s="44" t="s">
        <v>13</v>
      </c>
      <c r="AM60" s="44">
        <v>73</v>
      </c>
      <c r="AN60" s="44">
        <v>0</v>
      </c>
      <c r="AO60" s="44">
        <v>5</v>
      </c>
      <c r="AP60" s="44">
        <v>5</v>
      </c>
      <c r="AQ60" s="44">
        <v>8</v>
      </c>
      <c r="AR60" s="44">
        <v>5</v>
      </c>
      <c r="AS60" s="44">
        <v>6</v>
      </c>
      <c r="AT60" s="44">
        <v>7</v>
      </c>
      <c r="AU60" s="44">
        <v>6</v>
      </c>
      <c r="AV60" s="44">
        <v>5</v>
      </c>
      <c r="AW60" s="44">
        <v>2</v>
      </c>
      <c r="AX60" s="44">
        <v>5</v>
      </c>
      <c r="AY60" s="44">
        <v>6</v>
      </c>
      <c r="AZ60" s="44">
        <v>8</v>
      </c>
      <c r="BA60" s="44">
        <v>5</v>
      </c>
      <c r="BU60" s="44" t="b">
        <v>0</v>
      </c>
      <c r="BV60" s="44">
        <v>0</v>
      </c>
      <c r="BW60" s="44">
        <v>0</v>
      </c>
      <c r="BX60" s="44">
        <v>0</v>
      </c>
      <c r="BY60" s="44">
        <v>0</v>
      </c>
      <c r="BZ60" s="44" t="b">
        <v>0</v>
      </c>
      <c r="CA60" s="44">
        <v>0</v>
      </c>
      <c r="CB60" s="44">
        <v>0</v>
      </c>
      <c r="CC60" s="44">
        <v>0</v>
      </c>
      <c r="CD60" s="44">
        <v>0</v>
      </c>
      <c r="CE60" s="44">
        <v>0</v>
      </c>
      <c r="CF60" s="44">
        <v>0</v>
      </c>
      <c r="CG60" s="44">
        <v>135400</v>
      </c>
      <c r="CH60" s="44">
        <v>0</v>
      </c>
      <c r="CI60" s="44">
        <v>0</v>
      </c>
      <c r="CJ60" s="44">
        <v>0</v>
      </c>
    </row>
    <row r="61" spans="1:88" x14ac:dyDescent="0.25">
      <c r="A61" s="44">
        <v>333</v>
      </c>
      <c r="B61" s="44">
        <v>1</v>
      </c>
      <c r="C61" s="44" t="s">
        <v>538</v>
      </c>
      <c r="D61" s="44" t="s">
        <v>539</v>
      </c>
      <c r="E61" s="44" t="s">
        <v>520</v>
      </c>
      <c r="F61" s="56">
        <v>42896</v>
      </c>
      <c r="G61" s="44">
        <v>60</v>
      </c>
      <c r="H61" s="44">
        <v>60</v>
      </c>
      <c r="I61" s="44" t="s">
        <v>12</v>
      </c>
      <c r="J61" s="44">
        <v>0</v>
      </c>
      <c r="L61" s="44">
        <v>333</v>
      </c>
      <c r="M61" s="44">
        <v>52</v>
      </c>
      <c r="N61" s="44" t="s">
        <v>731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 t="b">
        <v>0</v>
      </c>
      <c r="U61" s="44">
        <v>0</v>
      </c>
      <c r="V61" s="44" t="s">
        <v>732</v>
      </c>
      <c r="W61" s="44" t="s">
        <v>733</v>
      </c>
      <c r="X61" s="44">
        <v>0</v>
      </c>
      <c r="Y61" s="44">
        <v>0</v>
      </c>
      <c r="Z61" s="44">
        <v>0</v>
      </c>
      <c r="AA61" s="44" t="s">
        <v>555</v>
      </c>
      <c r="AB61" s="44" t="s">
        <v>525</v>
      </c>
      <c r="AC61" s="44" t="s">
        <v>8</v>
      </c>
      <c r="AD61" s="44" t="s">
        <v>12</v>
      </c>
      <c r="AE61" s="44">
        <v>0</v>
      </c>
      <c r="AF61" s="44">
        <v>0</v>
      </c>
      <c r="AG61" s="56">
        <v>43008</v>
      </c>
      <c r="AH61" s="44" t="s">
        <v>12</v>
      </c>
      <c r="AL61" s="44" t="s">
        <v>12</v>
      </c>
      <c r="AM61" s="44">
        <v>72</v>
      </c>
      <c r="AN61" s="44">
        <v>0</v>
      </c>
      <c r="AO61" s="44">
        <v>8</v>
      </c>
      <c r="AP61" s="44">
        <v>5</v>
      </c>
      <c r="AQ61" s="44">
        <v>6</v>
      </c>
      <c r="AR61" s="44">
        <v>7</v>
      </c>
      <c r="AS61" s="44">
        <v>6</v>
      </c>
      <c r="AT61" s="44">
        <v>2</v>
      </c>
      <c r="AU61" s="44">
        <v>4</v>
      </c>
      <c r="AV61" s="44">
        <v>6</v>
      </c>
      <c r="AW61" s="44">
        <v>5</v>
      </c>
      <c r="AX61" s="44">
        <v>7</v>
      </c>
      <c r="AY61" s="44">
        <v>7</v>
      </c>
      <c r="AZ61" s="44">
        <v>6</v>
      </c>
      <c r="BA61" s="44">
        <v>3</v>
      </c>
      <c r="BU61" s="44" t="b">
        <v>0</v>
      </c>
      <c r="BV61" s="44">
        <v>0</v>
      </c>
      <c r="BW61" s="44">
        <v>0</v>
      </c>
      <c r="BX61" s="44">
        <v>0</v>
      </c>
      <c r="BY61" s="44">
        <v>0</v>
      </c>
      <c r="BZ61" s="44" t="b">
        <v>0</v>
      </c>
      <c r="CA61" s="44">
        <v>0</v>
      </c>
      <c r="CB61" s="44">
        <v>0</v>
      </c>
      <c r="CC61" s="44">
        <v>0</v>
      </c>
      <c r="CD61" s="44">
        <v>0</v>
      </c>
      <c r="CE61" s="44">
        <v>0</v>
      </c>
      <c r="CF61" s="44">
        <v>0</v>
      </c>
      <c r="CG61" s="44">
        <v>132643</v>
      </c>
      <c r="CH61" s="44">
        <v>0</v>
      </c>
      <c r="CI61" s="44">
        <v>0</v>
      </c>
      <c r="CJ61" s="44">
        <v>0</v>
      </c>
    </row>
    <row r="62" spans="1:88" x14ac:dyDescent="0.25">
      <c r="A62" s="44">
        <v>333</v>
      </c>
      <c r="B62" s="44">
        <v>1</v>
      </c>
      <c r="C62" s="44" t="s">
        <v>538</v>
      </c>
      <c r="D62" s="44" t="s">
        <v>539</v>
      </c>
      <c r="E62" s="44" t="s">
        <v>520</v>
      </c>
      <c r="F62" s="56">
        <v>42896</v>
      </c>
      <c r="G62" s="44">
        <v>60</v>
      </c>
      <c r="H62" s="44">
        <v>60</v>
      </c>
      <c r="I62" s="44" t="s">
        <v>12</v>
      </c>
      <c r="J62" s="44">
        <v>0</v>
      </c>
      <c r="L62" s="44">
        <v>333</v>
      </c>
      <c r="M62" s="44">
        <v>129</v>
      </c>
      <c r="N62" s="44" t="s">
        <v>734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 t="b">
        <v>0</v>
      </c>
      <c r="U62" s="44">
        <v>0</v>
      </c>
      <c r="V62" s="44" t="s">
        <v>735</v>
      </c>
      <c r="W62" s="44" t="s">
        <v>736</v>
      </c>
      <c r="X62" s="44">
        <v>0</v>
      </c>
      <c r="Y62" s="44">
        <v>0</v>
      </c>
      <c r="Z62" s="44">
        <v>0</v>
      </c>
      <c r="AA62" s="44" t="s">
        <v>588</v>
      </c>
      <c r="AB62" s="44" t="s">
        <v>525</v>
      </c>
      <c r="AC62" s="44" t="s">
        <v>35</v>
      </c>
      <c r="AD62" s="44" t="s">
        <v>12</v>
      </c>
      <c r="AE62" s="44">
        <v>0</v>
      </c>
      <c r="AF62" s="44">
        <v>0</v>
      </c>
      <c r="AG62" s="56">
        <v>43373</v>
      </c>
      <c r="AH62" s="44" t="s">
        <v>12</v>
      </c>
      <c r="AL62" s="44" t="s">
        <v>12</v>
      </c>
      <c r="AM62" s="44">
        <v>72</v>
      </c>
      <c r="AN62" s="44">
        <v>0</v>
      </c>
      <c r="AO62" s="44">
        <v>7</v>
      </c>
      <c r="AP62" s="44">
        <v>6</v>
      </c>
      <c r="AQ62" s="44">
        <v>8</v>
      </c>
      <c r="AR62" s="44">
        <v>6</v>
      </c>
      <c r="AS62" s="44">
        <v>8</v>
      </c>
      <c r="AT62" s="44">
        <v>2</v>
      </c>
      <c r="AU62" s="44">
        <v>2</v>
      </c>
      <c r="AV62" s="44">
        <v>5</v>
      </c>
      <c r="AW62" s="44">
        <v>5</v>
      </c>
      <c r="AX62" s="44">
        <v>5</v>
      </c>
      <c r="AY62" s="44">
        <v>6</v>
      </c>
      <c r="AZ62" s="44">
        <v>7</v>
      </c>
      <c r="BA62" s="44">
        <v>5</v>
      </c>
      <c r="BU62" s="44" t="b">
        <v>0</v>
      </c>
      <c r="BV62" s="44">
        <v>0</v>
      </c>
      <c r="BW62" s="44">
        <v>0</v>
      </c>
      <c r="BX62" s="44">
        <v>0</v>
      </c>
      <c r="BY62" s="44">
        <v>0</v>
      </c>
      <c r="BZ62" s="44" t="b">
        <v>0</v>
      </c>
      <c r="CA62" s="44">
        <v>0</v>
      </c>
      <c r="CB62" s="44">
        <v>0</v>
      </c>
      <c r="CC62" s="44">
        <v>0</v>
      </c>
      <c r="CD62" s="44">
        <v>0</v>
      </c>
      <c r="CE62" s="44">
        <v>0</v>
      </c>
      <c r="CF62" s="44">
        <v>0</v>
      </c>
      <c r="CG62" s="44">
        <v>39914</v>
      </c>
      <c r="CH62" s="44">
        <v>0</v>
      </c>
      <c r="CI62" s="44">
        <v>0</v>
      </c>
      <c r="CJ62" s="44">
        <v>0</v>
      </c>
    </row>
    <row r="63" spans="1:88" x14ac:dyDescent="0.25">
      <c r="A63" s="44">
        <v>333</v>
      </c>
      <c r="B63" s="44">
        <v>1</v>
      </c>
      <c r="C63" s="44" t="s">
        <v>538</v>
      </c>
      <c r="D63" s="44" t="s">
        <v>539</v>
      </c>
      <c r="E63" s="44" t="s">
        <v>520</v>
      </c>
      <c r="F63" s="56">
        <v>42896</v>
      </c>
      <c r="G63" s="44">
        <v>60</v>
      </c>
      <c r="H63" s="44">
        <v>60</v>
      </c>
      <c r="I63" s="44" t="s">
        <v>12</v>
      </c>
      <c r="J63" s="44">
        <v>0</v>
      </c>
      <c r="L63" s="44">
        <v>333</v>
      </c>
      <c r="M63" s="44">
        <v>131</v>
      </c>
      <c r="N63" s="44" t="s">
        <v>737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 t="b">
        <v>0</v>
      </c>
      <c r="U63" s="44">
        <v>0</v>
      </c>
      <c r="V63" s="44" t="s">
        <v>738</v>
      </c>
      <c r="W63" s="44" t="s">
        <v>739</v>
      </c>
      <c r="X63" s="44">
        <v>0</v>
      </c>
      <c r="Y63" s="44">
        <v>0</v>
      </c>
      <c r="Z63" s="44">
        <v>0</v>
      </c>
      <c r="AA63" s="44" t="s">
        <v>555</v>
      </c>
      <c r="AB63" s="44" t="s">
        <v>525</v>
      </c>
      <c r="AC63" s="44" t="s">
        <v>8</v>
      </c>
      <c r="AD63" s="44" t="s">
        <v>12</v>
      </c>
      <c r="AE63" s="44">
        <v>0</v>
      </c>
      <c r="AF63" s="44">
        <v>0</v>
      </c>
      <c r="AG63" s="56">
        <v>43190</v>
      </c>
      <c r="AH63" s="44" t="s">
        <v>12</v>
      </c>
      <c r="AL63" s="44" t="s">
        <v>12</v>
      </c>
      <c r="AM63" s="44">
        <v>72</v>
      </c>
      <c r="AN63" s="44">
        <v>0</v>
      </c>
      <c r="AO63" s="44">
        <v>7</v>
      </c>
      <c r="AP63" s="44">
        <v>6</v>
      </c>
      <c r="AQ63" s="44">
        <v>7</v>
      </c>
      <c r="AR63" s="44">
        <v>4</v>
      </c>
      <c r="AS63" s="44">
        <v>6</v>
      </c>
      <c r="AT63" s="44">
        <v>5</v>
      </c>
      <c r="AU63" s="44">
        <v>5</v>
      </c>
      <c r="AV63" s="44">
        <v>6</v>
      </c>
      <c r="AW63" s="44">
        <v>5</v>
      </c>
      <c r="AX63" s="44">
        <v>7</v>
      </c>
      <c r="AY63" s="44">
        <v>6</v>
      </c>
      <c r="AZ63" s="44">
        <v>8</v>
      </c>
      <c r="BA63" s="44">
        <v>0</v>
      </c>
      <c r="BU63" s="44" t="b">
        <v>0</v>
      </c>
      <c r="BV63" s="44">
        <v>0</v>
      </c>
      <c r="BW63" s="44">
        <v>0</v>
      </c>
      <c r="BX63" s="44">
        <v>0</v>
      </c>
      <c r="BY63" s="44">
        <v>0</v>
      </c>
      <c r="BZ63" s="44" t="b">
        <v>0</v>
      </c>
      <c r="CA63" s="44">
        <v>0</v>
      </c>
      <c r="CB63" s="44">
        <v>0</v>
      </c>
      <c r="CC63" s="44">
        <v>0</v>
      </c>
      <c r="CD63" s="44">
        <v>0</v>
      </c>
      <c r="CE63" s="44">
        <v>0</v>
      </c>
      <c r="CF63" s="44">
        <v>0</v>
      </c>
      <c r="CG63" s="44">
        <v>101732</v>
      </c>
      <c r="CH63" s="44">
        <v>0</v>
      </c>
      <c r="CI63" s="44">
        <v>0</v>
      </c>
      <c r="CJ63" s="44">
        <v>0</v>
      </c>
    </row>
    <row r="64" spans="1:88" x14ac:dyDescent="0.25">
      <c r="A64" s="44">
        <v>333</v>
      </c>
      <c r="B64" s="44">
        <v>1</v>
      </c>
      <c r="C64" s="44" t="s">
        <v>538</v>
      </c>
      <c r="D64" s="44" t="s">
        <v>539</v>
      </c>
      <c r="E64" s="44" t="s">
        <v>520</v>
      </c>
      <c r="F64" s="56">
        <v>42896</v>
      </c>
      <c r="G64" s="44">
        <v>60</v>
      </c>
      <c r="H64" s="44">
        <v>60</v>
      </c>
      <c r="I64" s="44" t="s">
        <v>12</v>
      </c>
      <c r="J64" s="44">
        <v>0</v>
      </c>
      <c r="L64" s="44">
        <v>333</v>
      </c>
      <c r="M64" s="44">
        <v>17</v>
      </c>
      <c r="N64" s="44" t="s">
        <v>740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 t="b">
        <v>0</v>
      </c>
      <c r="U64" s="44">
        <v>0</v>
      </c>
      <c r="V64" s="44" t="s">
        <v>741</v>
      </c>
      <c r="W64" s="44" t="s">
        <v>742</v>
      </c>
      <c r="X64" s="44">
        <v>0</v>
      </c>
      <c r="Y64" s="44">
        <v>0</v>
      </c>
      <c r="Z64" s="44">
        <v>0</v>
      </c>
      <c r="AA64" s="44" t="s">
        <v>563</v>
      </c>
      <c r="AB64" s="44" t="s">
        <v>525</v>
      </c>
      <c r="AC64" s="44" t="s">
        <v>8</v>
      </c>
      <c r="AD64" s="44" t="s">
        <v>12</v>
      </c>
      <c r="AE64" s="44">
        <v>0</v>
      </c>
      <c r="AF64" s="44">
        <v>0</v>
      </c>
      <c r="AG64" s="56">
        <v>42978</v>
      </c>
      <c r="AH64" s="44" t="s">
        <v>12</v>
      </c>
      <c r="AL64" s="44" t="s">
        <v>12</v>
      </c>
      <c r="AM64" s="44">
        <v>72</v>
      </c>
      <c r="AN64" s="44">
        <v>0</v>
      </c>
      <c r="AO64" s="44">
        <v>7</v>
      </c>
      <c r="AP64" s="44">
        <v>4</v>
      </c>
      <c r="AQ64" s="44">
        <v>6</v>
      </c>
      <c r="AR64" s="44">
        <v>6</v>
      </c>
      <c r="AS64" s="44">
        <v>7</v>
      </c>
      <c r="AT64" s="44">
        <v>4</v>
      </c>
      <c r="AU64" s="44">
        <v>5</v>
      </c>
      <c r="AV64" s="44">
        <v>3</v>
      </c>
      <c r="AW64" s="44">
        <v>6</v>
      </c>
      <c r="AX64" s="44">
        <v>4</v>
      </c>
      <c r="AY64" s="44">
        <v>7</v>
      </c>
      <c r="AZ64" s="44">
        <v>8</v>
      </c>
      <c r="BA64" s="44">
        <v>5</v>
      </c>
      <c r="BU64" s="44" t="b">
        <v>0</v>
      </c>
      <c r="BV64" s="44">
        <v>0</v>
      </c>
      <c r="BW64" s="44">
        <v>0</v>
      </c>
      <c r="BX64" s="44">
        <v>0</v>
      </c>
      <c r="BY64" s="44">
        <v>0</v>
      </c>
      <c r="BZ64" s="44" t="b">
        <v>0</v>
      </c>
      <c r="CA64" s="44">
        <v>0</v>
      </c>
      <c r="CB64" s="44">
        <v>0</v>
      </c>
      <c r="CC64" s="44">
        <v>0</v>
      </c>
      <c r="CD64" s="44">
        <v>0</v>
      </c>
      <c r="CE64" s="44">
        <v>0</v>
      </c>
      <c r="CF64" s="44">
        <v>0</v>
      </c>
      <c r="CG64" s="44">
        <v>132588</v>
      </c>
      <c r="CH64" s="44">
        <v>0</v>
      </c>
      <c r="CI64" s="44">
        <v>0</v>
      </c>
      <c r="CJ64" s="44">
        <v>0</v>
      </c>
    </row>
    <row r="65" spans="1:88" x14ac:dyDescent="0.25">
      <c r="A65" s="44">
        <v>333</v>
      </c>
      <c r="B65" s="44">
        <v>1</v>
      </c>
      <c r="C65" s="44" t="s">
        <v>538</v>
      </c>
      <c r="D65" s="44" t="s">
        <v>539</v>
      </c>
      <c r="E65" s="44" t="s">
        <v>520</v>
      </c>
      <c r="F65" s="56">
        <v>42896</v>
      </c>
      <c r="G65" s="44">
        <v>60</v>
      </c>
      <c r="H65" s="44">
        <v>60</v>
      </c>
      <c r="I65" s="44" t="s">
        <v>11</v>
      </c>
      <c r="J65" s="44">
        <v>0</v>
      </c>
      <c r="L65" s="44">
        <v>333</v>
      </c>
      <c r="M65" s="44">
        <v>13</v>
      </c>
      <c r="N65" s="44" t="s">
        <v>743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 t="b">
        <v>0</v>
      </c>
      <c r="U65" s="44">
        <v>0</v>
      </c>
      <c r="V65" s="44" t="s">
        <v>744</v>
      </c>
      <c r="W65" s="44" t="s">
        <v>745</v>
      </c>
      <c r="X65" s="44">
        <v>0</v>
      </c>
      <c r="Y65" s="44">
        <v>0</v>
      </c>
      <c r="Z65" s="44">
        <v>0</v>
      </c>
      <c r="AA65" s="44" t="s">
        <v>588</v>
      </c>
      <c r="AB65" s="44" t="s">
        <v>525</v>
      </c>
      <c r="AC65" s="44" t="s">
        <v>35</v>
      </c>
      <c r="AD65" s="44" t="s">
        <v>11</v>
      </c>
      <c r="AE65" s="44">
        <v>0</v>
      </c>
      <c r="AF65" s="44">
        <v>0</v>
      </c>
      <c r="AG65" s="56">
        <v>42947</v>
      </c>
      <c r="AH65" s="44" t="s">
        <v>11</v>
      </c>
      <c r="AL65" s="44" t="s">
        <v>11</v>
      </c>
      <c r="AM65" s="44">
        <v>72</v>
      </c>
      <c r="AN65" s="44">
        <v>0</v>
      </c>
      <c r="AO65" s="44">
        <v>6</v>
      </c>
      <c r="AP65" s="44">
        <v>5</v>
      </c>
      <c r="AQ65" s="44">
        <v>8</v>
      </c>
      <c r="AR65" s="44">
        <v>4</v>
      </c>
      <c r="AS65" s="44">
        <v>4</v>
      </c>
      <c r="AT65" s="44">
        <v>5</v>
      </c>
      <c r="AU65" s="44">
        <v>6</v>
      </c>
      <c r="AV65" s="44">
        <v>5</v>
      </c>
      <c r="AW65" s="44">
        <v>5</v>
      </c>
      <c r="AX65" s="44">
        <v>7</v>
      </c>
      <c r="AY65" s="44">
        <v>7</v>
      </c>
      <c r="AZ65" s="44">
        <v>8</v>
      </c>
      <c r="BA65" s="44">
        <v>2</v>
      </c>
      <c r="BU65" s="44" t="b">
        <v>0</v>
      </c>
      <c r="BV65" s="44">
        <v>0</v>
      </c>
      <c r="BW65" s="44">
        <v>0</v>
      </c>
      <c r="BX65" s="44">
        <v>0</v>
      </c>
      <c r="BY65" s="44">
        <v>0</v>
      </c>
      <c r="BZ65" s="44" t="b">
        <v>0</v>
      </c>
      <c r="CA65" s="44">
        <v>0</v>
      </c>
      <c r="CB65" s="44">
        <v>0</v>
      </c>
      <c r="CC65" s="44">
        <v>0</v>
      </c>
      <c r="CD65" s="44">
        <v>0</v>
      </c>
      <c r="CE65" s="44">
        <v>0</v>
      </c>
      <c r="CF65" s="44">
        <v>0</v>
      </c>
      <c r="CG65" s="44">
        <v>95598</v>
      </c>
      <c r="CH65" s="44">
        <v>0</v>
      </c>
      <c r="CI65" s="44">
        <v>0</v>
      </c>
      <c r="CJ65" s="44">
        <v>0</v>
      </c>
    </row>
    <row r="66" spans="1:88" x14ac:dyDescent="0.25">
      <c r="A66" s="44">
        <v>333</v>
      </c>
      <c r="B66" s="44">
        <v>1</v>
      </c>
      <c r="C66" s="44" t="s">
        <v>538</v>
      </c>
      <c r="D66" s="44" t="s">
        <v>539</v>
      </c>
      <c r="E66" s="44" t="s">
        <v>520</v>
      </c>
      <c r="F66" s="56">
        <v>42896</v>
      </c>
      <c r="G66" s="44">
        <v>60</v>
      </c>
      <c r="H66" s="44">
        <v>60</v>
      </c>
      <c r="I66" s="44" t="s">
        <v>12</v>
      </c>
      <c r="J66" s="44">
        <v>0</v>
      </c>
      <c r="L66" s="44">
        <v>333</v>
      </c>
      <c r="M66" s="44">
        <v>115</v>
      </c>
      <c r="N66" s="44" t="s">
        <v>746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 t="b">
        <v>0</v>
      </c>
      <c r="U66" s="44">
        <v>0</v>
      </c>
      <c r="V66" s="44" t="s">
        <v>747</v>
      </c>
      <c r="W66" s="44" t="s">
        <v>748</v>
      </c>
      <c r="X66" s="44">
        <v>0</v>
      </c>
      <c r="Y66" s="44">
        <v>0</v>
      </c>
      <c r="Z66" s="44">
        <v>0</v>
      </c>
      <c r="AA66" s="44" t="s">
        <v>592</v>
      </c>
      <c r="AB66" s="44" t="s">
        <v>525</v>
      </c>
      <c r="AC66" s="44" t="s">
        <v>8</v>
      </c>
      <c r="AD66" s="44" t="s">
        <v>12</v>
      </c>
      <c r="AE66" s="44">
        <v>0</v>
      </c>
      <c r="AF66" s="44">
        <v>0</v>
      </c>
      <c r="AG66" s="56">
        <v>43131</v>
      </c>
      <c r="AH66" s="44" t="s">
        <v>12</v>
      </c>
      <c r="AL66" s="44" t="s">
        <v>12</v>
      </c>
      <c r="AM66" s="44">
        <v>72</v>
      </c>
      <c r="AN66" s="44">
        <v>0</v>
      </c>
      <c r="AO66" s="44">
        <v>6</v>
      </c>
      <c r="AP66" s="44">
        <v>6</v>
      </c>
      <c r="AQ66" s="44">
        <v>6</v>
      </c>
      <c r="AR66" s="44">
        <v>8</v>
      </c>
      <c r="AS66" s="44">
        <v>4</v>
      </c>
      <c r="AT66" s="44">
        <v>4</v>
      </c>
      <c r="AU66" s="44">
        <v>6</v>
      </c>
      <c r="AV66" s="44">
        <v>5</v>
      </c>
      <c r="AW66" s="44">
        <v>6</v>
      </c>
      <c r="AX66" s="44">
        <v>6</v>
      </c>
      <c r="AY66" s="44">
        <v>5</v>
      </c>
      <c r="AZ66" s="44">
        <v>5</v>
      </c>
      <c r="BA66" s="44">
        <v>5</v>
      </c>
      <c r="BU66" s="44" t="b">
        <v>0</v>
      </c>
      <c r="BV66" s="44">
        <v>0</v>
      </c>
      <c r="BW66" s="44">
        <v>0</v>
      </c>
      <c r="BX66" s="44">
        <v>0</v>
      </c>
      <c r="BY66" s="44">
        <v>0</v>
      </c>
      <c r="BZ66" s="44" t="b">
        <v>0</v>
      </c>
      <c r="CA66" s="44">
        <v>0</v>
      </c>
      <c r="CB66" s="44">
        <v>0</v>
      </c>
      <c r="CC66" s="44">
        <v>0</v>
      </c>
      <c r="CD66" s="44">
        <v>0</v>
      </c>
      <c r="CE66" s="44">
        <v>0</v>
      </c>
      <c r="CF66" s="44">
        <v>0</v>
      </c>
      <c r="CG66" s="44">
        <v>114774</v>
      </c>
      <c r="CH66" s="44">
        <v>0</v>
      </c>
      <c r="CI66" s="44">
        <v>0</v>
      </c>
      <c r="CJ66" s="44">
        <v>0</v>
      </c>
    </row>
    <row r="67" spans="1:88" x14ac:dyDescent="0.25">
      <c r="A67" s="44">
        <v>333</v>
      </c>
      <c r="B67" s="44">
        <v>1</v>
      </c>
      <c r="C67" s="44" t="s">
        <v>538</v>
      </c>
      <c r="D67" s="44" t="s">
        <v>539</v>
      </c>
      <c r="E67" s="44" t="s">
        <v>520</v>
      </c>
      <c r="F67" s="56">
        <v>42896</v>
      </c>
      <c r="G67" s="44">
        <v>60</v>
      </c>
      <c r="H67" s="44">
        <v>60</v>
      </c>
      <c r="I67" s="44" t="s">
        <v>11</v>
      </c>
      <c r="J67" s="44">
        <v>0</v>
      </c>
      <c r="L67" s="44">
        <v>333</v>
      </c>
      <c r="M67" s="44">
        <v>2</v>
      </c>
      <c r="N67" s="44" t="s">
        <v>749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 t="b">
        <v>0</v>
      </c>
      <c r="U67" s="44">
        <v>0</v>
      </c>
      <c r="V67" s="44" t="s">
        <v>750</v>
      </c>
      <c r="W67" s="44" t="s">
        <v>751</v>
      </c>
      <c r="X67" s="44">
        <v>0</v>
      </c>
      <c r="Y67" s="44">
        <v>0</v>
      </c>
      <c r="Z67" s="44">
        <v>0</v>
      </c>
      <c r="AA67" s="44" t="s">
        <v>752</v>
      </c>
      <c r="AB67" s="44" t="s">
        <v>597</v>
      </c>
      <c r="AC67" s="44" t="s">
        <v>8</v>
      </c>
      <c r="AD67" s="44" t="s">
        <v>11</v>
      </c>
      <c r="AE67" s="44">
        <v>0</v>
      </c>
      <c r="AF67" s="44">
        <v>0</v>
      </c>
      <c r="AG67" s="56">
        <v>43100</v>
      </c>
      <c r="AH67" s="44" t="s">
        <v>11</v>
      </c>
      <c r="AL67" s="44" t="s">
        <v>11</v>
      </c>
      <c r="AM67" s="44">
        <v>72</v>
      </c>
      <c r="AN67" s="44">
        <v>0</v>
      </c>
      <c r="AO67" s="44">
        <v>7</v>
      </c>
      <c r="AP67" s="44">
        <v>6</v>
      </c>
      <c r="AQ67" s="44">
        <v>7</v>
      </c>
      <c r="AR67" s="44">
        <v>7</v>
      </c>
      <c r="AS67" s="44">
        <v>5</v>
      </c>
      <c r="AT67" s="44">
        <v>2</v>
      </c>
      <c r="AU67" s="44">
        <v>6</v>
      </c>
      <c r="AV67" s="44">
        <v>6</v>
      </c>
      <c r="AW67" s="44">
        <v>5</v>
      </c>
      <c r="AX67" s="44">
        <v>6</v>
      </c>
      <c r="AY67" s="44">
        <v>4</v>
      </c>
      <c r="AZ67" s="44">
        <v>5</v>
      </c>
      <c r="BA67" s="44">
        <v>6</v>
      </c>
      <c r="BU67" s="44" t="b">
        <v>0</v>
      </c>
      <c r="BV67" s="44">
        <v>0</v>
      </c>
      <c r="BW67" s="44">
        <v>0</v>
      </c>
      <c r="BX67" s="44">
        <v>0</v>
      </c>
      <c r="BY67" s="44">
        <v>0</v>
      </c>
      <c r="BZ67" s="44" t="b">
        <v>0</v>
      </c>
      <c r="CA67" s="44">
        <v>0</v>
      </c>
      <c r="CB67" s="44">
        <v>0</v>
      </c>
      <c r="CC67" s="44">
        <v>0</v>
      </c>
      <c r="CD67" s="44">
        <v>0</v>
      </c>
      <c r="CE67" s="44">
        <v>0</v>
      </c>
      <c r="CF67" s="44">
        <v>0</v>
      </c>
      <c r="CG67" s="44">
        <v>128324</v>
      </c>
      <c r="CH67" s="44">
        <v>0</v>
      </c>
      <c r="CI67" s="44">
        <v>0</v>
      </c>
      <c r="CJ67" s="44">
        <v>0</v>
      </c>
    </row>
    <row r="68" spans="1:88" x14ac:dyDescent="0.25">
      <c r="A68" s="44">
        <v>333</v>
      </c>
      <c r="B68" s="44">
        <v>1</v>
      </c>
      <c r="C68" s="44" t="s">
        <v>538</v>
      </c>
      <c r="D68" s="44" t="s">
        <v>539</v>
      </c>
      <c r="E68" s="44" t="s">
        <v>520</v>
      </c>
      <c r="F68" s="56">
        <v>42896</v>
      </c>
      <c r="G68" s="44">
        <v>60</v>
      </c>
      <c r="H68" s="44">
        <v>60</v>
      </c>
      <c r="I68" s="44" t="s">
        <v>12</v>
      </c>
      <c r="J68" s="44">
        <v>0</v>
      </c>
      <c r="L68" s="44">
        <v>333</v>
      </c>
      <c r="M68" s="44">
        <v>16</v>
      </c>
      <c r="N68" s="44" t="s">
        <v>753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 t="b">
        <v>0</v>
      </c>
      <c r="U68" s="44">
        <v>0</v>
      </c>
      <c r="V68" s="44" t="s">
        <v>754</v>
      </c>
      <c r="W68" s="44" t="s">
        <v>755</v>
      </c>
      <c r="X68" s="44">
        <v>0</v>
      </c>
      <c r="Y68" s="44">
        <v>0</v>
      </c>
      <c r="Z68" s="44">
        <v>0</v>
      </c>
      <c r="AA68" s="44" t="s">
        <v>563</v>
      </c>
      <c r="AB68" s="44" t="s">
        <v>525</v>
      </c>
      <c r="AC68" s="44" t="s">
        <v>8</v>
      </c>
      <c r="AD68" s="44" t="s">
        <v>12</v>
      </c>
      <c r="AE68" s="44">
        <v>0</v>
      </c>
      <c r="AF68" s="44">
        <v>0</v>
      </c>
      <c r="AG68" s="56">
        <v>43039</v>
      </c>
      <c r="AH68" s="44" t="s">
        <v>12</v>
      </c>
      <c r="AL68" s="44" t="s">
        <v>12</v>
      </c>
      <c r="AM68" s="44">
        <v>72</v>
      </c>
      <c r="AN68" s="44">
        <v>0</v>
      </c>
      <c r="AO68" s="44">
        <v>4</v>
      </c>
      <c r="AP68" s="44">
        <v>7</v>
      </c>
      <c r="AQ68" s="44">
        <v>8</v>
      </c>
      <c r="AR68" s="44">
        <v>7</v>
      </c>
      <c r="AS68" s="44">
        <v>3</v>
      </c>
      <c r="AT68" s="44">
        <v>3</v>
      </c>
      <c r="AU68" s="44">
        <v>4</v>
      </c>
      <c r="AV68" s="44">
        <v>6</v>
      </c>
      <c r="AW68" s="44">
        <v>5</v>
      </c>
      <c r="AX68" s="44">
        <v>7</v>
      </c>
      <c r="AY68" s="44">
        <v>8</v>
      </c>
      <c r="AZ68" s="44">
        <v>7</v>
      </c>
      <c r="BA68" s="44">
        <v>3</v>
      </c>
      <c r="BU68" s="44" t="b">
        <v>0</v>
      </c>
      <c r="BV68" s="44">
        <v>0</v>
      </c>
      <c r="BW68" s="44">
        <v>0</v>
      </c>
      <c r="BX68" s="44">
        <v>0</v>
      </c>
      <c r="BY68" s="44">
        <v>0</v>
      </c>
      <c r="BZ68" s="44" t="b">
        <v>0</v>
      </c>
      <c r="CA68" s="44">
        <v>0</v>
      </c>
      <c r="CB68" s="44">
        <v>0</v>
      </c>
      <c r="CC68" s="44">
        <v>0</v>
      </c>
      <c r="CD68" s="44">
        <v>0</v>
      </c>
      <c r="CE68" s="44">
        <v>0</v>
      </c>
      <c r="CF68" s="44">
        <v>0</v>
      </c>
      <c r="CG68" s="44">
        <v>132857</v>
      </c>
      <c r="CH68" s="44">
        <v>0</v>
      </c>
      <c r="CI68" s="44">
        <v>0</v>
      </c>
      <c r="CJ68" s="44">
        <v>0</v>
      </c>
    </row>
    <row r="69" spans="1:88" x14ac:dyDescent="0.25">
      <c r="A69" s="44">
        <v>333</v>
      </c>
      <c r="B69" s="44">
        <v>1</v>
      </c>
      <c r="C69" s="44" t="s">
        <v>538</v>
      </c>
      <c r="D69" s="44" t="s">
        <v>539</v>
      </c>
      <c r="E69" s="44" t="s">
        <v>520</v>
      </c>
      <c r="F69" s="56">
        <v>42896</v>
      </c>
      <c r="G69" s="44">
        <v>60</v>
      </c>
      <c r="H69" s="44">
        <v>60</v>
      </c>
      <c r="I69" s="44" t="s">
        <v>13</v>
      </c>
      <c r="J69" s="44">
        <v>0</v>
      </c>
      <c r="L69" s="44">
        <v>333</v>
      </c>
      <c r="M69" s="44">
        <v>20</v>
      </c>
      <c r="N69" s="44" t="s">
        <v>756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 t="b">
        <v>0</v>
      </c>
      <c r="U69" s="44">
        <v>0</v>
      </c>
      <c r="V69" s="44" t="s">
        <v>757</v>
      </c>
      <c r="W69" s="44" t="s">
        <v>758</v>
      </c>
      <c r="X69" s="44">
        <v>0</v>
      </c>
      <c r="Y69" s="44">
        <v>0</v>
      </c>
      <c r="Z69" s="44">
        <v>0</v>
      </c>
      <c r="AA69" s="44" t="s">
        <v>609</v>
      </c>
      <c r="AB69" s="44" t="s">
        <v>525</v>
      </c>
      <c r="AC69" s="44" t="s">
        <v>8</v>
      </c>
      <c r="AD69" s="44" t="s">
        <v>13</v>
      </c>
      <c r="AE69" s="44">
        <v>0</v>
      </c>
      <c r="AF69" s="44">
        <v>0</v>
      </c>
      <c r="AG69" s="56">
        <v>43159</v>
      </c>
      <c r="AH69" s="44" t="s">
        <v>13</v>
      </c>
      <c r="AL69" s="44" t="s">
        <v>13</v>
      </c>
      <c r="AM69" s="44">
        <v>72</v>
      </c>
      <c r="AN69" s="44">
        <v>0</v>
      </c>
      <c r="AO69" s="44">
        <v>7</v>
      </c>
      <c r="AP69" s="44">
        <v>6</v>
      </c>
      <c r="AQ69" s="44">
        <v>7</v>
      </c>
      <c r="AR69" s="44">
        <v>6</v>
      </c>
      <c r="AS69" s="44">
        <v>6</v>
      </c>
      <c r="AT69" s="44">
        <v>5</v>
      </c>
      <c r="AU69" s="44">
        <v>7</v>
      </c>
      <c r="AV69" s="44">
        <v>5</v>
      </c>
      <c r="AW69" s="44">
        <v>5</v>
      </c>
      <c r="AX69" s="44">
        <v>5</v>
      </c>
      <c r="AY69" s="44">
        <v>8</v>
      </c>
      <c r="AZ69" s="44">
        <v>4</v>
      </c>
      <c r="BA69" s="44">
        <v>1</v>
      </c>
      <c r="BU69" s="44" t="b">
        <v>0</v>
      </c>
      <c r="BV69" s="44">
        <v>0</v>
      </c>
      <c r="BW69" s="44">
        <v>0</v>
      </c>
      <c r="BX69" s="44">
        <v>0</v>
      </c>
      <c r="BY69" s="44">
        <v>0</v>
      </c>
      <c r="BZ69" s="44" t="b">
        <v>0</v>
      </c>
      <c r="CA69" s="44">
        <v>0</v>
      </c>
      <c r="CB69" s="44">
        <v>0</v>
      </c>
      <c r="CC69" s="44">
        <v>0</v>
      </c>
      <c r="CD69" s="44">
        <v>0</v>
      </c>
      <c r="CE69" s="44">
        <v>0</v>
      </c>
      <c r="CF69" s="44">
        <v>0</v>
      </c>
      <c r="CG69" s="44">
        <v>131233</v>
      </c>
      <c r="CH69" s="44">
        <v>0</v>
      </c>
      <c r="CI69" s="44">
        <v>0</v>
      </c>
      <c r="CJ69" s="44">
        <v>0</v>
      </c>
    </row>
    <row r="70" spans="1:88" x14ac:dyDescent="0.25">
      <c r="A70" s="44">
        <v>333</v>
      </c>
      <c r="B70" s="44">
        <v>1</v>
      </c>
      <c r="C70" s="44" t="s">
        <v>538</v>
      </c>
      <c r="D70" s="44" t="s">
        <v>539</v>
      </c>
      <c r="E70" s="44" t="s">
        <v>520</v>
      </c>
      <c r="F70" s="56">
        <v>42896</v>
      </c>
      <c r="G70" s="44">
        <v>69</v>
      </c>
      <c r="H70" s="44">
        <v>69</v>
      </c>
      <c r="I70" s="44" t="s">
        <v>12</v>
      </c>
      <c r="J70" s="44">
        <v>0</v>
      </c>
      <c r="L70" s="44">
        <v>333</v>
      </c>
      <c r="M70" s="44">
        <v>58</v>
      </c>
      <c r="N70" s="44" t="s">
        <v>759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 t="b">
        <v>0</v>
      </c>
      <c r="U70" s="44">
        <v>0</v>
      </c>
      <c r="V70" s="44" t="s">
        <v>760</v>
      </c>
      <c r="W70" s="44" t="s">
        <v>761</v>
      </c>
      <c r="X70" s="44">
        <v>0</v>
      </c>
      <c r="Y70" s="44">
        <v>0</v>
      </c>
      <c r="Z70" s="44">
        <v>0</v>
      </c>
      <c r="AA70" s="44" t="s">
        <v>682</v>
      </c>
      <c r="AB70" s="44" t="s">
        <v>525</v>
      </c>
      <c r="AC70" s="44" t="s">
        <v>36</v>
      </c>
      <c r="AD70" s="44" t="s">
        <v>12</v>
      </c>
      <c r="AE70" s="44">
        <v>0</v>
      </c>
      <c r="AF70" s="44">
        <v>0</v>
      </c>
      <c r="AG70" s="56">
        <v>43616</v>
      </c>
      <c r="AH70" s="44" t="s">
        <v>12</v>
      </c>
      <c r="AL70" s="44" t="s">
        <v>12</v>
      </c>
      <c r="AM70" s="44">
        <v>71</v>
      </c>
      <c r="AN70" s="44">
        <v>0</v>
      </c>
      <c r="AO70" s="44">
        <v>3</v>
      </c>
      <c r="AP70" s="44">
        <v>5</v>
      </c>
      <c r="AQ70" s="44">
        <v>7</v>
      </c>
      <c r="AR70" s="44">
        <v>8</v>
      </c>
      <c r="AS70" s="44">
        <v>8</v>
      </c>
      <c r="AT70" s="44">
        <v>4</v>
      </c>
      <c r="AU70" s="44">
        <v>6</v>
      </c>
      <c r="AV70" s="44">
        <v>4</v>
      </c>
      <c r="AW70" s="44">
        <v>5</v>
      </c>
      <c r="AX70" s="44">
        <v>6</v>
      </c>
      <c r="AY70" s="44">
        <v>7</v>
      </c>
      <c r="AZ70" s="44">
        <v>3</v>
      </c>
      <c r="BA70" s="44">
        <v>5</v>
      </c>
      <c r="BU70" s="44" t="b">
        <v>0</v>
      </c>
      <c r="BV70" s="44">
        <v>0</v>
      </c>
      <c r="BW70" s="44">
        <v>0</v>
      </c>
      <c r="BX70" s="44">
        <v>0</v>
      </c>
      <c r="BY70" s="44">
        <v>0</v>
      </c>
      <c r="BZ70" s="44" t="b">
        <v>0</v>
      </c>
      <c r="CA70" s="44">
        <v>0</v>
      </c>
      <c r="CB70" s="44">
        <v>0</v>
      </c>
      <c r="CC70" s="44">
        <v>0</v>
      </c>
      <c r="CD70" s="44">
        <v>0</v>
      </c>
      <c r="CE70" s="44">
        <v>0</v>
      </c>
      <c r="CF70" s="44">
        <v>0</v>
      </c>
      <c r="CG70" s="44">
        <v>90096</v>
      </c>
      <c r="CH70" s="44">
        <v>0</v>
      </c>
      <c r="CI70" s="44">
        <v>0</v>
      </c>
      <c r="CJ70" s="44">
        <v>0</v>
      </c>
    </row>
    <row r="71" spans="1:88" x14ac:dyDescent="0.25">
      <c r="A71" s="44">
        <v>333</v>
      </c>
      <c r="B71" s="44">
        <v>1</v>
      </c>
      <c r="C71" s="44" t="s">
        <v>538</v>
      </c>
      <c r="D71" s="44" t="s">
        <v>539</v>
      </c>
      <c r="E71" s="44" t="s">
        <v>520</v>
      </c>
      <c r="F71" s="56">
        <v>42896</v>
      </c>
      <c r="G71" s="44">
        <v>69</v>
      </c>
      <c r="H71" s="44">
        <v>69</v>
      </c>
      <c r="I71" s="44" t="s">
        <v>12</v>
      </c>
      <c r="J71" s="44">
        <v>0</v>
      </c>
      <c r="L71" s="44">
        <v>333</v>
      </c>
      <c r="M71" s="44">
        <v>55</v>
      </c>
      <c r="N71" s="44" t="s">
        <v>762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 t="b">
        <v>0</v>
      </c>
      <c r="U71" s="44">
        <v>0</v>
      </c>
      <c r="V71" s="44" t="s">
        <v>763</v>
      </c>
      <c r="W71" s="44" t="s">
        <v>764</v>
      </c>
      <c r="X71" s="44">
        <v>0</v>
      </c>
      <c r="Y71" s="44">
        <v>0</v>
      </c>
      <c r="Z71" s="44">
        <v>0</v>
      </c>
      <c r="AA71" s="44" t="s">
        <v>555</v>
      </c>
      <c r="AB71" s="44" t="s">
        <v>525</v>
      </c>
      <c r="AC71" s="44" t="s">
        <v>8</v>
      </c>
      <c r="AD71" s="44" t="s">
        <v>12</v>
      </c>
      <c r="AE71" s="44">
        <v>0</v>
      </c>
      <c r="AF71" s="44">
        <v>0</v>
      </c>
      <c r="AG71" s="56">
        <v>43496</v>
      </c>
      <c r="AH71" s="44" t="s">
        <v>12</v>
      </c>
      <c r="AL71" s="44" t="s">
        <v>12</v>
      </c>
      <c r="AM71" s="44">
        <v>71</v>
      </c>
      <c r="AN71" s="44">
        <v>0</v>
      </c>
      <c r="AO71" s="44">
        <v>8</v>
      </c>
      <c r="AP71" s="44">
        <v>5</v>
      </c>
      <c r="AQ71" s="44">
        <v>8</v>
      </c>
      <c r="AR71" s="44">
        <v>6</v>
      </c>
      <c r="AS71" s="44">
        <v>7</v>
      </c>
      <c r="AT71" s="44">
        <v>4</v>
      </c>
      <c r="AU71" s="44">
        <v>4</v>
      </c>
      <c r="AV71" s="44">
        <v>5</v>
      </c>
      <c r="AW71" s="44">
        <v>3</v>
      </c>
      <c r="AX71" s="44">
        <v>5</v>
      </c>
      <c r="AY71" s="44">
        <v>7</v>
      </c>
      <c r="AZ71" s="44">
        <v>5</v>
      </c>
      <c r="BA71" s="44">
        <v>4</v>
      </c>
      <c r="BU71" s="44" t="b">
        <v>0</v>
      </c>
      <c r="BV71" s="44">
        <v>0</v>
      </c>
      <c r="BW71" s="44">
        <v>0</v>
      </c>
      <c r="BX71" s="44">
        <v>0</v>
      </c>
      <c r="BY71" s="44">
        <v>0</v>
      </c>
      <c r="BZ71" s="44" t="b">
        <v>0</v>
      </c>
      <c r="CA71" s="44">
        <v>0</v>
      </c>
      <c r="CB71" s="44">
        <v>0</v>
      </c>
      <c r="CC71" s="44">
        <v>0</v>
      </c>
      <c r="CD71" s="44">
        <v>0</v>
      </c>
      <c r="CE71" s="44">
        <v>0</v>
      </c>
      <c r="CF71" s="44">
        <v>0</v>
      </c>
      <c r="CG71" s="44">
        <v>123331</v>
      </c>
      <c r="CH71" s="44">
        <v>0</v>
      </c>
      <c r="CI71" s="44">
        <v>0</v>
      </c>
      <c r="CJ71" s="44">
        <v>0</v>
      </c>
    </row>
    <row r="72" spans="1:88" x14ac:dyDescent="0.25">
      <c r="A72" s="44">
        <v>333</v>
      </c>
      <c r="B72" s="44">
        <v>1</v>
      </c>
      <c r="C72" s="44" t="s">
        <v>538</v>
      </c>
      <c r="D72" s="44" t="s">
        <v>539</v>
      </c>
      <c r="E72" s="44" t="s">
        <v>520</v>
      </c>
      <c r="F72" s="56">
        <v>42896</v>
      </c>
      <c r="G72" s="44">
        <v>69</v>
      </c>
      <c r="H72" s="44">
        <v>69</v>
      </c>
      <c r="I72" s="44" t="s">
        <v>13</v>
      </c>
      <c r="J72" s="44">
        <v>0</v>
      </c>
      <c r="L72" s="44">
        <v>333</v>
      </c>
      <c r="M72" s="44">
        <v>105</v>
      </c>
      <c r="N72" s="44" t="s">
        <v>765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 t="b">
        <v>0</v>
      </c>
      <c r="U72" s="44">
        <v>0</v>
      </c>
      <c r="V72" s="44" t="s">
        <v>766</v>
      </c>
      <c r="W72" s="44" t="s">
        <v>767</v>
      </c>
      <c r="X72" s="44">
        <v>0</v>
      </c>
      <c r="Y72" s="44">
        <v>0</v>
      </c>
      <c r="Z72" s="44">
        <v>0</v>
      </c>
      <c r="AA72" s="44" t="s">
        <v>592</v>
      </c>
      <c r="AB72" s="44" t="s">
        <v>525</v>
      </c>
      <c r="AC72" s="44" t="s">
        <v>35</v>
      </c>
      <c r="AD72" s="44" t="s">
        <v>13</v>
      </c>
      <c r="AE72" s="44">
        <v>0</v>
      </c>
      <c r="AF72" s="44">
        <v>0</v>
      </c>
      <c r="AG72" s="56">
        <v>43159</v>
      </c>
      <c r="AH72" s="44" t="s">
        <v>13</v>
      </c>
      <c r="AL72" s="44" t="s">
        <v>13</v>
      </c>
      <c r="AM72" s="44">
        <v>71</v>
      </c>
      <c r="AN72" s="44">
        <v>0</v>
      </c>
      <c r="AO72" s="44">
        <v>6</v>
      </c>
      <c r="AP72" s="44">
        <v>5</v>
      </c>
      <c r="AQ72" s="44">
        <v>6</v>
      </c>
      <c r="AR72" s="44">
        <v>7</v>
      </c>
      <c r="AS72" s="44">
        <v>7</v>
      </c>
      <c r="AT72" s="44">
        <v>7</v>
      </c>
      <c r="AU72" s="44">
        <v>5</v>
      </c>
      <c r="AV72" s="44">
        <v>6</v>
      </c>
      <c r="AW72" s="44">
        <v>4</v>
      </c>
      <c r="AX72" s="44">
        <v>7</v>
      </c>
      <c r="AY72" s="44">
        <v>3</v>
      </c>
      <c r="AZ72" s="44">
        <v>3</v>
      </c>
      <c r="BA72" s="44">
        <v>5</v>
      </c>
      <c r="BU72" s="44" t="b">
        <v>0</v>
      </c>
      <c r="BV72" s="44">
        <v>0</v>
      </c>
      <c r="BW72" s="44">
        <v>0</v>
      </c>
      <c r="BX72" s="44">
        <v>0</v>
      </c>
      <c r="BY72" s="44">
        <v>0</v>
      </c>
      <c r="BZ72" s="44" t="b">
        <v>0</v>
      </c>
      <c r="CA72" s="44">
        <v>0</v>
      </c>
      <c r="CB72" s="44">
        <v>0</v>
      </c>
      <c r="CC72" s="44">
        <v>0</v>
      </c>
      <c r="CD72" s="44">
        <v>0</v>
      </c>
      <c r="CE72" s="44">
        <v>0</v>
      </c>
      <c r="CF72" s="44">
        <v>0</v>
      </c>
      <c r="CG72" s="44">
        <v>41074</v>
      </c>
      <c r="CH72" s="44">
        <v>0</v>
      </c>
      <c r="CI72" s="44">
        <v>0</v>
      </c>
      <c r="CJ72" s="44">
        <v>0</v>
      </c>
    </row>
    <row r="73" spans="1:88" x14ac:dyDescent="0.25">
      <c r="A73" s="44">
        <v>333</v>
      </c>
      <c r="B73" s="44">
        <v>1</v>
      </c>
      <c r="C73" s="44" t="s">
        <v>538</v>
      </c>
      <c r="D73" s="44" t="s">
        <v>539</v>
      </c>
      <c r="E73" s="44" t="s">
        <v>520</v>
      </c>
      <c r="F73" s="56">
        <v>42896</v>
      </c>
      <c r="G73" s="44">
        <v>69</v>
      </c>
      <c r="H73" s="44">
        <v>69</v>
      </c>
      <c r="I73" s="44" t="s">
        <v>12</v>
      </c>
      <c r="J73" s="44">
        <v>0</v>
      </c>
      <c r="L73" s="44">
        <v>333</v>
      </c>
      <c r="M73" s="44">
        <v>98</v>
      </c>
      <c r="N73" s="44" t="s">
        <v>768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 t="b">
        <v>0</v>
      </c>
      <c r="U73" s="44">
        <v>0</v>
      </c>
      <c r="V73" s="44" t="s">
        <v>769</v>
      </c>
      <c r="W73" s="44" t="s">
        <v>770</v>
      </c>
      <c r="X73" s="44">
        <v>0</v>
      </c>
      <c r="Y73" s="44">
        <v>0</v>
      </c>
      <c r="Z73" s="44">
        <v>0</v>
      </c>
      <c r="AA73" s="44" t="s">
        <v>588</v>
      </c>
      <c r="AB73" s="44" t="s">
        <v>525</v>
      </c>
      <c r="AC73" s="44" t="s">
        <v>35</v>
      </c>
      <c r="AD73" s="44" t="s">
        <v>12</v>
      </c>
      <c r="AE73" s="44">
        <v>0</v>
      </c>
      <c r="AF73" s="44">
        <v>0</v>
      </c>
      <c r="AG73" s="56">
        <v>73050</v>
      </c>
      <c r="AH73" s="44" t="s">
        <v>12</v>
      </c>
      <c r="AL73" s="44" t="s">
        <v>12</v>
      </c>
      <c r="AM73" s="44">
        <v>71</v>
      </c>
      <c r="AN73" s="44">
        <v>0</v>
      </c>
      <c r="AO73" s="44">
        <v>5</v>
      </c>
      <c r="AP73" s="44">
        <v>6</v>
      </c>
      <c r="AQ73" s="44">
        <v>6</v>
      </c>
      <c r="AR73" s="44">
        <v>4</v>
      </c>
      <c r="AS73" s="44">
        <v>6</v>
      </c>
      <c r="AT73" s="44">
        <v>5</v>
      </c>
      <c r="AU73" s="44">
        <v>5</v>
      </c>
      <c r="AV73" s="44">
        <v>4</v>
      </c>
      <c r="AW73" s="44">
        <v>6</v>
      </c>
      <c r="AX73" s="44">
        <v>4</v>
      </c>
      <c r="AY73" s="44">
        <v>8</v>
      </c>
      <c r="AZ73" s="44">
        <v>6</v>
      </c>
      <c r="BA73" s="44">
        <v>6</v>
      </c>
      <c r="BU73" s="44" t="b">
        <v>0</v>
      </c>
      <c r="BV73" s="44">
        <v>0</v>
      </c>
      <c r="BW73" s="44">
        <v>0</v>
      </c>
      <c r="BX73" s="44">
        <v>0</v>
      </c>
      <c r="BY73" s="44">
        <v>0</v>
      </c>
      <c r="BZ73" s="44" t="b">
        <v>0</v>
      </c>
      <c r="CA73" s="44">
        <v>0</v>
      </c>
      <c r="CB73" s="44">
        <v>0</v>
      </c>
      <c r="CC73" s="44">
        <v>0</v>
      </c>
      <c r="CD73" s="44">
        <v>0</v>
      </c>
      <c r="CE73" s="44">
        <v>0</v>
      </c>
      <c r="CF73" s="44">
        <v>0</v>
      </c>
      <c r="CG73" s="44">
        <v>110228</v>
      </c>
      <c r="CH73" s="44">
        <v>0</v>
      </c>
      <c r="CI73" s="44">
        <v>0</v>
      </c>
      <c r="CJ73" s="44">
        <v>0</v>
      </c>
    </row>
    <row r="74" spans="1:88" x14ac:dyDescent="0.25">
      <c r="A74" s="44">
        <v>333</v>
      </c>
      <c r="B74" s="44">
        <v>1</v>
      </c>
      <c r="C74" s="44" t="s">
        <v>538</v>
      </c>
      <c r="D74" s="44" t="s">
        <v>539</v>
      </c>
      <c r="E74" s="44" t="s">
        <v>520</v>
      </c>
      <c r="F74" s="56">
        <v>42896</v>
      </c>
      <c r="G74" s="44">
        <v>69</v>
      </c>
      <c r="H74" s="44">
        <v>69</v>
      </c>
      <c r="I74" s="44" t="s">
        <v>11</v>
      </c>
      <c r="J74" s="44">
        <v>0</v>
      </c>
      <c r="K74" s="44" t="s">
        <v>633</v>
      </c>
      <c r="L74" s="44">
        <v>333</v>
      </c>
      <c r="M74" s="44">
        <v>84</v>
      </c>
      <c r="N74" s="44" t="s">
        <v>771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 t="b">
        <v>1</v>
      </c>
      <c r="U74" s="44">
        <v>0</v>
      </c>
      <c r="V74" s="44" t="s">
        <v>772</v>
      </c>
      <c r="W74" s="44" t="s">
        <v>773</v>
      </c>
      <c r="X74" s="44">
        <v>0</v>
      </c>
      <c r="Y74" s="44">
        <v>0</v>
      </c>
      <c r="Z74" s="44">
        <v>0</v>
      </c>
      <c r="AA74" s="44" t="s">
        <v>543</v>
      </c>
      <c r="AB74" s="44" t="s">
        <v>525</v>
      </c>
      <c r="AC74" s="44" t="s">
        <v>35</v>
      </c>
      <c r="AD74" s="44" t="s">
        <v>11</v>
      </c>
      <c r="AE74" s="44">
        <v>0</v>
      </c>
      <c r="AF74" s="44">
        <v>0</v>
      </c>
      <c r="AG74" s="56">
        <v>43008</v>
      </c>
      <c r="AH74" s="44" t="s">
        <v>11</v>
      </c>
      <c r="AL74" s="44" t="s">
        <v>11</v>
      </c>
      <c r="AM74" s="44">
        <v>71</v>
      </c>
      <c r="AN74" s="44">
        <v>0</v>
      </c>
      <c r="AO74" s="44">
        <v>8</v>
      </c>
      <c r="AP74" s="44">
        <v>7</v>
      </c>
      <c r="AQ74" s="44">
        <v>7</v>
      </c>
      <c r="AR74" s="44">
        <v>7</v>
      </c>
      <c r="AS74" s="44">
        <v>3</v>
      </c>
      <c r="AT74" s="44">
        <v>4</v>
      </c>
      <c r="AU74" s="44">
        <v>5</v>
      </c>
      <c r="AV74" s="44">
        <v>6</v>
      </c>
      <c r="AW74" s="44">
        <v>4</v>
      </c>
      <c r="AX74" s="44">
        <v>6</v>
      </c>
      <c r="AY74" s="44">
        <v>7</v>
      </c>
      <c r="AZ74" s="44">
        <v>3</v>
      </c>
      <c r="BA74" s="44">
        <v>4</v>
      </c>
      <c r="BU74" s="44" t="b">
        <v>0</v>
      </c>
      <c r="BV74" s="44">
        <v>0</v>
      </c>
      <c r="BW74" s="44">
        <v>0</v>
      </c>
      <c r="BX74" s="44">
        <v>0</v>
      </c>
      <c r="BY74" s="44">
        <v>0</v>
      </c>
      <c r="BZ74" s="44" t="b">
        <v>0</v>
      </c>
      <c r="CA74" s="44">
        <v>0</v>
      </c>
      <c r="CB74" s="44">
        <v>0</v>
      </c>
      <c r="CC74" s="44">
        <v>0</v>
      </c>
      <c r="CD74" s="44">
        <v>0</v>
      </c>
      <c r="CE74" s="44">
        <v>0</v>
      </c>
      <c r="CF74" s="44">
        <v>0</v>
      </c>
      <c r="CG74" s="44">
        <v>89952</v>
      </c>
      <c r="CH74" s="44">
        <v>0</v>
      </c>
      <c r="CI74" s="44">
        <v>0</v>
      </c>
      <c r="CJ74" s="44">
        <v>0</v>
      </c>
    </row>
    <row r="75" spans="1:88" x14ac:dyDescent="0.25">
      <c r="A75" s="44">
        <v>333</v>
      </c>
      <c r="B75" s="44">
        <v>1</v>
      </c>
      <c r="C75" s="44" t="s">
        <v>538</v>
      </c>
      <c r="D75" s="44" t="s">
        <v>539</v>
      </c>
      <c r="E75" s="44" t="s">
        <v>520</v>
      </c>
      <c r="F75" s="56">
        <v>42896</v>
      </c>
      <c r="G75" s="44">
        <v>69</v>
      </c>
      <c r="H75" s="44">
        <v>69</v>
      </c>
      <c r="I75" s="44" t="s">
        <v>12</v>
      </c>
      <c r="J75" s="44">
        <v>0</v>
      </c>
      <c r="L75" s="44">
        <v>333</v>
      </c>
      <c r="M75" s="44">
        <v>49</v>
      </c>
      <c r="N75" s="44" t="s">
        <v>774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 t="b">
        <v>0</v>
      </c>
      <c r="U75" s="44">
        <v>0</v>
      </c>
      <c r="V75" s="44" t="s">
        <v>775</v>
      </c>
      <c r="W75" s="44" t="s">
        <v>776</v>
      </c>
      <c r="X75" s="44">
        <v>0</v>
      </c>
      <c r="Y75" s="44">
        <v>0</v>
      </c>
      <c r="Z75" s="44">
        <v>0</v>
      </c>
      <c r="AA75" s="44" t="s">
        <v>559</v>
      </c>
      <c r="AB75" s="44" t="s">
        <v>525</v>
      </c>
      <c r="AC75" s="44" t="s">
        <v>8</v>
      </c>
      <c r="AD75" s="44" t="s">
        <v>12</v>
      </c>
      <c r="AE75" s="44">
        <v>0</v>
      </c>
      <c r="AF75" s="44">
        <v>0</v>
      </c>
      <c r="AG75" s="56">
        <v>43069</v>
      </c>
      <c r="AH75" s="44" t="s">
        <v>12</v>
      </c>
      <c r="AL75" s="44" t="s">
        <v>12</v>
      </c>
      <c r="AM75" s="44">
        <v>71</v>
      </c>
      <c r="AN75" s="44">
        <v>0</v>
      </c>
      <c r="AO75" s="44">
        <v>7</v>
      </c>
      <c r="AP75" s="44">
        <v>5</v>
      </c>
      <c r="AQ75" s="44">
        <v>6</v>
      </c>
      <c r="AR75" s="44">
        <v>6</v>
      </c>
      <c r="AS75" s="44">
        <v>6</v>
      </c>
      <c r="AT75" s="44">
        <v>6</v>
      </c>
      <c r="AU75" s="44">
        <v>4</v>
      </c>
      <c r="AV75" s="44">
        <v>5</v>
      </c>
      <c r="AW75" s="44">
        <v>6</v>
      </c>
      <c r="AX75" s="44">
        <v>7</v>
      </c>
      <c r="AY75" s="44">
        <v>4</v>
      </c>
      <c r="AZ75" s="44">
        <v>5</v>
      </c>
      <c r="BA75" s="44">
        <v>4</v>
      </c>
      <c r="BU75" s="44" t="b">
        <v>0</v>
      </c>
      <c r="BV75" s="44">
        <v>0</v>
      </c>
      <c r="BW75" s="44">
        <v>0</v>
      </c>
      <c r="BX75" s="44">
        <v>0</v>
      </c>
      <c r="BY75" s="44">
        <v>0</v>
      </c>
      <c r="BZ75" s="44" t="b">
        <v>0</v>
      </c>
      <c r="CA75" s="44">
        <v>0</v>
      </c>
      <c r="CB75" s="44">
        <v>0</v>
      </c>
      <c r="CC75" s="44">
        <v>0</v>
      </c>
      <c r="CD75" s="44">
        <v>0</v>
      </c>
      <c r="CE75" s="44">
        <v>0</v>
      </c>
      <c r="CF75" s="44">
        <v>0</v>
      </c>
      <c r="CG75" s="44">
        <v>119717</v>
      </c>
      <c r="CH75" s="44">
        <v>0</v>
      </c>
      <c r="CI75" s="44">
        <v>0</v>
      </c>
      <c r="CJ75" s="44">
        <v>0</v>
      </c>
    </row>
    <row r="76" spans="1:88" x14ac:dyDescent="0.25">
      <c r="A76" s="44">
        <v>333</v>
      </c>
      <c r="B76" s="44">
        <v>1</v>
      </c>
      <c r="C76" s="44" t="s">
        <v>538</v>
      </c>
      <c r="D76" s="44" t="s">
        <v>539</v>
      </c>
      <c r="E76" s="44" t="s">
        <v>520</v>
      </c>
      <c r="F76" s="56">
        <v>42896</v>
      </c>
      <c r="G76" s="44">
        <v>75</v>
      </c>
      <c r="H76" s="44">
        <v>75</v>
      </c>
      <c r="I76" s="44" t="s">
        <v>11</v>
      </c>
      <c r="J76" s="44">
        <v>0</v>
      </c>
      <c r="L76" s="44">
        <v>333</v>
      </c>
      <c r="M76" s="44">
        <v>27</v>
      </c>
      <c r="N76" s="44" t="s">
        <v>777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 t="b">
        <v>0</v>
      </c>
      <c r="U76" s="44">
        <v>0</v>
      </c>
      <c r="V76" s="44" t="s">
        <v>778</v>
      </c>
      <c r="W76" s="44" t="s">
        <v>779</v>
      </c>
      <c r="X76" s="44">
        <v>0</v>
      </c>
      <c r="Y76" s="44">
        <v>0</v>
      </c>
      <c r="Z76" s="44">
        <v>0</v>
      </c>
      <c r="AA76" s="44" t="s">
        <v>682</v>
      </c>
      <c r="AB76" s="44" t="s">
        <v>525</v>
      </c>
      <c r="AC76" s="44" t="s">
        <v>35</v>
      </c>
      <c r="AD76" s="44" t="s">
        <v>11</v>
      </c>
      <c r="AE76" s="44">
        <v>0</v>
      </c>
      <c r="AF76" s="44">
        <v>0</v>
      </c>
      <c r="AG76" s="56">
        <v>42916</v>
      </c>
      <c r="AH76" s="44" t="s">
        <v>11</v>
      </c>
      <c r="AL76" s="44" t="s">
        <v>11</v>
      </c>
      <c r="AM76" s="44">
        <v>70</v>
      </c>
      <c r="AN76" s="44">
        <v>0</v>
      </c>
      <c r="AO76" s="44">
        <v>7</v>
      </c>
      <c r="AP76" s="44">
        <v>6</v>
      </c>
      <c r="AQ76" s="44">
        <v>8</v>
      </c>
      <c r="AR76" s="44">
        <v>8</v>
      </c>
      <c r="AS76" s="44">
        <v>6</v>
      </c>
      <c r="AT76" s="44">
        <v>3</v>
      </c>
      <c r="AU76" s="44">
        <v>3</v>
      </c>
      <c r="AV76" s="44">
        <v>5</v>
      </c>
      <c r="AW76" s="44">
        <v>3</v>
      </c>
      <c r="AX76" s="44">
        <v>5</v>
      </c>
      <c r="AY76" s="44">
        <v>6</v>
      </c>
      <c r="AZ76" s="44">
        <v>6</v>
      </c>
      <c r="BA76" s="44">
        <v>4</v>
      </c>
      <c r="BU76" s="44" t="b">
        <v>0</v>
      </c>
      <c r="BV76" s="44">
        <v>0</v>
      </c>
      <c r="BW76" s="44">
        <v>0</v>
      </c>
      <c r="BX76" s="44">
        <v>0</v>
      </c>
      <c r="BY76" s="44">
        <v>0</v>
      </c>
      <c r="BZ76" s="44" t="b">
        <v>0</v>
      </c>
      <c r="CA76" s="44">
        <v>0</v>
      </c>
      <c r="CB76" s="44">
        <v>0</v>
      </c>
      <c r="CC76" s="44">
        <v>0</v>
      </c>
      <c r="CD76" s="44">
        <v>0</v>
      </c>
      <c r="CE76" s="44">
        <v>0</v>
      </c>
      <c r="CF76" s="44">
        <v>0</v>
      </c>
      <c r="CG76" s="44">
        <v>85349</v>
      </c>
      <c r="CH76" s="44">
        <v>0</v>
      </c>
      <c r="CI76" s="44">
        <v>0</v>
      </c>
      <c r="CJ76" s="44">
        <v>0</v>
      </c>
    </row>
    <row r="77" spans="1:88" x14ac:dyDescent="0.25">
      <c r="A77" s="44">
        <v>333</v>
      </c>
      <c r="B77" s="44">
        <v>1</v>
      </c>
      <c r="C77" s="44" t="s">
        <v>538</v>
      </c>
      <c r="D77" s="44" t="s">
        <v>539</v>
      </c>
      <c r="E77" s="44" t="s">
        <v>520</v>
      </c>
      <c r="F77" s="56">
        <v>42896</v>
      </c>
      <c r="G77" s="44">
        <v>75</v>
      </c>
      <c r="H77" s="44">
        <v>75</v>
      </c>
      <c r="I77" s="44" t="s">
        <v>11</v>
      </c>
      <c r="J77" s="44">
        <v>0</v>
      </c>
      <c r="L77" s="44">
        <v>333</v>
      </c>
      <c r="M77" s="44">
        <v>72</v>
      </c>
      <c r="N77" s="44" t="s">
        <v>780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 t="b">
        <v>0</v>
      </c>
      <c r="U77" s="44">
        <v>0</v>
      </c>
      <c r="V77" s="44" t="s">
        <v>781</v>
      </c>
      <c r="W77" s="44" t="s">
        <v>782</v>
      </c>
      <c r="X77" s="44">
        <v>0</v>
      </c>
      <c r="Y77" s="44">
        <v>0</v>
      </c>
      <c r="Z77" s="44">
        <v>0</v>
      </c>
      <c r="AA77" s="44" t="s">
        <v>524</v>
      </c>
      <c r="AB77" s="44" t="s">
        <v>525</v>
      </c>
      <c r="AC77" s="44" t="s">
        <v>8</v>
      </c>
      <c r="AD77" s="44" t="s">
        <v>11</v>
      </c>
      <c r="AE77" s="44">
        <v>0</v>
      </c>
      <c r="AF77" s="44">
        <v>0</v>
      </c>
      <c r="AG77" s="56">
        <v>42947</v>
      </c>
      <c r="AH77" s="44" t="s">
        <v>11</v>
      </c>
      <c r="AL77" s="44" t="s">
        <v>11</v>
      </c>
      <c r="AM77" s="44">
        <v>70</v>
      </c>
      <c r="AN77" s="44">
        <v>0</v>
      </c>
      <c r="AO77" s="44">
        <v>7</v>
      </c>
      <c r="AP77" s="44">
        <v>7</v>
      </c>
      <c r="AQ77" s="44">
        <v>7</v>
      </c>
      <c r="AR77" s="44">
        <v>5</v>
      </c>
      <c r="AS77" s="44">
        <v>7</v>
      </c>
      <c r="AT77" s="44">
        <v>5</v>
      </c>
      <c r="AU77" s="44">
        <v>5</v>
      </c>
      <c r="AV77" s="44">
        <v>3</v>
      </c>
      <c r="AW77" s="44">
        <v>6</v>
      </c>
      <c r="AX77" s="44">
        <v>7</v>
      </c>
      <c r="AY77" s="44">
        <v>4</v>
      </c>
      <c r="AZ77" s="44">
        <v>4</v>
      </c>
      <c r="BA77" s="44">
        <v>3</v>
      </c>
      <c r="BU77" s="44" t="b">
        <v>0</v>
      </c>
      <c r="BV77" s="44">
        <v>0</v>
      </c>
      <c r="BW77" s="44">
        <v>0</v>
      </c>
      <c r="BX77" s="44">
        <v>0</v>
      </c>
      <c r="BY77" s="44">
        <v>0</v>
      </c>
      <c r="BZ77" s="44" t="b">
        <v>0</v>
      </c>
      <c r="CA77" s="44">
        <v>0</v>
      </c>
      <c r="CB77" s="44">
        <v>0</v>
      </c>
      <c r="CC77" s="44">
        <v>0</v>
      </c>
      <c r="CD77" s="44">
        <v>0</v>
      </c>
      <c r="CE77" s="44">
        <v>0</v>
      </c>
      <c r="CF77" s="44">
        <v>0</v>
      </c>
      <c r="CG77" s="44">
        <v>105930</v>
      </c>
      <c r="CH77" s="44">
        <v>0</v>
      </c>
      <c r="CI77" s="44">
        <v>0</v>
      </c>
      <c r="CJ77" s="44">
        <v>0</v>
      </c>
    </row>
    <row r="78" spans="1:88" x14ac:dyDescent="0.25">
      <c r="A78" s="44">
        <v>333</v>
      </c>
      <c r="B78" s="44">
        <v>1</v>
      </c>
      <c r="C78" s="44" t="s">
        <v>538</v>
      </c>
      <c r="D78" s="44" t="s">
        <v>539</v>
      </c>
      <c r="E78" s="44" t="s">
        <v>520</v>
      </c>
      <c r="F78" s="56">
        <v>42896</v>
      </c>
      <c r="G78" s="44">
        <v>75</v>
      </c>
      <c r="H78" s="44">
        <v>75</v>
      </c>
      <c r="I78" s="44" t="s">
        <v>12</v>
      </c>
      <c r="J78" s="44">
        <v>0</v>
      </c>
      <c r="K78" s="44" t="s">
        <v>633</v>
      </c>
      <c r="L78" s="44">
        <v>333</v>
      </c>
      <c r="M78" s="44">
        <v>40</v>
      </c>
      <c r="N78" s="44" t="s">
        <v>783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 t="b">
        <v>1</v>
      </c>
      <c r="U78" s="44">
        <v>0</v>
      </c>
      <c r="V78" s="44" t="s">
        <v>784</v>
      </c>
      <c r="W78" s="44" t="s">
        <v>785</v>
      </c>
      <c r="X78" s="44">
        <v>0</v>
      </c>
      <c r="Y78" s="44">
        <v>0</v>
      </c>
      <c r="Z78" s="44">
        <v>0</v>
      </c>
      <c r="AA78" s="44" t="s">
        <v>592</v>
      </c>
      <c r="AB78" s="44" t="s">
        <v>525</v>
      </c>
      <c r="AC78" s="44" t="s">
        <v>35</v>
      </c>
      <c r="AD78" s="44" t="s">
        <v>12</v>
      </c>
      <c r="AE78" s="44">
        <v>0</v>
      </c>
      <c r="AF78" s="44">
        <v>0</v>
      </c>
      <c r="AG78" s="56">
        <v>42916</v>
      </c>
      <c r="AH78" s="44" t="s">
        <v>12</v>
      </c>
      <c r="AL78" s="44" t="s">
        <v>12</v>
      </c>
      <c r="AM78" s="44">
        <v>70</v>
      </c>
      <c r="AN78" s="44">
        <v>0</v>
      </c>
      <c r="AO78" s="44">
        <v>8</v>
      </c>
      <c r="AP78" s="44">
        <v>8</v>
      </c>
      <c r="AQ78" s="44">
        <v>4</v>
      </c>
      <c r="AR78" s="44">
        <v>2</v>
      </c>
      <c r="AS78" s="44">
        <v>5</v>
      </c>
      <c r="AT78" s="44">
        <v>3</v>
      </c>
      <c r="AU78" s="44">
        <v>6</v>
      </c>
      <c r="AV78" s="44">
        <v>6</v>
      </c>
      <c r="AW78" s="44">
        <v>6</v>
      </c>
      <c r="AX78" s="44">
        <v>7</v>
      </c>
      <c r="AY78" s="44">
        <v>5</v>
      </c>
      <c r="AZ78" s="44">
        <v>6</v>
      </c>
      <c r="BA78" s="44">
        <v>4</v>
      </c>
      <c r="BU78" s="44" t="b">
        <v>0</v>
      </c>
      <c r="BV78" s="44">
        <v>0</v>
      </c>
      <c r="BW78" s="44">
        <v>0</v>
      </c>
      <c r="BX78" s="44">
        <v>0</v>
      </c>
      <c r="BY78" s="44">
        <v>0</v>
      </c>
      <c r="BZ78" s="44" t="b">
        <v>0</v>
      </c>
      <c r="CA78" s="44">
        <v>0</v>
      </c>
      <c r="CB78" s="44">
        <v>0</v>
      </c>
      <c r="CC78" s="44">
        <v>0</v>
      </c>
      <c r="CD78" s="44">
        <v>0</v>
      </c>
      <c r="CE78" s="44">
        <v>0</v>
      </c>
      <c r="CF78" s="44">
        <v>0</v>
      </c>
      <c r="CG78" s="44">
        <v>96426</v>
      </c>
      <c r="CH78" s="44">
        <v>0</v>
      </c>
      <c r="CI78" s="44">
        <v>0</v>
      </c>
      <c r="CJ78" s="44">
        <v>0</v>
      </c>
    </row>
    <row r="79" spans="1:88" x14ac:dyDescent="0.25">
      <c r="A79" s="44">
        <v>333</v>
      </c>
      <c r="B79" s="44">
        <v>1</v>
      </c>
      <c r="C79" s="44" t="s">
        <v>538</v>
      </c>
      <c r="D79" s="44" t="s">
        <v>539</v>
      </c>
      <c r="E79" s="44" t="s">
        <v>520</v>
      </c>
      <c r="F79" s="56">
        <v>42896</v>
      </c>
      <c r="G79" s="44">
        <v>78</v>
      </c>
      <c r="H79" s="44">
        <v>78</v>
      </c>
      <c r="I79" s="44" t="s">
        <v>12</v>
      </c>
      <c r="J79" s="44">
        <v>0</v>
      </c>
      <c r="L79" s="44">
        <v>333</v>
      </c>
      <c r="M79" s="44">
        <v>66</v>
      </c>
      <c r="N79" s="44" t="s">
        <v>786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 t="b">
        <v>0</v>
      </c>
      <c r="U79" s="44">
        <v>0</v>
      </c>
      <c r="V79" s="44" t="s">
        <v>787</v>
      </c>
      <c r="W79" s="44" t="s">
        <v>788</v>
      </c>
      <c r="X79" s="44">
        <v>0</v>
      </c>
      <c r="Y79" s="44">
        <v>0</v>
      </c>
      <c r="Z79" s="44">
        <v>0</v>
      </c>
      <c r="AA79" s="44" t="s">
        <v>588</v>
      </c>
      <c r="AB79" s="44" t="s">
        <v>525</v>
      </c>
      <c r="AC79" s="44" t="s">
        <v>8</v>
      </c>
      <c r="AD79" s="44" t="s">
        <v>12</v>
      </c>
      <c r="AE79" s="44">
        <v>0</v>
      </c>
      <c r="AF79" s="44">
        <v>0</v>
      </c>
      <c r="AG79" s="56">
        <v>43555</v>
      </c>
      <c r="AH79" s="44" t="s">
        <v>12</v>
      </c>
      <c r="AL79" s="44" t="s">
        <v>12</v>
      </c>
      <c r="AM79" s="44">
        <v>69</v>
      </c>
      <c r="AN79" s="44">
        <v>0</v>
      </c>
      <c r="AO79" s="44">
        <v>7</v>
      </c>
      <c r="AP79" s="44">
        <v>8</v>
      </c>
      <c r="AQ79" s="44">
        <v>7</v>
      </c>
      <c r="AR79" s="44">
        <v>6</v>
      </c>
      <c r="AS79" s="44">
        <v>4</v>
      </c>
      <c r="AT79" s="44">
        <v>6</v>
      </c>
      <c r="AU79" s="44">
        <v>4</v>
      </c>
      <c r="AV79" s="44">
        <v>6</v>
      </c>
      <c r="AW79" s="44">
        <v>3</v>
      </c>
      <c r="AX79" s="44">
        <v>3</v>
      </c>
      <c r="AY79" s="44">
        <v>8</v>
      </c>
      <c r="AZ79" s="44">
        <v>6</v>
      </c>
      <c r="BA79" s="44">
        <v>1</v>
      </c>
      <c r="BU79" s="44" t="b">
        <v>0</v>
      </c>
      <c r="BV79" s="44">
        <v>0</v>
      </c>
      <c r="BW79" s="44">
        <v>0</v>
      </c>
      <c r="BX79" s="44">
        <v>0</v>
      </c>
      <c r="BY79" s="44">
        <v>0</v>
      </c>
      <c r="BZ79" s="44" t="b">
        <v>0</v>
      </c>
      <c r="CA79" s="44">
        <v>0</v>
      </c>
      <c r="CB79" s="44">
        <v>0</v>
      </c>
      <c r="CC79" s="44">
        <v>0</v>
      </c>
      <c r="CD79" s="44">
        <v>0</v>
      </c>
      <c r="CE79" s="44">
        <v>0</v>
      </c>
      <c r="CF79" s="44">
        <v>0</v>
      </c>
      <c r="CG79" s="44">
        <v>129290</v>
      </c>
      <c r="CH79" s="44">
        <v>0</v>
      </c>
      <c r="CI79" s="44">
        <v>0</v>
      </c>
      <c r="CJ79" s="44">
        <v>0</v>
      </c>
    </row>
    <row r="80" spans="1:88" x14ac:dyDescent="0.25">
      <c r="A80" s="44">
        <v>333</v>
      </c>
      <c r="B80" s="44">
        <v>1</v>
      </c>
      <c r="C80" s="44" t="s">
        <v>538</v>
      </c>
      <c r="D80" s="44" t="s">
        <v>539</v>
      </c>
      <c r="E80" s="44" t="s">
        <v>520</v>
      </c>
      <c r="F80" s="56">
        <v>42896</v>
      </c>
      <c r="G80" s="44">
        <v>78</v>
      </c>
      <c r="H80" s="44">
        <v>78</v>
      </c>
      <c r="I80" s="44" t="s">
        <v>12</v>
      </c>
      <c r="J80" s="44">
        <v>0</v>
      </c>
      <c r="L80" s="44">
        <v>333</v>
      </c>
      <c r="M80" s="44">
        <v>31</v>
      </c>
      <c r="N80" s="44" t="s">
        <v>789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 t="b">
        <v>0</v>
      </c>
      <c r="U80" s="44">
        <v>0</v>
      </c>
      <c r="V80" s="44" t="s">
        <v>790</v>
      </c>
      <c r="W80" s="44" t="s">
        <v>791</v>
      </c>
      <c r="X80" s="44">
        <v>0</v>
      </c>
      <c r="Y80" s="44">
        <v>0</v>
      </c>
      <c r="Z80" s="44">
        <v>0</v>
      </c>
      <c r="AA80" s="44" t="s">
        <v>792</v>
      </c>
      <c r="AB80" s="44" t="s">
        <v>525</v>
      </c>
      <c r="AC80" s="44" t="s">
        <v>8</v>
      </c>
      <c r="AD80" s="44" t="s">
        <v>12</v>
      </c>
      <c r="AE80" s="44">
        <v>0</v>
      </c>
      <c r="AF80" s="44">
        <v>0</v>
      </c>
      <c r="AG80" s="56">
        <v>43008</v>
      </c>
      <c r="AH80" s="44" t="s">
        <v>12</v>
      </c>
      <c r="AL80" s="44" t="s">
        <v>12</v>
      </c>
      <c r="AM80" s="44">
        <v>69</v>
      </c>
      <c r="AN80" s="44">
        <v>0</v>
      </c>
      <c r="AO80" s="44">
        <v>8</v>
      </c>
      <c r="AP80" s="44">
        <v>6</v>
      </c>
      <c r="AQ80" s="44">
        <v>6</v>
      </c>
      <c r="AR80" s="44">
        <v>5</v>
      </c>
      <c r="AS80" s="44">
        <v>5</v>
      </c>
      <c r="AT80" s="44">
        <v>3</v>
      </c>
      <c r="AU80" s="44">
        <v>5</v>
      </c>
      <c r="AV80" s="44">
        <v>4</v>
      </c>
      <c r="AW80" s="44">
        <v>6</v>
      </c>
      <c r="AX80" s="44">
        <v>6</v>
      </c>
      <c r="AY80" s="44">
        <v>5</v>
      </c>
      <c r="AZ80" s="44">
        <v>7</v>
      </c>
      <c r="BA80" s="44">
        <v>3</v>
      </c>
      <c r="BU80" s="44" t="b">
        <v>0</v>
      </c>
      <c r="BV80" s="44">
        <v>0</v>
      </c>
      <c r="BW80" s="44">
        <v>0</v>
      </c>
      <c r="BX80" s="44">
        <v>0</v>
      </c>
      <c r="BY80" s="44">
        <v>0</v>
      </c>
      <c r="BZ80" s="44" t="b">
        <v>0</v>
      </c>
      <c r="CA80" s="44">
        <v>0</v>
      </c>
      <c r="CB80" s="44">
        <v>0</v>
      </c>
      <c r="CC80" s="44">
        <v>0</v>
      </c>
      <c r="CD80" s="44">
        <v>0</v>
      </c>
      <c r="CE80" s="44">
        <v>0</v>
      </c>
      <c r="CF80" s="44">
        <v>0</v>
      </c>
      <c r="CG80" s="44">
        <v>123826</v>
      </c>
      <c r="CH80" s="44">
        <v>0</v>
      </c>
      <c r="CI80" s="44">
        <v>0</v>
      </c>
      <c r="CJ80" s="44">
        <v>0</v>
      </c>
    </row>
    <row r="81" spans="1:88" x14ac:dyDescent="0.25">
      <c r="A81" s="44">
        <v>333</v>
      </c>
      <c r="B81" s="44">
        <v>1</v>
      </c>
      <c r="C81" s="44" t="s">
        <v>538</v>
      </c>
      <c r="D81" s="44" t="s">
        <v>539</v>
      </c>
      <c r="E81" s="44" t="s">
        <v>520</v>
      </c>
      <c r="F81" s="56">
        <v>42896</v>
      </c>
      <c r="G81" s="44">
        <v>78</v>
      </c>
      <c r="H81" s="44">
        <v>78</v>
      </c>
      <c r="I81" s="44" t="s">
        <v>11</v>
      </c>
      <c r="J81" s="44">
        <v>0</v>
      </c>
      <c r="L81" s="44">
        <v>333</v>
      </c>
      <c r="M81" s="44">
        <v>70</v>
      </c>
      <c r="N81" s="44" t="s">
        <v>793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 t="b">
        <v>0</v>
      </c>
      <c r="U81" s="44">
        <v>0</v>
      </c>
      <c r="V81" s="44" t="s">
        <v>794</v>
      </c>
      <c r="W81" s="44" t="s">
        <v>795</v>
      </c>
      <c r="X81" s="44">
        <v>0</v>
      </c>
      <c r="Y81" s="44">
        <v>0</v>
      </c>
      <c r="Z81" s="44">
        <v>0</v>
      </c>
      <c r="AA81" s="44" t="s">
        <v>547</v>
      </c>
      <c r="AB81" s="44" t="s">
        <v>525</v>
      </c>
      <c r="AC81" s="44" t="s">
        <v>8</v>
      </c>
      <c r="AD81" s="44" t="s">
        <v>11</v>
      </c>
      <c r="AE81" s="44">
        <v>0</v>
      </c>
      <c r="AF81" s="44">
        <v>0</v>
      </c>
      <c r="AG81" s="56">
        <v>43069</v>
      </c>
      <c r="AH81" s="44" t="s">
        <v>11</v>
      </c>
      <c r="AL81" s="44" t="s">
        <v>11</v>
      </c>
      <c r="AM81" s="44">
        <v>69</v>
      </c>
      <c r="AN81" s="44">
        <v>0</v>
      </c>
      <c r="AO81" s="44">
        <v>7</v>
      </c>
      <c r="AP81" s="44">
        <v>6</v>
      </c>
      <c r="AQ81" s="44">
        <v>7</v>
      </c>
      <c r="AR81" s="44">
        <v>6</v>
      </c>
      <c r="AS81" s="44">
        <v>6</v>
      </c>
      <c r="AT81" s="44">
        <v>5</v>
      </c>
      <c r="AU81" s="44">
        <v>2</v>
      </c>
      <c r="AV81" s="44">
        <v>5</v>
      </c>
      <c r="AW81" s="44">
        <v>6</v>
      </c>
      <c r="AX81" s="44">
        <v>5</v>
      </c>
      <c r="AY81" s="44">
        <v>6</v>
      </c>
      <c r="AZ81" s="44">
        <v>7</v>
      </c>
      <c r="BA81" s="44">
        <v>1</v>
      </c>
      <c r="BU81" s="44" t="b">
        <v>0</v>
      </c>
      <c r="BV81" s="44">
        <v>0</v>
      </c>
      <c r="BW81" s="44">
        <v>0</v>
      </c>
      <c r="BX81" s="44">
        <v>0</v>
      </c>
      <c r="BY81" s="44">
        <v>0</v>
      </c>
      <c r="BZ81" s="44" t="b">
        <v>0</v>
      </c>
      <c r="CA81" s="44">
        <v>0</v>
      </c>
      <c r="CB81" s="44">
        <v>0</v>
      </c>
      <c r="CC81" s="44">
        <v>0</v>
      </c>
      <c r="CD81" s="44">
        <v>0</v>
      </c>
      <c r="CE81" s="44">
        <v>0</v>
      </c>
      <c r="CF81" s="44">
        <v>0</v>
      </c>
      <c r="CG81" s="44">
        <v>126133</v>
      </c>
      <c r="CH81" s="44">
        <v>0</v>
      </c>
      <c r="CI81" s="44">
        <v>0</v>
      </c>
      <c r="CJ81" s="44">
        <v>0</v>
      </c>
    </row>
    <row r="82" spans="1:88" x14ac:dyDescent="0.25">
      <c r="A82" s="44">
        <v>333</v>
      </c>
      <c r="B82" s="44">
        <v>1</v>
      </c>
      <c r="C82" s="44" t="s">
        <v>538</v>
      </c>
      <c r="D82" s="44" t="s">
        <v>539</v>
      </c>
      <c r="E82" s="44" t="s">
        <v>520</v>
      </c>
      <c r="F82" s="56">
        <v>42896</v>
      </c>
      <c r="G82" s="44">
        <v>81</v>
      </c>
      <c r="H82" s="44">
        <v>81</v>
      </c>
      <c r="I82" s="44" t="s">
        <v>12</v>
      </c>
      <c r="J82" s="44">
        <v>0</v>
      </c>
      <c r="L82" s="44">
        <v>333</v>
      </c>
      <c r="M82" s="44">
        <v>122</v>
      </c>
      <c r="N82" s="44" t="s">
        <v>521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 t="b">
        <v>0</v>
      </c>
      <c r="U82" s="44">
        <v>0</v>
      </c>
      <c r="V82" s="44" t="s">
        <v>522</v>
      </c>
      <c r="W82" s="44" t="s">
        <v>523</v>
      </c>
      <c r="X82" s="44">
        <v>0</v>
      </c>
      <c r="Y82" s="44">
        <v>0</v>
      </c>
      <c r="Z82" s="44">
        <v>0</v>
      </c>
      <c r="AA82" s="44" t="s">
        <v>524</v>
      </c>
      <c r="AB82" s="44" t="s">
        <v>525</v>
      </c>
      <c r="AC82" s="44" t="s">
        <v>8</v>
      </c>
      <c r="AD82" s="44" t="s">
        <v>12</v>
      </c>
      <c r="AE82" s="44">
        <v>0</v>
      </c>
      <c r="AF82" s="44">
        <v>0</v>
      </c>
      <c r="AG82" s="56">
        <v>43008</v>
      </c>
      <c r="AH82" s="44" t="s">
        <v>12</v>
      </c>
      <c r="AL82" s="44" t="s">
        <v>12</v>
      </c>
      <c r="AM82" s="44">
        <v>68</v>
      </c>
      <c r="AN82" s="44">
        <v>0</v>
      </c>
      <c r="AO82" s="44">
        <v>4</v>
      </c>
      <c r="AP82" s="44">
        <v>7</v>
      </c>
      <c r="AQ82" s="44">
        <v>8</v>
      </c>
      <c r="AR82" s="44">
        <v>7</v>
      </c>
      <c r="AS82" s="44">
        <v>4</v>
      </c>
      <c r="AT82" s="44">
        <v>3</v>
      </c>
      <c r="AU82" s="44">
        <v>5</v>
      </c>
      <c r="AV82" s="44">
        <v>5</v>
      </c>
      <c r="AW82" s="44">
        <v>5</v>
      </c>
      <c r="AX82" s="44">
        <v>7</v>
      </c>
      <c r="AY82" s="44">
        <v>3</v>
      </c>
      <c r="AZ82" s="44">
        <v>5</v>
      </c>
      <c r="BA82" s="44">
        <v>5</v>
      </c>
      <c r="BU82" s="44" t="b">
        <v>0</v>
      </c>
      <c r="BV82" s="44">
        <v>0</v>
      </c>
      <c r="BW82" s="44">
        <v>0</v>
      </c>
      <c r="BX82" s="44">
        <v>0</v>
      </c>
      <c r="BY82" s="44">
        <v>0</v>
      </c>
      <c r="BZ82" s="44" t="b">
        <v>0</v>
      </c>
      <c r="CA82" s="44">
        <v>0</v>
      </c>
      <c r="CB82" s="44">
        <v>0</v>
      </c>
      <c r="CC82" s="44">
        <v>0</v>
      </c>
      <c r="CD82" s="44">
        <v>0</v>
      </c>
      <c r="CE82" s="44">
        <v>0</v>
      </c>
      <c r="CF82" s="44">
        <v>0</v>
      </c>
      <c r="CG82" s="44">
        <v>98867</v>
      </c>
      <c r="CH82" s="44">
        <v>0</v>
      </c>
      <c r="CI82" s="44">
        <v>0</v>
      </c>
      <c r="CJ82" s="44">
        <v>0</v>
      </c>
    </row>
    <row r="83" spans="1:88" x14ac:dyDescent="0.25">
      <c r="A83" s="44">
        <v>333</v>
      </c>
      <c r="B83" s="44">
        <v>1</v>
      </c>
      <c r="C83" s="44" t="s">
        <v>538</v>
      </c>
      <c r="D83" s="44" t="s">
        <v>539</v>
      </c>
      <c r="E83" s="44" t="s">
        <v>520</v>
      </c>
      <c r="F83" s="56">
        <v>42896</v>
      </c>
      <c r="G83" s="44">
        <v>81</v>
      </c>
      <c r="H83" s="44">
        <v>81</v>
      </c>
      <c r="I83" s="44" t="s">
        <v>11</v>
      </c>
      <c r="J83" s="44">
        <v>0</v>
      </c>
      <c r="L83" s="44">
        <v>333</v>
      </c>
      <c r="M83" s="44">
        <v>127</v>
      </c>
      <c r="N83" s="44" t="s">
        <v>796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 t="b">
        <v>0</v>
      </c>
      <c r="U83" s="44">
        <v>0</v>
      </c>
      <c r="V83" s="44" t="s">
        <v>797</v>
      </c>
      <c r="W83" s="44" t="s">
        <v>798</v>
      </c>
      <c r="X83" s="44">
        <v>0</v>
      </c>
      <c r="Y83" s="44">
        <v>0</v>
      </c>
      <c r="Z83" s="44">
        <v>0</v>
      </c>
      <c r="AA83" s="44" t="s">
        <v>601</v>
      </c>
      <c r="AB83" s="44" t="s">
        <v>525</v>
      </c>
      <c r="AC83" s="44" t="s">
        <v>35</v>
      </c>
      <c r="AD83" s="44" t="s">
        <v>11</v>
      </c>
      <c r="AE83" s="44">
        <v>0</v>
      </c>
      <c r="AF83" s="44">
        <v>0</v>
      </c>
      <c r="AG83" s="56">
        <v>43159</v>
      </c>
      <c r="AH83" s="44" t="s">
        <v>11</v>
      </c>
      <c r="AL83" s="44" t="s">
        <v>11</v>
      </c>
      <c r="AM83" s="44">
        <v>68</v>
      </c>
      <c r="AN83" s="44">
        <v>0</v>
      </c>
      <c r="AO83" s="44">
        <v>6</v>
      </c>
      <c r="AP83" s="44">
        <v>7</v>
      </c>
      <c r="AQ83" s="44">
        <v>6</v>
      </c>
      <c r="AR83" s="44">
        <v>6</v>
      </c>
      <c r="AS83" s="44">
        <v>5</v>
      </c>
      <c r="AT83" s="44">
        <v>3</v>
      </c>
      <c r="AU83" s="44">
        <v>6</v>
      </c>
      <c r="AV83" s="44">
        <v>5</v>
      </c>
      <c r="AW83" s="44">
        <v>3</v>
      </c>
      <c r="AX83" s="44">
        <v>4</v>
      </c>
      <c r="AY83" s="44">
        <v>6</v>
      </c>
      <c r="AZ83" s="44">
        <v>5</v>
      </c>
      <c r="BA83" s="44">
        <v>6</v>
      </c>
      <c r="BU83" s="44" t="b">
        <v>0</v>
      </c>
      <c r="BV83" s="44">
        <v>0</v>
      </c>
      <c r="BW83" s="44">
        <v>0</v>
      </c>
      <c r="BX83" s="44">
        <v>0</v>
      </c>
      <c r="BY83" s="44">
        <v>0</v>
      </c>
      <c r="BZ83" s="44" t="b">
        <v>0</v>
      </c>
      <c r="CA83" s="44">
        <v>0</v>
      </c>
      <c r="CB83" s="44">
        <v>0</v>
      </c>
      <c r="CC83" s="44">
        <v>0</v>
      </c>
      <c r="CD83" s="44">
        <v>0</v>
      </c>
      <c r="CE83" s="44">
        <v>0</v>
      </c>
      <c r="CF83" s="44">
        <v>0</v>
      </c>
      <c r="CG83" s="44">
        <v>26633</v>
      </c>
      <c r="CH83" s="44">
        <v>0</v>
      </c>
      <c r="CI83" s="44">
        <v>0</v>
      </c>
      <c r="CJ83" s="44">
        <v>0</v>
      </c>
    </row>
    <row r="84" spans="1:88" x14ac:dyDescent="0.25">
      <c r="A84" s="44">
        <v>333</v>
      </c>
      <c r="B84" s="44">
        <v>1</v>
      </c>
      <c r="C84" s="44" t="s">
        <v>538</v>
      </c>
      <c r="D84" s="44" t="s">
        <v>539</v>
      </c>
      <c r="E84" s="44" t="s">
        <v>520</v>
      </c>
      <c r="F84" s="56">
        <v>42896</v>
      </c>
      <c r="G84" s="44">
        <v>81</v>
      </c>
      <c r="H84" s="44">
        <v>81</v>
      </c>
      <c r="I84" s="44" t="s">
        <v>12</v>
      </c>
      <c r="J84" s="44">
        <v>0</v>
      </c>
      <c r="L84" s="44">
        <v>333</v>
      </c>
      <c r="M84" s="44">
        <v>12</v>
      </c>
      <c r="N84" s="44" t="s">
        <v>799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 t="b">
        <v>0</v>
      </c>
      <c r="U84" s="44">
        <v>0</v>
      </c>
      <c r="V84" s="44" t="s">
        <v>800</v>
      </c>
      <c r="W84" s="44" t="s">
        <v>801</v>
      </c>
      <c r="X84" s="44">
        <v>0</v>
      </c>
      <c r="Y84" s="44">
        <v>0</v>
      </c>
      <c r="Z84" s="44">
        <v>0</v>
      </c>
      <c r="AA84" s="44" t="s">
        <v>609</v>
      </c>
      <c r="AB84" s="44" t="s">
        <v>525</v>
      </c>
      <c r="AC84" s="44" t="s">
        <v>35</v>
      </c>
      <c r="AD84" s="44" t="s">
        <v>12</v>
      </c>
      <c r="AE84" s="44">
        <v>0</v>
      </c>
      <c r="AF84" s="44">
        <v>0</v>
      </c>
      <c r="AG84" s="56">
        <v>43100</v>
      </c>
      <c r="AH84" s="44" t="s">
        <v>12</v>
      </c>
      <c r="AL84" s="44" t="s">
        <v>12</v>
      </c>
      <c r="AM84" s="44">
        <v>68</v>
      </c>
      <c r="AN84" s="44">
        <v>0</v>
      </c>
      <c r="AO84" s="44">
        <v>7</v>
      </c>
      <c r="AP84" s="44">
        <v>8</v>
      </c>
      <c r="AQ84" s="44">
        <v>7</v>
      </c>
      <c r="AR84" s="44">
        <v>6</v>
      </c>
      <c r="AS84" s="44">
        <v>3</v>
      </c>
      <c r="AT84" s="44">
        <v>3</v>
      </c>
      <c r="AU84" s="44">
        <v>6</v>
      </c>
      <c r="AV84" s="44">
        <v>6</v>
      </c>
      <c r="AW84" s="44">
        <v>6</v>
      </c>
      <c r="AX84" s="44">
        <v>4</v>
      </c>
      <c r="AY84" s="44">
        <v>5</v>
      </c>
      <c r="AZ84" s="44">
        <v>4</v>
      </c>
      <c r="BA84" s="44">
        <v>3</v>
      </c>
      <c r="BU84" s="44" t="b">
        <v>0</v>
      </c>
      <c r="BV84" s="44">
        <v>0</v>
      </c>
      <c r="BW84" s="44">
        <v>0</v>
      </c>
      <c r="BX84" s="44">
        <v>0</v>
      </c>
      <c r="BY84" s="44">
        <v>0</v>
      </c>
      <c r="BZ84" s="44" t="b">
        <v>0</v>
      </c>
      <c r="CA84" s="44">
        <v>0</v>
      </c>
      <c r="CB84" s="44">
        <v>0</v>
      </c>
      <c r="CC84" s="44">
        <v>0</v>
      </c>
      <c r="CD84" s="44">
        <v>0</v>
      </c>
      <c r="CE84" s="44">
        <v>0</v>
      </c>
      <c r="CF84" s="44">
        <v>0</v>
      </c>
      <c r="CG84" s="44">
        <v>90499</v>
      </c>
      <c r="CH84" s="44">
        <v>0</v>
      </c>
      <c r="CI84" s="44">
        <v>0</v>
      </c>
      <c r="CJ84" s="44">
        <v>0</v>
      </c>
    </row>
    <row r="85" spans="1:88" x14ac:dyDescent="0.25">
      <c r="A85" s="44">
        <v>333</v>
      </c>
      <c r="B85" s="44">
        <v>1</v>
      </c>
      <c r="C85" s="44" t="s">
        <v>538</v>
      </c>
      <c r="D85" s="44" t="s">
        <v>539</v>
      </c>
      <c r="E85" s="44" t="s">
        <v>520</v>
      </c>
      <c r="F85" s="56">
        <v>42896</v>
      </c>
      <c r="G85" s="44">
        <v>81</v>
      </c>
      <c r="H85" s="44">
        <v>81</v>
      </c>
      <c r="I85" s="44" t="s">
        <v>12</v>
      </c>
      <c r="J85" s="44">
        <v>0</v>
      </c>
      <c r="L85" s="44">
        <v>333</v>
      </c>
      <c r="M85" s="44">
        <v>1</v>
      </c>
      <c r="N85" s="44" t="s">
        <v>802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 t="b">
        <v>0</v>
      </c>
      <c r="U85" s="44">
        <v>0</v>
      </c>
      <c r="V85" s="44" t="s">
        <v>803</v>
      </c>
      <c r="W85" s="44" t="s">
        <v>804</v>
      </c>
      <c r="X85" s="44">
        <v>0</v>
      </c>
      <c r="Y85" s="44">
        <v>0</v>
      </c>
      <c r="Z85" s="44">
        <v>0</v>
      </c>
      <c r="AA85" s="44" t="s">
        <v>551</v>
      </c>
      <c r="AB85" s="44" t="s">
        <v>525</v>
      </c>
      <c r="AC85" s="44" t="s">
        <v>8</v>
      </c>
      <c r="AD85" s="44" t="s">
        <v>12</v>
      </c>
      <c r="AE85" s="44">
        <v>0</v>
      </c>
      <c r="AF85" s="44">
        <v>0</v>
      </c>
      <c r="AG85" s="56">
        <v>43008</v>
      </c>
      <c r="AH85" s="44" t="s">
        <v>12</v>
      </c>
      <c r="AL85" s="44" t="s">
        <v>12</v>
      </c>
      <c r="AM85" s="44">
        <v>68</v>
      </c>
      <c r="AN85" s="44">
        <v>0</v>
      </c>
      <c r="AO85" s="44">
        <v>8</v>
      </c>
      <c r="AP85" s="44">
        <v>4</v>
      </c>
      <c r="AQ85" s="44">
        <v>8</v>
      </c>
      <c r="AR85" s="44">
        <v>6</v>
      </c>
      <c r="AS85" s="44">
        <v>6</v>
      </c>
      <c r="AT85" s="44">
        <v>2</v>
      </c>
      <c r="AU85" s="44">
        <v>2</v>
      </c>
      <c r="AV85" s="44">
        <v>6</v>
      </c>
      <c r="AW85" s="44">
        <v>5</v>
      </c>
      <c r="AX85" s="44">
        <v>4</v>
      </c>
      <c r="AY85" s="44">
        <v>7</v>
      </c>
      <c r="AZ85" s="44">
        <v>6</v>
      </c>
      <c r="BA85" s="44">
        <v>4</v>
      </c>
      <c r="BU85" s="44" t="b">
        <v>0</v>
      </c>
      <c r="BV85" s="44">
        <v>0</v>
      </c>
      <c r="BW85" s="44">
        <v>0</v>
      </c>
      <c r="BX85" s="44">
        <v>0</v>
      </c>
      <c r="BY85" s="44">
        <v>0</v>
      </c>
      <c r="BZ85" s="44" t="b">
        <v>0</v>
      </c>
      <c r="CA85" s="44">
        <v>0</v>
      </c>
      <c r="CB85" s="44">
        <v>0</v>
      </c>
      <c r="CC85" s="44">
        <v>0</v>
      </c>
      <c r="CD85" s="44">
        <v>0</v>
      </c>
      <c r="CE85" s="44">
        <v>0</v>
      </c>
      <c r="CF85" s="44">
        <v>0</v>
      </c>
      <c r="CG85" s="44">
        <v>110769</v>
      </c>
      <c r="CH85" s="44">
        <v>0</v>
      </c>
      <c r="CI85" s="44">
        <v>0</v>
      </c>
      <c r="CJ85" s="44">
        <v>0</v>
      </c>
    </row>
    <row r="86" spans="1:88" x14ac:dyDescent="0.25">
      <c r="A86" s="44">
        <v>333</v>
      </c>
      <c r="B86" s="44">
        <v>1</v>
      </c>
      <c r="C86" s="44" t="s">
        <v>538</v>
      </c>
      <c r="D86" s="44" t="s">
        <v>539</v>
      </c>
      <c r="E86" s="44" t="s">
        <v>520</v>
      </c>
      <c r="F86" s="56">
        <v>42896</v>
      </c>
      <c r="G86" s="44">
        <v>81</v>
      </c>
      <c r="H86" s="44">
        <v>81</v>
      </c>
      <c r="I86" s="44" t="s">
        <v>12</v>
      </c>
      <c r="J86" s="44">
        <v>0</v>
      </c>
      <c r="L86" s="44">
        <v>333</v>
      </c>
      <c r="M86" s="44">
        <v>59</v>
      </c>
      <c r="N86" s="44" t="s">
        <v>805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 t="b">
        <v>0</v>
      </c>
      <c r="U86" s="44">
        <v>0</v>
      </c>
      <c r="V86" s="44" t="s">
        <v>806</v>
      </c>
      <c r="W86" s="44" t="s">
        <v>807</v>
      </c>
      <c r="X86" s="44">
        <v>0</v>
      </c>
      <c r="Y86" s="44">
        <v>0</v>
      </c>
      <c r="Z86" s="44">
        <v>0</v>
      </c>
      <c r="AA86" s="44" t="s">
        <v>551</v>
      </c>
      <c r="AB86" s="44" t="s">
        <v>525</v>
      </c>
      <c r="AC86" s="44" t="s">
        <v>36</v>
      </c>
      <c r="AD86" s="44" t="s">
        <v>12</v>
      </c>
      <c r="AE86" s="44">
        <v>0</v>
      </c>
      <c r="AF86" s="44">
        <v>0</v>
      </c>
      <c r="AG86" s="56">
        <v>43585</v>
      </c>
      <c r="AH86" s="44" t="s">
        <v>12</v>
      </c>
      <c r="AL86" s="44" t="s">
        <v>12</v>
      </c>
      <c r="AM86" s="44">
        <v>68</v>
      </c>
      <c r="AN86" s="44">
        <v>0</v>
      </c>
      <c r="AO86" s="44">
        <v>6</v>
      </c>
      <c r="AP86" s="44">
        <v>7</v>
      </c>
      <c r="AQ86" s="44">
        <v>6</v>
      </c>
      <c r="AR86" s="44">
        <v>7</v>
      </c>
      <c r="AS86" s="44">
        <v>4</v>
      </c>
      <c r="AT86" s="44">
        <v>4</v>
      </c>
      <c r="AU86" s="44">
        <v>3</v>
      </c>
      <c r="AV86" s="44">
        <v>6</v>
      </c>
      <c r="AW86" s="44">
        <v>5</v>
      </c>
      <c r="AX86" s="44">
        <v>5</v>
      </c>
      <c r="AY86" s="44">
        <v>5</v>
      </c>
      <c r="AZ86" s="44">
        <v>5</v>
      </c>
      <c r="BA86" s="44">
        <v>5</v>
      </c>
      <c r="BU86" s="44" t="b">
        <v>0</v>
      </c>
      <c r="BV86" s="44">
        <v>0</v>
      </c>
      <c r="BW86" s="44">
        <v>0</v>
      </c>
      <c r="BX86" s="44">
        <v>0</v>
      </c>
      <c r="BY86" s="44">
        <v>0</v>
      </c>
      <c r="BZ86" s="44" t="b">
        <v>0</v>
      </c>
      <c r="CA86" s="44">
        <v>0</v>
      </c>
      <c r="CB86" s="44">
        <v>0</v>
      </c>
      <c r="CC86" s="44">
        <v>0</v>
      </c>
      <c r="CD86" s="44">
        <v>0</v>
      </c>
      <c r="CE86" s="44">
        <v>0</v>
      </c>
      <c r="CF86" s="44">
        <v>0</v>
      </c>
      <c r="CG86" s="44">
        <v>113408</v>
      </c>
      <c r="CH86" s="44">
        <v>0</v>
      </c>
      <c r="CI86" s="44">
        <v>0</v>
      </c>
      <c r="CJ86" s="44">
        <v>0</v>
      </c>
    </row>
    <row r="87" spans="1:88" x14ac:dyDescent="0.25">
      <c r="A87" s="44">
        <v>333</v>
      </c>
      <c r="B87" s="44">
        <v>1</v>
      </c>
      <c r="C87" s="44" t="s">
        <v>538</v>
      </c>
      <c r="D87" s="44" t="s">
        <v>539</v>
      </c>
      <c r="E87" s="44" t="s">
        <v>520</v>
      </c>
      <c r="F87" s="56">
        <v>42896</v>
      </c>
      <c r="G87" s="44">
        <v>81</v>
      </c>
      <c r="H87" s="44">
        <v>81</v>
      </c>
      <c r="I87" s="44" t="s">
        <v>11</v>
      </c>
      <c r="J87" s="44">
        <v>0</v>
      </c>
      <c r="L87" s="44">
        <v>333</v>
      </c>
      <c r="M87" s="44">
        <v>67</v>
      </c>
      <c r="N87" s="44" t="s">
        <v>808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 t="b">
        <v>0</v>
      </c>
      <c r="U87" s="44">
        <v>0</v>
      </c>
      <c r="V87" s="44" t="s">
        <v>809</v>
      </c>
      <c r="W87" s="44" t="s">
        <v>810</v>
      </c>
      <c r="X87" s="44">
        <v>0</v>
      </c>
      <c r="Y87" s="44">
        <v>0</v>
      </c>
      <c r="Z87" s="44">
        <v>0</v>
      </c>
      <c r="AA87" s="44" t="s">
        <v>588</v>
      </c>
      <c r="AB87" s="44" t="s">
        <v>525</v>
      </c>
      <c r="AC87" s="44" t="s">
        <v>8</v>
      </c>
      <c r="AD87" s="44" t="s">
        <v>11</v>
      </c>
      <c r="AE87" s="44">
        <v>0</v>
      </c>
      <c r="AF87" s="44">
        <v>0</v>
      </c>
      <c r="AG87" s="56">
        <v>42947</v>
      </c>
      <c r="AH87" s="44" t="s">
        <v>11</v>
      </c>
      <c r="AL87" s="44" t="s">
        <v>11</v>
      </c>
      <c r="AM87" s="44">
        <v>68</v>
      </c>
      <c r="AN87" s="44">
        <v>0</v>
      </c>
      <c r="AO87" s="44">
        <v>4</v>
      </c>
      <c r="AP87" s="44">
        <v>7</v>
      </c>
      <c r="AQ87" s="44">
        <v>7</v>
      </c>
      <c r="AR87" s="44">
        <v>6</v>
      </c>
      <c r="AS87" s="44">
        <v>7</v>
      </c>
      <c r="AT87" s="44">
        <v>6</v>
      </c>
      <c r="AU87" s="44">
        <v>4</v>
      </c>
      <c r="AV87" s="44">
        <v>4</v>
      </c>
      <c r="AW87" s="44">
        <v>4</v>
      </c>
      <c r="AX87" s="44">
        <v>6</v>
      </c>
      <c r="AY87" s="44">
        <v>6</v>
      </c>
      <c r="AZ87" s="44">
        <v>7</v>
      </c>
      <c r="BA87" s="44">
        <v>0</v>
      </c>
      <c r="BU87" s="44" t="b">
        <v>0</v>
      </c>
      <c r="BV87" s="44">
        <v>0</v>
      </c>
      <c r="BW87" s="44">
        <v>0</v>
      </c>
      <c r="BX87" s="44">
        <v>0</v>
      </c>
      <c r="BY87" s="44">
        <v>0</v>
      </c>
      <c r="BZ87" s="44" t="b">
        <v>0</v>
      </c>
      <c r="CA87" s="44">
        <v>0</v>
      </c>
      <c r="CB87" s="44">
        <v>0</v>
      </c>
      <c r="CC87" s="44">
        <v>0</v>
      </c>
      <c r="CD87" s="44">
        <v>0</v>
      </c>
      <c r="CE87" s="44">
        <v>0</v>
      </c>
      <c r="CF87" s="44">
        <v>0</v>
      </c>
      <c r="CG87" s="44">
        <v>70096</v>
      </c>
      <c r="CH87" s="44">
        <v>0</v>
      </c>
      <c r="CI87" s="44">
        <v>0</v>
      </c>
      <c r="CJ87" s="44">
        <v>0</v>
      </c>
    </row>
    <row r="88" spans="1:88" x14ac:dyDescent="0.25">
      <c r="A88" s="44">
        <v>333</v>
      </c>
      <c r="B88" s="44">
        <v>1</v>
      </c>
      <c r="C88" s="44" t="s">
        <v>538</v>
      </c>
      <c r="D88" s="44" t="s">
        <v>539</v>
      </c>
      <c r="E88" s="44" t="s">
        <v>520</v>
      </c>
      <c r="F88" s="56">
        <v>42896</v>
      </c>
      <c r="G88" s="44">
        <v>81</v>
      </c>
      <c r="H88" s="44">
        <v>81</v>
      </c>
      <c r="I88" s="44" t="s">
        <v>12</v>
      </c>
      <c r="J88" s="44">
        <v>0</v>
      </c>
      <c r="L88" s="44">
        <v>333</v>
      </c>
      <c r="M88" s="44">
        <v>107</v>
      </c>
      <c r="N88" s="44" t="s">
        <v>811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 t="b">
        <v>0</v>
      </c>
      <c r="U88" s="44">
        <v>0</v>
      </c>
      <c r="V88" s="44" t="s">
        <v>812</v>
      </c>
      <c r="W88" s="44" t="s">
        <v>813</v>
      </c>
      <c r="X88" s="44">
        <v>0</v>
      </c>
      <c r="Y88" s="44">
        <v>0</v>
      </c>
      <c r="Z88" s="44">
        <v>0</v>
      </c>
      <c r="AA88" s="44" t="s">
        <v>592</v>
      </c>
      <c r="AB88" s="44" t="s">
        <v>525</v>
      </c>
      <c r="AC88" s="44" t="s">
        <v>8</v>
      </c>
      <c r="AD88" s="44" t="s">
        <v>12</v>
      </c>
      <c r="AE88" s="44">
        <v>0</v>
      </c>
      <c r="AF88" s="44">
        <v>0</v>
      </c>
      <c r="AG88" s="56">
        <v>43159</v>
      </c>
      <c r="AH88" s="44" t="s">
        <v>12</v>
      </c>
      <c r="AL88" s="44" t="s">
        <v>12</v>
      </c>
      <c r="AM88" s="44">
        <v>68</v>
      </c>
      <c r="AN88" s="44">
        <v>0</v>
      </c>
      <c r="AO88" s="44">
        <v>4</v>
      </c>
      <c r="AP88" s="44">
        <v>8</v>
      </c>
      <c r="AQ88" s="44">
        <v>6</v>
      </c>
      <c r="AR88" s="44">
        <v>5</v>
      </c>
      <c r="AS88" s="44">
        <v>3</v>
      </c>
      <c r="AT88" s="44">
        <v>5</v>
      </c>
      <c r="AU88" s="44">
        <v>5</v>
      </c>
      <c r="AV88" s="44">
        <v>6</v>
      </c>
      <c r="AW88" s="44">
        <v>5</v>
      </c>
      <c r="AX88" s="44">
        <v>6</v>
      </c>
      <c r="AY88" s="44">
        <v>5</v>
      </c>
      <c r="AZ88" s="44">
        <v>7</v>
      </c>
      <c r="BA88" s="44">
        <v>3</v>
      </c>
      <c r="BU88" s="44" t="b">
        <v>0</v>
      </c>
      <c r="BV88" s="44">
        <v>0</v>
      </c>
      <c r="BW88" s="44">
        <v>0</v>
      </c>
      <c r="BX88" s="44">
        <v>0</v>
      </c>
      <c r="BY88" s="44">
        <v>0</v>
      </c>
      <c r="BZ88" s="44" t="b">
        <v>0</v>
      </c>
      <c r="CA88" s="44">
        <v>0</v>
      </c>
      <c r="CB88" s="44">
        <v>0</v>
      </c>
      <c r="CC88" s="44">
        <v>0</v>
      </c>
      <c r="CD88" s="44">
        <v>0</v>
      </c>
      <c r="CE88" s="44">
        <v>0</v>
      </c>
      <c r="CF88" s="44">
        <v>0</v>
      </c>
      <c r="CG88" s="44">
        <v>131224</v>
      </c>
      <c r="CH88" s="44">
        <v>0</v>
      </c>
      <c r="CI88" s="44">
        <v>0</v>
      </c>
      <c r="CJ88" s="44">
        <v>0</v>
      </c>
    </row>
    <row r="89" spans="1:88" x14ac:dyDescent="0.25">
      <c r="A89" s="44">
        <v>333</v>
      </c>
      <c r="B89" s="44">
        <v>1</v>
      </c>
      <c r="C89" s="44" t="s">
        <v>538</v>
      </c>
      <c r="D89" s="44" t="s">
        <v>539</v>
      </c>
      <c r="E89" s="44" t="s">
        <v>520</v>
      </c>
      <c r="F89" s="56">
        <v>42896</v>
      </c>
      <c r="G89" s="44">
        <v>88</v>
      </c>
      <c r="H89" s="44">
        <v>88</v>
      </c>
      <c r="I89" s="44" t="s">
        <v>11</v>
      </c>
      <c r="J89" s="44">
        <v>0</v>
      </c>
      <c r="L89" s="44">
        <v>333</v>
      </c>
      <c r="M89" s="44">
        <v>81</v>
      </c>
      <c r="N89" s="44" t="s">
        <v>814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 t="b">
        <v>0</v>
      </c>
      <c r="U89" s="44">
        <v>0</v>
      </c>
      <c r="V89" s="44" t="s">
        <v>586</v>
      </c>
      <c r="W89" s="44" t="s">
        <v>587</v>
      </c>
      <c r="X89" s="44">
        <v>0</v>
      </c>
      <c r="Y89" s="44">
        <v>0</v>
      </c>
      <c r="Z89" s="44">
        <v>0</v>
      </c>
      <c r="AA89" s="44" t="s">
        <v>547</v>
      </c>
      <c r="AB89" s="44" t="s">
        <v>525</v>
      </c>
      <c r="AC89" s="44" t="s">
        <v>8</v>
      </c>
      <c r="AD89" s="44" t="s">
        <v>11</v>
      </c>
      <c r="AE89" s="44">
        <v>0</v>
      </c>
      <c r="AF89" s="44">
        <v>0</v>
      </c>
      <c r="AG89" s="56">
        <v>43131</v>
      </c>
      <c r="AH89" s="44" t="s">
        <v>11</v>
      </c>
      <c r="AL89" s="44" t="s">
        <v>11</v>
      </c>
      <c r="AM89" s="44">
        <v>67</v>
      </c>
      <c r="AN89" s="44">
        <v>0</v>
      </c>
      <c r="AO89" s="44">
        <v>7</v>
      </c>
      <c r="AP89" s="44">
        <v>4</v>
      </c>
      <c r="AQ89" s="44">
        <v>4</v>
      </c>
      <c r="AR89" s="44">
        <v>6</v>
      </c>
      <c r="AS89" s="44">
        <v>5</v>
      </c>
      <c r="AT89" s="44">
        <v>5</v>
      </c>
      <c r="AU89" s="44">
        <v>6</v>
      </c>
      <c r="AV89" s="44">
        <v>6</v>
      </c>
      <c r="AW89" s="44">
        <v>5</v>
      </c>
      <c r="AX89" s="44">
        <v>3</v>
      </c>
      <c r="AY89" s="44">
        <v>7</v>
      </c>
      <c r="AZ89" s="44">
        <v>6</v>
      </c>
      <c r="BA89" s="44">
        <v>3</v>
      </c>
      <c r="BU89" s="44" t="b">
        <v>0</v>
      </c>
      <c r="BV89" s="44">
        <v>0</v>
      </c>
      <c r="BW89" s="44">
        <v>0</v>
      </c>
      <c r="BX89" s="44">
        <v>0</v>
      </c>
      <c r="BY89" s="44">
        <v>0</v>
      </c>
      <c r="BZ89" s="44" t="b">
        <v>0</v>
      </c>
      <c r="CA89" s="44">
        <v>0</v>
      </c>
      <c r="CB89" s="44">
        <v>0</v>
      </c>
      <c r="CC89" s="44">
        <v>0</v>
      </c>
      <c r="CD89" s="44">
        <v>0</v>
      </c>
      <c r="CE89" s="44">
        <v>0</v>
      </c>
      <c r="CF89" s="44">
        <v>0</v>
      </c>
      <c r="CG89" s="44">
        <v>128931</v>
      </c>
      <c r="CH89" s="44">
        <v>0</v>
      </c>
      <c r="CI89" s="44">
        <v>0</v>
      </c>
      <c r="CJ89" s="44">
        <v>0</v>
      </c>
    </row>
    <row r="90" spans="1:88" x14ac:dyDescent="0.25">
      <c r="A90" s="44">
        <v>333</v>
      </c>
      <c r="B90" s="44">
        <v>1</v>
      </c>
      <c r="C90" s="44" t="s">
        <v>538</v>
      </c>
      <c r="D90" s="44" t="s">
        <v>539</v>
      </c>
      <c r="E90" s="44" t="s">
        <v>520</v>
      </c>
      <c r="F90" s="56">
        <v>42896</v>
      </c>
      <c r="G90" s="44">
        <v>88</v>
      </c>
      <c r="H90" s="44">
        <v>88</v>
      </c>
      <c r="I90" s="44" t="s">
        <v>12</v>
      </c>
      <c r="J90" s="44">
        <v>0</v>
      </c>
      <c r="L90" s="44">
        <v>333</v>
      </c>
      <c r="M90" s="44">
        <v>65</v>
      </c>
      <c r="N90" s="44" t="s">
        <v>815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 t="b">
        <v>0</v>
      </c>
      <c r="U90" s="44">
        <v>0</v>
      </c>
      <c r="V90" s="44" t="s">
        <v>816</v>
      </c>
      <c r="W90" s="44" t="s">
        <v>817</v>
      </c>
      <c r="X90" s="44">
        <v>0</v>
      </c>
      <c r="Y90" s="44">
        <v>0</v>
      </c>
      <c r="Z90" s="44">
        <v>0</v>
      </c>
      <c r="AA90" s="44" t="s">
        <v>588</v>
      </c>
      <c r="AB90" s="44" t="s">
        <v>525</v>
      </c>
      <c r="AC90" s="44" t="s">
        <v>8</v>
      </c>
      <c r="AD90" s="44" t="s">
        <v>12</v>
      </c>
      <c r="AE90" s="44">
        <v>0</v>
      </c>
      <c r="AF90" s="44">
        <v>0</v>
      </c>
      <c r="AG90" s="56">
        <v>42978</v>
      </c>
      <c r="AH90" s="44" t="s">
        <v>12</v>
      </c>
      <c r="AL90" s="44" t="s">
        <v>12</v>
      </c>
      <c r="AM90" s="44">
        <v>67</v>
      </c>
      <c r="AN90" s="44">
        <v>0</v>
      </c>
      <c r="AO90" s="44">
        <v>5</v>
      </c>
      <c r="AP90" s="44">
        <v>5</v>
      </c>
      <c r="AQ90" s="44">
        <v>8</v>
      </c>
      <c r="AR90" s="44">
        <v>7</v>
      </c>
      <c r="AS90" s="44">
        <v>5</v>
      </c>
      <c r="AT90" s="44">
        <v>3</v>
      </c>
      <c r="AU90" s="44">
        <v>3</v>
      </c>
      <c r="AV90" s="44">
        <v>6</v>
      </c>
      <c r="AW90" s="44">
        <v>6</v>
      </c>
      <c r="AX90" s="44">
        <v>7</v>
      </c>
      <c r="AY90" s="44">
        <v>6</v>
      </c>
      <c r="AZ90" s="44">
        <v>5</v>
      </c>
      <c r="BA90" s="44">
        <v>1</v>
      </c>
      <c r="BU90" s="44" t="b">
        <v>0</v>
      </c>
      <c r="BV90" s="44">
        <v>0</v>
      </c>
      <c r="BW90" s="44">
        <v>0</v>
      </c>
      <c r="BX90" s="44">
        <v>0</v>
      </c>
      <c r="BY90" s="44">
        <v>0</v>
      </c>
      <c r="BZ90" s="44" t="b">
        <v>0</v>
      </c>
      <c r="CA90" s="44">
        <v>0</v>
      </c>
      <c r="CB90" s="44">
        <v>0</v>
      </c>
      <c r="CC90" s="44">
        <v>0</v>
      </c>
      <c r="CD90" s="44">
        <v>0</v>
      </c>
      <c r="CE90" s="44">
        <v>0</v>
      </c>
      <c r="CF90" s="44">
        <v>0</v>
      </c>
      <c r="CG90" s="44">
        <v>127817</v>
      </c>
      <c r="CH90" s="44">
        <v>0</v>
      </c>
      <c r="CI90" s="44">
        <v>0</v>
      </c>
      <c r="CJ90" s="44">
        <v>0</v>
      </c>
    </row>
    <row r="91" spans="1:88" x14ac:dyDescent="0.25">
      <c r="A91" s="44">
        <v>333</v>
      </c>
      <c r="B91" s="44">
        <v>1</v>
      </c>
      <c r="C91" s="44" t="s">
        <v>538</v>
      </c>
      <c r="D91" s="44" t="s">
        <v>539</v>
      </c>
      <c r="E91" s="44" t="s">
        <v>520</v>
      </c>
      <c r="F91" s="56">
        <v>42896</v>
      </c>
      <c r="G91" s="44">
        <v>90</v>
      </c>
      <c r="H91" s="44">
        <v>90</v>
      </c>
      <c r="I91" s="44" t="s">
        <v>11</v>
      </c>
      <c r="J91" s="44">
        <v>0</v>
      </c>
      <c r="L91" s="44">
        <v>333</v>
      </c>
      <c r="M91" s="44">
        <v>61</v>
      </c>
      <c r="N91" s="44" t="s">
        <v>818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 t="b">
        <v>0</v>
      </c>
      <c r="U91" s="44">
        <v>0</v>
      </c>
      <c r="V91" s="44" t="s">
        <v>819</v>
      </c>
      <c r="W91" s="44" t="s">
        <v>820</v>
      </c>
      <c r="X91" s="44">
        <v>0</v>
      </c>
      <c r="Y91" s="44">
        <v>0</v>
      </c>
      <c r="Z91" s="44">
        <v>0</v>
      </c>
      <c r="AA91" s="44" t="s">
        <v>563</v>
      </c>
      <c r="AB91" s="44" t="s">
        <v>525</v>
      </c>
      <c r="AC91" s="44" t="s">
        <v>40</v>
      </c>
      <c r="AD91" s="44" t="s">
        <v>11</v>
      </c>
      <c r="AE91" s="44">
        <v>0</v>
      </c>
      <c r="AF91" s="44">
        <v>0</v>
      </c>
      <c r="AG91" s="56">
        <v>43220</v>
      </c>
      <c r="AH91" s="44" t="s">
        <v>11</v>
      </c>
      <c r="AL91" s="44" t="s">
        <v>11</v>
      </c>
      <c r="AM91" s="44">
        <v>66</v>
      </c>
      <c r="AN91" s="44">
        <v>0</v>
      </c>
      <c r="AO91" s="44">
        <v>7</v>
      </c>
      <c r="AP91" s="44">
        <v>6</v>
      </c>
      <c r="AQ91" s="44">
        <v>6</v>
      </c>
      <c r="AR91" s="44">
        <v>5</v>
      </c>
      <c r="AS91" s="44">
        <v>8</v>
      </c>
      <c r="AT91" s="44">
        <v>6</v>
      </c>
      <c r="AU91" s="44">
        <v>4</v>
      </c>
      <c r="AV91" s="44">
        <v>4</v>
      </c>
      <c r="AW91" s="44">
        <v>6</v>
      </c>
      <c r="AX91" s="44">
        <v>6</v>
      </c>
      <c r="AY91" s="44">
        <v>7</v>
      </c>
      <c r="AZ91" s="44">
        <v>1</v>
      </c>
      <c r="BA91" s="44">
        <v>0</v>
      </c>
      <c r="BU91" s="44" t="b">
        <v>0</v>
      </c>
      <c r="BV91" s="44">
        <v>0</v>
      </c>
      <c r="BW91" s="44">
        <v>0</v>
      </c>
      <c r="BX91" s="44">
        <v>0</v>
      </c>
      <c r="BY91" s="44">
        <v>0</v>
      </c>
      <c r="BZ91" s="44" t="b">
        <v>0</v>
      </c>
      <c r="CA91" s="44">
        <v>0</v>
      </c>
      <c r="CB91" s="44">
        <v>0</v>
      </c>
      <c r="CC91" s="44">
        <v>0</v>
      </c>
      <c r="CD91" s="44">
        <v>0</v>
      </c>
      <c r="CE91" s="44">
        <v>0</v>
      </c>
      <c r="CF91" s="44">
        <v>0</v>
      </c>
      <c r="CG91" s="44">
        <v>134106</v>
      </c>
      <c r="CH91" s="44">
        <v>0</v>
      </c>
      <c r="CI91" s="44">
        <v>0</v>
      </c>
      <c r="CJ91" s="44">
        <v>0</v>
      </c>
    </row>
    <row r="92" spans="1:88" x14ac:dyDescent="0.25">
      <c r="A92" s="44">
        <v>333</v>
      </c>
      <c r="B92" s="44">
        <v>1</v>
      </c>
      <c r="C92" s="44" t="s">
        <v>538</v>
      </c>
      <c r="D92" s="44" t="s">
        <v>539</v>
      </c>
      <c r="E92" s="44" t="s">
        <v>520</v>
      </c>
      <c r="F92" s="56">
        <v>42896</v>
      </c>
      <c r="G92" s="44">
        <v>90</v>
      </c>
      <c r="H92" s="44">
        <v>90</v>
      </c>
      <c r="I92" s="44" t="s">
        <v>13</v>
      </c>
      <c r="J92" s="44">
        <v>0</v>
      </c>
      <c r="L92" s="44">
        <v>333</v>
      </c>
      <c r="M92" s="44">
        <v>19</v>
      </c>
      <c r="N92" s="44" t="s">
        <v>821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 t="b">
        <v>0</v>
      </c>
      <c r="U92" s="44">
        <v>0</v>
      </c>
      <c r="V92" s="44" t="s">
        <v>822</v>
      </c>
      <c r="W92" s="44" t="s">
        <v>823</v>
      </c>
      <c r="X92" s="44">
        <v>0</v>
      </c>
      <c r="Y92" s="44">
        <v>0</v>
      </c>
      <c r="Z92" s="44">
        <v>0</v>
      </c>
      <c r="AA92" s="44" t="s">
        <v>592</v>
      </c>
      <c r="AB92" s="44" t="s">
        <v>525</v>
      </c>
      <c r="AC92" s="44" t="s">
        <v>8</v>
      </c>
      <c r="AD92" s="44" t="s">
        <v>13</v>
      </c>
      <c r="AE92" s="44">
        <v>0</v>
      </c>
      <c r="AF92" s="44">
        <v>0</v>
      </c>
      <c r="AG92" s="56">
        <v>43190</v>
      </c>
      <c r="AH92" s="44" t="s">
        <v>13</v>
      </c>
      <c r="AL92" s="44" t="s">
        <v>13</v>
      </c>
      <c r="AM92" s="44">
        <v>66</v>
      </c>
      <c r="AN92" s="44">
        <v>0</v>
      </c>
      <c r="AO92" s="44">
        <v>3</v>
      </c>
      <c r="AP92" s="44">
        <v>6</v>
      </c>
      <c r="AQ92" s="44">
        <v>6</v>
      </c>
      <c r="AR92" s="44">
        <v>7</v>
      </c>
      <c r="AS92" s="44">
        <v>5</v>
      </c>
      <c r="AT92" s="44">
        <v>4</v>
      </c>
      <c r="AU92" s="44">
        <v>3</v>
      </c>
      <c r="AV92" s="44">
        <v>6</v>
      </c>
      <c r="AW92" s="44">
        <v>4</v>
      </c>
      <c r="AX92" s="44">
        <v>6</v>
      </c>
      <c r="AY92" s="44">
        <v>6</v>
      </c>
      <c r="AZ92" s="44">
        <v>6</v>
      </c>
      <c r="BA92" s="44">
        <v>4</v>
      </c>
      <c r="BU92" s="44" t="b">
        <v>0</v>
      </c>
      <c r="BV92" s="44">
        <v>0</v>
      </c>
      <c r="BW92" s="44">
        <v>0</v>
      </c>
      <c r="BX92" s="44">
        <v>0</v>
      </c>
      <c r="BY92" s="44">
        <v>0</v>
      </c>
      <c r="BZ92" s="44" t="b">
        <v>0</v>
      </c>
      <c r="CA92" s="44">
        <v>0</v>
      </c>
      <c r="CB92" s="44">
        <v>0</v>
      </c>
      <c r="CC92" s="44">
        <v>0</v>
      </c>
      <c r="CD92" s="44">
        <v>0</v>
      </c>
      <c r="CE92" s="44">
        <v>0</v>
      </c>
      <c r="CF92" s="44">
        <v>0</v>
      </c>
      <c r="CG92" s="44">
        <v>129282</v>
      </c>
      <c r="CH92" s="44">
        <v>0</v>
      </c>
      <c r="CI92" s="44">
        <v>0</v>
      </c>
      <c r="CJ92" s="44">
        <v>0</v>
      </c>
    </row>
    <row r="93" spans="1:88" x14ac:dyDescent="0.25">
      <c r="A93" s="44">
        <v>333</v>
      </c>
      <c r="B93" s="44">
        <v>1</v>
      </c>
      <c r="C93" s="44" t="s">
        <v>538</v>
      </c>
      <c r="D93" s="44" t="s">
        <v>539</v>
      </c>
      <c r="E93" s="44" t="s">
        <v>520</v>
      </c>
      <c r="F93" s="56">
        <v>42896</v>
      </c>
      <c r="G93" s="44">
        <v>90</v>
      </c>
      <c r="H93" s="44">
        <v>90</v>
      </c>
      <c r="I93" s="44" t="s">
        <v>12</v>
      </c>
      <c r="J93" s="44">
        <v>0</v>
      </c>
      <c r="L93" s="44">
        <v>333</v>
      </c>
      <c r="M93" s="44">
        <v>10</v>
      </c>
      <c r="N93" s="44" t="s">
        <v>824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 t="b">
        <v>0</v>
      </c>
      <c r="U93" s="44">
        <v>0</v>
      </c>
      <c r="V93" s="44" t="s">
        <v>825</v>
      </c>
      <c r="W93" s="44" t="s">
        <v>826</v>
      </c>
      <c r="X93" s="44">
        <v>0</v>
      </c>
      <c r="Y93" s="44">
        <v>0</v>
      </c>
      <c r="Z93" s="44">
        <v>0</v>
      </c>
      <c r="AA93" s="44" t="s">
        <v>792</v>
      </c>
      <c r="AB93" s="44" t="s">
        <v>525</v>
      </c>
      <c r="AC93" s="44" t="s">
        <v>8</v>
      </c>
      <c r="AD93" s="44" t="s">
        <v>12</v>
      </c>
      <c r="AE93" s="44">
        <v>0</v>
      </c>
      <c r="AF93" s="44">
        <v>0</v>
      </c>
      <c r="AG93" s="56">
        <v>43100</v>
      </c>
      <c r="AH93" s="44" t="s">
        <v>12</v>
      </c>
      <c r="AL93" s="44" t="s">
        <v>12</v>
      </c>
      <c r="AM93" s="44">
        <v>66</v>
      </c>
      <c r="AN93" s="44">
        <v>0</v>
      </c>
      <c r="AO93" s="44">
        <v>8</v>
      </c>
      <c r="AP93" s="44">
        <v>6</v>
      </c>
      <c r="AQ93" s="44">
        <v>3</v>
      </c>
      <c r="AR93" s="44">
        <v>6</v>
      </c>
      <c r="AS93" s="44">
        <v>7</v>
      </c>
      <c r="AT93" s="44">
        <v>1</v>
      </c>
      <c r="AU93" s="44">
        <v>7</v>
      </c>
      <c r="AV93" s="44">
        <v>5</v>
      </c>
      <c r="AW93" s="44">
        <v>5</v>
      </c>
      <c r="AX93" s="44">
        <v>3</v>
      </c>
      <c r="AY93" s="44">
        <v>5</v>
      </c>
      <c r="AZ93" s="44">
        <v>6</v>
      </c>
      <c r="BA93" s="44">
        <v>4</v>
      </c>
      <c r="BU93" s="44" t="b">
        <v>0</v>
      </c>
      <c r="BV93" s="44">
        <v>0</v>
      </c>
      <c r="BW93" s="44">
        <v>0</v>
      </c>
      <c r="BX93" s="44">
        <v>0</v>
      </c>
      <c r="BY93" s="44">
        <v>0</v>
      </c>
      <c r="BZ93" s="44" t="b">
        <v>0</v>
      </c>
      <c r="CA93" s="44">
        <v>0</v>
      </c>
      <c r="CB93" s="44">
        <v>0</v>
      </c>
      <c r="CC93" s="44">
        <v>0</v>
      </c>
      <c r="CD93" s="44">
        <v>0</v>
      </c>
      <c r="CE93" s="44">
        <v>0</v>
      </c>
      <c r="CF93" s="44">
        <v>0</v>
      </c>
      <c r="CG93" s="44">
        <v>119137</v>
      </c>
      <c r="CH93" s="44">
        <v>0</v>
      </c>
      <c r="CI93" s="44">
        <v>0</v>
      </c>
      <c r="CJ93" s="44">
        <v>0</v>
      </c>
    </row>
    <row r="94" spans="1:88" x14ac:dyDescent="0.25">
      <c r="A94" s="44">
        <v>333</v>
      </c>
      <c r="B94" s="44">
        <v>1</v>
      </c>
      <c r="C94" s="44" t="s">
        <v>538</v>
      </c>
      <c r="D94" s="44" t="s">
        <v>539</v>
      </c>
      <c r="E94" s="44" t="s">
        <v>520</v>
      </c>
      <c r="F94" s="56">
        <v>42896</v>
      </c>
      <c r="G94" s="44">
        <v>93</v>
      </c>
      <c r="H94" s="44">
        <v>93</v>
      </c>
      <c r="I94" s="44" t="s">
        <v>12</v>
      </c>
      <c r="J94" s="44">
        <v>0</v>
      </c>
      <c r="L94" s="44">
        <v>333</v>
      </c>
      <c r="M94" s="44">
        <v>71</v>
      </c>
      <c r="N94" s="44" t="s">
        <v>827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 t="b">
        <v>0</v>
      </c>
      <c r="U94" s="44">
        <v>0</v>
      </c>
      <c r="V94" s="44" t="s">
        <v>828</v>
      </c>
      <c r="W94" s="44" t="s">
        <v>829</v>
      </c>
      <c r="X94" s="44">
        <v>0</v>
      </c>
      <c r="Y94" s="44">
        <v>0</v>
      </c>
      <c r="Z94" s="44">
        <v>0</v>
      </c>
      <c r="AA94" s="44" t="s">
        <v>524</v>
      </c>
      <c r="AB94" s="44" t="s">
        <v>525</v>
      </c>
      <c r="AC94" s="44" t="s">
        <v>36</v>
      </c>
      <c r="AD94" s="44" t="s">
        <v>12</v>
      </c>
      <c r="AE94" s="44">
        <v>0</v>
      </c>
      <c r="AF94" s="44">
        <v>0</v>
      </c>
      <c r="AG94" s="56">
        <v>43585</v>
      </c>
      <c r="AH94" s="44" t="s">
        <v>12</v>
      </c>
      <c r="AL94" s="44" t="s">
        <v>12</v>
      </c>
      <c r="AM94" s="44">
        <v>65</v>
      </c>
      <c r="AN94" s="44">
        <v>0</v>
      </c>
      <c r="AO94" s="44">
        <v>6</v>
      </c>
      <c r="AP94" s="44">
        <v>7</v>
      </c>
      <c r="AQ94" s="44">
        <v>7</v>
      </c>
      <c r="AR94" s="44">
        <v>8</v>
      </c>
      <c r="AS94" s="44">
        <v>4</v>
      </c>
      <c r="AT94" s="44">
        <v>4</v>
      </c>
      <c r="AU94" s="44">
        <v>4</v>
      </c>
      <c r="AV94" s="44">
        <v>5</v>
      </c>
      <c r="AW94" s="44">
        <v>3</v>
      </c>
      <c r="AX94" s="44">
        <v>6</v>
      </c>
      <c r="AY94" s="44">
        <v>5</v>
      </c>
      <c r="AZ94" s="44">
        <v>6</v>
      </c>
      <c r="BA94" s="44">
        <v>0</v>
      </c>
      <c r="BU94" s="44" t="b">
        <v>0</v>
      </c>
      <c r="BV94" s="44">
        <v>0</v>
      </c>
      <c r="BW94" s="44">
        <v>0</v>
      </c>
      <c r="BX94" s="44">
        <v>0</v>
      </c>
      <c r="BY94" s="44">
        <v>0</v>
      </c>
      <c r="BZ94" s="44" t="b">
        <v>0</v>
      </c>
      <c r="CA94" s="44">
        <v>0</v>
      </c>
      <c r="CB94" s="44">
        <v>0</v>
      </c>
      <c r="CC94" s="44">
        <v>0</v>
      </c>
      <c r="CD94" s="44">
        <v>0</v>
      </c>
      <c r="CE94" s="44">
        <v>0</v>
      </c>
      <c r="CF94" s="44">
        <v>0</v>
      </c>
      <c r="CG94" s="44">
        <v>129508</v>
      </c>
      <c r="CH94" s="44">
        <v>0</v>
      </c>
      <c r="CI94" s="44">
        <v>0</v>
      </c>
      <c r="CJ94" s="44">
        <v>0</v>
      </c>
    </row>
    <row r="95" spans="1:88" x14ac:dyDescent="0.25">
      <c r="A95" s="44">
        <v>333</v>
      </c>
      <c r="B95" s="44">
        <v>1</v>
      </c>
      <c r="C95" s="44" t="s">
        <v>538</v>
      </c>
      <c r="D95" s="44" t="s">
        <v>539</v>
      </c>
      <c r="E95" s="44" t="s">
        <v>520</v>
      </c>
      <c r="F95" s="56">
        <v>42896</v>
      </c>
      <c r="G95" s="44">
        <v>93</v>
      </c>
      <c r="H95" s="44">
        <v>93</v>
      </c>
      <c r="I95" s="44" t="s">
        <v>12</v>
      </c>
      <c r="J95" s="44">
        <v>0</v>
      </c>
      <c r="L95" s="44">
        <v>333</v>
      </c>
      <c r="M95" s="44">
        <v>148</v>
      </c>
      <c r="N95" s="44" t="s">
        <v>830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 t="b">
        <v>0</v>
      </c>
      <c r="U95" s="44">
        <v>0</v>
      </c>
      <c r="V95" s="44" t="s">
        <v>831</v>
      </c>
      <c r="W95" s="44" t="s">
        <v>832</v>
      </c>
      <c r="X95" s="44">
        <v>0</v>
      </c>
      <c r="Y95" s="44">
        <v>0</v>
      </c>
      <c r="Z95" s="44">
        <v>0</v>
      </c>
      <c r="AA95" s="44" t="s">
        <v>543</v>
      </c>
      <c r="AB95" s="44" t="s">
        <v>525</v>
      </c>
      <c r="AC95" s="44" t="s">
        <v>35</v>
      </c>
      <c r="AD95" s="44" t="s">
        <v>12</v>
      </c>
      <c r="AE95" s="44">
        <v>0</v>
      </c>
      <c r="AF95" s="44">
        <v>0</v>
      </c>
      <c r="AG95" s="56">
        <v>43190</v>
      </c>
      <c r="AH95" s="44" t="s">
        <v>12</v>
      </c>
      <c r="AL95" s="44" t="s">
        <v>12</v>
      </c>
      <c r="AM95" s="44">
        <v>65</v>
      </c>
      <c r="AN95" s="44">
        <v>0</v>
      </c>
      <c r="AO95" s="44">
        <v>5</v>
      </c>
      <c r="AP95" s="44">
        <v>6</v>
      </c>
      <c r="AQ95" s="44">
        <v>8</v>
      </c>
      <c r="AR95" s="44">
        <v>6</v>
      </c>
      <c r="AS95" s="44">
        <v>6</v>
      </c>
      <c r="AT95" s="44">
        <v>4</v>
      </c>
      <c r="AU95" s="44">
        <v>2</v>
      </c>
      <c r="AV95" s="44">
        <v>4</v>
      </c>
      <c r="AW95" s="44">
        <v>6</v>
      </c>
      <c r="AX95" s="44">
        <v>7</v>
      </c>
      <c r="AY95" s="44">
        <v>4</v>
      </c>
      <c r="AZ95" s="44">
        <v>4</v>
      </c>
      <c r="BA95" s="44">
        <v>3</v>
      </c>
      <c r="BU95" s="44" t="b">
        <v>0</v>
      </c>
      <c r="BV95" s="44">
        <v>0</v>
      </c>
      <c r="BW95" s="44">
        <v>0</v>
      </c>
      <c r="BX95" s="44">
        <v>0</v>
      </c>
      <c r="BY95" s="44">
        <v>0</v>
      </c>
      <c r="BZ95" s="44" t="b">
        <v>0</v>
      </c>
      <c r="CA95" s="44">
        <v>0</v>
      </c>
      <c r="CB95" s="44">
        <v>0</v>
      </c>
      <c r="CC95" s="44">
        <v>0</v>
      </c>
      <c r="CD95" s="44">
        <v>0</v>
      </c>
      <c r="CE95" s="44">
        <v>0</v>
      </c>
      <c r="CF95" s="44">
        <v>0</v>
      </c>
      <c r="CG95" s="44">
        <v>29170</v>
      </c>
      <c r="CH95" s="44">
        <v>0</v>
      </c>
      <c r="CI95" s="44">
        <v>0</v>
      </c>
      <c r="CJ95" s="44">
        <v>0</v>
      </c>
    </row>
    <row r="96" spans="1:88" x14ac:dyDescent="0.25">
      <c r="A96" s="44">
        <v>333</v>
      </c>
      <c r="B96" s="44">
        <v>1</v>
      </c>
      <c r="C96" s="44" t="s">
        <v>538</v>
      </c>
      <c r="D96" s="44" t="s">
        <v>539</v>
      </c>
      <c r="E96" s="44" t="s">
        <v>520</v>
      </c>
      <c r="F96" s="56">
        <v>42896</v>
      </c>
      <c r="G96" s="44">
        <v>93</v>
      </c>
      <c r="H96" s="44">
        <v>93</v>
      </c>
      <c r="I96" s="44" t="s">
        <v>13</v>
      </c>
      <c r="J96" s="44">
        <v>0</v>
      </c>
      <c r="L96" s="44">
        <v>333</v>
      </c>
      <c r="M96" s="44">
        <v>29</v>
      </c>
      <c r="N96" s="44" t="s">
        <v>833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 t="b">
        <v>0</v>
      </c>
      <c r="U96" s="44">
        <v>0</v>
      </c>
      <c r="V96" s="44" t="s">
        <v>834</v>
      </c>
      <c r="W96" s="44" t="s">
        <v>835</v>
      </c>
      <c r="X96" s="44">
        <v>0</v>
      </c>
      <c r="Y96" s="44">
        <v>0</v>
      </c>
      <c r="Z96" s="44">
        <v>0</v>
      </c>
      <c r="AA96" s="44" t="s">
        <v>563</v>
      </c>
      <c r="AB96" s="44" t="s">
        <v>525</v>
      </c>
      <c r="AC96" s="44" t="s">
        <v>35</v>
      </c>
      <c r="AD96" s="44" t="s">
        <v>13</v>
      </c>
      <c r="AE96" s="44">
        <v>0</v>
      </c>
      <c r="AF96" s="44">
        <v>0</v>
      </c>
      <c r="AG96" s="56">
        <v>43220</v>
      </c>
      <c r="AH96" s="44" t="s">
        <v>13</v>
      </c>
      <c r="AL96" s="44" t="s">
        <v>13</v>
      </c>
      <c r="AM96" s="44">
        <v>65</v>
      </c>
      <c r="AN96" s="44">
        <v>0</v>
      </c>
      <c r="AO96" s="44">
        <v>5</v>
      </c>
      <c r="AP96" s="44">
        <v>6</v>
      </c>
      <c r="AQ96" s="44">
        <v>6</v>
      </c>
      <c r="AR96" s="44">
        <v>7</v>
      </c>
      <c r="AS96" s="44">
        <v>5</v>
      </c>
      <c r="AT96" s="44">
        <v>6</v>
      </c>
      <c r="AU96" s="44">
        <v>7</v>
      </c>
      <c r="AV96" s="44">
        <v>4</v>
      </c>
      <c r="AW96" s="44">
        <v>6</v>
      </c>
      <c r="AX96" s="44">
        <v>3</v>
      </c>
      <c r="AY96" s="44">
        <v>5</v>
      </c>
      <c r="AZ96" s="44">
        <v>2</v>
      </c>
      <c r="BA96" s="44">
        <v>3</v>
      </c>
      <c r="BU96" s="44" t="b">
        <v>0</v>
      </c>
      <c r="BV96" s="44">
        <v>0</v>
      </c>
      <c r="BW96" s="44">
        <v>0</v>
      </c>
      <c r="BX96" s="44">
        <v>0</v>
      </c>
      <c r="BY96" s="44">
        <v>0</v>
      </c>
      <c r="BZ96" s="44" t="b">
        <v>0</v>
      </c>
      <c r="CA96" s="44">
        <v>0</v>
      </c>
      <c r="CB96" s="44">
        <v>0</v>
      </c>
      <c r="CC96" s="44">
        <v>0</v>
      </c>
      <c r="CD96" s="44">
        <v>0</v>
      </c>
      <c r="CE96" s="44">
        <v>0</v>
      </c>
      <c r="CF96" s="44">
        <v>0</v>
      </c>
      <c r="CG96" s="44">
        <v>56613</v>
      </c>
      <c r="CH96" s="44">
        <v>0</v>
      </c>
      <c r="CI96" s="44">
        <v>0</v>
      </c>
      <c r="CJ96" s="44">
        <v>0</v>
      </c>
    </row>
    <row r="97" spans="1:88" x14ac:dyDescent="0.25">
      <c r="A97" s="44">
        <v>333</v>
      </c>
      <c r="B97" s="44">
        <v>1</v>
      </c>
      <c r="C97" s="44" t="s">
        <v>538</v>
      </c>
      <c r="D97" s="44" t="s">
        <v>539</v>
      </c>
      <c r="E97" s="44" t="s">
        <v>520</v>
      </c>
      <c r="F97" s="56">
        <v>42896</v>
      </c>
      <c r="G97" s="44">
        <v>96</v>
      </c>
      <c r="H97" s="44">
        <v>96</v>
      </c>
      <c r="I97" s="44" t="s">
        <v>16</v>
      </c>
      <c r="J97" s="44">
        <v>0</v>
      </c>
      <c r="K97" s="44" t="s">
        <v>633</v>
      </c>
      <c r="L97" s="44">
        <v>333</v>
      </c>
      <c r="M97" s="44">
        <v>155</v>
      </c>
      <c r="N97" s="44" t="s">
        <v>836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 t="b">
        <v>1</v>
      </c>
      <c r="U97" s="44">
        <v>0</v>
      </c>
      <c r="V97" s="44" t="s">
        <v>837</v>
      </c>
      <c r="W97" s="44" t="s">
        <v>838</v>
      </c>
      <c r="X97" s="44">
        <v>0</v>
      </c>
      <c r="Y97" s="44">
        <v>0</v>
      </c>
      <c r="Z97" s="44">
        <v>0</v>
      </c>
      <c r="AA97" s="44" t="s">
        <v>543</v>
      </c>
      <c r="AB97" s="44" t="s">
        <v>525</v>
      </c>
      <c r="AC97" s="44" t="s">
        <v>42</v>
      </c>
      <c r="AD97" s="44" t="s">
        <v>16</v>
      </c>
      <c r="AE97" s="44">
        <v>0</v>
      </c>
      <c r="AF97" s="44">
        <v>0</v>
      </c>
      <c r="AG97" s="56">
        <v>43281</v>
      </c>
      <c r="AH97" s="44" t="s">
        <v>16</v>
      </c>
      <c r="AL97" s="44" t="s">
        <v>16</v>
      </c>
      <c r="AM97" s="44">
        <v>64</v>
      </c>
      <c r="AN97" s="44">
        <v>0</v>
      </c>
      <c r="AO97" s="44">
        <v>6</v>
      </c>
      <c r="AP97" s="44">
        <v>5</v>
      </c>
      <c r="AQ97" s="44">
        <v>5</v>
      </c>
      <c r="AR97" s="44">
        <v>4</v>
      </c>
      <c r="AS97" s="44">
        <v>6</v>
      </c>
      <c r="AT97" s="44">
        <v>5</v>
      </c>
      <c r="AU97" s="44">
        <v>4</v>
      </c>
      <c r="AV97" s="44">
        <v>5</v>
      </c>
      <c r="AW97" s="44">
        <v>4</v>
      </c>
      <c r="AX97" s="44">
        <v>3</v>
      </c>
      <c r="AY97" s="44">
        <v>5</v>
      </c>
      <c r="AZ97" s="44">
        <v>6</v>
      </c>
      <c r="BA97" s="44">
        <v>6</v>
      </c>
      <c r="BU97" s="44" t="b">
        <v>0</v>
      </c>
      <c r="BV97" s="44">
        <v>0</v>
      </c>
      <c r="BW97" s="44">
        <v>0</v>
      </c>
      <c r="BX97" s="44">
        <v>0</v>
      </c>
      <c r="BY97" s="44">
        <v>0</v>
      </c>
      <c r="BZ97" s="44" t="b">
        <v>0</v>
      </c>
      <c r="CA97" s="44">
        <v>0</v>
      </c>
      <c r="CB97" s="44">
        <v>0</v>
      </c>
      <c r="CC97" s="44">
        <v>0</v>
      </c>
      <c r="CD97" s="44">
        <v>0</v>
      </c>
      <c r="CE97" s="44">
        <v>0</v>
      </c>
      <c r="CF97" s="44">
        <v>0</v>
      </c>
      <c r="CG97" s="44">
        <v>136992</v>
      </c>
      <c r="CH97" s="44">
        <v>0</v>
      </c>
      <c r="CI97" s="44">
        <v>0</v>
      </c>
      <c r="CJ97" s="44">
        <v>0</v>
      </c>
    </row>
    <row r="98" spans="1:88" x14ac:dyDescent="0.25">
      <c r="A98" s="44">
        <v>333</v>
      </c>
      <c r="B98" s="44">
        <v>1</v>
      </c>
      <c r="C98" s="44" t="s">
        <v>538</v>
      </c>
      <c r="D98" s="44" t="s">
        <v>539</v>
      </c>
      <c r="E98" s="44" t="s">
        <v>520</v>
      </c>
      <c r="F98" s="56">
        <v>42896</v>
      </c>
      <c r="G98" s="44">
        <v>96</v>
      </c>
      <c r="H98" s="44">
        <v>96</v>
      </c>
      <c r="I98" s="44" t="s">
        <v>13</v>
      </c>
      <c r="J98" s="44">
        <v>0</v>
      </c>
      <c r="L98" s="44">
        <v>333</v>
      </c>
      <c r="M98" s="44">
        <v>149</v>
      </c>
      <c r="N98" s="44" t="s">
        <v>839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 t="b">
        <v>0</v>
      </c>
      <c r="U98" s="44">
        <v>0</v>
      </c>
      <c r="V98" s="44" t="s">
        <v>840</v>
      </c>
      <c r="W98" s="44" t="s">
        <v>841</v>
      </c>
      <c r="X98" s="44">
        <v>0</v>
      </c>
      <c r="Y98" s="44">
        <v>0</v>
      </c>
      <c r="Z98" s="44">
        <v>0</v>
      </c>
      <c r="AA98" s="44" t="s">
        <v>543</v>
      </c>
      <c r="AB98" s="44" t="s">
        <v>525</v>
      </c>
      <c r="AC98" s="44" t="s">
        <v>35</v>
      </c>
      <c r="AD98" s="44" t="s">
        <v>13</v>
      </c>
      <c r="AE98" s="44">
        <v>0</v>
      </c>
      <c r="AF98" s="44">
        <v>0</v>
      </c>
      <c r="AG98" s="56">
        <v>43190</v>
      </c>
      <c r="AH98" s="44" t="s">
        <v>13</v>
      </c>
      <c r="AL98" s="44" t="s">
        <v>13</v>
      </c>
      <c r="AM98" s="44">
        <v>64</v>
      </c>
      <c r="AN98" s="44">
        <v>0</v>
      </c>
      <c r="AO98" s="44">
        <v>6</v>
      </c>
      <c r="AP98" s="44">
        <v>2</v>
      </c>
      <c r="AQ98" s="44">
        <v>7</v>
      </c>
      <c r="AR98" s="44">
        <v>5</v>
      </c>
      <c r="AS98" s="44">
        <v>5</v>
      </c>
      <c r="AT98" s="44">
        <v>1</v>
      </c>
      <c r="AU98" s="44">
        <v>4</v>
      </c>
      <c r="AV98" s="44">
        <v>5</v>
      </c>
      <c r="AW98" s="44">
        <v>5</v>
      </c>
      <c r="AX98" s="44">
        <v>8</v>
      </c>
      <c r="AY98" s="44">
        <v>5</v>
      </c>
      <c r="AZ98" s="44">
        <v>5</v>
      </c>
      <c r="BA98" s="44">
        <v>6</v>
      </c>
      <c r="BU98" s="44" t="b">
        <v>0</v>
      </c>
      <c r="BV98" s="44">
        <v>0</v>
      </c>
      <c r="BW98" s="44">
        <v>0</v>
      </c>
      <c r="BX98" s="44">
        <v>0</v>
      </c>
      <c r="BY98" s="44">
        <v>0</v>
      </c>
      <c r="BZ98" s="44" t="b">
        <v>0</v>
      </c>
      <c r="CA98" s="44">
        <v>0</v>
      </c>
      <c r="CB98" s="44">
        <v>0</v>
      </c>
      <c r="CC98" s="44">
        <v>0</v>
      </c>
      <c r="CD98" s="44">
        <v>0</v>
      </c>
      <c r="CE98" s="44">
        <v>0</v>
      </c>
      <c r="CF98" s="44">
        <v>0</v>
      </c>
      <c r="CG98" s="44">
        <v>71767</v>
      </c>
      <c r="CH98" s="44">
        <v>0</v>
      </c>
      <c r="CI98" s="44">
        <v>0</v>
      </c>
      <c r="CJ98" s="44">
        <v>0</v>
      </c>
    </row>
    <row r="99" spans="1:88" x14ac:dyDescent="0.25">
      <c r="A99" s="44">
        <v>333</v>
      </c>
      <c r="B99" s="44">
        <v>1</v>
      </c>
      <c r="C99" s="44" t="s">
        <v>538</v>
      </c>
      <c r="D99" s="44" t="s">
        <v>539</v>
      </c>
      <c r="E99" s="44" t="s">
        <v>520</v>
      </c>
      <c r="F99" s="56">
        <v>42896</v>
      </c>
      <c r="G99" s="44">
        <v>96</v>
      </c>
      <c r="H99" s="44">
        <v>96</v>
      </c>
      <c r="I99" s="44" t="s">
        <v>13</v>
      </c>
      <c r="J99" s="44">
        <v>0</v>
      </c>
      <c r="L99" s="44">
        <v>333</v>
      </c>
      <c r="M99" s="44">
        <v>25</v>
      </c>
      <c r="N99" s="44" t="s">
        <v>842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 t="b">
        <v>0</v>
      </c>
      <c r="U99" s="44">
        <v>0</v>
      </c>
      <c r="V99" s="44" t="s">
        <v>843</v>
      </c>
      <c r="W99" s="44" t="s">
        <v>844</v>
      </c>
      <c r="X99" s="44">
        <v>0</v>
      </c>
      <c r="Y99" s="44">
        <v>0</v>
      </c>
      <c r="Z99" s="44">
        <v>0</v>
      </c>
      <c r="AA99" s="44" t="s">
        <v>592</v>
      </c>
      <c r="AB99" s="44" t="s">
        <v>525</v>
      </c>
      <c r="AC99" s="44" t="s">
        <v>8</v>
      </c>
      <c r="AD99" s="44" t="s">
        <v>13</v>
      </c>
      <c r="AE99" s="44">
        <v>0</v>
      </c>
      <c r="AF99" s="44">
        <v>0</v>
      </c>
      <c r="AG99" s="56">
        <v>42978</v>
      </c>
      <c r="AH99" s="44" t="s">
        <v>13</v>
      </c>
      <c r="AL99" s="44" t="s">
        <v>13</v>
      </c>
      <c r="AM99" s="44">
        <v>64</v>
      </c>
      <c r="AN99" s="44">
        <v>0</v>
      </c>
      <c r="AO99" s="44">
        <v>8</v>
      </c>
      <c r="AP99" s="44">
        <v>4</v>
      </c>
      <c r="AQ99" s="44">
        <v>7</v>
      </c>
      <c r="AR99" s="44">
        <v>4</v>
      </c>
      <c r="AS99" s="44">
        <v>8</v>
      </c>
      <c r="AT99" s="44">
        <v>4</v>
      </c>
      <c r="AU99" s="44">
        <v>4</v>
      </c>
      <c r="AV99" s="44">
        <v>4</v>
      </c>
      <c r="AW99" s="44">
        <v>5</v>
      </c>
      <c r="AX99" s="44">
        <v>6</v>
      </c>
      <c r="AY99" s="44">
        <v>6</v>
      </c>
      <c r="AZ99" s="44">
        <v>3</v>
      </c>
      <c r="BA99" s="44">
        <v>1</v>
      </c>
      <c r="BU99" s="44" t="b">
        <v>0</v>
      </c>
      <c r="BV99" s="44">
        <v>0</v>
      </c>
      <c r="BW99" s="44">
        <v>0</v>
      </c>
      <c r="BX99" s="44">
        <v>0</v>
      </c>
      <c r="BY99" s="44">
        <v>0</v>
      </c>
      <c r="BZ99" s="44" t="b">
        <v>0</v>
      </c>
      <c r="CA99" s="44">
        <v>0</v>
      </c>
      <c r="CB99" s="44">
        <v>0</v>
      </c>
      <c r="CC99" s="44">
        <v>0</v>
      </c>
      <c r="CD99" s="44">
        <v>0</v>
      </c>
      <c r="CE99" s="44">
        <v>0</v>
      </c>
      <c r="CF99" s="44">
        <v>0</v>
      </c>
      <c r="CG99" s="44">
        <v>133555</v>
      </c>
      <c r="CH99" s="44">
        <v>0</v>
      </c>
      <c r="CI99" s="44">
        <v>0</v>
      </c>
      <c r="CJ99" s="44">
        <v>0</v>
      </c>
    </row>
    <row r="100" spans="1:88" x14ac:dyDescent="0.25">
      <c r="A100" s="44">
        <v>333</v>
      </c>
      <c r="B100" s="44">
        <v>1</v>
      </c>
      <c r="C100" s="44" t="s">
        <v>538</v>
      </c>
      <c r="D100" s="44" t="s">
        <v>539</v>
      </c>
      <c r="E100" s="44" t="s">
        <v>520</v>
      </c>
      <c r="F100" s="56">
        <v>42896</v>
      </c>
      <c r="G100" s="44">
        <v>96</v>
      </c>
      <c r="H100" s="44">
        <v>96</v>
      </c>
      <c r="I100" s="44" t="s">
        <v>13</v>
      </c>
      <c r="J100" s="44">
        <v>0</v>
      </c>
      <c r="L100" s="44">
        <v>333</v>
      </c>
      <c r="M100" s="44">
        <v>136</v>
      </c>
      <c r="N100" s="44" t="s">
        <v>845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 t="b">
        <v>0</v>
      </c>
      <c r="U100" s="44">
        <v>0</v>
      </c>
      <c r="V100" s="44" t="s">
        <v>846</v>
      </c>
      <c r="W100" s="44" t="s">
        <v>847</v>
      </c>
      <c r="X100" s="44">
        <v>0</v>
      </c>
      <c r="Y100" s="44">
        <v>0</v>
      </c>
      <c r="Z100" s="44">
        <v>0</v>
      </c>
      <c r="AA100" s="44" t="s">
        <v>532</v>
      </c>
      <c r="AB100" s="44" t="s">
        <v>525</v>
      </c>
      <c r="AC100" s="44" t="s">
        <v>36</v>
      </c>
      <c r="AD100" s="44" t="s">
        <v>13</v>
      </c>
      <c r="AE100" s="44">
        <v>0</v>
      </c>
      <c r="AF100" s="44">
        <v>0</v>
      </c>
      <c r="AG100" s="56">
        <v>43159</v>
      </c>
      <c r="AH100" s="44" t="s">
        <v>13</v>
      </c>
      <c r="AL100" s="44" t="s">
        <v>13</v>
      </c>
      <c r="AM100" s="44">
        <v>64</v>
      </c>
      <c r="AN100" s="44">
        <v>0</v>
      </c>
      <c r="AO100" s="44">
        <v>6</v>
      </c>
      <c r="AP100" s="44">
        <v>2</v>
      </c>
      <c r="AQ100" s="44">
        <v>8</v>
      </c>
      <c r="AR100" s="44">
        <v>7</v>
      </c>
      <c r="AS100" s="44">
        <v>7</v>
      </c>
      <c r="AT100" s="44">
        <v>7</v>
      </c>
      <c r="AU100" s="44">
        <v>3</v>
      </c>
      <c r="AV100" s="44">
        <v>4</v>
      </c>
      <c r="AW100" s="44">
        <v>5</v>
      </c>
      <c r="AX100" s="44">
        <v>3</v>
      </c>
      <c r="AY100" s="44">
        <v>2</v>
      </c>
      <c r="AZ100" s="44">
        <v>5</v>
      </c>
      <c r="BA100" s="44">
        <v>5</v>
      </c>
      <c r="BU100" s="44" t="b">
        <v>0</v>
      </c>
      <c r="BV100" s="44">
        <v>0</v>
      </c>
      <c r="BW100" s="44">
        <v>0</v>
      </c>
      <c r="BX100" s="44">
        <v>0</v>
      </c>
      <c r="BY100" s="44">
        <v>0</v>
      </c>
      <c r="BZ100" s="44" t="b">
        <v>0</v>
      </c>
      <c r="CA100" s="44">
        <v>0</v>
      </c>
      <c r="CB100" s="44">
        <v>0</v>
      </c>
      <c r="CC100" s="44">
        <v>0</v>
      </c>
      <c r="CD100" s="44">
        <v>0</v>
      </c>
      <c r="CE100" s="44">
        <v>0</v>
      </c>
      <c r="CF100" s="44">
        <v>0</v>
      </c>
      <c r="CG100" s="44">
        <v>120329</v>
      </c>
      <c r="CH100" s="44">
        <v>0</v>
      </c>
      <c r="CI100" s="44">
        <v>0</v>
      </c>
      <c r="CJ100" s="44">
        <v>0</v>
      </c>
    </row>
    <row r="101" spans="1:88" x14ac:dyDescent="0.25">
      <c r="A101" s="44">
        <v>333</v>
      </c>
      <c r="B101" s="44">
        <v>1</v>
      </c>
      <c r="C101" s="44" t="s">
        <v>538</v>
      </c>
      <c r="D101" s="44" t="s">
        <v>539</v>
      </c>
      <c r="E101" s="44" t="s">
        <v>520</v>
      </c>
      <c r="F101" s="56">
        <v>42896</v>
      </c>
      <c r="G101" s="44">
        <v>96</v>
      </c>
      <c r="H101" s="44">
        <v>96</v>
      </c>
      <c r="I101" s="44" t="s">
        <v>13</v>
      </c>
      <c r="J101" s="44">
        <v>0</v>
      </c>
      <c r="L101" s="44">
        <v>333</v>
      </c>
      <c r="M101" s="44">
        <v>9</v>
      </c>
      <c r="N101" s="44" t="s">
        <v>848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 t="b">
        <v>0</v>
      </c>
      <c r="U101" s="44">
        <v>0</v>
      </c>
      <c r="V101" s="44" t="s">
        <v>849</v>
      </c>
      <c r="W101" s="44" t="s">
        <v>850</v>
      </c>
      <c r="X101" s="44">
        <v>0</v>
      </c>
      <c r="Y101" s="44">
        <v>0</v>
      </c>
      <c r="Z101" s="44">
        <v>0</v>
      </c>
      <c r="AA101" s="44" t="s">
        <v>616</v>
      </c>
      <c r="AB101" s="44" t="s">
        <v>597</v>
      </c>
      <c r="AC101" s="44" t="s">
        <v>8</v>
      </c>
      <c r="AD101" s="44" t="s">
        <v>13</v>
      </c>
      <c r="AE101" s="44">
        <v>0</v>
      </c>
      <c r="AF101" s="44">
        <v>0</v>
      </c>
      <c r="AG101" s="56">
        <v>43131</v>
      </c>
      <c r="AH101" s="44" t="s">
        <v>13</v>
      </c>
      <c r="AL101" s="44" t="s">
        <v>13</v>
      </c>
      <c r="AM101" s="44">
        <v>64</v>
      </c>
      <c r="AN101" s="44">
        <v>0</v>
      </c>
      <c r="AO101" s="44">
        <v>8</v>
      </c>
      <c r="AP101" s="44">
        <v>7</v>
      </c>
      <c r="AQ101" s="44">
        <v>6</v>
      </c>
      <c r="AR101" s="44">
        <v>6</v>
      </c>
      <c r="AS101" s="44">
        <v>5</v>
      </c>
      <c r="AT101" s="44">
        <v>2</v>
      </c>
      <c r="AU101" s="44">
        <v>2</v>
      </c>
      <c r="AV101" s="44">
        <v>4</v>
      </c>
      <c r="AW101" s="44">
        <v>4</v>
      </c>
      <c r="AX101" s="44">
        <v>7</v>
      </c>
      <c r="AY101" s="44">
        <v>6</v>
      </c>
      <c r="AZ101" s="44">
        <v>7</v>
      </c>
      <c r="BA101" s="44">
        <v>0</v>
      </c>
      <c r="BU101" s="44" t="b">
        <v>0</v>
      </c>
      <c r="BV101" s="44">
        <v>0</v>
      </c>
      <c r="BW101" s="44">
        <v>0</v>
      </c>
      <c r="BX101" s="44">
        <v>0</v>
      </c>
      <c r="BY101" s="44">
        <v>0</v>
      </c>
      <c r="BZ101" s="44" t="b">
        <v>0</v>
      </c>
      <c r="CA101" s="44">
        <v>0</v>
      </c>
      <c r="CB101" s="44">
        <v>0</v>
      </c>
      <c r="CC101" s="44">
        <v>0</v>
      </c>
      <c r="CD101" s="44">
        <v>0</v>
      </c>
      <c r="CE101" s="44">
        <v>0</v>
      </c>
      <c r="CF101" s="44">
        <v>0</v>
      </c>
      <c r="CG101" s="44">
        <v>130317</v>
      </c>
      <c r="CH101" s="44">
        <v>0</v>
      </c>
      <c r="CI101" s="44">
        <v>0</v>
      </c>
      <c r="CJ101" s="44">
        <v>0</v>
      </c>
    </row>
    <row r="102" spans="1:88" x14ac:dyDescent="0.25">
      <c r="A102" s="44">
        <v>333</v>
      </c>
      <c r="B102" s="44">
        <v>1</v>
      </c>
      <c r="C102" s="44" t="s">
        <v>538</v>
      </c>
      <c r="D102" s="44" t="s">
        <v>539</v>
      </c>
      <c r="E102" s="44" t="s">
        <v>520</v>
      </c>
      <c r="F102" s="56">
        <v>42896</v>
      </c>
      <c r="G102" s="44">
        <v>96</v>
      </c>
      <c r="H102" s="44">
        <v>96</v>
      </c>
      <c r="I102" s="44" t="s">
        <v>12</v>
      </c>
      <c r="J102" s="44">
        <v>0</v>
      </c>
      <c r="K102" s="44" t="s">
        <v>633</v>
      </c>
      <c r="L102" s="44">
        <v>333</v>
      </c>
      <c r="M102" s="44">
        <v>41</v>
      </c>
      <c r="N102" s="44" t="s">
        <v>851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 t="b">
        <v>1</v>
      </c>
      <c r="U102" s="44">
        <v>0</v>
      </c>
      <c r="V102" s="44" t="s">
        <v>852</v>
      </c>
      <c r="W102" s="44" t="s">
        <v>853</v>
      </c>
      <c r="X102" s="44">
        <v>0</v>
      </c>
      <c r="Y102" s="44">
        <v>0</v>
      </c>
      <c r="Z102" s="44">
        <v>0</v>
      </c>
      <c r="AA102" s="44" t="s">
        <v>592</v>
      </c>
      <c r="AB102" s="44" t="s">
        <v>525</v>
      </c>
      <c r="AC102" s="44" t="s">
        <v>43</v>
      </c>
      <c r="AD102" s="44" t="s">
        <v>12</v>
      </c>
      <c r="AE102" s="44">
        <v>0</v>
      </c>
      <c r="AF102" s="44">
        <v>0</v>
      </c>
      <c r="AG102" s="56">
        <v>42916</v>
      </c>
      <c r="AH102" s="44" t="s">
        <v>12</v>
      </c>
      <c r="AL102" s="44" t="s">
        <v>12</v>
      </c>
      <c r="AM102" s="44">
        <v>64</v>
      </c>
      <c r="AN102" s="44">
        <v>0</v>
      </c>
      <c r="AO102" s="44">
        <v>7</v>
      </c>
      <c r="AP102" s="44">
        <v>3</v>
      </c>
      <c r="AQ102" s="44">
        <v>6</v>
      </c>
      <c r="AR102" s="44">
        <v>7</v>
      </c>
      <c r="AS102" s="44">
        <v>5</v>
      </c>
      <c r="AT102" s="44">
        <v>4</v>
      </c>
      <c r="AU102" s="44">
        <v>3</v>
      </c>
      <c r="AV102" s="44">
        <v>4</v>
      </c>
      <c r="AW102" s="44">
        <v>4</v>
      </c>
      <c r="AX102" s="44">
        <v>5</v>
      </c>
      <c r="AY102" s="44">
        <v>7</v>
      </c>
      <c r="AZ102" s="44">
        <v>4</v>
      </c>
      <c r="BA102" s="44">
        <v>5</v>
      </c>
      <c r="BU102" s="44" t="b">
        <v>0</v>
      </c>
      <c r="BV102" s="44">
        <v>0</v>
      </c>
      <c r="BW102" s="44">
        <v>0</v>
      </c>
      <c r="BX102" s="44">
        <v>0</v>
      </c>
      <c r="BY102" s="44">
        <v>0</v>
      </c>
      <c r="BZ102" s="44" t="b">
        <v>0</v>
      </c>
      <c r="CA102" s="44">
        <v>0</v>
      </c>
      <c r="CB102" s="44">
        <v>0</v>
      </c>
      <c r="CC102" s="44">
        <v>0</v>
      </c>
      <c r="CD102" s="44">
        <v>0</v>
      </c>
      <c r="CE102" s="44">
        <v>0</v>
      </c>
      <c r="CF102" s="44">
        <v>0</v>
      </c>
      <c r="CG102" s="44">
        <v>100283</v>
      </c>
      <c r="CH102" s="44">
        <v>0</v>
      </c>
      <c r="CI102" s="44">
        <v>0</v>
      </c>
      <c r="CJ102" s="44">
        <v>0</v>
      </c>
    </row>
    <row r="103" spans="1:88" x14ac:dyDescent="0.25">
      <c r="A103" s="44">
        <v>333</v>
      </c>
      <c r="B103" s="44">
        <v>1</v>
      </c>
      <c r="C103" s="44" t="s">
        <v>538</v>
      </c>
      <c r="D103" s="44" t="s">
        <v>539</v>
      </c>
      <c r="E103" s="44" t="s">
        <v>520</v>
      </c>
      <c r="F103" s="56">
        <v>42896</v>
      </c>
      <c r="G103" s="44">
        <v>96</v>
      </c>
      <c r="H103" s="44">
        <v>96</v>
      </c>
      <c r="I103" s="44" t="s">
        <v>13</v>
      </c>
      <c r="J103" s="44">
        <v>0</v>
      </c>
      <c r="K103" s="44" t="s">
        <v>633</v>
      </c>
      <c r="L103" s="44">
        <v>333</v>
      </c>
      <c r="M103" s="44">
        <v>146</v>
      </c>
      <c r="N103" s="44" t="s">
        <v>854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 t="b">
        <v>1</v>
      </c>
      <c r="U103" s="44">
        <v>0</v>
      </c>
      <c r="V103" s="44" t="s">
        <v>855</v>
      </c>
      <c r="W103" s="44" t="s">
        <v>856</v>
      </c>
      <c r="X103" s="44">
        <v>0</v>
      </c>
      <c r="Y103" s="44">
        <v>0</v>
      </c>
      <c r="Z103" s="44">
        <v>0</v>
      </c>
      <c r="AA103" s="44" t="s">
        <v>563</v>
      </c>
      <c r="AB103" s="44" t="s">
        <v>525</v>
      </c>
      <c r="AC103" s="44" t="s">
        <v>36</v>
      </c>
      <c r="AD103" s="44" t="s">
        <v>13</v>
      </c>
      <c r="AE103" s="44">
        <v>0</v>
      </c>
      <c r="AF103" s="44">
        <v>0</v>
      </c>
      <c r="AG103" s="56">
        <v>42916</v>
      </c>
      <c r="AH103" s="44" t="s">
        <v>13</v>
      </c>
      <c r="AL103" s="44" t="s">
        <v>13</v>
      </c>
      <c r="AM103" s="44">
        <v>64</v>
      </c>
      <c r="AN103" s="44">
        <v>0</v>
      </c>
      <c r="AO103" s="44">
        <v>6</v>
      </c>
      <c r="AP103" s="44">
        <v>6</v>
      </c>
      <c r="AQ103" s="44">
        <v>7</v>
      </c>
      <c r="AR103" s="44">
        <v>6</v>
      </c>
      <c r="AS103" s="44">
        <v>3</v>
      </c>
      <c r="AT103" s="44">
        <v>3</v>
      </c>
      <c r="AU103" s="44">
        <v>4</v>
      </c>
      <c r="AV103" s="44">
        <v>3</v>
      </c>
      <c r="AW103" s="44">
        <v>4</v>
      </c>
      <c r="AX103" s="44">
        <v>6</v>
      </c>
      <c r="AY103" s="44">
        <v>5</v>
      </c>
      <c r="AZ103" s="44">
        <v>7</v>
      </c>
      <c r="BA103" s="44">
        <v>4</v>
      </c>
      <c r="BU103" s="44" t="b">
        <v>0</v>
      </c>
      <c r="BV103" s="44">
        <v>0</v>
      </c>
      <c r="BW103" s="44">
        <v>0</v>
      </c>
      <c r="BX103" s="44">
        <v>0</v>
      </c>
      <c r="BY103" s="44">
        <v>0</v>
      </c>
      <c r="BZ103" s="44" t="b">
        <v>0</v>
      </c>
      <c r="CA103" s="44">
        <v>0</v>
      </c>
      <c r="CB103" s="44">
        <v>0</v>
      </c>
      <c r="CC103" s="44">
        <v>0</v>
      </c>
      <c r="CD103" s="44">
        <v>0</v>
      </c>
      <c r="CE103" s="44">
        <v>0</v>
      </c>
      <c r="CF103" s="44">
        <v>0</v>
      </c>
      <c r="CG103" s="44">
        <v>121439</v>
      </c>
      <c r="CH103" s="44">
        <v>0</v>
      </c>
      <c r="CI103" s="44">
        <v>0</v>
      </c>
      <c r="CJ103" s="44">
        <v>0</v>
      </c>
    </row>
    <row r="104" spans="1:88" x14ac:dyDescent="0.25">
      <c r="A104" s="44">
        <v>333</v>
      </c>
      <c r="B104" s="44">
        <v>1</v>
      </c>
      <c r="C104" s="44" t="s">
        <v>538</v>
      </c>
      <c r="D104" s="44" t="s">
        <v>539</v>
      </c>
      <c r="E104" s="44" t="s">
        <v>520</v>
      </c>
      <c r="F104" s="56">
        <v>42896</v>
      </c>
      <c r="G104" s="44">
        <v>103</v>
      </c>
      <c r="H104" s="44">
        <v>103</v>
      </c>
      <c r="I104" s="44" t="s">
        <v>12</v>
      </c>
      <c r="J104" s="44">
        <v>0</v>
      </c>
      <c r="L104" s="44">
        <v>333</v>
      </c>
      <c r="M104" s="44">
        <v>54</v>
      </c>
      <c r="N104" s="44" t="s">
        <v>857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 t="b">
        <v>0</v>
      </c>
      <c r="U104" s="44">
        <v>0</v>
      </c>
      <c r="V104" s="44" t="s">
        <v>858</v>
      </c>
      <c r="W104" s="44" t="s">
        <v>859</v>
      </c>
      <c r="X104" s="44">
        <v>0</v>
      </c>
      <c r="Y104" s="44">
        <v>0</v>
      </c>
      <c r="Z104" s="44">
        <v>0</v>
      </c>
      <c r="AA104" s="44" t="s">
        <v>555</v>
      </c>
      <c r="AB104" s="44" t="s">
        <v>525</v>
      </c>
      <c r="AC104" s="44" t="s">
        <v>8</v>
      </c>
      <c r="AD104" s="44" t="s">
        <v>12</v>
      </c>
      <c r="AE104" s="44">
        <v>0</v>
      </c>
      <c r="AF104" s="44">
        <v>0</v>
      </c>
      <c r="AG104" s="56">
        <v>43220</v>
      </c>
      <c r="AH104" s="44" t="s">
        <v>12</v>
      </c>
      <c r="AL104" s="44" t="s">
        <v>12</v>
      </c>
      <c r="AM104" s="44">
        <v>63</v>
      </c>
      <c r="AN104" s="44">
        <v>0</v>
      </c>
      <c r="AO104" s="44">
        <v>6</v>
      </c>
      <c r="AP104" s="44">
        <v>6</v>
      </c>
      <c r="AQ104" s="44">
        <v>8</v>
      </c>
      <c r="AR104" s="44">
        <v>6</v>
      </c>
      <c r="AS104" s="44">
        <v>7</v>
      </c>
      <c r="AT104" s="44">
        <v>1</v>
      </c>
      <c r="AU104" s="44">
        <v>3</v>
      </c>
      <c r="AV104" s="44">
        <v>6</v>
      </c>
      <c r="AW104" s="44">
        <v>2</v>
      </c>
      <c r="AX104" s="44">
        <v>6</v>
      </c>
      <c r="AY104" s="44">
        <v>5</v>
      </c>
      <c r="AZ104" s="44">
        <v>6</v>
      </c>
      <c r="BA104" s="44">
        <v>1</v>
      </c>
      <c r="BU104" s="44" t="b">
        <v>0</v>
      </c>
      <c r="BV104" s="44">
        <v>0</v>
      </c>
      <c r="BW104" s="44">
        <v>0</v>
      </c>
      <c r="BX104" s="44">
        <v>0</v>
      </c>
      <c r="BY104" s="44">
        <v>0</v>
      </c>
      <c r="BZ104" s="44" t="b">
        <v>0</v>
      </c>
      <c r="CA104" s="44">
        <v>0</v>
      </c>
      <c r="CB104" s="44">
        <v>0</v>
      </c>
      <c r="CC104" s="44">
        <v>0</v>
      </c>
      <c r="CD104" s="44">
        <v>0</v>
      </c>
      <c r="CE104" s="44">
        <v>0</v>
      </c>
      <c r="CF104" s="44">
        <v>0</v>
      </c>
      <c r="CG104" s="44">
        <v>130607</v>
      </c>
      <c r="CH104" s="44">
        <v>0</v>
      </c>
      <c r="CI104" s="44">
        <v>0</v>
      </c>
      <c r="CJ104" s="44">
        <v>0</v>
      </c>
    </row>
    <row r="105" spans="1:88" x14ac:dyDescent="0.25">
      <c r="A105" s="44">
        <v>333</v>
      </c>
      <c r="B105" s="44">
        <v>1</v>
      </c>
      <c r="C105" s="44" t="s">
        <v>538</v>
      </c>
      <c r="D105" s="44" t="s">
        <v>539</v>
      </c>
      <c r="E105" s="44" t="s">
        <v>520</v>
      </c>
      <c r="F105" s="56">
        <v>42896</v>
      </c>
      <c r="G105" s="44">
        <v>103</v>
      </c>
      <c r="H105" s="44">
        <v>103</v>
      </c>
      <c r="I105" s="44" t="s">
        <v>11</v>
      </c>
      <c r="J105" s="44">
        <v>0</v>
      </c>
      <c r="L105" s="44">
        <v>333</v>
      </c>
      <c r="M105" s="44">
        <v>104</v>
      </c>
      <c r="N105" s="44" t="s">
        <v>860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 t="b">
        <v>0</v>
      </c>
      <c r="U105" s="44">
        <v>0</v>
      </c>
      <c r="V105" s="44" t="s">
        <v>861</v>
      </c>
      <c r="W105" s="44" t="s">
        <v>862</v>
      </c>
      <c r="X105" s="44">
        <v>0</v>
      </c>
      <c r="Y105" s="44">
        <v>0</v>
      </c>
      <c r="Z105" s="44">
        <v>0</v>
      </c>
      <c r="AA105" s="44" t="s">
        <v>547</v>
      </c>
      <c r="AB105" s="44" t="s">
        <v>525</v>
      </c>
      <c r="AC105" s="44" t="s">
        <v>8</v>
      </c>
      <c r="AD105" s="44" t="s">
        <v>11</v>
      </c>
      <c r="AE105" s="44">
        <v>0</v>
      </c>
      <c r="AF105" s="44">
        <v>0</v>
      </c>
      <c r="AG105" s="56">
        <v>43159</v>
      </c>
      <c r="AH105" s="44" t="s">
        <v>11</v>
      </c>
      <c r="AL105" s="44" t="s">
        <v>11</v>
      </c>
      <c r="AM105" s="44">
        <v>63</v>
      </c>
      <c r="AN105" s="44">
        <v>0</v>
      </c>
      <c r="AO105" s="44">
        <v>5</v>
      </c>
      <c r="AP105" s="44">
        <v>6</v>
      </c>
      <c r="AQ105" s="44">
        <v>4</v>
      </c>
      <c r="AR105" s="44">
        <v>8</v>
      </c>
      <c r="AS105" s="44">
        <v>5</v>
      </c>
      <c r="AT105" s="44">
        <v>2</v>
      </c>
      <c r="AU105" s="44">
        <v>4</v>
      </c>
      <c r="AV105" s="44">
        <v>6</v>
      </c>
      <c r="AW105" s="44">
        <v>2</v>
      </c>
      <c r="AX105" s="44">
        <v>5</v>
      </c>
      <c r="AY105" s="44">
        <v>5</v>
      </c>
      <c r="AZ105" s="44">
        <v>7</v>
      </c>
      <c r="BA105" s="44">
        <v>4</v>
      </c>
      <c r="BU105" s="44" t="b">
        <v>0</v>
      </c>
      <c r="BV105" s="44">
        <v>0</v>
      </c>
      <c r="BW105" s="44">
        <v>0</v>
      </c>
      <c r="BX105" s="44">
        <v>0</v>
      </c>
      <c r="BY105" s="44">
        <v>0</v>
      </c>
      <c r="BZ105" s="44" t="b">
        <v>0</v>
      </c>
      <c r="CA105" s="44">
        <v>0</v>
      </c>
      <c r="CB105" s="44">
        <v>0</v>
      </c>
      <c r="CC105" s="44">
        <v>0</v>
      </c>
      <c r="CD105" s="44">
        <v>0</v>
      </c>
      <c r="CE105" s="44">
        <v>0</v>
      </c>
      <c r="CF105" s="44">
        <v>0</v>
      </c>
      <c r="CG105" s="44">
        <v>48951</v>
      </c>
      <c r="CH105" s="44">
        <v>0</v>
      </c>
      <c r="CI105" s="44">
        <v>0</v>
      </c>
      <c r="CJ105" s="44">
        <v>0</v>
      </c>
    </row>
    <row r="106" spans="1:88" x14ac:dyDescent="0.25">
      <c r="A106" s="44">
        <v>333</v>
      </c>
      <c r="B106" s="44">
        <v>1</v>
      </c>
      <c r="C106" s="44" t="s">
        <v>538</v>
      </c>
      <c r="D106" s="44" t="s">
        <v>539</v>
      </c>
      <c r="E106" s="44" t="s">
        <v>520</v>
      </c>
      <c r="F106" s="56">
        <v>42896</v>
      </c>
      <c r="G106" s="44">
        <v>103</v>
      </c>
      <c r="H106" s="44">
        <v>103</v>
      </c>
      <c r="I106" s="44" t="s">
        <v>13</v>
      </c>
      <c r="J106" s="44">
        <v>0</v>
      </c>
      <c r="L106" s="44">
        <v>333</v>
      </c>
      <c r="M106" s="44">
        <v>92</v>
      </c>
      <c r="N106" s="44" t="s">
        <v>863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 t="b">
        <v>0</v>
      </c>
      <c r="U106" s="44">
        <v>0</v>
      </c>
      <c r="V106" s="44" t="s">
        <v>864</v>
      </c>
      <c r="W106" s="44" t="s">
        <v>865</v>
      </c>
      <c r="X106" s="44">
        <v>0</v>
      </c>
      <c r="Y106" s="44">
        <v>0</v>
      </c>
      <c r="Z106" s="44">
        <v>0</v>
      </c>
      <c r="AA106" s="44" t="s">
        <v>555</v>
      </c>
      <c r="AB106" s="44" t="s">
        <v>525</v>
      </c>
      <c r="AC106" s="44" t="s">
        <v>8</v>
      </c>
      <c r="AD106" s="44" t="s">
        <v>13</v>
      </c>
      <c r="AE106" s="44">
        <v>0</v>
      </c>
      <c r="AF106" s="44">
        <v>0</v>
      </c>
      <c r="AG106" s="56">
        <v>43159</v>
      </c>
      <c r="AH106" s="44" t="s">
        <v>13</v>
      </c>
      <c r="AL106" s="44" t="s">
        <v>13</v>
      </c>
      <c r="AM106" s="44">
        <v>63</v>
      </c>
      <c r="AN106" s="44">
        <v>0</v>
      </c>
      <c r="AO106" s="44">
        <v>7</v>
      </c>
      <c r="AP106" s="44">
        <v>4</v>
      </c>
      <c r="AQ106" s="44">
        <v>6</v>
      </c>
      <c r="AR106" s="44">
        <v>5</v>
      </c>
      <c r="AS106" s="44">
        <v>4</v>
      </c>
      <c r="AT106" s="44">
        <v>1</v>
      </c>
      <c r="AU106" s="44">
        <v>5</v>
      </c>
      <c r="AV106" s="44">
        <v>4</v>
      </c>
      <c r="AW106" s="44">
        <v>5</v>
      </c>
      <c r="AX106" s="44">
        <v>8</v>
      </c>
      <c r="AY106" s="44">
        <v>7</v>
      </c>
      <c r="AZ106" s="44">
        <v>2</v>
      </c>
      <c r="BA106" s="44">
        <v>5</v>
      </c>
      <c r="BU106" s="44" t="b">
        <v>0</v>
      </c>
      <c r="BV106" s="44">
        <v>0</v>
      </c>
      <c r="BW106" s="44">
        <v>0</v>
      </c>
      <c r="BX106" s="44">
        <v>0</v>
      </c>
      <c r="BY106" s="44">
        <v>0</v>
      </c>
      <c r="BZ106" s="44" t="b">
        <v>0</v>
      </c>
      <c r="CA106" s="44">
        <v>0</v>
      </c>
      <c r="CB106" s="44">
        <v>0</v>
      </c>
      <c r="CC106" s="44">
        <v>0</v>
      </c>
      <c r="CD106" s="44">
        <v>0</v>
      </c>
      <c r="CE106" s="44">
        <v>0</v>
      </c>
      <c r="CF106" s="44">
        <v>0</v>
      </c>
      <c r="CG106" s="44">
        <v>119321</v>
      </c>
      <c r="CH106" s="44">
        <v>0</v>
      </c>
      <c r="CI106" s="44">
        <v>0</v>
      </c>
      <c r="CJ106" s="44">
        <v>0</v>
      </c>
    </row>
    <row r="107" spans="1:88" x14ac:dyDescent="0.25">
      <c r="A107" s="44">
        <v>333</v>
      </c>
      <c r="B107" s="44">
        <v>1</v>
      </c>
      <c r="C107" s="44" t="s">
        <v>538</v>
      </c>
      <c r="D107" s="44" t="s">
        <v>539</v>
      </c>
      <c r="E107" s="44" t="s">
        <v>520</v>
      </c>
      <c r="F107" s="56">
        <v>42896</v>
      </c>
      <c r="G107" s="44">
        <v>103</v>
      </c>
      <c r="H107" s="44">
        <v>103</v>
      </c>
      <c r="I107" s="44" t="s">
        <v>12</v>
      </c>
      <c r="J107" s="44">
        <v>0</v>
      </c>
      <c r="L107" s="44">
        <v>333</v>
      </c>
      <c r="M107" s="44">
        <v>88</v>
      </c>
      <c r="N107" s="44" t="s">
        <v>866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 t="b">
        <v>0</v>
      </c>
      <c r="U107" s="44">
        <v>0</v>
      </c>
      <c r="V107" s="44" t="s">
        <v>867</v>
      </c>
      <c r="W107" s="44" t="s">
        <v>868</v>
      </c>
      <c r="X107" s="44">
        <v>0</v>
      </c>
      <c r="Y107" s="44">
        <v>0</v>
      </c>
      <c r="Z107" s="44">
        <v>0</v>
      </c>
      <c r="AA107" s="44" t="s">
        <v>601</v>
      </c>
      <c r="AB107" s="44" t="s">
        <v>525</v>
      </c>
      <c r="AC107" s="44" t="s">
        <v>8</v>
      </c>
      <c r="AD107" s="44" t="s">
        <v>12</v>
      </c>
      <c r="AE107" s="44">
        <v>0</v>
      </c>
      <c r="AF107" s="44">
        <v>0</v>
      </c>
      <c r="AG107" s="56">
        <v>42947</v>
      </c>
      <c r="AH107" s="44" t="s">
        <v>12</v>
      </c>
      <c r="AL107" s="44" t="s">
        <v>12</v>
      </c>
      <c r="AM107" s="44">
        <v>63</v>
      </c>
      <c r="AN107" s="44">
        <v>0</v>
      </c>
      <c r="AO107" s="44">
        <v>6</v>
      </c>
      <c r="AP107" s="44">
        <v>5</v>
      </c>
      <c r="AQ107" s="44">
        <v>5</v>
      </c>
      <c r="AR107" s="44">
        <v>5</v>
      </c>
      <c r="AS107" s="44">
        <v>6</v>
      </c>
      <c r="AT107" s="44">
        <v>4</v>
      </c>
      <c r="AU107" s="44">
        <v>6</v>
      </c>
      <c r="AV107" s="44">
        <v>6</v>
      </c>
      <c r="AW107" s="44">
        <v>5</v>
      </c>
      <c r="AX107" s="44">
        <v>3</v>
      </c>
      <c r="AY107" s="44">
        <v>5</v>
      </c>
      <c r="AZ107" s="44">
        <v>3</v>
      </c>
      <c r="BA107" s="44">
        <v>4</v>
      </c>
      <c r="BU107" s="44" t="b">
        <v>0</v>
      </c>
      <c r="BV107" s="44">
        <v>0</v>
      </c>
      <c r="BW107" s="44">
        <v>0</v>
      </c>
      <c r="BX107" s="44">
        <v>0</v>
      </c>
      <c r="BY107" s="44">
        <v>0</v>
      </c>
      <c r="BZ107" s="44" t="b">
        <v>0</v>
      </c>
      <c r="CA107" s="44">
        <v>0</v>
      </c>
      <c r="CB107" s="44">
        <v>0</v>
      </c>
      <c r="CC107" s="44">
        <v>0</v>
      </c>
      <c r="CD107" s="44">
        <v>0</v>
      </c>
      <c r="CE107" s="44">
        <v>0</v>
      </c>
      <c r="CF107" s="44">
        <v>0</v>
      </c>
      <c r="CG107" s="44">
        <v>24160</v>
      </c>
      <c r="CH107" s="44">
        <v>0</v>
      </c>
      <c r="CI107" s="44">
        <v>0</v>
      </c>
      <c r="CJ107" s="44">
        <v>0</v>
      </c>
    </row>
    <row r="108" spans="1:88" x14ac:dyDescent="0.25">
      <c r="A108" s="44">
        <v>333</v>
      </c>
      <c r="B108" s="44">
        <v>1</v>
      </c>
      <c r="C108" s="44" t="s">
        <v>538</v>
      </c>
      <c r="D108" s="44" t="s">
        <v>539</v>
      </c>
      <c r="E108" s="44" t="s">
        <v>520</v>
      </c>
      <c r="F108" s="56">
        <v>42896</v>
      </c>
      <c r="G108" s="44">
        <v>103</v>
      </c>
      <c r="H108" s="44">
        <v>103</v>
      </c>
      <c r="I108" s="44" t="s">
        <v>12</v>
      </c>
      <c r="J108" s="44">
        <v>0</v>
      </c>
      <c r="L108" s="44">
        <v>333</v>
      </c>
      <c r="M108" s="44">
        <v>133</v>
      </c>
      <c r="N108" s="44" t="s">
        <v>869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 t="b">
        <v>0</v>
      </c>
      <c r="U108" s="44">
        <v>0</v>
      </c>
      <c r="V108" s="44" t="s">
        <v>870</v>
      </c>
      <c r="W108" s="44" t="s">
        <v>871</v>
      </c>
      <c r="X108" s="44">
        <v>0</v>
      </c>
      <c r="Y108" s="44">
        <v>0</v>
      </c>
      <c r="Z108" s="44">
        <v>0</v>
      </c>
      <c r="AA108" s="44" t="s">
        <v>609</v>
      </c>
      <c r="AB108" s="44" t="s">
        <v>525</v>
      </c>
      <c r="AC108" s="44" t="s">
        <v>8</v>
      </c>
      <c r="AD108" s="44" t="s">
        <v>12</v>
      </c>
      <c r="AE108" s="44">
        <v>0</v>
      </c>
      <c r="AF108" s="44">
        <v>0</v>
      </c>
      <c r="AG108" s="56">
        <v>43251</v>
      </c>
      <c r="AH108" s="44" t="s">
        <v>12</v>
      </c>
      <c r="AL108" s="44" t="s">
        <v>12</v>
      </c>
      <c r="AM108" s="44">
        <v>63</v>
      </c>
      <c r="AN108" s="44">
        <v>0</v>
      </c>
      <c r="AO108" s="44">
        <v>8</v>
      </c>
      <c r="AP108" s="44">
        <v>5</v>
      </c>
      <c r="AQ108" s="44">
        <v>6</v>
      </c>
      <c r="AR108" s="44">
        <v>6</v>
      </c>
      <c r="AS108" s="44">
        <v>3</v>
      </c>
      <c r="AT108" s="44">
        <v>5</v>
      </c>
      <c r="AU108" s="44">
        <v>4</v>
      </c>
      <c r="AV108" s="44">
        <v>6</v>
      </c>
      <c r="AW108" s="44">
        <v>3</v>
      </c>
      <c r="AX108" s="44">
        <v>3</v>
      </c>
      <c r="AY108" s="44">
        <v>7</v>
      </c>
      <c r="AZ108" s="44">
        <v>4</v>
      </c>
      <c r="BA108" s="44">
        <v>3</v>
      </c>
      <c r="BU108" s="44" t="b">
        <v>0</v>
      </c>
      <c r="BV108" s="44">
        <v>0</v>
      </c>
      <c r="BW108" s="44">
        <v>0</v>
      </c>
      <c r="BX108" s="44">
        <v>0</v>
      </c>
      <c r="BY108" s="44">
        <v>0</v>
      </c>
      <c r="BZ108" s="44" t="b">
        <v>0</v>
      </c>
      <c r="CA108" s="44">
        <v>0</v>
      </c>
      <c r="CB108" s="44">
        <v>0</v>
      </c>
      <c r="CC108" s="44">
        <v>0</v>
      </c>
      <c r="CD108" s="44">
        <v>0</v>
      </c>
      <c r="CE108" s="44">
        <v>0</v>
      </c>
      <c r="CF108" s="44">
        <v>0</v>
      </c>
      <c r="CG108" s="44">
        <v>123357</v>
      </c>
      <c r="CH108" s="44">
        <v>0</v>
      </c>
      <c r="CI108" s="44">
        <v>0</v>
      </c>
      <c r="CJ108" s="44">
        <v>0</v>
      </c>
    </row>
    <row r="109" spans="1:88" x14ac:dyDescent="0.25">
      <c r="A109" s="44">
        <v>333</v>
      </c>
      <c r="B109" s="44">
        <v>1</v>
      </c>
      <c r="C109" s="44" t="s">
        <v>538</v>
      </c>
      <c r="D109" s="44" t="s">
        <v>539</v>
      </c>
      <c r="E109" s="44" t="s">
        <v>520</v>
      </c>
      <c r="F109" s="56">
        <v>42896</v>
      </c>
      <c r="G109" s="44">
        <v>103</v>
      </c>
      <c r="H109" s="44">
        <v>103</v>
      </c>
      <c r="I109" s="44" t="s">
        <v>12</v>
      </c>
      <c r="J109" s="44">
        <v>0</v>
      </c>
      <c r="L109" s="44">
        <v>333</v>
      </c>
      <c r="M109" s="44">
        <v>156</v>
      </c>
      <c r="N109" s="44" t="s">
        <v>872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 t="b">
        <v>0</v>
      </c>
      <c r="U109" s="44">
        <v>0</v>
      </c>
      <c r="V109" s="44" t="s">
        <v>873</v>
      </c>
      <c r="W109" s="44" t="s">
        <v>874</v>
      </c>
      <c r="X109" s="44">
        <v>0</v>
      </c>
      <c r="Y109" s="44">
        <v>0</v>
      </c>
      <c r="Z109" s="44">
        <v>0</v>
      </c>
      <c r="AA109" s="44" t="s">
        <v>609</v>
      </c>
      <c r="AB109" s="44" t="s">
        <v>525</v>
      </c>
      <c r="AC109" s="44" t="s">
        <v>35</v>
      </c>
      <c r="AD109" s="44" t="s">
        <v>12</v>
      </c>
      <c r="AE109" s="44">
        <v>0</v>
      </c>
      <c r="AF109" s="44">
        <v>0</v>
      </c>
      <c r="AG109" s="56">
        <v>43220</v>
      </c>
      <c r="AH109" s="44" t="s">
        <v>12</v>
      </c>
      <c r="AL109" s="44" t="s">
        <v>12</v>
      </c>
      <c r="AM109" s="44">
        <v>63</v>
      </c>
      <c r="AN109" s="44">
        <v>0</v>
      </c>
      <c r="AO109" s="44">
        <v>8</v>
      </c>
      <c r="AP109" s="44">
        <v>4</v>
      </c>
      <c r="AQ109" s="44">
        <v>4</v>
      </c>
      <c r="AR109" s="44">
        <v>4</v>
      </c>
      <c r="AS109" s="44">
        <v>5</v>
      </c>
      <c r="AT109" s="44">
        <v>4</v>
      </c>
      <c r="AU109" s="44">
        <v>2</v>
      </c>
      <c r="AV109" s="44">
        <v>5</v>
      </c>
      <c r="AW109" s="44">
        <v>5</v>
      </c>
      <c r="AX109" s="44">
        <v>6</v>
      </c>
      <c r="AY109" s="44">
        <v>6</v>
      </c>
      <c r="AZ109" s="44">
        <v>8</v>
      </c>
      <c r="BA109" s="44">
        <v>2</v>
      </c>
      <c r="BU109" s="44" t="b">
        <v>0</v>
      </c>
      <c r="BV109" s="44">
        <v>0</v>
      </c>
      <c r="BW109" s="44">
        <v>0</v>
      </c>
      <c r="BX109" s="44">
        <v>0</v>
      </c>
      <c r="BY109" s="44">
        <v>0</v>
      </c>
      <c r="BZ109" s="44" t="b">
        <v>0</v>
      </c>
      <c r="CA109" s="44">
        <v>0</v>
      </c>
      <c r="CB109" s="44">
        <v>0</v>
      </c>
      <c r="CC109" s="44">
        <v>0</v>
      </c>
      <c r="CD109" s="44">
        <v>0</v>
      </c>
      <c r="CE109" s="44">
        <v>0</v>
      </c>
      <c r="CF109" s="44">
        <v>0</v>
      </c>
      <c r="CG109" s="44">
        <v>103903</v>
      </c>
      <c r="CH109" s="44">
        <v>0</v>
      </c>
      <c r="CI109" s="44">
        <v>0</v>
      </c>
      <c r="CJ109" s="44">
        <v>0</v>
      </c>
    </row>
    <row r="110" spans="1:88" x14ac:dyDescent="0.25">
      <c r="A110" s="44">
        <v>333</v>
      </c>
      <c r="B110" s="44">
        <v>1</v>
      </c>
      <c r="C110" s="44" t="s">
        <v>538</v>
      </c>
      <c r="D110" s="44" t="s">
        <v>539</v>
      </c>
      <c r="E110" s="44" t="s">
        <v>520</v>
      </c>
      <c r="F110" s="56">
        <v>42896</v>
      </c>
      <c r="G110" s="44">
        <v>109</v>
      </c>
      <c r="H110" s="44">
        <v>109</v>
      </c>
      <c r="I110" s="44" t="s">
        <v>13</v>
      </c>
      <c r="J110" s="44">
        <v>0</v>
      </c>
      <c r="L110" s="44">
        <v>333</v>
      </c>
      <c r="M110" s="44">
        <v>95</v>
      </c>
      <c r="N110" s="44" t="s">
        <v>875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 t="b">
        <v>0</v>
      </c>
      <c r="U110" s="44">
        <v>0</v>
      </c>
      <c r="V110" s="44" t="s">
        <v>876</v>
      </c>
      <c r="W110" s="44" t="s">
        <v>877</v>
      </c>
      <c r="X110" s="44">
        <v>0</v>
      </c>
      <c r="Y110" s="44">
        <v>0</v>
      </c>
      <c r="Z110" s="44">
        <v>0</v>
      </c>
      <c r="AA110" s="44" t="s">
        <v>555</v>
      </c>
      <c r="AB110" s="44" t="s">
        <v>525</v>
      </c>
      <c r="AC110" s="44" t="s">
        <v>8</v>
      </c>
      <c r="AD110" s="44" t="s">
        <v>13</v>
      </c>
      <c r="AE110" s="44">
        <v>0</v>
      </c>
      <c r="AF110" s="44">
        <v>0</v>
      </c>
      <c r="AG110" s="56">
        <v>43251</v>
      </c>
      <c r="AH110" s="44" t="s">
        <v>13</v>
      </c>
      <c r="AL110" s="44" t="s">
        <v>13</v>
      </c>
      <c r="AM110" s="44">
        <v>62</v>
      </c>
      <c r="AN110" s="44">
        <v>0</v>
      </c>
      <c r="AO110" s="44">
        <v>6</v>
      </c>
      <c r="AP110" s="44">
        <v>3</v>
      </c>
      <c r="AQ110" s="44">
        <v>8</v>
      </c>
      <c r="AR110" s="44">
        <v>7</v>
      </c>
      <c r="AS110" s="44">
        <v>2</v>
      </c>
      <c r="AT110" s="44">
        <v>5</v>
      </c>
      <c r="AU110" s="44">
        <v>2</v>
      </c>
      <c r="AV110" s="44">
        <v>6</v>
      </c>
      <c r="AW110" s="44">
        <v>6</v>
      </c>
      <c r="AX110" s="44">
        <v>5</v>
      </c>
      <c r="AY110" s="44">
        <v>4</v>
      </c>
      <c r="AZ110" s="44">
        <v>3</v>
      </c>
      <c r="BA110" s="44">
        <v>5</v>
      </c>
      <c r="BU110" s="44" t="b">
        <v>0</v>
      </c>
      <c r="BV110" s="44">
        <v>0</v>
      </c>
      <c r="BW110" s="44">
        <v>0</v>
      </c>
      <c r="BX110" s="44">
        <v>0</v>
      </c>
      <c r="BY110" s="44">
        <v>0</v>
      </c>
      <c r="BZ110" s="44" t="b">
        <v>0</v>
      </c>
      <c r="CA110" s="44">
        <v>0</v>
      </c>
      <c r="CB110" s="44">
        <v>0</v>
      </c>
      <c r="CC110" s="44">
        <v>0</v>
      </c>
      <c r="CD110" s="44">
        <v>0</v>
      </c>
      <c r="CE110" s="44">
        <v>0</v>
      </c>
      <c r="CF110" s="44">
        <v>0</v>
      </c>
      <c r="CG110" s="44">
        <v>134401</v>
      </c>
      <c r="CH110" s="44">
        <v>0</v>
      </c>
      <c r="CI110" s="44">
        <v>0</v>
      </c>
      <c r="CJ110" s="44">
        <v>0</v>
      </c>
    </row>
    <row r="111" spans="1:88" x14ac:dyDescent="0.25">
      <c r="A111" s="44">
        <v>333</v>
      </c>
      <c r="B111" s="44">
        <v>1</v>
      </c>
      <c r="C111" s="44" t="s">
        <v>538</v>
      </c>
      <c r="D111" s="44" t="s">
        <v>539</v>
      </c>
      <c r="E111" s="44" t="s">
        <v>520</v>
      </c>
      <c r="F111" s="56">
        <v>42896</v>
      </c>
      <c r="G111" s="44">
        <v>109</v>
      </c>
      <c r="H111" s="44">
        <v>109</v>
      </c>
      <c r="I111" s="44" t="s">
        <v>12</v>
      </c>
      <c r="J111" s="44">
        <v>0</v>
      </c>
      <c r="L111" s="44">
        <v>333</v>
      </c>
      <c r="M111" s="44">
        <v>78</v>
      </c>
      <c r="N111" s="44" t="s">
        <v>878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 t="b">
        <v>0</v>
      </c>
      <c r="U111" s="44">
        <v>0</v>
      </c>
      <c r="V111" s="44" t="s">
        <v>879</v>
      </c>
      <c r="W111" s="44" t="s">
        <v>880</v>
      </c>
      <c r="X111" s="44">
        <v>0</v>
      </c>
      <c r="Y111" s="44">
        <v>0</v>
      </c>
      <c r="Z111" s="44">
        <v>0</v>
      </c>
      <c r="AA111" s="44" t="s">
        <v>682</v>
      </c>
      <c r="AB111" s="44" t="s">
        <v>525</v>
      </c>
      <c r="AC111" s="44" t="s">
        <v>36</v>
      </c>
      <c r="AD111" s="44" t="s">
        <v>12</v>
      </c>
      <c r="AE111" s="44">
        <v>0</v>
      </c>
      <c r="AF111" s="44">
        <v>0</v>
      </c>
      <c r="AG111" s="56">
        <v>42916</v>
      </c>
      <c r="AH111" s="44" t="s">
        <v>12</v>
      </c>
      <c r="AL111" s="44" t="s">
        <v>12</v>
      </c>
      <c r="AM111" s="44">
        <v>62</v>
      </c>
      <c r="AN111" s="44">
        <v>0</v>
      </c>
      <c r="AO111" s="44">
        <v>6</v>
      </c>
      <c r="AP111" s="44">
        <v>3</v>
      </c>
      <c r="AQ111" s="44">
        <v>7</v>
      </c>
      <c r="AR111" s="44">
        <v>8</v>
      </c>
      <c r="AS111" s="44">
        <v>6</v>
      </c>
      <c r="AT111" s="44">
        <v>1</v>
      </c>
      <c r="AU111" s="44">
        <v>3</v>
      </c>
      <c r="AV111" s="44">
        <v>4</v>
      </c>
      <c r="AW111" s="44">
        <v>4</v>
      </c>
      <c r="AX111" s="44">
        <v>7</v>
      </c>
      <c r="AY111" s="44">
        <v>3</v>
      </c>
      <c r="AZ111" s="44">
        <v>5</v>
      </c>
      <c r="BA111" s="44">
        <v>5</v>
      </c>
      <c r="BU111" s="44" t="b">
        <v>0</v>
      </c>
      <c r="BV111" s="44">
        <v>0</v>
      </c>
      <c r="BW111" s="44">
        <v>0</v>
      </c>
      <c r="BX111" s="44">
        <v>0</v>
      </c>
      <c r="BY111" s="44">
        <v>0</v>
      </c>
      <c r="BZ111" s="44" t="b">
        <v>0</v>
      </c>
      <c r="CA111" s="44">
        <v>0</v>
      </c>
      <c r="CB111" s="44">
        <v>0</v>
      </c>
      <c r="CC111" s="44">
        <v>0</v>
      </c>
      <c r="CD111" s="44">
        <v>0</v>
      </c>
      <c r="CE111" s="44">
        <v>0</v>
      </c>
      <c r="CF111" s="44">
        <v>0</v>
      </c>
      <c r="CG111" s="44">
        <v>126098</v>
      </c>
      <c r="CH111" s="44">
        <v>0</v>
      </c>
      <c r="CI111" s="44">
        <v>0</v>
      </c>
      <c r="CJ111" s="44">
        <v>0</v>
      </c>
    </row>
    <row r="112" spans="1:88" x14ac:dyDescent="0.25">
      <c r="A112" s="44">
        <v>333</v>
      </c>
      <c r="B112" s="44">
        <v>1</v>
      </c>
      <c r="C112" s="44" t="s">
        <v>538</v>
      </c>
      <c r="D112" s="44" t="s">
        <v>539</v>
      </c>
      <c r="E112" s="44" t="s">
        <v>520</v>
      </c>
      <c r="F112" s="56">
        <v>42896</v>
      </c>
      <c r="G112" s="44">
        <v>109</v>
      </c>
      <c r="H112" s="44">
        <v>109</v>
      </c>
      <c r="I112" s="44" t="s">
        <v>12</v>
      </c>
      <c r="J112" s="44">
        <v>0</v>
      </c>
      <c r="L112" s="44">
        <v>333</v>
      </c>
      <c r="M112" s="44">
        <v>18</v>
      </c>
      <c r="N112" s="44" t="s">
        <v>881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 t="b">
        <v>0</v>
      </c>
      <c r="U112" s="44">
        <v>0</v>
      </c>
      <c r="V112" s="44" t="s">
        <v>882</v>
      </c>
      <c r="W112" s="44" t="s">
        <v>883</v>
      </c>
      <c r="X112" s="44">
        <v>0</v>
      </c>
      <c r="Y112" s="44">
        <v>0</v>
      </c>
      <c r="Z112" s="44">
        <v>0</v>
      </c>
      <c r="AA112" s="44" t="s">
        <v>551</v>
      </c>
      <c r="AB112" s="44" t="s">
        <v>525</v>
      </c>
      <c r="AC112" s="44" t="s">
        <v>8</v>
      </c>
      <c r="AD112" s="44" t="s">
        <v>12</v>
      </c>
      <c r="AE112" s="44">
        <v>0</v>
      </c>
      <c r="AF112" s="44">
        <v>0</v>
      </c>
      <c r="AG112" s="56">
        <v>43131</v>
      </c>
      <c r="AH112" s="44" t="s">
        <v>12</v>
      </c>
      <c r="AL112" s="44" t="s">
        <v>12</v>
      </c>
      <c r="AM112" s="44">
        <v>62</v>
      </c>
      <c r="AN112" s="44">
        <v>0</v>
      </c>
      <c r="AO112" s="44">
        <v>8</v>
      </c>
      <c r="AP112" s="44">
        <v>2</v>
      </c>
      <c r="AQ112" s="44">
        <v>5</v>
      </c>
      <c r="AR112" s="44">
        <v>7</v>
      </c>
      <c r="AS112" s="44">
        <v>2</v>
      </c>
      <c r="AT112" s="44">
        <v>7</v>
      </c>
      <c r="AU112" s="44">
        <v>3</v>
      </c>
      <c r="AV112" s="44">
        <v>5</v>
      </c>
      <c r="AW112" s="44">
        <v>4</v>
      </c>
      <c r="AX112" s="44">
        <v>3</v>
      </c>
      <c r="AY112" s="44">
        <v>6</v>
      </c>
      <c r="AZ112" s="44">
        <v>5</v>
      </c>
      <c r="BA112" s="44">
        <v>5</v>
      </c>
      <c r="BU112" s="44" t="b">
        <v>0</v>
      </c>
      <c r="BV112" s="44">
        <v>0</v>
      </c>
      <c r="BW112" s="44">
        <v>0</v>
      </c>
      <c r="BX112" s="44">
        <v>0</v>
      </c>
      <c r="BY112" s="44">
        <v>0</v>
      </c>
      <c r="BZ112" s="44" t="b">
        <v>0</v>
      </c>
      <c r="CA112" s="44">
        <v>0</v>
      </c>
      <c r="CB112" s="44">
        <v>0</v>
      </c>
      <c r="CC112" s="44">
        <v>0</v>
      </c>
      <c r="CD112" s="44">
        <v>0</v>
      </c>
      <c r="CE112" s="44">
        <v>0</v>
      </c>
      <c r="CF112" s="44">
        <v>0</v>
      </c>
      <c r="CG112" s="44">
        <v>131162</v>
      </c>
      <c r="CH112" s="44">
        <v>0</v>
      </c>
      <c r="CI112" s="44">
        <v>0</v>
      </c>
      <c r="CJ112" s="44">
        <v>0</v>
      </c>
    </row>
    <row r="113" spans="1:88" x14ac:dyDescent="0.25">
      <c r="A113" s="44">
        <v>333</v>
      </c>
      <c r="B113" s="44">
        <v>1</v>
      </c>
      <c r="C113" s="44" t="s">
        <v>538</v>
      </c>
      <c r="D113" s="44" t="s">
        <v>539</v>
      </c>
      <c r="E113" s="44" t="s">
        <v>520</v>
      </c>
      <c r="F113" s="56">
        <v>42896</v>
      </c>
      <c r="G113" s="44">
        <v>109</v>
      </c>
      <c r="H113" s="44">
        <v>109</v>
      </c>
      <c r="I113" s="44" t="s">
        <v>12</v>
      </c>
      <c r="J113" s="44">
        <v>0</v>
      </c>
      <c r="L113" s="44">
        <v>333</v>
      </c>
      <c r="M113" s="44">
        <v>22</v>
      </c>
      <c r="N113" s="44" t="s">
        <v>884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 t="b">
        <v>0</v>
      </c>
      <c r="U113" s="44">
        <v>0</v>
      </c>
      <c r="V113" s="44" t="s">
        <v>885</v>
      </c>
      <c r="W113" s="44" t="s">
        <v>886</v>
      </c>
      <c r="X113" s="44">
        <v>0</v>
      </c>
      <c r="Y113" s="44">
        <v>0</v>
      </c>
      <c r="Z113" s="44">
        <v>0</v>
      </c>
      <c r="AA113" s="44" t="s">
        <v>592</v>
      </c>
      <c r="AB113" s="44" t="s">
        <v>525</v>
      </c>
      <c r="AC113" s="44" t="s">
        <v>35</v>
      </c>
      <c r="AD113" s="44" t="s">
        <v>12</v>
      </c>
      <c r="AE113" s="44">
        <v>0</v>
      </c>
      <c r="AF113" s="44">
        <v>0</v>
      </c>
      <c r="AG113" s="56">
        <v>43159</v>
      </c>
      <c r="AH113" s="44" t="s">
        <v>12</v>
      </c>
      <c r="AL113" s="44" t="s">
        <v>12</v>
      </c>
      <c r="AM113" s="44">
        <v>62</v>
      </c>
      <c r="AN113" s="44">
        <v>0</v>
      </c>
      <c r="AO113" s="44">
        <v>6</v>
      </c>
      <c r="AP113" s="44">
        <v>3</v>
      </c>
      <c r="AQ113" s="44">
        <v>8</v>
      </c>
      <c r="AR113" s="44">
        <v>5</v>
      </c>
      <c r="AS113" s="44">
        <v>6</v>
      </c>
      <c r="AT113" s="44">
        <v>2</v>
      </c>
      <c r="AU113" s="44">
        <v>2</v>
      </c>
      <c r="AV113" s="44">
        <v>4</v>
      </c>
      <c r="AW113" s="44">
        <v>6</v>
      </c>
      <c r="AX113" s="44">
        <v>5</v>
      </c>
      <c r="AY113" s="44">
        <v>6</v>
      </c>
      <c r="AZ113" s="44">
        <v>5</v>
      </c>
      <c r="BA113" s="44">
        <v>4</v>
      </c>
      <c r="BU113" s="44" t="b">
        <v>0</v>
      </c>
      <c r="BV113" s="44">
        <v>0</v>
      </c>
      <c r="BW113" s="44">
        <v>0</v>
      </c>
      <c r="BX113" s="44">
        <v>0</v>
      </c>
      <c r="BY113" s="44">
        <v>0</v>
      </c>
      <c r="BZ113" s="44" t="b">
        <v>0</v>
      </c>
      <c r="CA113" s="44">
        <v>0</v>
      </c>
      <c r="CB113" s="44">
        <v>0</v>
      </c>
      <c r="CC113" s="44">
        <v>0</v>
      </c>
      <c r="CD113" s="44">
        <v>0</v>
      </c>
      <c r="CE113" s="44">
        <v>0</v>
      </c>
      <c r="CF113" s="44">
        <v>0</v>
      </c>
      <c r="CG113" s="44">
        <v>112818</v>
      </c>
      <c r="CH113" s="44">
        <v>0</v>
      </c>
      <c r="CI113" s="44">
        <v>0</v>
      </c>
      <c r="CJ113" s="44">
        <v>0</v>
      </c>
    </row>
    <row r="114" spans="1:88" x14ac:dyDescent="0.25">
      <c r="A114" s="44">
        <v>333</v>
      </c>
      <c r="B114" s="44">
        <v>1</v>
      </c>
      <c r="C114" s="44" t="s">
        <v>538</v>
      </c>
      <c r="D114" s="44" t="s">
        <v>539</v>
      </c>
      <c r="E114" s="44" t="s">
        <v>520</v>
      </c>
      <c r="F114" s="56">
        <v>42896</v>
      </c>
      <c r="G114" s="44">
        <v>109</v>
      </c>
      <c r="H114" s="44">
        <v>109</v>
      </c>
      <c r="I114" s="44" t="s">
        <v>12</v>
      </c>
      <c r="J114" s="44">
        <v>0</v>
      </c>
      <c r="L114" s="44">
        <v>333</v>
      </c>
      <c r="M114" s="44">
        <v>108</v>
      </c>
      <c r="N114" s="44" t="s">
        <v>887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 t="b">
        <v>0</v>
      </c>
      <c r="U114" s="44">
        <v>0</v>
      </c>
      <c r="V114" s="44" t="s">
        <v>888</v>
      </c>
      <c r="W114" s="44" t="s">
        <v>889</v>
      </c>
      <c r="X114" s="44">
        <v>0</v>
      </c>
      <c r="Y114" s="44">
        <v>0</v>
      </c>
      <c r="Z114" s="44">
        <v>0</v>
      </c>
      <c r="AA114" s="44" t="s">
        <v>592</v>
      </c>
      <c r="AB114" s="44" t="s">
        <v>525</v>
      </c>
      <c r="AC114" s="44" t="s">
        <v>8</v>
      </c>
      <c r="AD114" s="44" t="s">
        <v>12</v>
      </c>
      <c r="AE114" s="44">
        <v>0</v>
      </c>
      <c r="AF114" s="44">
        <v>0</v>
      </c>
      <c r="AG114" s="56">
        <v>43585</v>
      </c>
      <c r="AH114" s="44" t="s">
        <v>12</v>
      </c>
      <c r="AL114" s="44" t="s">
        <v>12</v>
      </c>
      <c r="AM114" s="44">
        <v>62</v>
      </c>
      <c r="AN114" s="44">
        <v>0</v>
      </c>
      <c r="AO114" s="44">
        <v>6</v>
      </c>
      <c r="AP114" s="44">
        <v>4</v>
      </c>
      <c r="AQ114" s="44">
        <v>6</v>
      </c>
      <c r="AR114" s="44">
        <v>7</v>
      </c>
      <c r="AS114" s="44">
        <v>4</v>
      </c>
      <c r="AT114" s="44">
        <v>4</v>
      </c>
      <c r="AU114" s="44">
        <v>2</v>
      </c>
      <c r="AV114" s="44">
        <v>5</v>
      </c>
      <c r="AW114" s="44">
        <v>5</v>
      </c>
      <c r="AX114" s="44">
        <v>5</v>
      </c>
      <c r="AY114" s="44">
        <v>7</v>
      </c>
      <c r="AZ114" s="44">
        <v>7</v>
      </c>
      <c r="BA114" s="44">
        <v>0</v>
      </c>
      <c r="BU114" s="44" t="b">
        <v>0</v>
      </c>
      <c r="BV114" s="44">
        <v>0</v>
      </c>
      <c r="BW114" s="44">
        <v>0</v>
      </c>
      <c r="BX114" s="44">
        <v>0</v>
      </c>
      <c r="BY114" s="44">
        <v>0</v>
      </c>
      <c r="BZ114" s="44" t="b">
        <v>0</v>
      </c>
      <c r="CA114" s="44">
        <v>0</v>
      </c>
      <c r="CB114" s="44">
        <v>0</v>
      </c>
      <c r="CC114" s="44">
        <v>0</v>
      </c>
      <c r="CD114" s="44">
        <v>0</v>
      </c>
      <c r="CE114" s="44">
        <v>0</v>
      </c>
      <c r="CF114" s="44">
        <v>0</v>
      </c>
      <c r="CG114" s="44">
        <v>131735</v>
      </c>
      <c r="CH114" s="44">
        <v>0</v>
      </c>
      <c r="CI114" s="44">
        <v>0</v>
      </c>
      <c r="CJ114" s="44">
        <v>0</v>
      </c>
    </row>
    <row r="115" spans="1:88" x14ac:dyDescent="0.25">
      <c r="A115" s="44">
        <v>333</v>
      </c>
      <c r="B115" s="44">
        <v>1</v>
      </c>
      <c r="C115" s="44" t="s">
        <v>538</v>
      </c>
      <c r="D115" s="44" t="s">
        <v>539</v>
      </c>
      <c r="E115" s="44" t="s">
        <v>520</v>
      </c>
      <c r="F115" s="56">
        <v>42896</v>
      </c>
      <c r="G115" s="44">
        <v>109</v>
      </c>
      <c r="H115" s="44">
        <v>109</v>
      </c>
      <c r="I115" s="44" t="s">
        <v>12</v>
      </c>
      <c r="J115" s="44">
        <v>0</v>
      </c>
      <c r="L115" s="44">
        <v>333</v>
      </c>
      <c r="M115" s="44">
        <v>8</v>
      </c>
      <c r="N115" s="44" t="s">
        <v>890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 t="b">
        <v>0</v>
      </c>
      <c r="U115" s="44">
        <v>0</v>
      </c>
      <c r="V115" s="44" t="s">
        <v>891</v>
      </c>
      <c r="W115" s="44" t="s">
        <v>892</v>
      </c>
      <c r="X115" s="44">
        <v>0</v>
      </c>
      <c r="Y115" s="44">
        <v>0</v>
      </c>
      <c r="Z115" s="44">
        <v>0</v>
      </c>
      <c r="AA115" s="44" t="s">
        <v>893</v>
      </c>
      <c r="AB115" s="44" t="s">
        <v>525</v>
      </c>
      <c r="AC115" s="44" t="s">
        <v>8</v>
      </c>
      <c r="AD115" s="44" t="s">
        <v>12</v>
      </c>
      <c r="AE115" s="44">
        <v>0</v>
      </c>
      <c r="AF115" s="44">
        <v>0</v>
      </c>
      <c r="AG115" s="56">
        <v>43190</v>
      </c>
      <c r="AH115" s="44" t="s">
        <v>12</v>
      </c>
      <c r="AL115" s="44" t="s">
        <v>12</v>
      </c>
      <c r="AM115" s="44">
        <v>62</v>
      </c>
      <c r="AN115" s="44">
        <v>0</v>
      </c>
      <c r="AO115" s="44">
        <v>8</v>
      </c>
      <c r="AP115" s="44">
        <v>6</v>
      </c>
      <c r="AQ115" s="44">
        <v>4</v>
      </c>
      <c r="AR115" s="44">
        <v>4</v>
      </c>
      <c r="AS115" s="44">
        <v>6</v>
      </c>
      <c r="AT115" s="44">
        <v>3</v>
      </c>
      <c r="AU115" s="44">
        <v>2</v>
      </c>
      <c r="AV115" s="44">
        <v>6</v>
      </c>
      <c r="AW115" s="44">
        <v>4</v>
      </c>
      <c r="AX115" s="44">
        <v>7</v>
      </c>
      <c r="AY115" s="44">
        <v>4</v>
      </c>
      <c r="AZ115" s="44">
        <v>6</v>
      </c>
      <c r="BA115" s="44">
        <v>2</v>
      </c>
      <c r="BU115" s="44" t="b">
        <v>0</v>
      </c>
      <c r="BV115" s="44">
        <v>0</v>
      </c>
      <c r="BW115" s="44">
        <v>0</v>
      </c>
      <c r="BX115" s="44">
        <v>0</v>
      </c>
      <c r="BY115" s="44">
        <v>0</v>
      </c>
      <c r="BZ115" s="44" t="b">
        <v>0</v>
      </c>
      <c r="CA115" s="44">
        <v>0</v>
      </c>
      <c r="CB115" s="44">
        <v>0</v>
      </c>
      <c r="CC115" s="44">
        <v>0</v>
      </c>
      <c r="CD115" s="44">
        <v>0</v>
      </c>
      <c r="CE115" s="44">
        <v>0</v>
      </c>
      <c r="CF115" s="44">
        <v>0</v>
      </c>
      <c r="CG115" s="44">
        <v>131531</v>
      </c>
      <c r="CH115" s="44">
        <v>0</v>
      </c>
      <c r="CI115" s="44">
        <v>0</v>
      </c>
      <c r="CJ115" s="44">
        <v>0</v>
      </c>
    </row>
    <row r="116" spans="1:88" x14ac:dyDescent="0.25">
      <c r="A116" s="44">
        <v>333</v>
      </c>
      <c r="B116" s="44">
        <v>1</v>
      </c>
      <c r="C116" s="44" t="s">
        <v>538</v>
      </c>
      <c r="D116" s="44" t="s">
        <v>539</v>
      </c>
      <c r="E116" s="44" t="s">
        <v>520</v>
      </c>
      <c r="F116" s="56">
        <v>42896</v>
      </c>
      <c r="G116" s="44">
        <v>109</v>
      </c>
      <c r="H116" s="44">
        <v>109</v>
      </c>
      <c r="I116" s="44" t="s">
        <v>13</v>
      </c>
      <c r="J116" s="44">
        <v>0</v>
      </c>
      <c r="L116" s="44">
        <v>333</v>
      </c>
      <c r="M116" s="44">
        <v>32</v>
      </c>
      <c r="N116" s="44" t="s">
        <v>894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 t="b">
        <v>0</v>
      </c>
      <c r="U116" s="44">
        <v>0</v>
      </c>
      <c r="V116" s="44" t="s">
        <v>895</v>
      </c>
      <c r="W116" s="44" t="s">
        <v>896</v>
      </c>
      <c r="X116" s="44">
        <v>0</v>
      </c>
      <c r="Y116" s="44">
        <v>0</v>
      </c>
      <c r="Z116" s="44">
        <v>0</v>
      </c>
      <c r="AA116" s="44" t="s">
        <v>532</v>
      </c>
      <c r="AB116" s="44" t="s">
        <v>525</v>
      </c>
      <c r="AC116" s="44" t="s">
        <v>36</v>
      </c>
      <c r="AD116" s="44" t="s">
        <v>13</v>
      </c>
      <c r="AE116" s="44">
        <v>0</v>
      </c>
      <c r="AF116" s="44">
        <v>0</v>
      </c>
      <c r="AG116" s="56">
        <v>42978</v>
      </c>
      <c r="AH116" s="44" t="s">
        <v>13</v>
      </c>
      <c r="AL116" s="44" t="s">
        <v>13</v>
      </c>
      <c r="AM116" s="44">
        <v>62</v>
      </c>
      <c r="AN116" s="44">
        <v>0</v>
      </c>
      <c r="AO116" s="44">
        <v>7</v>
      </c>
      <c r="AP116" s="44">
        <v>6</v>
      </c>
      <c r="AQ116" s="44">
        <v>7</v>
      </c>
      <c r="AR116" s="44">
        <v>8</v>
      </c>
      <c r="AS116" s="44">
        <v>5</v>
      </c>
      <c r="AT116" s="44">
        <v>3</v>
      </c>
      <c r="AU116" s="44">
        <v>1</v>
      </c>
      <c r="AV116" s="44">
        <v>4</v>
      </c>
      <c r="AW116" s="44">
        <v>5</v>
      </c>
      <c r="AX116" s="44">
        <v>5</v>
      </c>
      <c r="AY116" s="44">
        <v>4</v>
      </c>
      <c r="AZ116" s="44">
        <v>5</v>
      </c>
      <c r="BA116" s="44">
        <v>2</v>
      </c>
      <c r="BU116" s="44" t="b">
        <v>0</v>
      </c>
      <c r="BV116" s="44">
        <v>0</v>
      </c>
      <c r="BW116" s="44">
        <v>0</v>
      </c>
      <c r="BX116" s="44">
        <v>0</v>
      </c>
      <c r="BY116" s="44">
        <v>0</v>
      </c>
      <c r="BZ116" s="44" t="b">
        <v>0</v>
      </c>
      <c r="CA116" s="44">
        <v>0</v>
      </c>
      <c r="CB116" s="44">
        <v>0</v>
      </c>
      <c r="CC116" s="44">
        <v>0</v>
      </c>
      <c r="CD116" s="44">
        <v>0</v>
      </c>
      <c r="CE116" s="44">
        <v>0</v>
      </c>
      <c r="CF116" s="44">
        <v>0</v>
      </c>
      <c r="CG116" s="44">
        <v>121289</v>
      </c>
      <c r="CH116" s="44">
        <v>0</v>
      </c>
      <c r="CI116" s="44">
        <v>0</v>
      </c>
      <c r="CJ116" s="44">
        <v>0</v>
      </c>
    </row>
    <row r="117" spans="1:88" x14ac:dyDescent="0.25">
      <c r="A117" s="44">
        <v>333</v>
      </c>
      <c r="B117" s="44">
        <v>1</v>
      </c>
      <c r="C117" s="44" t="s">
        <v>538</v>
      </c>
      <c r="D117" s="44" t="s">
        <v>539</v>
      </c>
      <c r="E117" s="44" t="s">
        <v>520</v>
      </c>
      <c r="F117" s="56">
        <v>42896</v>
      </c>
      <c r="G117" s="44">
        <v>109</v>
      </c>
      <c r="H117" s="44">
        <v>109</v>
      </c>
      <c r="I117" s="44" t="s">
        <v>13</v>
      </c>
      <c r="J117" s="44">
        <v>0</v>
      </c>
      <c r="L117" s="44">
        <v>333</v>
      </c>
      <c r="M117" s="44">
        <v>38</v>
      </c>
      <c r="N117" s="44" t="s">
        <v>897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 t="b">
        <v>0</v>
      </c>
      <c r="U117" s="44">
        <v>0</v>
      </c>
      <c r="V117" s="44" t="s">
        <v>898</v>
      </c>
      <c r="W117" s="44" t="s">
        <v>899</v>
      </c>
      <c r="X117" s="44">
        <v>0</v>
      </c>
      <c r="Y117" s="44">
        <v>0</v>
      </c>
      <c r="Z117" s="44">
        <v>0</v>
      </c>
      <c r="AA117" s="44" t="s">
        <v>551</v>
      </c>
      <c r="AB117" s="44" t="s">
        <v>525</v>
      </c>
      <c r="AC117" s="44" t="s">
        <v>36</v>
      </c>
      <c r="AD117" s="44" t="s">
        <v>13</v>
      </c>
      <c r="AE117" s="44">
        <v>0</v>
      </c>
      <c r="AF117" s="44">
        <v>0</v>
      </c>
      <c r="AG117" s="56">
        <v>43251</v>
      </c>
      <c r="AH117" s="44" t="s">
        <v>13</v>
      </c>
      <c r="AL117" s="44" t="s">
        <v>13</v>
      </c>
      <c r="AM117" s="44">
        <v>62</v>
      </c>
      <c r="AN117" s="44">
        <v>0</v>
      </c>
      <c r="AO117" s="44">
        <v>8</v>
      </c>
      <c r="AP117" s="44">
        <v>5</v>
      </c>
      <c r="AQ117" s="44">
        <v>5</v>
      </c>
      <c r="AR117" s="44">
        <v>6</v>
      </c>
      <c r="AS117" s="44">
        <v>5</v>
      </c>
      <c r="AT117" s="44">
        <v>2</v>
      </c>
      <c r="AU117" s="44">
        <v>4</v>
      </c>
      <c r="AV117" s="44">
        <v>6</v>
      </c>
      <c r="AW117" s="44">
        <v>5</v>
      </c>
      <c r="AX117" s="44">
        <v>5</v>
      </c>
      <c r="AY117" s="44">
        <v>6</v>
      </c>
      <c r="AZ117" s="44">
        <v>4</v>
      </c>
      <c r="BA117" s="44">
        <v>1</v>
      </c>
      <c r="BU117" s="44" t="b">
        <v>0</v>
      </c>
      <c r="BV117" s="44">
        <v>0</v>
      </c>
      <c r="BW117" s="44">
        <v>0</v>
      </c>
      <c r="BX117" s="44">
        <v>0</v>
      </c>
      <c r="BY117" s="44">
        <v>0</v>
      </c>
      <c r="BZ117" s="44" t="b">
        <v>0</v>
      </c>
      <c r="CA117" s="44">
        <v>0</v>
      </c>
      <c r="CB117" s="44">
        <v>0</v>
      </c>
      <c r="CC117" s="44">
        <v>0</v>
      </c>
      <c r="CD117" s="44">
        <v>0</v>
      </c>
      <c r="CE117" s="44">
        <v>0</v>
      </c>
      <c r="CF117" s="44">
        <v>0</v>
      </c>
      <c r="CG117" s="44">
        <v>114087</v>
      </c>
      <c r="CH117" s="44">
        <v>0</v>
      </c>
      <c r="CI117" s="44">
        <v>0</v>
      </c>
      <c r="CJ117" s="44">
        <v>0</v>
      </c>
    </row>
    <row r="118" spans="1:88" x14ac:dyDescent="0.25">
      <c r="A118" s="44">
        <v>333</v>
      </c>
      <c r="B118" s="44">
        <v>1</v>
      </c>
      <c r="C118" s="44" t="s">
        <v>538</v>
      </c>
      <c r="D118" s="44" t="s">
        <v>539</v>
      </c>
      <c r="E118" s="44" t="s">
        <v>520</v>
      </c>
      <c r="F118" s="56">
        <v>42896</v>
      </c>
      <c r="G118" s="44">
        <v>117</v>
      </c>
      <c r="H118" s="44">
        <v>117</v>
      </c>
      <c r="I118" s="44" t="s">
        <v>900</v>
      </c>
      <c r="J118" s="44">
        <v>0</v>
      </c>
      <c r="K118" s="44" t="s">
        <v>633</v>
      </c>
      <c r="L118" s="44">
        <v>333</v>
      </c>
      <c r="M118" s="44">
        <v>153</v>
      </c>
      <c r="N118" s="44" t="s">
        <v>901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 t="b">
        <v>1</v>
      </c>
      <c r="U118" s="44">
        <v>0</v>
      </c>
      <c r="V118" s="44" t="s">
        <v>902</v>
      </c>
      <c r="W118" s="44" t="s">
        <v>903</v>
      </c>
      <c r="X118" s="44">
        <v>0</v>
      </c>
      <c r="Y118" s="44">
        <v>0</v>
      </c>
      <c r="Z118" s="44">
        <v>0</v>
      </c>
      <c r="AA118" s="44" t="s">
        <v>543</v>
      </c>
      <c r="AB118" s="44" t="s">
        <v>525</v>
      </c>
      <c r="AC118" s="44" t="s">
        <v>8</v>
      </c>
      <c r="AD118" s="44" t="s">
        <v>16</v>
      </c>
      <c r="AE118" s="44">
        <v>0</v>
      </c>
      <c r="AF118" s="44">
        <v>0</v>
      </c>
      <c r="AG118" s="56">
        <v>43220</v>
      </c>
      <c r="AH118" s="44" t="s">
        <v>16</v>
      </c>
      <c r="AL118" s="44" t="s">
        <v>900</v>
      </c>
      <c r="AM118" s="44">
        <v>61</v>
      </c>
      <c r="AN118" s="44">
        <v>0</v>
      </c>
      <c r="AO118" s="44">
        <v>8</v>
      </c>
      <c r="AP118" s="44">
        <v>7</v>
      </c>
      <c r="AQ118" s="44">
        <v>6</v>
      </c>
      <c r="AR118" s="44">
        <v>6</v>
      </c>
      <c r="AS118" s="44">
        <v>3</v>
      </c>
      <c r="AT118" s="44">
        <v>5</v>
      </c>
      <c r="AU118" s="44">
        <v>1</v>
      </c>
      <c r="AV118" s="44">
        <v>6</v>
      </c>
      <c r="AW118" s="44">
        <v>4</v>
      </c>
      <c r="AX118" s="44">
        <v>4</v>
      </c>
      <c r="AY118" s="44">
        <v>3</v>
      </c>
      <c r="AZ118" s="44">
        <v>7</v>
      </c>
      <c r="BA118" s="44">
        <v>1</v>
      </c>
      <c r="BU118" s="44" t="b">
        <v>0</v>
      </c>
      <c r="BV118" s="44">
        <v>0</v>
      </c>
      <c r="BW118" s="44">
        <v>0</v>
      </c>
      <c r="BX118" s="44">
        <v>0</v>
      </c>
      <c r="BY118" s="44">
        <v>0</v>
      </c>
      <c r="BZ118" s="44" t="b">
        <v>0</v>
      </c>
      <c r="CA118" s="44">
        <v>0</v>
      </c>
      <c r="CB118" s="44">
        <v>0</v>
      </c>
      <c r="CC118" s="44">
        <v>0</v>
      </c>
      <c r="CD118" s="44">
        <v>0</v>
      </c>
      <c r="CE118" s="44">
        <v>0</v>
      </c>
      <c r="CF118" s="44">
        <v>0</v>
      </c>
      <c r="CG118" s="44">
        <v>136694</v>
      </c>
      <c r="CH118" s="44">
        <v>0</v>
      </c>
      <c r="CI118" s="44">
        <v>0</v>
      </c>
      <c r="CJ118" s="44">
        <v>0</v>
      </c>
    </row>
    <row r="119" spans="1:88" x14ac:dyDescent="0.25">
      <c r="A119" s="44">
        <v>333</v>
      </c>
      <c r="B119" s="44">
        <v>1</v>
      </c>
      <c r="C119" s="44" t="s">
        <v>538</v>
      </c>
      <c r="D119" s="44" t="s">
        <v>539</v>
      </c>
      <c r="E119" s="44" t="s">
        <v>520</v>
      </c>
      <c r="F119" s="56">
        <v>42896</v>
      </c>
      <c r="G119" s="44">
        <v>117</v>
      </c>
      <c r="H119" s="44">
        <v>117</v>
      </c>
      <c r="I119" s="44" t="s">
        <v>12</v>
      </c>
      <c r="J119" s="44">
        <v>0</v>
      </c>
      <c r="L119" s="44">
        <v>333</v>
      </c>
      <c r="M119" s="44">
        <v>45</v>
      </c>
      <c r="N119" s="44" t="s">
        <v>904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 t="b">
        <v>0</v>
      </c>
      <c r="U119" s="44">
        <v>0</v>
      </c>
      <c r="V119" s="44" t="s">
        <v>905</v>
      </c>
      <c r="W119" s="44" t="s">
        <v>906</v>
      </c>
      <c r="X119" s="44">
        <v>0</v>
      </c>
      <c r="Y119" s="44">
        <v>0</v>
      </c>
      <c r="Z119" s="44">
        <v>0</v>
      </c>
      <c r="AA119" s="44" t="s">
        <v>524</v>
      </c>
      <c r="AB119" s="44" t="s">
        <v>525</v>
      </c>
      <c r="AC119" s="44" t="s">
        <v>8</v>
      </c>
      <c r="AD119" s="44" t="s">
        <v>12</v>
      </c>
      <c r="AE119" s="44">
        <v>0</v>
      </c>
      <c r="AF119" s="44">
        <v>0</v>
      </c>
      <c r="AG119" s="56">
        <v>43281</v>
      </c>
      <c r="AH119" s="44" t="s">
        <v>12</v>
      </c>
      <c r="AL119" s="44" t="s">
        <v>12</v>
      </c>
      <c r="AM119" s="44">
        <v>61</v>
      </c>
      <c r="AN119" s="44">
        <v>0</v>
      </c>
      <c r="AO119" s="44">
        <v>7</v>
      </c>
      <c r="AP119" s="44">
        <v>5</v>
      </c>
      <c r="AQ119" s="44">
        <v>4</v>
      </c>
      <c r="AR119" s="44">
        <v>4</v>
      </c>
      <c r="AS119" s="44">
        <v>8</v>
      </c>
      <c r="AT119" s="44">
        <v>4</v>
      </c>
      <c r="AU119" s="44">
        <v>2</v>
      </c>
      <c r="AV119" s="44">
        <v>4</v>
      </c>
      <c r="AW119" s="44">
        <v>5</v>
      </c>
      <c r="AX119" s="44">
        <v>6</v>
      </c>
      <c r="AY119" s="44">
        <v>7</v>
      </c>
      <c r="AZ119" s="44">
        <v>4</v>
      </c>
      <c r="BA119" s="44">
        <v>1</v>
      </c>
      <c r="BU119" s="44" t="b">
        <v>0</v>
      </c>
      <c r="BV119" s="44">
        <v>0</v>
      </c>
      <c r="BW119" s="44">
        <v>0</v>
      </c>
      <c r="BX119" s="44">
        <v>0</v>
      </c>
      <c r="BY119" s="44">
        <v>0</v>
      </c>
      <c r="BZ119" s="44" t="b">
        <v>0</v>
      </c>
      <c r="CA119" s="44">
        <v>0</v>
      </c>
      <c r="CB119" s="44">
        <v>0</v>
      </c>
      <c r="CC119" s="44">
        <v>0</v>
      </c>
      <c r="CD119" s="44">
        <v>0</v>
      </c>
      <c r="CE119" s="44">
        <v>0</v>
      </c>
      <c r="CF119" s="44">
        <v>0</v>
      </c>
      <c r="CG119" s="44">
        <v>124600</v>
      </c>
      <c r="CH119" s="44">
        <v>0</v>
      </c>
      <c r="CI119" s="44">
        <v>0</v>
      </c>
      <c r="CJ119" s="44">
        <v>0</v>
      </c>
    </row>
    <row r="120" spans="1:88" x14ac:dyDescent="0.25">
      <c r="A120" s="44">
        <v>333</v>
      </c>
      <c r="B120" s="44">
        <v>1</v>
      </c>
      <c r="C120" s="44" t="s">
        <v>538</v>
      </c>
      <c r="D120" s="44" t="s">
        <v>539</v>
      </c>
      <c r="E120" s="44" t="s">
        <v>520</v>
      </c>
      <c r="F120" s="56">
        <v>42896</v>
      </c>
      <c r="G120" s="44">
        <v>117</v>
      </c>
      <c r="H120" s="44">
        <v>117</v>
      </c>
      <c r="I120" s="44" t="s">
        <v>13</v>
      </c>
      <c r="J120" s="44">
        <v>0</v>
      </c>
      <c r="L120" s="44">
        <v>333</v>
      </c>
      <c r="M120" s="44">
        <v>11</v>
      </c>
      <c r="N120" s="44" t="s">
        <v>907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 t="b">
        <v>0</v>
      </c>
      <c r="U120" s="44">
        <v>0</v>
      </c>
      <c r="V120" s="44" t="s">
        <v>908</v>
      </c>
      <c r="W120" s="44" t="s">
        <v>909</v>
      </c>
      <c r="X120" s="44">
        <v>0</v>
      </c>
      <c r="Y120" s="44">
        <v>0</v>
      </c>
      <c r="Z120" s="44">
        <v>0</v>
      </c>
      <c r="AA120" s="44" t="s">
        <v>792</v>
      </c>
      <c r="AB120" s="44" t="s">
        <v>525</v>
      </c>
      <c r="AC120" s="44" t="s">
        <v>36</v>
      </c>
      <c r="AD120" s="44" t="s">
        <v>13</v>
      </c>
      <c r="AE120" s="44">
        <v>0</v>
      </c>
      <c r="AF120" s="44">
        <v>0</v>
      </c>
      <c r="AG120" s="56">
        <v>42978</v>
      </c>
      <c r="AH120" s="44" t="s">
        <v>13</v>
      </c>
      <c r="AL120" s="44" t="s">
        <v>13</v>
      </c>
      <c r="AM120" s="44">
        <v>61</v>
      </c>
      <c r="AN120" s="44">
        <v>0</v>
      </c>
      <c r="AO120" s="44">
        <v>8</v>
      </c>
      <c r="AP120" s="44">
        <v>4</v>
      </c>
      <c r="AQ120" s="44">
        <v>7</v>
      </c>
      <c r="AR120" s="44">
        <v>6</v>
      </c>
      <c r="AS120" s="44">
        <v>6</v>
      </c>
      <c r="AT120" s="44">
        <v>2</v>
      </c>
      <c r="AU120" s="44">
        <v>4</v>
      </c>
      <c r="AV120" s="44">
        <v>4</v>
      </c>
      <c r="AW120" s="44">
        <v>5</v>
      </c>
      <c r="AX120" s="44">
        <v>7</v>
      </c>
      <c r="AY120" s="44">
        <v>4</v>
      </c>
      <c r="AZ120" s="44">
        <v>2</v>
      </c>
      <c r="BA120" s="44">
        <v>2</v>
      </c>
      <c r="BU120" s="44" t="b">
        <v>0</v>
      </c>
      <c r="BV120" s="44">
        <v>0</v>
      </c>
      <c r="BW120" s="44">
        <v>0</v>
      </c>
      <c r="BX120" s="44">
        <v>0</v>
      </c>
      <c r="BY120" s="44">
        <v>0</v>
      </c>
      <c r="BZ120" s="44" t="b">
        <v>0</v>
      </c>
      <c r="CA120" s="44">
        <v>0</v>
      </c>
      <c r="CB120" s="44">
        <v>0</v>
      </c>
      <c r="CC120" s="44">
        <v>0</v>
      </c>
      <c r="CD120" s="44">
        <v>0</v>
      </c>
      <c r="CE120" s="44">
        <v>0</v>
      </c>
      <c r="CF120" s="44">
        <v>0</v>
      </c>
      <c r="CG120" s="44">
        <v>134855</v>
      </c>
      <c r="CH120" s="44">
        <v>0</v>
      </c>
      <c r="CI120" s="44">
        <v>0</v>
      </c>
      <c r="CJ120" s="44">
        <v>0</v>
      </c>
    </row>
    <row r="121" spans="1:88" x14ac:dyDescent="0.25">
      <c r="A121" s="44">
        <v>333</v>
      </c>
      <c r="B121" s="44">
        <v>1</v>
      </c>
      <c r="C121" s="44" t="s">
        <v>538</v>
      </c>
      <c r="D121" s="44" t="s">
        <v>539</v>
      </c>
      <c r="E121" s="44" t="s">
        <v>520</v>
      </c>
      <c r="F121" s="56">
        <v>42896</v>
      </c>
      <c r="G121" s="44">
        <v>117</v>
      </c>
      <c r="H121" s="44">
        <v>117</v>
      </c>
      <c r="I121" s="44" t="s">
        <v>11</v>
      </c>
      <c r="J121" s="44">
        <v>0</v>
      </c>
      <c r="L121" s="44">
        <v>333</v>
      </c>
      <c r="M121" s="44">
        <v>36</v>
      </c>
      <c r="N121" s="44" t="s">
        <v>910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 t="b">
        <v>0</v>
      </c>
      <c r="U121" s="44">
        <v>0</v>
      </c>
      <c r="V121" s="44" t="s">
        <v>911</v>
      </c>
      <c r="W121" s="44" t="s">
        <v>912</v>
      </c>
      <c r="X121" s="44">
        <v>0</v>
      </c>
      <c r="Y121" s="44">
        <v>0</v>
      </c>
      <c r="Z121" s="44">
        <v>0</v>
      </c>
      <c r="AA121" s="44" t="s">
        <v>601</v>
      </c>
      <c r="AB121" s="44" t="s">
        <v>525</v>
      </c>
      <c r="AC121" s="44" t="s">
        <v>35</v>
      </c>
      <c r="AD121" s="44" t="s">
        <v>11</v>
      </c>
      <c r="AE121" s="44">
        <v>0</v>
      </c>
      <c r="AF121" s="44">
        <v>0</v>
      </c>
      <c r="AG121" s="56">
        <v>43251</v>
      </c>
      <c r="AH121" s="44" t="s">
        <v>11</v>
      </c>
      <c r="AL121" s="44" t="s">
        <v>11</v>
      </c>
      <c r="AM121" s="44">
        <v>61</v>
      </c>
      <c r="AN121" s="44">
        <v>0</v>
      </c>
      <c r="AO121" s="44">
        <v>7</v>
      </c>
      <c r="AP121" s="44">
        <v>4</v>
      </c>
      <c r="AQ121" s="44">
        <v>8</v>
      </c>
      <c r="AR121" s="44">
        <v>7</v>
      </c>
      <c r="AS121" s="44">
        <v>4</v>
      </c>
      <c r="AT121" s="44">
        <v>4</v>
      </c>
      <c r="AU121" s="44">
        <v>0</v>
      </c>
      <c r="AV121" s="44">
        <v>5</v>
      </c>
      <c r="AW121" s="44">
        <v>3</v>
      </c>
      <c r="AX121" s="44">
        <v>5</v>
      </c>
      <c r="AY121" s="44">
        <v>4</v>
      </c>
      <c r="AZ121" s="44">
        <v>6</v>
      </c>
      <c r="BA121" s="44">
        <v>4</v>
      </c>
      <c r="BU121" s="44" t="b">
        <v>0</v>
      </c>
      <c r="BV121" s="44">
        <v>0</v>
      </c>
      <c r="BW121" s="44">
        <v>0</v>
      </c>
      <c r="BX121" s="44">
        <v>0</v>
      </c>
      <c r="BY121" s="44">
        <v>0</v>
      </c>
      <c r="BZ121" s="44" t="b">
        <v>0</v>
      </c>
      <c r="CA121" s="44">
        <v>0</v>
      </c>
      <c r="CB121" s="44">
        <v>0</v>
      </c>
      <c r="CC121" s="44">
        <v>0</v>
      </c>
      <c r="CD121" s="44">
        <v>0</v>
      </c>
      <c r="CE121" s="44">
        <v>0</v>
      </c>
      <c r="CF121" s="44">
        <v>0</v>
      </c>
      <c r="CG121" s="44">
        <v>51057</v>
      </c>
      <c r="CH121" s="44">
        <v>0</v>
      </c>
      <c r="CI121" s="44">
        <v>0</v>
      </c>
      <c r="CJ121" s="44">
        <v>0</v>
      </c>
    </row>
    <row r="122" spans="1:88" x14ac:dyDescent="0.25">
      <c r="A122" s="44">
        <v>333</v>
      </c>
      <c r="B122" s="44">
        <v>1</v>
      </c>
      <c r="C122" s="44" t="s">
        <v>538</v>
      </c>
      <c r="D122" s="44" t="s">
        <v>539</v>
      </c>
      <c r="E122" s="44" t="s">
        <v>520</v>
      </c>
      <c r="F122" s="56">
        <v>42896</v>
      </c>
      <c r="G122" s="44">
        <v>121</v>
      </c>
      <c r="H122" s="44">
        <v>121</v>
      </c>
      <c r="I122" s="44" t="s">
        <v>11</v>
      </c>
      <c r="J122" s="44">
        <v>0</v>
      </c>
      <c r="L122" s="44">
        <v>333</v>
      </c>
      <c r="M122" s="44">
        <v>30</v>
      </c>
      <c r="N122" s="44" t="s">
        <v>913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 t="b">
        <v>0</v>
      </c>
      <c r="U122" s="44">
        <v>0</v>
      </c>
      <c r="V122" s="44" t="s">
        <v>914</v>
      </c>
      <c r="W122" s="44" t="s">
        <v>915</v>
      </c>
      <c r="X122" s="44">
        <v>0</v>
      </c>
      <c r="Y122" s="44">
        <v>0</v>
      </c>
      <c r="Z122" s="44">
        <v>0</v>
      </c>
      <c r="AA122" s="44" t="s">
        <v>792</v>
      </c>
      <c r="AB122" s="44" t="s">
        <v>525</v>
      </c>
      <c r="AC122" s="44" t="s">
        <v>8</v>
      </c>
      <c r="AD122" s="44" t="s">
        <v>11</v>
      </c>
      <c r="AE122" s="44">
        <v>0</v>
      </c>
      <c r="AF122" s="44">
        <v>0</v>
      </c>
      <c r="AG122" s="56">
        <v>43220</v>
      </c>
      <c r="AH122" s="44" t="s">
        <v>11</v>
      </c>
      <c r="AL122" s="44" t="s">
        <v>11</v>
      </c>
      <c r="AM122" s="44">
        <v>60</v>
      </c>
      <c r="AN122" s="44">
        <v>0</v>
      </c>
      <c r="AO122" s="44">
        <v>5</v>
      </c>
      <c r="AP122" s="44">
        <v>5</v>
      </c>
      <c r="AQ122" s="44">
        <v>4</v>
      </c>
      <c r="AR122" s="44">
        <v>6</v>
      </c>
      <c r="AS122" s="44">
        <v>3</v>
      </c>
      <c r="AT122" s="44">
        <v>5</v>
      </c>
      <c r="AU122" s="44">
        <v>4</v>
      </c>
      <c r="AV122" s="44">
        <v>6</v>
      </c>
      <c r="AW122" s="44">
        <v>5</v>
      </c>
      <c r="AX122" s="44">
        <v>2</v>
      </c>
      <c r="AY122" s="44">
        <v>6</v>
      </c>
      <c r="AZ122" s="44">
        <v>5</v>
      </c>
      <c r="BA122" s="44">
        <v>4</v>
      </c>
      <c r="BU122" s="44" t="b">
        <v>0</v>
      </c>
      <c r="BV122" s="44">
        <v>0</v>
      </c>
      <c r="BW122" s="44">
        <v>0</v>
      </c>
      <c r="BX122" s="44">
        <v>0</v>
      </c>
      <c r="BY122" s="44">
        <v>0</v>
      </c>
      <c r="BZ122" s="44" t="b">
        <v>0</v>
      </c>
      <c r="CA122" s="44">
        <v>0</v>
      </c>
      <c r="CB122" s="44">
        <v>0</v>
      </c>
      <c r="CC122" s="44">
        <v>0</v>
      </c>
      <c r="CD122" s="44">
        <v>0</v>
      </c>
      <c r="CE122" s="44">
        <v>0</v>
      </c>
      <c r="CF122" s="44">
        <v>0</v>
      </c>
      <c r="CG122" s="44">
        <v>107279</v>
      </c>
      <c r="CH122" s="44">
        <v>0</v>
      </c>
      <c r="CI122" s="44">
        <v>0</v>
      </c>
      <c r="CJ122" s="44">
        <v>0</v>
      </c>
    </row>
    <row r="123" spans="1:88" x14ac:dyDescent="0.25">
      <c r="A123" s="44">
        <v>333</v>
      </c>
      <c r="B123" s="44">
        <v>1</v>
      </c>
      <c r="C123" s="44" t="s">
        <v>538</v>
      </c>
      <c r="D123" s="44" t="s">
        <v>539</v>
      </c>
      <c r="E123" s="44" t="s">
        <v>520</v>
      </c>
      <c r="F123" s="56">
        <v>42896</v>
      </c>
      <c r="G123" s="44">
        <v>121</v>
      </c>
      <c r="H123" s="44">
        <v>121</v>
      </c>
      <c r="I123" s="44" t="s">
        <v>13</v>
      </c>
      <c r="J123" s="44">
        <v>0</v>
      </c>
      <c r="L123" s="44">
        <v>333</v>
      </c>
      <c r="M123" s="44">
        <v>118</v>
      </c>
      <c r="N123" s="44" t="s">
        <v>916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 t="b">
        <v>0</v>
      </c>
      <c r="U123" s="44">
        <v>0</v>
      </c>
      <c r="V123" s="44" t="s">
        <v>917</v>
      </c>
      <c r="W123" s="44" t="s">
        <v>918</v>
      </c>
      <c r="X123" s="44">
        <v>0</v>
      </c>
      <c r="Y123" s="44">
        <v>0</v>
      </c>
      <c r="Z123" s="44">
        <v>0</v>
      </c>
      <c r="AA123" s="44" t="s">
        <v>547</v>
      </c>
      <c r="AB123" s="44" t="s">
        <v>525</v>
      </c>
      <c r="AC123" s="44" t="s">
        <v>42</v>
      </c>
      <c r="AD123" s="44" t="s">
        <v>13</v>
      </c>
      <c r="AE123" s="44">
        <v>0</v>
      </c>
      <c r="AF123" s="44">
        <v>0</v>
      </c>
      <c r="AG123" s="56">
        <v>43190</v>
      </c>
      <c r="AH123" s="44" t="s">
        <v>13</v>
      </c>
      <c r="AL123" s="44" t="s">
        <v>13</v>
      </c>
      <c r="AM123" s="44">
        <v>60</v>
      </c>
      <c r="AN123" s="44">
        <v>0</v>
      </c>
      <c r="AO123" s="44">
        <v>4</v>
      </c>
      <c r="AP123" s="44">
        <v>7</v>
      </c>
      <c r="AQ123" s="44">
        <v>7</v>
      </c>
      <c r="AR123" s="44">
        <v>4</v>
      </c>
      <c r="AS123" s="44">
        <v>3</v>
      </c>
      <c r="AT123" s="44">
        <v>4</v>
      </c>
      <c r="AU123" s="44">
        <v>3</v>
      </c>
      <c r="AV123" s="44">
        <v>4</v>
      </c>
      <c r="AW123" s="44">
        <v>2</v>
      </c>
      <c r="AX123" s="44">
        <v>3</v>
      </c>
      <c r="AY123" s="44">
        <v>8</v>
      </c>
      <c r="AZ123" s="44">
        <v>6</v>
      </c>
      <c r="BA123" s="44">
        <v>5</v>
      </c>
      <c r="BU123" s="44" t="b">
        <v>0</v>
      </c>
      <c r="BV123" s="44">
        <v>0</v>
      </c>
      <c r="BW123" s="44">
        <v>0</v>
      </c>
      <c r="BX123" s="44">
        <v>0</v>
      </c>
      <c r="BY123" s="44">
        <v>0</v>
      </c>
      <c r="BZ123" s="44" t="b">
        <v>0</v>
      </c>
      <c r="CA123" s="44">
        <v>0</v>
      </c>
      <c r="CB123" s="44">
        <v>0</v>
      </c>
      <c r="CC123" s="44">
        <v>0</v>
      </c>
      <c r="CD123" s="44">
        <v>0</v>
      </c>
      <c r="CE123" s="44">
        <v>0</v>
      </c>
      <c r="CF123" s="44">
        <v>0</v>
      </c>
      <c r="CG123" s="44">
        <v>133843</v>
      </c>
      <c r="CH123" s="44">
        <v>0</v>
      </c>
      <c r="CI123" s="44">
        <v>0</v>
      </c>
      <c r="CJ123" s="44">
        <v>0</v>
      </c>
    </row>
    <row r="124" spans="1:88" x14ac:dyDescent="0.25">
      <c r="A124" s="44">
        <v>333</v>
      </c>
      <c r="B124" s="44">
        <v>1</v>
      </c>
      <c r="C124" s="44" t="s">
        <v>538</v>
      </c>
      <c r="D124" s="44" t="s">
        <v>539</v>
      </c>
      <c r="E124" s="44" t="s">
        <v>520</v>
      </c>
      <c r="F124" s="56">
        <v>42896</v>
      </c>
      <c r="G124" s="44">
        <v>121</v>
      </c>
      <c r="H124" s="44">
        <v>121</v>
      </c>
      <c r="I124" s="44" t="s">
        <v>13</v>
      </c>
      <c r="J124" s="44">
        <v>0</v>
      </c>
      <c r="L124" s="44">
        <v>333</v>
      </c>
      <c r="M124" s="44">
        <v>75</v>
      </c>
      <c r="N124" s="44" t="s">
        <v>919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 t="b">
        <v>0</v>
      </c>
      <c r="U124" s="44">
        <v>0</v>
      </c>
      <c r="V124" s="44" t="s">
        <v>920</v>
      </c>
      <c r="W124" s="44" t="s">
        <v>921</v>
      </c>
      <c r="X124" s="44">
        <v>0</v>
      </c>
      <c r="Y124" s="44">
        <v>0</v>
      </c>
      <c r="Z124" s="44">
        <v>0</v>
      </c>
      <c r="AA124" s="44" t="s">
        <v>592</v>
      </c>
      <c r="AB124" s="44" t="s">
        <v>525</v>
      </c>
      <c r="AC124" s="44" t="s">
        <v>8</v>
      </c>
      <c r="AD124" s="44" t="s">
        <v>13</v>
      </c>
      <c r="AE124" s="44">
        <v>0</v>
      </c>
      <c r="AF124" s="44">
        <v>0</v>
      </c>
      <c r="AG124" s="56">
        <v>43220</v>
      </c>
      <c r="AH124" s="44" t="s">
        <v>13</v>
      </c>
      <c r="AL124" s="44" t="s">
        <v>13</v>
      </c>
      <c r="AM124" s="44">
        <v>60</v>
      </c>
      <c r="AN124" s="44">
        <v>0</v>
      </c>
      <c r="AO124" s="44">
        <v>7</v>
      </c>
      <c r="AP124" s="44">
        <v>5</v>
      </c>
      <c r="AQ124" s="44">
        <v>4</v>
      </c>
      <c r="AR124" s="44">
        <v>7</v>
      </c>
      <c r="AS124" s="44">
        <v>3</v>
      </c>
      <c r="AT124" s="44">
        <v>5</v>
      </c>
      <c r="AU124" s="44">
        <v>2</v>
      </c>
      <c r="AV124" s="44">
        <v>4</v>
      </c>
      <c r="AW124" s="44">
        <v>5</v>
      </c>
      <c r="AX124" s="44">
        <v>2</v>
      </c>
      <c r="AY124" s="44">
        <v>5</v>
      </c>
      <c r="AZ124" s="44">
        <v>7</v>
      </c>
      <c r="BA124" s="44">
        <v>4</v>
      </c>
      <c r="BU124" s="44" t="b">
        <v>0</v>
      </c>
      <c r="BV124" s="44">
        <v>0</v>
      </c>
      <c r="BW124" s="44">
        <v>0</v>
      </c>
      <c r="BX124" s="44">
        <v>0</v>
      </c>
      <c r="BY124" s="44">
        <v>0</v>
      </c>
      <c r="BZ124" s="44" t="b">
        <v>0</v>
      </c>
      <c r="CA124" s="44">
        <v>0</v>
      </c>
      <c r="CB124" s="44">
        <v>0</v>
      </c>
      <c r="CC124" s="44">
        <v>0</v>
      </c>
      <c r="CD124" s="44">
        <v>0</v>
      </c>
      <c r="CE124" s="44">
        <v>0</v>
      </c>
      <c r="CF124" s="44">
        <v>0</v>
      </c>
      <c r="CG124" s="44">
        <v>136582</v>
      </c>
      <c r="CH124" s="44">
        <v>0</v>
      </c>
      <c r="CI124" s="44">
        <v>0</v>
      </c>
      <c r="CJ124" s="44">
        <v>0</v>
      </c>
    </row>
    <row r="125" spans="1:88" x14ac:dyDescent="0.25">
      <c r="A125" s="44">
        <v>333</v>
      </c>
      <c r="B125" s="44">
        <v>1</v>
      </c>
      <c r="C125" s="44" t="s">
        <v>538</v>
      </c>
      <c r="D125" s="44" t="s">
        <v>539</v>
      </c>
      <c r="E125" s="44" t="s">
        <v>520</v>
      </c>
      <c r="F125" s="56">
        <v>42896</v>
      </c>
      <c r="G125" s="44">
        <v>121</v>
      </c>
      <c r="H125" s="44">
        <v>121</v>
      </c>
      <c r="I125" s="44" t="s">
        <v>13</v>
      </c>
      <c r="J125" s="44">
        <v>0</v>
      </c>
      <c r="L125" s="44">
        <v>333</v>
      </c>
      <c r="M125" s="44">
        <v>21</v>
      </c>
      <c r="N125" s="44" t="s">
        <v>922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 t="b">
        <v>0</v>
      </c>
      <c r="U125" s="44">
        <v>0</v>
      </c>
      <c r="V125" s="44" t="s">
        <v>923</v>
      </c>
      <c r="W125" s="44" t="s">
        <v>924</v>
      </c>
      <c r="X125" s="44">
        <v>0</v>
      </c>
      <c r="Y125" s="44">
        <v>0</v>
      </c>
      <c r="Z125" s="44">
        <v>0</v>
      </c>
      <c r="AA125" s="44" t="s">
        <v>609</v>
      </c>
      <c r="AB125" s="44" t="s">
        <v>525</v>
      </c>
      <c r="AC125" s="44" t="s">
        <v>8</v>
      </c>
      <c r="AD125" s="44" t="s">
        <v>13</v>
      </c>
      <c r="AE125" s="44">
        <v>0</v>
      </c>
      <c r="AF125" s="44">
        <v>0</v>
      </c>
      <c r="AG125" s="56">
        <v>43281</v>
      </c>
      <c r="AH125" s="44" t="s">
        <v>13</v>
      </c>
      <c r="AL125" s="44" t="s">
        <v>13</v>
      </c>
      <c r="AM125" s="44">
        <v>60</v>
      </c>
      <c r="AN125" s="44">
        <v>0</v>
      </c>
      <c r="AO125" s="44">
        <v>6</v>
      </c>
      <c r="AP125" s="44">
        <v>5</v>
      </c>
      <c r="AQ125" s="44">
        <v>3</v>
      </c>
      <c r="AR125" s="44">
        <v>6</v>
      </c>
      <c r="AS125" s="44">
        <v>6</v>
      </c>
      <c r="AT125" s="44">
        <v>3</v>
      </c>
      <c r="AU125" s="44">
        <v>4</v>
      </c>
      <c r="AV125" s="44">
        <v>4</v>
      </c>
      <c r="AW125" s="44">
        <v>5</v>
      </c>
      <c r="AX125" s="44">
        <v>2</v>
      </c>
      <c r="AY125" s="44">
        <v>7</v>
      </c>
      <c r="AZ125" s="44">
        <v>6</v>
      </c>
      <c r="BA125" s="44">
        <v>3</v>
      </c>
      <c r="BU125" s="44" t="b">
        <v>0</v>
      </c>
      <c r="BV125" s="44">
        <v>0</v>
      </c>
      <c r="BW125" s="44">
        <v>0</v>
      </c>
      <c r="BX125" s="44">
        <v>0</v>
      </c>
      <c r="BY125" s="44">
        <v>0</v>
      </c>
      <c r="BZ125" s="44" t="b">
        <v>0</v>
      </c>
      <c r="CA125" s="44">
        <v>0</v>
      </c>
      <c r="CB125" s="44">
        <v>0</v>
      </c>
      <c r="CC125" s="44">
        <v>0</v>
      </c>
      <c r="CD125" s="44">
        <v>0</v>
      </c>
      <c r="CE125" s="44">
        <v>0</v>
      </c>
      <c r="CF125" s="44">
        <v>0</v>
      </c>
      <c r="CG125" s="44">
        <v>129280</v>
      </c>
      <c r="CH125" s="44">
        <v>0</v>
      </c>
      <c r="CI125" s="44">
        <v>0</v>
      </c>
      <c r="CJ125" s="44">
        <v>0</v>
      </c>
    </row>
    <row r="126" spans="1:88" x14ac:dyDescent="0.25">
      <c r="A126" s="44">
        <v>333</v>
      </c>
      <c r="B126" s="44">
        <v>1</v>
      </c>
      <c r="C126" s="44" t="s">
        <v>538</v>
      </c>
      <c r="D126" s="44" t="s">
        <v>539</v>
      </c>
      <c r="E126" s="44" t="s">
        <v>520</v>
      </c>
      <c r="F126" s="56">
        <v>42896</v>
      </c>
      <c r="G126" s="44">
        <v>121</v>
      </c>
      <c r="H126" s="44">
        <v>121</v>
      </c>
      <c r="I126" s="44" t="s">
        <v>13</v>
      </c>
      <c r="J126" s="44">
        <v>0</v>
      </c>
      <c r="L126" s="44">
        <v>333</v>
      </c>
      <c r="M126" s="44">
        <v>97</v>
      </c>
      <c r="N126" s="44" t="s">
        <v>925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 t="b">
        <v>0</v>
      </c>
      <c r="U126" s="44">
        <v>0</v>
      </c>
      <c r="V126" s="44" t="s">
        <v>926</v>
      </c>
      <c r="W126" s="44" t="s">
        <v>927</v>
      </c>
      <c r="X126" s="44">
        <v>0</v>
      </c>
      <c r="Y126" s="44">
        <v>0</v>
      </c>
      <c r="Z126" s="44">
        <v>0</v>
      </c>
      <c r="AA126" s="44" t="s">
        <v>626</v>
      </c>
      <c r="AB126" s="44" t="s">
        <v>525</v>
      </c>
      <c r="AC126" s="44" t="s">
        <v>35</v>
      </c>
      <c r="AD126" s="44" t="s">
        <v>13</v>
      </c>
      <c r="AE126" s="44">
        <v>0</v>
      </c>
      <c r="AF126" s="44">
        <v>0</v>
      </c>
      <c r="AG126" s="56">
        <v>43069</v>
      </c>
      <c r="AH126" s="44" t="s">
        <v>13</v>
      </c>
      <c r="AL126" s="44" t="s">
        <v>13</v>
      </c>
      <c r="AM126" s="44">
        <v>60</v>
      </c>
      <c r="AN126" s="44">
        <v>0</v>
      </c>
      <c r="AO126" s="44">
        <v>7</v>
      </c>
      <c r="AP126" s="44">
        <v>7</v>
      </c>
      <c r="AQ126" s="44">
        <v>6</v>
      </c>
      <c r="AR126" s="44">
        <v>5</v>
      </c>
      <c r="AS126" s="44">
        <v>2</v>
      </c>
      <c r="AT126" s="44">
        <v>1</v>
      </c>
      <c r="AU126" s="44">
        <v>4</v>
      </c>
      <c r="AV126" s="44">
        <v>5</v>
      </c>
      <c r="AW126" s="44">
        <v>5</v>
      </c>
      <c r="AX126" s="44">
        <v>4</v>
      </c>
      <c r="AY126" s="44">
        <v>6</v>
      </c>
      <c r="AZ126" s="44">
        <v>5</v>
      </c>
      <c r="BA126" s="44">
        <v>3</v>
      </c>
      <c r="BU126" s="44" t="b">
        <v>0</v>
      </c>
      <c r="BV126" s="44">
        <v>0</v>
      </c>
      <c r="BW126" s="44">
        <v>0</v>
      </c>
      <c r="BX126" s="44">
        <v>0</v>
      </c>
      <c r="BY126" s="44">
        <v>0</v>
      </c>
      <c r="BZ126" s="44" t="b">
        <v>0</v>
      </c>
      <c r="CA126" s="44">
        <v>0</v>
      </c>
      <c r="CB126" s="44">
        <v>0</v>
      </c>
      <c r="CC126" s="44">
        <v>0</v>
      </c>
      <c r="CD126" s="44">
        <v>0</v>
      </c>
      <c r="CE126" s="44">
        <v>0</v>
      </c>
      <c r="CF126" s="44">
        <v>0</v>
      </c>
      <c r="CG126" s="44">
        <v>100740</v>
      </c>
      <c r="CH126" s="44">
        <v>0</v>
      </c>
      <c r="CI126" s="44">
        <v>0</v>
      </c>
      <c r="CJ126" s="44">
        <v>0</v>
      </c>
    </row>
    <row r="127" spans="1:88" x14ac:dyDescent="0.25">
      <c r="A127" s="44">
        <v>333</v>
      </c>
      <c r="B127" s="44">
        <v>1</v>
      </c>
      <c r="C127" s="44" t="s">
        <v>538</v>
      </c>
      <c r="D127" s="44" t="s">
        <v>539</v>
      </c>
      <c r="E127" s="44" t="s">
        <v>520</v>
      </c>
      <c r="F127" s="56">
        <v>42896</v>
      </c>
      <c r="G127" s="44">
        <v>126</v>
      </c>
      <c r="H127" s="44">
        <v>126</v>
      </c>
      <c r="I127" s="44" t="s">
        <v>900</v>
      </c>
      <c r="J127" s="44">
        <v>0</v>
      </c>
      <c r="L127" s="44">
        <v>333</v>
      </c>
      <c r="M127" s="44">
        <v>152</v>
      </c>
      <c r="N127" s="44" t="s">
        <v>928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 t="b">
        <v>0</v>
      </c>
      <c r="U127" s="44">
        <v>0</v>
      </c>
      <c r="V127" s="44" t="s">
        <v>929</v>
      </c>
      <c r="W127" s="44" t="s">
        <v>930</v>
      </c>
      <c r="X127" s="44">
        <v>0</v>
      </c>
      <c r="Y127" s="44">
        <v>0</v>
      </c>
      <c r="Z127" s="44">
        <v>0</v>
      </c>
      <c r="AA127" s="44" t="s">
        <v>601</v>
      </c>
      <c r="AB127" s="44" t="s">
        <v>525</v>
      </c>
      <c r="AC127" s="44" t="s">
        <v>8</v>
      </c>
      <c r="AD127" s="44" t="s">
        <v>16</v>
      </c>
      <c r="AE127" s="44">
        <v>0</v>
      </c>
      <c r="AF127" s="44">
        <v>0</v>
      </c>
      <c r="AG127" s="56">
        <v>43131</v>
      </c>
      <c r="AH127" s="44" t="s">
        <v>16</v>
      </c>
      <c r="AL127" s="44" t="s">
        <v>900</v>
      </c>
      <c r="AM127" s="44">
        <v>59</v>
      </c>
      <c r="AN127" s="44">
        <v>0</v>
      </c>
      <c r="AO127" s="44">
        <v>5</v>
      </c>
      <c r="AP127" s="44">
        <v>4</v>
      </c>
      <c r="AQ127" s="44">
        <v>8</v>
      </c>
      <c r="AR127" s="44">
        <v>5</v>
      </c>
      <c r="AS127" s="44">
        <v>6</v>
      </c>
      <c r="AT127" s="44">
        <v>5</v>
      </c>
      <c r="AU127" s="44">
        <v>4</v>
      </c>
      <c r="AV127" s="44">
        <v>4</v>
      </c>
      <c r="AW127" s="44">
        <v>5</v>
      </c>
      <c r="AX127" s="44">
        <v>3</v>
      </c>
      <c r="AY127" s="44">
        <v>4</v>
      </c>
      <c r="AZ127" s="44">
        <v>6</v>
      </c>
      <c r="BA127" s="44">
        <v>0</v>
      </c>
      <c r="BU127" s="44" t="b">
        <v>0</v>
      </c>
      <c r="BV127" s="44">
        <v>0</v>
      </c>
      <c r="BW127" s="44">
        <v>0</v>
      </c>
      <c r="BX127" s="44">
        <v>0</v>
      </c>
      <c r="BY127" s="44">
        <v>0</v>
      </c>
      <c r="BZ127" s="44" t="b">
        <v>0</v>
      </c>
      <c r="CA127" s="44">
        <v>0</v>
      </c>
      <c r="CB127" s="44">
        <v>0</v>
      </c>
      <c r="CC127" s="44">
        <v>0</v>
      </c>
      <c r="CD127" s="44">
        <v>0</v>
      </c>
      <c r="CE127" s="44">
        <v>0</v>
      </c>
      <c r="CF127" s="44">
        <v>0</v>
      </c>
      <c r="CG127" s="44">
        <v>135851</v>
      </c>
      <c r="CH127" s="44">
        <v>0</v>
      </c>
      <c r="CI127" s="44">
        <v>0</v>
      </c>
      <c r="CJ127" s="44">
        <v>0</v>
      </c>
    </row>
    <row r="128" spans="1:88" x14ac:dyDescent="0.25">
      <c r="A128" s="44">
        <v>333</v>
      </c>
      <c r="B128" s="44">
        <v>1</v>
      </c>
      <c r="C128" s="44" t="s">
        <v>538</v>
      </c>
      <c r="D128" s="44" t="s">
        <v>539</v>
      </c>
      <c r="E128" s="44" t="s">
        <v>520</v>
      </c>
      <c r="F128" s="56">
        <v>42896</v>
      </c>
      <c r="G128" s="44">
        <v>127</v>
      </c>
      <c r="H128" s="44">
        <v>127</v>
      </c>
      <c r="I128" s="44" t="s">
        <v>931</v>
      </c>
      <c r="J128" s="44">
        <v>0</v>
      </c>
      <c r="L128" s="44">
        <v>333</v>
      </c>
      <c r="M128" s="44">
        <v>140</v>
      </c>
      <c r="N128" s="44" t="s">
        <v>932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 t="b">
        <v>0</v>
      </c>
      <c r="U128" s="44">
        <v>0</v>
      </c>
      <c r="V128" s="44" t="s">
        <v>933</v>
      </c>
      <c r="W128" s="44" t="s">
        <v>934</v>
      </c>
      <c r="X128" s="44">
        <v>0</v>
      </c>
      <c r="Y128" s="44">
        <v>0</v>
      </c>
      <c r="Z128" s="44">
        <v>0</v>
      </c>
      <c r="AA128" s="44" t="s">
        <v>588</v>
      </c>
      <c r="AB128" s="44" t="s">
        <v>525</v>
      </c>
      <c r="AC128" s="44" t="s">
        <v>35</v>
      </c>
      <c r="AD128" s="44" t="s">
        <v>16</v>
      </c>
      <c r="AE128" s="44">
        <v>0</v>
      </c>
      <c r="AF128" s="44">
        <v>0</v>
      </c>
      <c r="AG128" s="56">
        <v>43008</v>
      </c>
      <c r="AH128" s="44" t="s">
        <v>16</v>
      </c>
      <c r="AL128" s="44" t="s">
        <v>931</v>
      </c>
      <c r="AM128" s="44">
        <v>58</v>
      </c>
      <c r="AN128" s="44">
        <v>0</v>
      </c>
      <c r="AO128" s="44">
        <v>5</v>
      </c>
      <c r="AP128" s="44">
        <v>3</v>
      </c>
      <c r="AQ128" s="44">
        <v>8</v>
      </c>
      <c r="AR128" s="44">
        <v>6</v>
      </c>
      <c r="AS128" s="44">
        <v>4</v>
      </c>
      <c r="AT128" s="44">
        <v>3</v>
      </c>
      <c r="AU128" s="44">
        <v>4</v>
      </c>
      <c r="AV128" s="44">
        <v>6</v>
      </c>
      <c r="AW128" s="44">
        <v>4</v>
      </c>
      <c r="AX128" s="44">
        <v>5</v>
      </c>
      <c r="AY128" s="44">
        <v>7</v>
      </c>
      <c r="AZ128" s="44">
        <v>3</v>
      </c>
      <c r="BA128" s="44">
        <v>0</v>
      </c>
      <c r="BU128" s="44" t="b">
        <v>0</v>
      </c>
      <c r="BV128" s="44">
        <v>0</v>
      </c>
      <c r="BW128" s="44">
        <v>0</v>
      </c>
      <c r="BX128" s="44">
        <v>0</v>
      </c>
      <c r="BY128" s="44">
        <v>0</v>
      </c>
      <c r="BZ128" s="44" t="b">
        <v>0</v>
      </c>
      <c r="CA128" s="44">
        <v>0</v>
      </c>
      <c r="CB128" s="44">
        <v>0</v>
      </c>
      <c r="CC128" s="44">
        <v>0</v>
      </c>
      <c r="CD128" s="44">
        <v>0</v>
      </c>
      <c r="CE128" s="44">
        <v>0</v>
      </c>
      <c r="CF128" s="44">
        <v>0</v>
      </c>
      <c r="CG128" s="44">
        <v>21500</v>
      </c>
      <c r="CH128" s="44">
        <v>0</v>
      </c>
      <c r="CI128" s="44">
        <v>0</v>
      </c>
      <c r="CJ128" s="44">
        <v>0</v>
      </c>
    </row>
    <row r="129" spans="1:88" x14ac:dyDescent="0.25">
      <c r="A129" s="44">
        <v>333</v>
      </c>
      <c r="B129" s="44">
        <v>1</v>
      </c>
      <c r="C129" s="44" t="s">
        <v>538</v>
      </c>
      <c r="D129" s="44" t="s">
        <v>539</v>
      </c>
      <c r="E129" s="44" t="s">
        <v>520</v>
      </c>
      <c r="F129" s="56">
        <v>42896</v>
      </c>
      <c r="G129" s="44">
        <v>127</v>
      </c>
      <c r="H129" s="44">
        <v>127</v>
      </c>
      <c r="I129" s="44" t="s">
        <v>12</v>
      </c>
      <c r="J129" s="44">
        <v>0</v>
      </c>
      <c r="L129" s="44">
        <v>333</v>
      </c>
      <c r="M129" s="44">
        <v>132</v>
      </c>
      <c r="N129" s="44" t="s">
        <v>935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 t="b">
        <v>0</v>
      </c>
      <c r="U129" s="44">
        <v>0</v>
      </c>
      <c r="V129" s="44" t="s">
        <v>936</v>
      </c>
      <c r="W129" s="44" t="s">
        <v>937</v>
      </c>
      <c r="X129" s="44">
        <v>0</v>
      </c>
      <c r="Y129" s="44">
        <v>0</v>
      </c>
      <c r="Z129" s="44">
        <v>0</v>
      </c>
      <c r="AA129" s="44" t="s">
        <v>592</v>
      </c>
      <c r="AB129" s="44" t="s">
        <v>525</v>
      </c>
      <c r="AC129" s="44" t="s">
        <v>35</v>
      </c>
      <c r="AD129" s="44" t="s">
        <v>12</v>
      </c>
      <c r="AE129" s="44">
        <v>0</v>
      </c>
      <c r="AF129" s="44">
        <v>0</v>
      </c>
      <c r="AG129" s="56">
        <v>43159</v>
      </c>
      <c r="AH129" s="44" t="s">
        <v>12</v>
      </c>
      <c r="AL129" s="44" t="s">
        <v>12</v>
      </c>
      <c r="AM129" s="44">
        <v>58</v>
      </c>
      <c r="AN129" s="44">
        <v>0</v>
      </c>
      <c r="AO129" s="44">
        <v>5</v>
      </c>
      <c r="AP129" s="44">
        <v>6</v>
      </c>
      <c r="AQ129" s="44">
        <v>5</v>
      </c>
      <c r="AR129" s="44">
        <v>4</v>
      </c>
      <c r="AS129" s="44">
        <v>6</v>
      </c>
      <c r="AT129" s="44">
        <v>4</v>
      </c>
      <c r="AU129" s="44">
        <v>3</v>
      </c>
      <c r="AV129" s="44">
        <v>4</v>
      </c>
      <c r="AW129" s="44">
        <v>4</v>
      </c>
      <c r="AX129" s="44">
        <v>6</v>
      </c>
      <c r="AY129" s="44">
        <v>5</v>
      </c>
      <c r="AZ129" s="44">
        <v>4</v>
      </c>
      <c r="BA129" s="44">
        <v>2</v>
      </c>
      <c r="BU129" s="44" t="b">
        <v>0</v>
      </c>
      <c r="BV129" s="44">
        <v>0</v>
      </c>
      <c r="BW129" s="44">
        <v>0</v>
      </c>
      <c r="BX129" s="44">
        <v>0</v>
      </c>
      <c r="BY129" s="44">
        <v>0</v>
      </c>
      <c r="BZ129" s="44" t="b">
        <v>0</v>
      </c>
      <c r="CA129" s="44">
        <v>0</v>
      </c>
      <c r="CB129" s="44">
        <v>0</v>
      </c>
      <c r="CC129" s="44">
        <v>0</v>
      </c>
      <c r="CD129" s="44">
        <v>0</v>
      </c>
      <c r="CE129" s="44">
        <v>0</v>
      </c>
      <c r="CF129" s="44">
        <v>0</v>
      </c>
      <c r="CG129" s="44">
        <v>14756</v>
      </c>
      <c r="CH129" s="44">
        <v>0</v>
      </c>
      <c r="CI129" s="44">
        <v>0</v>
      </c>
      <c r="CJ129" s="44">
        <v>0</v>
      </c>
    </row>
    <row r="130" spans="1:88" x14ac:dyDescent="0.25">
      <c r="A130" s="44">
        <v>333</v>
      </c>
      <c r="B130" s="44">
        <v>1</v>
      </c>
      <c r="C130" s="44" t="s">
        <v>538</v>
      </c>
      <c r="D130" s="44" t="s">
        <v>539</v>
      </c>
      <c r="E130" s="44" t="s">
        <v>520</v>
      </c>
      <c r="F130" s="56">
        <v>42896</v>
      </c>
      <c r="G130" s="44">
        <v>127</v>
      </c>
      <c r="H130" s="44">
        <v>127</v>
      </c>
      <c r="I130" s="44" t="s">
        <v>12</v>
      </c>
      <c r="J130" s="44">
        <v>0</v>
      </c>
      <c r="L130" s="44">
        <v>333</v>
      </c>
      <c r="M130" s="44">
        <v>109</v>
      </c>
      <c r="N130" s="44" t="s">
        <v>938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 t="b">
        <v>0</v>
      </c>
      <c r="U130" s="44">
        <v>0</v>
      </c>
      <c r="V130" s="44" t="s">
        <v>939</v>
      </c>
      <c r="W130" s="44" t="s">
        <v>940</v>
      </c>
      <c r="X130" s="44">
        <v>0</v>
      </c>
      <c r="Y130" s="44">
        <v>0</v>
      </c>
      <c r="Z130" s="44">
        <v>0</v>
      </c>
      <c r="AA130" s="44" t="s">
        <v>592</v>
      </c>
      <c r="AB130" s="44" t="s">
        <v>525</v>
      </c>
      <c r="AC130" s="44" t="s">
        <v>8</v>
      </c>
      <c r="AD130" s="44" t="s">
        <v>12</v>
      </c>
      <c r="AE130" s="44">
        <v>0</v>
      </c>
      <c r="AF130" s="44">
        <v>0</v>
      </c>
      <c r="AG130" s="56">
        <v>43131</v>
      </c>
      <c r="AH130" s="44" t="s">
        <v>12</v>
      </c>
      <c r="AL130" s="44" t="s">
        <v>12</v>
      </c>
      <c r="AM130" s="44">
        <v>58</v>
      </c>
      <c r="AN130" s="44">
        <v>0</v>
      </c>
      <c r="AO130" s="44">
        <v>7</v>
      </c>
      <c r="AP130" s="44">
        <v>5</v>
      </c>
      <c r="AQ130" s="44">
        <v>4</v>
      </c>
      <c r="AR130" s="44">
        <v>3</v>
      </c>
      <c r="AS130" s="44">
        <v>5</v>
      </c>
      <c r="AT130" s="44">
        <v>3</v>
      </c>
      <c r="AU130" s="44">
        <v>6</v>
      </c>
      <c r="AV130" s="44">
        <v>4</v>
      </c>
      <c r="AW130" s="44">
        <v>3</v>
      </c>
      <c r="AX130" s="44">
        <v>6</v>
      </c>
      <c r="AY130" s="44">
        <v>4</v>
      </c>
      <c r="AZ130" s="44">
        <v>4</v>
      </c>
      <c r="BA130" s="44">
        <v>4</v>
      </c>
      <c r="BU130" s="44" t="b">
        <v>0</v>
      </c>
      <c r="BV130" s="44">
        <v>0</v>
      </c>
      <c r="BW130" s="44">
        <v>0</v>
      </c>
      <c r="BX130" s="44">
        <v>0</v>
      </c>
      <c r="BY130" s="44">
        <v>0</v>
      </c>
      <c r="BZ130" s="44" t="b">
        <v>0</v>
      </c>
      <c r="CA130" s="44">
        <v>0</v>
      </c>
      <c r="CB130" s="44">
        <v>0</v>
      </c>
      <c r="CC130" s="44">
        <v>0</v>
      </c>
      <c r="CD130" s="44">
        <v>0</v>
      </c>
      <c r="CE130" s="44">
        <v>0</v>
      </c>
      <c r="CF130" s="44">
        <v>0</v>
      </c>
      <c r="CG130" s="44">
        <v>135800</v>
      </c>
      <c r="CH130" s="44">
        <v>0</v>
      </c>
      <c r="CI130" s="44">
        <v>0</v>
      </c>
      <c r="CJ130" s="44">
        <v>0</v>
      </c>
    </row>
    <row r="131" spans="1:88" x14ac:dyDescent="0.25">
      <c r="A131" s="44">
        <v>333</v>
      </c>
      <c r="B131" s="44">
        <v>1</v>
      </c>
      <c r="C131" s="44" t="s">
        <v>538</v>
      </c>
      <c r="D131" s="44" t="s">
        <v>539</v>
      </c>
      <c r="E131" s="44" t="s">
        <v>520</v>
      </c>
      <c r="F131" s="56">
        <v>42896</v>
      </c>
      <c r="G131" s="44">
        <v>130</v>
      </c>
      <c r="H131" s="44">
        <v>130</v>
      </c>
      <c r="I131" s="44" t="s">
        <v>12</v>
      </c>
      <c r="J131" s="44">
        <v>0</v>
      </c>
      <c r="L131" s="44">
        <v>333</v>
      </c>
      <c r="M131" s="44">
        <v>86</v>
      </c>
      <c r="N131" s="44" t="s">
        <v>941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 t="b">
        <v>0</v>
      </c>
      <c r="U131" s="44">
        <v>0</v>
      </c>
      <c r="V131" s="44" t="s">
        <v>942</v>
      </c>
      <c r="W131" s="44" t="s">
        <v>943</v>
      </c>
      <c r="X131" s="44">
        <v>0</v>
      </c>
      <c r="Y131" s="44">
        <v>0</v>
      </c>
      <c r="Z131" s="44">
        <v>0</v>
      </c>
      <c r="AA131" s="44" t="s">
        <v>626</v>
      </c>
      <c r="AB131" s="44" t="s">
        <v>525</v>
      </c>
      <c r="AC131" s="44" t="s">
        <v>35</v>
      </c>
      <c r="AD131" s="44" t="s">
        <v>12</v>
      </c>
      <c r="AE131" s="44">
        <v>0</v>
      </c>
      <c r="AF131" s="44">
        <v>0</v>
      </c>
      <c r="AG131" s="56">
        <v>42916</v>
      </c>
      <c r="AH131" s="44" t="s">
        <v>12</v>
      </c>
      <c r="AL131" s="44" t="s">
        <v>12</v>
      </c>
      <c r="AM131" s="44">
        <v>57</v>
      </c>
      <c r="AN131" s="44">
        <v>0</v>
      </c>
      <c r="AO131" s="44">
        <v>8</v>
      </c>
      <c r="AP131" s="44">
        <v>5</v>
      </c>
      <c r="AQ131" s="44">
        <v>4</v>
      </c>
      <c r="AR131" s="44">
        <v>8</v>
      </c>
      <c r="AS131" s="44">
        <v>5</v>
      </c>
      <c r="AT131" s="44">
        <v>3</v>
      </c>
      <c r="AU131" s="44">
        <v>5</v>
      </c>
      <c r="AV131" s="44">
        <v>3</v>
      </c>
      <c r="AW131" s="44">
        <v>4</v>
      </c>
      <c r="AX131" s="44">
        <v>3</v>
      </c>
      <c r="AY131" s="44">
        <v>2</v>
      </c>
      <c r="AZ131" s="44">
        <v>3</v>
      </c>
      <c r="BA131" s="44">
        <v>4</v>
      </c>
      <c r="BU131" s="44" t="b">
        <v>0</v>
      </c>
      <c r="BV131" s="44">
        <v>0</v>
      </c>
      <c r="BW131" s="44">
        <v>0</v>
      </c>
      <c r="BX131" s="44">
        <v>0</v>
      </c>
      <c r="BY131" s="44">
        <v>0</v>
      </c>
      <c r="BZ131" s="44" t="b">
        <v>0</v>
      </c>
      <c r="CA131" s="44">
        <v>0</v>
      </c>
      <c r="CB131" s="44">
        <v>0</v>
      </c>
      <c r="CC131" s="44">
        <v>0</v>
      </c>
      <c r="CD131" s="44">
        <v>0</v>
      </c>
      <c r="CE131" s="44">
        <v>0</v>
      </c>
      <c r="CF131" s="44">
        <v>0</v>
      </c>
      <c r="CG131" s="44">
        <v>27558</v>
      </c>
      <c r="CH131" s="44">
        <v>0</v>
      </c>
      <c r="CI131" s="44">
        <v>0</v>
      </c>
      <c r="CJ131" s="44">
        <v>0</v>
      </c>
    </row>
    <row r="132" spans="1:88" x14ac:dyDescent="0.25">
      <c r="A132" s="44">
        <v>333</v>
      </c>
      <c r="B132" s="44">
        <v>1</v>
      </c>
      <c r="C132" s="44" t="s">
        <v>538</v>
      </c>
      <c r="D132" s="44" t="s">
        <v>539</v>
      </c>
      <c r="E132" s="44" t="s">
        <v>520</v>
      </c>
      <c r="F132" s="56">
        <v>42896</v>
      </c>
      <c r="G132" s="44">
        <v>130</v>
      </c>
      <c r="H132" s="44">
        <v>130</v>
      </c>
      <c r="I132" s="44" t="s">
        <v>13</v>
      </c>
      <c r="J132" s="44">
        <v>0</v>
      </c>
      <c r="L132" s="44">
        <v>333</v>
      </c>
      <c r="M132" s="44">
        <v>141</v>
      </c>
      <c r="N132" s="44" t="s">
        <v>944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 t="b">
        <v>0</v>
      </c>
      <c r="U132" s="44">
        <v>0</v>
      </c>
      <c r="V132" s="44" t="s">
        <v>945</v>
      </c>
      <c r="W132" s="44" t="s">
        <v>946</v>
      </c>
      <c r="X132" s="44">
        <v>0</v>
      </c>
      <c r="Y132" s="44">
        <v>0</v>
      </c>
      <c r="Z132" s="44">
        <v>0</v>
      </c>
      <c r="AA132" s="44" t="s">
        <v>682</v>
      </c>
      <c r="AB132" s="44" t="s">
        <v>525</v>
      </c>
      <c r="AC132" s="44" t="s">
        <v>35</v>
      </c>
      <c r="AD132" s="44" t="s">
        <v>13</v>
      </c>
      <c r="AE132" s="44">
        <v>0</v>
      </c>
      <c r="AF132" s="44">
        <v>0</v>
      </c>
      <c r="AG132" s="56">
        <v>43131</v>
      </c>
      <c r="AH132" s="44" t="s">
        <v>13</v>
      </c>
      <c r="AL132" s="44" t="s">
        <v>13</v>
      </c>
      <c r="AM132" s="44">
        <v>57</v>
      </c>
      <c r="AN132" s="44">
        <v>0</v>
      </c>
      <c r="AO132" s="44">
        <v>6</v>
      </c>
      <c r="AP132" s="44">
        <v>1</v>
      </c>
      <c r="AQ132" s="44">
        <v>4</v>
      </c>
      <c r="AR132" s="44">
        <v>8</v>
      </c>
      <c r="AS132" s="44">
        <v>5</v>
      </c>
      <c r="AT132" s="44">
        <v>4</v>
      </c>
      <c r="AU132" s="44">
        <v>4</v>
      </c>
      <c r="AV132" s="44">
        <v>3</v>
      </c>
      <c r="AW132" s="44">
        <v>4</v>
      </c>
      <c r="AX132" s="44">
        <v>4</v>
      </c>
      <c r="AY132" s="44">
        <v>6</v>
      </c>
      <c r="AZ132" s="44">
        <v>4</v>
      </c>
      <c r="BA132" s="44">
        <v>4</v>
      </c>
      <c r="BU132" s="44" t="b">
        <v>0</v>
      </c>
      <c r="BV132" s="44">
        <v>0</v>
      </c>
      <c r="BW132" s="44">
        <v>0</v>
      </c>
      <c r="BX132" s="44">
        <v>0</v>
      </c>
      <c r="BY132" s="44">
        <v>0</v>
      </c>
      <c r="BZ132" s="44" t="b">
        <v>0</v>
      </c>
      <c r="CA132" s="44">
        <v>0</v>
      </c>
      <c r="CB132" s="44">
        <v>0</v>
      </c>
      <c r="CC132" s="44">
        <v>0</v>
      </c>
      <c r="CD132" s="44">
        <v>0</v>
      </c>
      <c r="CE132" s="44">
        <v>0</v>
      </c>
      <c r="CF132" s="44">
        <v>0</v>
      </c>
      <c r="CG132" s="44">
        <v>91917</v>
      </c>
      <c r="CH132" s="44">
        <v>0</v>
      </c>
      <c r="CI132" s="44">
        <v>0</v>
      </c>
      <c r="CJ132" s="44">
        <v>0</v>
      </c>
    </row>
    <row r="133" spans="1:88" x14ac:dyDescent="0.25">
      <c r="A133" s="44">
        <v>333</v>
      </c>
      <c r="B133" s="44">
        <v>1</v>
      </c>
      <c r="C133" s="44" t="s">
        <v>538</v>
      </c>
      <c r="D133" s="44" t="s">
        <v>539</v>
      </c>
      <c r="E133" s="44" t="s">
        <v>520</v>
      </c>
      <c r="F133" s="56">
        <v>42896</v>
      </c>
      <c r="G133" s="44">
        <v>132</v>
      </c>
      <c r="H133" s="44">
        <v>132</v>
      </c>
      <c r="I133" s="44" t="s">
        <v>13</v>
      </c>
      <c r="J133" s="44">
        <v>0</v>
      </c>
      <c r="L133" s="44">
        <v>333</v>
      </c>
      <c r="M133" s="44">
        <v>69</v>
      </c>
      <c r="N133" s="44" t="s">
        <v>947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 t="b">
        <v>0</v>
      </c>
      <c r="U133" s="44">
        <v>0</v>
      </c>
      <c r="V133" s="44" t="s">
        <v>948</v>
      </c>
      <c r="W133" s="44" t="s">
        <v>949</v>
      </c>
      <c r="X133" s="44">
        <v>0</v>
      </c>
      <c r="Y133" s="44">
        <v>0</v>
      </c>
      <c r="Z133" s="44">
        <v>0</v>
      </c>
      <c r="AA133" s="44" t="s">
        <v>792</v>
      </c>
      <c r="AB133" s="44" t="s">
        <v>525</v>
      </c>
      <c r="AC133" s="44" t="s">
        <v>43</v>
      </c>
      <c r="AD133" s="44" t="s">
        <v>13</v>
      </c>
      <c r="AE133" s="44">
        <v>0</v>
      </c>
      <c r="AF133" s="44">
        <v>0</v>
      </c>
      <c r="AG133" s="56">
        <v>43008</v>
      </c>
      <c r="AH133" s="44" t="s">
        <v>13</v>
      </c>
      <c r="AL133" s="44" t="s">
        <v>13</v>
      </c>
      <c r="AM133" s="44">
        <v>56</v>
      </c>
      <c r="AN133" s="44">
        <v>0</v>
      </c>
      <c r="AO133" s="44">
        <v>5</v>
      </c>
      <c r="AP133" s="44">
        <v>5</v>
      </c>
      <c r="AQ133" s="44">
        <v>3</v>
      </c>
      <c r="AR133" s="44">
        <v>6</v>
      </c>
      <c r="AS133" s="44">
        <v>5</v>
      </c>
      <c r="AT133" s="44">
        <v>3</v>
      </c>
      <c r="AU133" s="44">
        <v>4</v>
      </c>
      <c r="AV133" s="44">
        <v>5</v>
      </c>
      <c r="AW133" s="44">
        <v>5</v>
      </c>
      <c r="AX133" s="44">
        <v>6</v>
      </c>
      <c r="AY133" s="44">
        <v>6</v>
      </c>
      <c r="AZ133" s="44">
        <v>1</v>
      </c>
      <c r="BA133" s="44">
        <v>2</v>
      </c>
      <c r="BU133" s="44" t="b">
        <v>0</v>
      </c>
      <c r="BV133" s="44">
        <v>0</v>
      </c>
      <c r="BW133" s="44">
        <v>0</v>
      </c>
      <c r="BX133" s="44">
        <v>0</v>
      </c>
      <c r="BY133" s="44">
        <v>0</v>
      </c>
      <c r="BZ133" s="44" t="b">
        <v>0</v>
      </c>
      <c r="CA133" s="44">
        <v>0</v>
      </c>
      <c r="CB133" s="44">
        <v>0</v>
      </c>
      <c r="CC133" s="44">
        <v>0</v>
      </c>
      <c r="CD133" s="44">
        <v>0</v>
      </c>
      <c r="CE133" s="44">
        <v>0</v>
      </c>
      <c r="CF133" s="44">
        <v>0</v>
      </c>
      <c r="CG133" s="44">
        <v>123090</v>
      </c>
      <c r="CH133" s="44">
        <v>0</v>
      </c>
      <c r="CI133" s="44">
        <v>0</v>
      </c>
      <c r="CJ133" s="44">
        <v>0</v>
      </c>
    </row>
    <row r="134" spans="1:88" x14ac:dyDescent="0.25">
      <c r="A134" s="44">
        <v>333</v>
      </c>
      <c r="B134" s="44">
        <v>1</v>
      </c>
      <c r="C134" s="44" t="s">
        <v>538</v>
      </c>
      <c r="D134" s="44" t="s">
        <v>539</v>
      </c>
      <c r="E134" s="44" t="s">
        <v>520</v>
      </c>
      <c r="F134" s="56">
        <v>42896</v>
      </c>
      <c r="G134" s="44">
        <v>132</v>
      </c>
      <c r="H134" s="44">
        <v>132</v>
      </c>
      <c r="I134" s="44" t="s">
        <v>13</v>
      </c>
      <c r="J134" s="44">
        <v>0</v>
      </c>
      <c r="K134" s="44" t="s">
        <v>633</v>
      </c>
      <c r="L134" s="44">
        <v>333</v>
      </c>
      <c r="M134" s="44">
        <v>89</v>
      </c>
      <c r="N134" s="44" t="s">
        <v>950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 t="b">
        <v>1</v>
      </c>
      <c r="U134" s="44">
        <v>0</v>
      </c>
      <c r="V134" s="44" t="s">
        <v>951</v>
      </c>
      <c r="W134" s="44" t="s">
        <v>952</v>
      </c>
      <c r="X134" s="44">
        <v>0</v>
      </c>
      <c r="Y134" s="44">
        <v>0</v>
      </c>
      <c r="Z134" s="44">
        <v>0</v>
      </c>
      <c r="AA134" s="44" t="s">
        <v>601</v>
      </c>
      <c r="AB134" s="44" t="s">
        <v>525</v>
      </c>
      <c r="AC134" s="44" t="s">
        <v>35</v>
      </c>
      <c r="AD134" s="44" t="s">
        <v>13</v>
      </c>
      <c r="AE134" s="44">
        <v>0</v>
      </c>
      <c r="AF134" s="44">
        <v>0</v>
      </c>
      <c r="AG134" s="56">
        <v>43008</v>
      </c>
      <c r="AH134" s="44" t="s">
        <v>13</v>
      </c>
      <c r="AL134" s="44" t="s">
        <v>13</v>
      </c>
      <c r="AM134" s="44">
        <v>56</v>
      </c>
      <c r="AN134" s="44">
        <v>0</v>
      </c>
      <c r="AO134" s="44">
        <v>8</v>
      </c>
      <c r="AP134" s="44">
        <v>5</v>
      </c>
      <c r="AQ134" s="44">
        <v>3</v>
      </c>
      <c r="AR134" s="44">
        <v>6</v>
      </c>
      <c r="AS134" s="44">
        <v>7</v>
      </c>
      <c r="AT134" s="44">
        <v>2</v>
      </c>
      <c r="AU134" s="44">
        <v>2</v>
      </c>
      <c r="AV134" s="44">
        <v>6</v>
      </c>
      <c r="AW134" s="44">
        <v>4</v>
      </c>
      <c r="AX134" s="44">
        <v>5</v>
      </c>
      <c r="AY134" s="44">
        <v>5</v>
      </c>
      <c r="AZ134" s="44">
        <v>3</v>
      </c>
      <c r="BU134" s="44" t="b">
        <v>0</v>
      </c>
      <c r="BV134" s="44">
        <v>0</v>
      </c>
      <c r="BW134" s="44">
        <v>0</v>
      </c>
      <c r="BX134" s="44">
        <v>0</v>
      </c>
      <c r="BY134" s="44">
        <v>0</v>
      </c>
      <c r="BZ134" s="44" t="b">
        <v>0</v>
      </c>
      <c r="CA134" s="44">
        <v>0</v>
      </c>
      <c r="CB134" s="44">
        <v>0</v>
      </c>
      <c r="CC134" s="44">
        <v>0</v>
      </c>
      <c r="CD134" s="44">
        <v>0</v>
      </c>
      <c r="CE134" s="44">
        <v>0</v>
      </c>
      <c r="CF134" s="44">
        <v>0</v>
      </c>
      <c r="CG134" s="44">
        <v>66556</v>
      </c>
      <c r="CH134" s="44">
        <v>0</v>
      </c>
      <c r="CI134" s="44">
        <v>0</v>
      </c>
      <c r="CJ134" s="44">
        <v>0</v>
      </c>
    </row>
    <row r="135" spans="1:88" x14ac:dyDescent="0.25">
      <c r="A135" s="44">
        <v>333</v>
      </c>
      <c r="B135" s="44">
        <v>1</v>
      </c>
      <c r="C135" s="44" t="s">
        <v>538</v>
      </c>
      <c r="D135" s="44" t="s">
        <v>539</v>
      </c>
      <c r="E135" s="44" t="s">
        <v>520</v>
      </c>
      <c r="F135" s="56">
        <v>42896</v>
      </c>
      <c r="G135" s="44">
        <v>132</v>
      </c>
      <c r="H135" s="44">
        <v>132</v>
      </c>
      <c r="I135" s="44" t="s">
        <v>13</v>
      </c>
      <c r="J135" s="44">
        <v>0</v>
      </c>
      <c r="L135" s="44">
        <v>333</v>
      </c>
      <c r="M135" s="44">
        <v>87</v>
      </c>
      <c r="N135" s="44" t="s">
        <v>953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 t="b">
        <v>0</v>
      </c>
      <c r="U135" s="44">
        <v>0</v>
      </c>
      <c r="V135" s="44" t="s">
        <v>954</v>
      </c>
      <c r="W135" s="44" t="s">
        <v>955</v>
      </c>
      <c r="X135" s="44">
        <v>0</v>
      </c>
      <c r="Y135" s="44">
        <v>0</v>
      </c>
      <c r="Z135" s="44">
        <v>0</v>
      </c>
      <c r="AA135" s="44" t="s">
        <v>601</v>
      </c>
      <c r="AB135" s="44" t="s">
        <v>525</v>
      </c>
      <c r="AC135" s="44" t="s">
        <v>43</v>
      </c>
      <c r="AD135" s="44" t="s">
        <v>13</v>
      </c>
      <c r="AE135" s="44">
        <v>0</v>
      </c>
      <c r="AF135" s="44">
        <v>0</v>
      </c>
      <c r="AG135" s="56">
        <v>43159</v>
      </c>
      <c r="AH135" s="44" t="s">
        <v>13</v>
      </c>
      <c r="AL135" s="44" t="s">
        <v>13</v>
      </c>
      <c r="AM135" s="44">
        <v>56</v>
      </c>
      <c r="AN135" s="44">
        <v>0</v>
      </c>
      <c r="AO135" s="44">
        <v>7</v>
      </c>
      <c r="AP135" s="44">
        <v>4</v>
      </c>
      <c r="AQ135" s="44">
        <v>5</v>
      </c>
      <c r="AR135" s="44">
        <v>7</v>
      </c>
      <c r="AS135" s="44">
        <v>4</v>
      </c>
      <c r="AT135" s="44">
        <v>2</v>
      </c>
      <c r="AU135" s="44">
        <v>5</v>
      </c>
      <c r="AV135" s="44">
        <v>5</v>
      </c>
      <c r="AW135" s="44">
        <v>6</v>
      </c>
      <c r="AX135" s="44">
        <v>5</v>
      </c>
      <c r="AY135" s="44">
        <v>2</v>
      </c>
      <c r="AZ135" s="44">
        <v>3</v>
      </c>
      <c r="BA135" s="44">
        <v>1</v>
      </c>
      <c r="BU135" s="44" t="b">
        <v>0</v>
      </c>
      <c r="BV135" s="44">
        <v>0</v>
      </c>
      <c r="BW135" s="44">
        <v>0</v>
      </c>
      <c r="BX135" s="44">
        <v>0</v>
      </c>
      <c r="BY135" s="44">
        <v>0</v>
      </c>
      <c r="BZ135" s="44" t="b">
        <v>0</v>
      </c>
      <c r="CA135" s="44">
        <v>0</v>
      </c>
      <c r="CB135" s="44">
        <v>0</v>
      </c>
      <c r="CC135" s="44">
        <v>0</v>
      </c>
      <c r="CD135" s="44">
        <v>0</v>
      </c>
      <c r="CE135" s="44">
        <v>0</v>
      </c>
      <c r="CF135" s="44">
        <v>0</v>
      </c>
      <c r="CG135" s="44">
        <v>71592</v>
      </c>
      <c r="CH135" s="44">
        <v>0</v>
      </c>
      <c r="CI135" s="44">
        <v>0</v>
      </c>
      <c r="CJ135" s="44">
        <v>0</v>
      </c>
    </row>
    <row r="136" spans="1:88" x14ac:dyDescent="0.25">
      <c r="A136" s="44">
        <v>333</v>
      </c>
      <c r="B136" s="44">
        <v>1</v>
      </c>
      <c r="C136" s="44" t="s">
        <v>538</v>
      </c>
      <c r="D136" s="44" t="s">
        <v>539</v>
      </c>
      <c r="E136" s="44" t="s">
        <v>520</v>
      </c>
      <c r="F136" s="56">
        <v>42896</v>
      </c>
      <c r="G136" s="44">
        <v>132</v>
      </c>
      <c r="H136" s="44">
        <v>132</v>
      </c>
      <c r="I136" s="44" t="s">
        <v>931</v>
      </c>
      <c r="J136" s="44">
        <v>0</v>
      </c>
      <c r="L136" s="44">
        <v>333</v>
      </c>
      <c r="M136" s="44">
        <v>14</v>
      </c>
      <c r="N136" s="44" t="s">
        <v>956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 t="b">
        <v>0</v>
      </c>
      <c r="U136" s="44">
        <v>0</v>
      </c>
      <c r="V136" s="44" t="s">
        <v>957</v>
      </c>
      <c r="W136" s="44" t="s">
        <v>958</v>
      </c>
      <c r="X136" s="44">
        <v>0</v>
      </c>
      <c r="Y136" s="44">
        <v>0</v>
      </c>
      <c r="Z136" s="44">
        <v>0</v>
      </c>
      <c r="AA136" s="44" t="s">
        <v>601</v>
      </c>
      <c r="AB136" s="44" t="s">
        <v>525</v>
      </c>
      <c r="AC136" s="44" t="s">
        <v>8</v>
      </c>
      <c r="AD136" s="44" t="s">
        <v>16</v>
      </c>
      <c r="AE136" s="44">
        <v>0</v>
      </c>
      <c r="AF136" s="44">
        <v>0</v>
      </c>
      <c r="AG136" s="56">
        <v>43131</v>
      </c>
      <c r="AH136" s="44" t="s">
        <v>16</v>
      </c>
      <c r="AL136" s="44" t="s">
        <v>931</v>
      </c>
      <c r="AM136" s="44">
        <v>56</v>
      </c>
      <c r="AN136" s="44">
        <v>0</v>
      </c>
      <c r="AO136" s="44">
        <v>8</v>
      </c>
      <c r="AP136" s="44">
        <v>6</v>
      </c>
      <c r="AQ136" s="44">
        <v>8</v>
      </c>
      <c r="AR136" s="44">
        <v>3</v>
      </c>
      <c r="AS136" s="44">
        <v>6</v>
      </c>
      <c r="AT136" s="44">
        <v>3</v>
      </c>
      <c r="AU136" s="44">
        <v>3</v>
      </c>
      <c r="AV136" s="44">
        <v>4</v>
      </c>
      <c r="AW136" s="44">
        <v>3</v>
      </c>
      <c r="AX136" s="44">
        <v>1</v>
      </c>
      <c r="AY136" s="44">
        <v>1</v>
      </c>
      <c r="AZ136" s="44">
        <v>6</v>
      </c>
      <c r="BA136" s="44">
        <v>4</v>
      </c>
      <c r="BU136" s="44" t="b">
        <v>0</v>
      </c>
      <c r="BV136" s="44">
        <v>0</v>
      </c>
      <c r="BW136" s="44">
        <v>0</v>
      </c>
      <c r="BX136" s="44">
        <v>0</v>
      </c>
      <c r="BY136" s="44">
        <v>0</v>
      </c>
      <c r="BZ136" s="44" t="b">
        <v>0</v>
      </c>
      <c r="CA136" s="44">
        <v>0</v>
      </c>
      <c r="CB136" s="44">
        <v>0</v>
      </c>
      <c r="CC136" s="44">
        <v>0</v>
      </c>
      <c r="CD136" s="44">
        <v>0</v>
      </c>
      <c r="CE136" s="44">
        <v>0</v>
      </c>
      <c r="CF136" s="44">
        <v>0</v>
      </c>
      <c r="CG136" s="44">
        <v>133402</v>
      </c>
      <c r="CH136" s="44">
        <v>0</v>
      </c>
      <c r="CI136" s="44">
        <v>0</v>
      </c>
      <c r="CJ136" s="44">
        <v>0</v>
      </c>
    </row>
    <row r="137" spans="1:88" x14ac:dyDescent="0.25">
      <c r="A137" s="44">
        <v>333</v>
      </c>
      <c r="B137" s="44">
        <v>1</v>
      </c>
      <c r="C137" s="44" t="s">
        <v>538</v>
      </c>
      <c r="D137" s="44" t="s">
        <v>539</v>
      </c>
      <c r="E137" s="44" t="s">
        <v>520</v>
      </c>
      <c r="F137" s="56">
        <v>42896</v>
      </c>
      <c r="G137" s="44">
        <v>132</v>
      </c>
      <c r="H137" s="44">
        <v>132</v>
      </c>
      <c r="I137" s="44" t="s">
        <v>12</v>
      </c>
      <c r="J137" s="44">
        <v>0</v>
      </c>
      <c r="L137" s="44">
        <v>333</v>
      </c>
      <c r="M137" s="44">
        <v>120</v>
      </c>
      <c r="N137" s="44" t="s">
        <v>529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 t="b">
        <v>0</v>
      </c>
      <c r="U137" s="44">
        <v>0</v>
      </c>
      <c r="V137" s="44" t="s">
        <v>530</v>
      </c>
      <c r="W137" s="44" t="s">
        <v>531</v>
      </c>
      <c r="X137" s="44">
        <v>0</v>
      </c>
      <c r="Y137" s="44">
        <v>0</v>
      </c>
      <c r="Z137" s="44">
        <v>0</v>
      </c>
      <c r="AA137" s="44" t="s">
        <v>532</v>
      </c>
      <c r="AB137" s="44" t="s">
        <v>525</v>
      </c>
      <c r="AC137" s="44" t="s">
        <v>8</v>
      </c>
      <c r="AD137" s="44" t="s">
        <v>12</v>
      </c>
      <c r="AE137" s="44">
        <v>0</v>
      </c>
      <c r="AF137" s="44">
        <v>0</v>
      </c>
      <c r="AG137" s="56">
        <v>43131</v>
      </c>
      <c r="AH137" s="44" t="s">
        <v>12</v>
      </c>
      <c r="AL137" s="44" t="s">
        <v>12</v>
      </c>
      <c r="AM137" s="44">
        <v>56</v>
      </c>
      <c r="AN137" s="44">
        <v>0</v>
      </c>
      <c r="AO137" s="44">
        <v>5</v>
      </c>
      <c r="AP137" s="44">
        <v>7</v>
      </c>
      <c r="AQ137" s="44">
        <v>1</v>
      </c>
      <c r="AR137" s="44">
        <v>5</v>
      </c>
      <c r="AS137" s="44">
        <v>5</v>
      </c>
      <c r="AT137" s="44">
        <v>3</v>
      </c>
      <c r="AU137" s="44">
        <v>4</v>
      </c>
      <c r="AV137" s="44">
        <v>5</v>
      </c>
      <c r="AW137" s="44">
        <v>5</v>
      </c>
      <c r="AX137" s="44">
        <v>6</v>
      </c>
      <c r="AY137" s="44">
        <v>5</v>
      </c>
      <c r="AZ137" s="44">
        <v>4</v>
      </c>
      <c r="BA137" s="44">
        <v>1</v>
      </c>
      <c r="BU137" s="44" t="b">
        <v>0</v>
      </c>
      <c r="BV137" s="44">
        <v>0</v>
      </c>
      <c r="BW137" s="44">
        <v>0</v>
      </c>
      <c r="BX137" s="44">
        <v>0</v>
      </c>
      <c r="BY137" s="44">
        <v>0</v>
      </c>
      <c r="BZ137" s="44" t="b">
        <v>0</v>
      </c>
      <c r="CA137" s="44">
        <v>0</v>
      </c>
      <c r="CB137" s="44">
        <v>0</v>
      </c>
      <c r="CC137" s="44">
        <v>0</v>
      </c>
      <c r="CD137" s="44">
        <v>0</v>
      </c>
      <c r="CE137" s="44">
        <v>0</v>
      </c>
      <c r="CF137" s="44">
        <v>0</v>
      </c>
      <c r="CG137" s="44">
        <v>123217</v>
      </c>
      <c r="CH137" s="44">
        <v>0</v>
      </c>
      <c r="CI137" s="44">
        <v>0</v>
      </c>
      <c r="CJ137" s="44">
        <v>0</v>
      </c>
    </row>
    <row r="138" spans="1:88" x14ac:dyDescent="0.25">
      <c r="A138" s="44">
        <v>333</v>
      </c>
      <c r="B138" s="44">
        <v>1</v>
      </c>
      <c r="C138" s="44" t="s">
        <v>538</v>
      </c>
      <c r="D138" s="44" t="s">
        <v>539</v>
      </c>
      <c r="E138" s="44" t="s">
        <v>520</v>
      </c>
      <c r="F138" s="56">
        <v>42896</v>
      </c>
      <c r="G138" s="44">
        <v>137</v>
      </c>
      <c r="H138" s="44">
        <v>137</v>
      </c>
      <c r="I138" s="44" t="s">
        <v>13</v>
      </c>
      <c r="J138" s="44">
        <v>0</v>
      </c>
      <c r="K138" s="44" t="s">
        <v>633</v>
      </c>
      <c r="L138" s="44">
        <v>333</v>
      </c>
      <c r="M138" s="44">
        <v>94</v>
      </c>
      <c r="N138" s="44" t="s">
        <v>959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 t="b">
        <v>1</v>
      </c>
      <c r="U138" s="44">
        <v>0</v>
      </c>
      <c r="V138" s="44" t="s">
        <v>960</v>
      </c>
      <c r="W138" s="44" t="s">
        <v>961</v>
      </c>
      <c r="X138" s="44">
        <v>0</v>
      </c>
      <c r="Y138" s="44">
        <v>0</v>
      </c>
      <c r="Z138" s="44">
        <v>0</v>
      </c>
      <c r="AA138" s="44" t="s">
        <v>555</v>
      </c>
      <c r="AB138" s="44" t="s">
        <v>525</v>
      </c>
      <c r="AC138" s="44" t="s">
        <v>8</v>
      </c>
      <c r="AD138" s="44" t="s">
        <v>13</v>
      </c>
      <c r="AE138" s="44">
        <v>0</v>
      </c>
      <c r="AF138" s="44">
        <v>0</v>
      </c>
      <c r="AG138" s="56">
        <v>43251</v>
      </c>
      <c r="AH138" s="44" t="s">
        <v>13</v>
      </c>
      <c r="AL138" s="44" t="s">
        <v>13</v>
      </c>
      <c r="AM138" s="44">
        <v>55</v>
      </c>
      <c r="AN138" s="44">
        <v>0</v>
      </c>
      <c r="AO138" s="44">
        <v>4</v>
      </c>
      <c r="AP138" s="44">
        <v>6</v>
      </c>
      <c r="AQ138" s="44">
        <v>6</v>
      </c>
      <c r="AR138" s="44">
        <v>0</v>
      </c>
      <c r="AS138" s="44">
        <v>6</v>
      </c>
      <c r="AT138" s="44">
        <v>2</v>
      </c>
      <c r="AU138" s="44">
        <v>2</v>
      </c>
      <c r="AV138" s="44">
        <v>4</v>
      </c>
      <c r="AW138" s="44">
        <v>5</v>
      </c>
      <c r="AX138" s="44">
        <v>4</v>
      </c>
      <c r="AY138" s="44">
        <v>8</v>
      </c>
      <c r="AZ138" s="44">
        <v>5</v>
      </c>
      <c r="BA138" s="44">
        <v>3</v>
      </c>
      <c r="BU138" s="44" t="b">
        <v>0</v>
      </c>
      <c r="BV138" s="44">
        <v>0</v>
      </c>
      <c r="BW138" s="44">
        <v>0</v>
      </c>
      <c r="BX138" s="44">
        <v>0</v>
      </c>
      <c r="BY138" s="44">
        <v>0</v>
      </c>
      <c r="BZ138" s="44" t="b">
        <v>0</v>
      </c>
      <c r="CA138" s="44">
        <v>0</v>
      </c>
      <c r="CB138" s="44">
        <v>0</v>
      </c>
      <c r="CC138" s="44">
        <v>0</v>
      </c>
      <c r="CD138" s="44">
        <v>0</v>
      </c>
      <c r="CE138" s="44">
        <v>0</v>
      </c>
      <c r="CF138" s="44">
        <v>0</v>
      </c>
      <c r="CG138" s="44">
        <v>134289</v>
      </c>
      <c r="CH138" s="44">
        <v>0</v>
      </c>
      <c r="CI138" s="44">
        <v>0</v>
      </c>
      <c r="CJ138" s="44">
        <v>0</v>
      </c>
    </row>
    <row r="139" spans="1:88" x14ac:dyDescent="0.25">
      <c r="A139" s="44">
        <v>333</v>
      </c>
      <c r="B139" s="44">
        <v>1</v>
      </c>
      <c r="C139" s="44" t="s">
        <v>538</v>
      </c>
      <c r="D139" s="44" t="s">
        <v>539</v>
      </c>
      <c r="E139" s="44" t="s">
        <v>520</v>
      </c>
      <c r="F139" s="56">
        <v>42896</v>
      </c>
      <c r="G139" s="44">
        <v>137</v>
      </c>
      <c r="H139" s="44">
        <v>137</v>
      </c>
      <c r="I139" s="44" t="s">
        <v>931</v>
      </c>
      <c r="J139" s="44">
        <v>0</v>
      </c>
      <c r="K139" s="44" t="s">
        <v>633</v>
      </c>
      <c r="L139" s="44">
        <v>333</v>
      </c>
      <c r="M139" s="44">
        <v>154</v>
      </c>
      <c r="N139" s="44" t="s">
        <v>962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 t="b">
        <v>1</v>
      </c>
      <c r="U139" s="44">
        <v>0</v>
      </c>
      <c r="V139" s="44" t="s">
        <v>963</v>
      </c>
      <c r="W139" s="44" t="s">
        <v>964</v>
      </c>
      <c r="X139" s="44">
        <v>0</v>
      </c>
      <c r="Y139" s="44">
        <v>0</v>
      </c>
      <c r="Z139" s="44">
        <v>0</v>
      </c>
      <c r="AA139" s="44" t="s">
        <v>543</v>
      </c>
      <c r="AB139" s="44" t="s">
        <v>525</v>
      </c>
      <c r="AC139" s="44" t="s">
        <v>40</v>
      </c>
      <c r="AD139" s="44" t="s">
        <v>16</v>
      </c>
      <c r="AE139" s="44">
        <v>0</v>
      </c>
      <c r="AF139" s="44">
        <v>0</v>
      </c>
      <c r="AG139" s="56">
        <v>43220</v>
      </c>
      <c r="AH139" s="44" t="s">
        <v>16</v>
      </c>
      <c r="AL139" s="44" t="s">
        <v>931</v>
      </c>
      <c r="AM139" s="44">
        <v>55</v>
      </c>
      <c r="AN139" s="44">
        <v>0</v>
      </c>
      <c r="AO139" s="44">
        <v>4</v>
      </c>
      <c r="AP139" s="44">
        <v>6</v>
      </c>
      <c r="AQ139" s="44">
        <v>5</v>
      </c>
      <c r="AR139" s="44">
        <v>3</v>
      </c>
      <c r="AS139" s="44">
        <v>5</v>
      </c>
      <c r="AT139" s="44">
        <v>5</v>
      </c>
      <c r="AU139" s="44">
        <v>3</v>
      </c>
      <c r="AV139" s="44">
        <v>4</v>
      </c>
      <c r="AW139" s="44">
        <v>4</v>
      </c>
      <c r="AX139" s="44">
        <v>3</v>
      </c>
      <c r="AY139" s="44">
        <v>5</v>
      </c>
      <c r="AZ139" s="44">
        <v>3</v>
      </c>
      <c r="BA139" s="44">
        <v>5</v>
      </c>
      <c r="BU139" s="44" t="b">
        <v>0</v>
      </c>
      <c r="BV139" s="44">
        <v>0</v>
      </c>
      <c r="BW139" s="44">
        <v>0</v>
      </c>
      <c r="BX139" s="44">
        <v>0</v>
      </c>
      <c r="BY139" s="44">
        <v>0</v>
      </c>
      <c r="BZ139" s="44" t="b">
        <v>0</v>
      </c>
      <c r="CA139" s="44">
        <v>0</v>
      </c>
      <c r="CB139" s="44">
        <v>0</v>
      </c>
      <c r="CC139" s="44">
        <v>0</v>
      </c>
      <c r="CD139" s="44">
        <v>0</v>
      </c>
      <c r="CE139" s="44">
        <v>0</v>
      </c>
      <c r="CF139" s="44">
        <v>0</v>
      </c>
      <c r="CG139" s="44">
        <v>136695</v>
      </c>
      <c r="CH139" s="44">
        <v>0</v>
      </c>
      <c r="CI139" s="44">
        <v>0</v>
      </c>
      <c r="CJ139" s="44">
        <v>0</v>
      </c>
    </row>
    <row r="140" spans="1:88" x14ac:dyDescent="0.25">
      <c r="A140" s="44">
        <v>333</v>
      </c>
      <c r="B140" s="44">
        <v>1</v>
      </c>
      <c r="C140" s="44" t="s">
        <v>538</v>
      </c>
      <c r="D140" s="44" t="s">
        <v>539</v>
      </c>
      <c r="E140" s="44" t="s">
        <v>520</v>
      </c>
      <c r="F140" s="56">
        <v>42896</v>
      </c>
      <c r="G140" s="44">
        <v>137</v>
      </c>
      <c r="H140" s="44">
        <v>137</v>
      </c>
      <c r="I140" s="44" t="s">
        <v>12</v>
      </c>
      <c r="J140" s="44">
        <v>0</v>
      </c>
      <c r="L140" s="44">
        <v>333</v>
      </c>
      <c r="M140" s="44">
        <v>82</v>
      </c>
      <c r="N140" s="44" t="s">
        <v>965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 t="b">
        <v>0</v>
      </c>
      <c r="U140" s="44">
        <v>0</v>
      </c>
      <c r="V140" s="44" t="s">
        <v>966</v>
      </c>
      <c r="W140" s="44" t="s">
        <v>967</v>
      </c>
      <c r="X140" s="44">
        <v>0</v>
      </c>
      <c r="Y140" s="44">
        <v>0</v>
      </c>
      <c r="Z140" s="44">
        <v>0</v>
      </c>
      <c r="AA140" s="44" t="s">
        <v>792</v>
      </c>
      <c r="AB140" s="44" t="s">
        <v>525</v>
      </c>
      <c r="AC140" s="44" t="s">
        <v>35</v>
      </c>
      <c r="AD140" s="44" t="s">
        <v>12</v>
      </c>
      <c r="AE140" s="44">
        <v>0</v>
      </c>
      <c r="AF140" s="44">
        <v>0</v>
      </c>
      <c r="AG140" s="56">
        <v>42947</v>
      </c>
      <c r="AH140" s="44" t="s">
        <v>12</v>
      </c>
      <c r="AL140" s="44" t="s">
        <v>12</v>
      </c>
      <c r="AM140" s="44">
        <v>55</v>
      </c>
      <c r="AN140" s="44">
        <v>0</v>
      </c>
      <c r="AO140" s="44">
        <v>7</v>
      </c>
      <c r="AP140" s="44">
        <v>8</v>
      </c>
      <c r="AQ140" s="44">
        <v>6</v>
      </c>
      <c r="AR140" s="44">
        <v>3</v>
      </c>
      <c r="AS140" s="44">
        <v>3</v>
      </c>
      <c r="AT140" s="44">
        <v>2</v>
      </c>
      <c r="AU140" s="44">
        <v>4</v>
      </c>
      <c r="AV140" s="44">
        <v>4</v>
      </c>
      <c r="AW140" s="44">
        <v>3</v>
      </c>
      <c r="AX140" s="44">
        <v>6</v>
      </c>
      <c r="AY140" s="44">
        <v>3</v>
      </c>
      <c r="AZ140" s="44">
        <v>1</v>
      </c>
      <c r="BA140" s="44">
        <v>5</v>
      </c>
      <c r="BU140" s="44" t="b">
        <v>0</v>
      </c>
      <c r="BV140" s="44">
        <v>0</v>
      </c>
      <c r="BW140" s="44">
        <v>0</v>
      </c>
      <c r="BX140" s="44">
        <v>0</v>
      </c>
      <c r="BY140" s="44">
        <v>0</v>
      </c>
      <c r="BZ140" s="44" t="b">
        <v>0</v>
      </c>
      <c r="CA140" s="44">
        <v>0</v>
      </c>
      <c r="CB140" s="44">
        <v>0</v>
      </c>
      <c r="CC140" s="44">
        <v>0</v>
      </c>
      <c r="CD140" s="44">
        <v>0</v>
      </c>
      <c r="CE140" s="44">
        <v>0</v>
      </c>
      <c r="CF140" s="44">
        <v>0</v>
      </c>
      <c r="CG140" s="44">
        <v>81785</v>
      </c>
      <c r="CH140" s="44">
        <v>0</v>
      </c>
      <c r="CI140" s="44">
        <v>0</v>
      </c>
      <c r="CJ140" s="44">
        <v>0</v>
      </c>
    </row>
    <row r="141" spans="1:88" x14ac:dyDescent="0.25">
      <c r="A141" s="44">
        <v>333</v>
      </c>
      <c r="B141" s="44">
        <v>1</v>
      </c>
      <c r="C141" s="44" t="s">
        <v>538</v>
      </c>
      <c r="D141" s="44" t="s">
        <v>539</v>
      </c>
      <c r="E141" s="44" t="s">
        <v>520</v>
      </c>
      <c r="F141" s="56">
        <v>42896</v>
      </c>
      <c r="G141" s="44">
        <v>137</v>
      </c>
      <c r="H141" s="44">
        <v>137</v>
      </c>
      <c r="I141" s="44" t="s">
        <v>13</v>
      </c>
      <c r="J141" s="44">
        <v>0</v>
      </c>
      <c r="K141" s="44" t="s">
        <v>633</v>
      </c>
      <c r="L141" s="44">
        <v>333</v>
      </c>
      <c r="M141" s="44">
        <v>113</v>
      </c>
      <c r="N141" s="44" t="s">
        <v>968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 t="b">
        <v>1</v>
      </c>
      <c r="U141" s="44">
        <v>0</v>
      </c>
      <c r="V141" s="44" t="s">
        <v>969</v>
      </c>
      <c r="W141" s="44" t="s">
        <v>970</v>
      </c>
      <c r="X141" s="44">
        <v>0</v>
      </c>
      <c r="Y141" s="44">
        <v>0</v>
      </c>
      <c r="Z141" s="44">
        <v>0</v>
      </c>
      <c r="AA141" s="44" t="s">
        <v>592</v>
      </c>
      <c r="AB141" s="44" t="s">
        <v>525</v>
      </c>
      <c r="AC141" s="44" t="s">
        <v>8</v>
      </c>
      <c r="AD141" s="44" t="s">
        <v>13</v>
      </c>
      <c r="AE141" s="44">
        <v>0</v>
      </c>
      <c r="AF141" s="44">
        <v>0</v>
      </c>
      <c r="AG141" s="56">
        <v>43039</v>
      </c>
      <c r="AH141" s="44" t="s">
        <v>13</v>
      </c>
      <c r="AL141" s="44" t="s">
        <v>13</v>
      </c>
      <c r="AM141" s="44">
        <v>55</v>
      </c>
      <c r="AN141" s="44">
        <v>0</v>
      </c>
      <c r="AO141" s="44">
        <v>5</v>
      </c>
      <c r="AP141" s="44">
        <v>5</v>
      </c>
      <c r="AQ141" s="44">
        <v>7</v>
      </c>
      <c r="AR141" s="44">
        <v>3</v>
      </c>
      <c r="AS141" s="44">
        <v>3</v>
      </c>
      <c r="AT141" s="44">
        <v>5</v>
      </c>
      <c r="AU141" s="44">
        <v>1</v>
      </c>
      <c r="AV141" s="44">
        <v>5</v>
      </c>
      <c r="AW141" s="44">
        <v>5</v>
      </c>
      <c r="AX141" s="44">
        <v>3</v>
      </c>
      <c r="AY141" s="44">
        <v>5</v>
      </c>
      <c r="AZ141" s="44">
        <v>5</v>
      </c>
      <c r="BA141" s="44">
        <v>3</v>
      </c>
      <c r="BU141" s="44" t="b">
        <v>0</v>
      </c>
      <c r="BV141" s="44">
        <v>0</v>
      </c>
      <c r="BW141" s="44">
        <v>0</v>
      </c>
      <c r="BX141" s="44">
        <v>0</v>
      </c>
      <c r="BY141" s="44">
        <v>0</v>
      </c>
      <c r="BZ141" s="44" t="b">
        <v>0</v>
      </c>
      <c r="CA141" s="44">
        <v>0</v>
      </c>
      <c r="CB141" s="44">
        <v>0</v>
      </c>
      <c r="CC141" s="44">
        <v>0</v>
      </c>
      <c r="CD141" s="44">
        <v>0</v>
      </c>
      <c r="CE141" s="44">
        <v>0</v>
      </c>
      <c r="CF141" s="44">
        <v>0</v>
      </c>
      <c r="CG141" s="44">
        <v>132907</v>
      </c>
      <c r="CH141" s="44">
        <v>0</v>
      </c>
      <c r="CI141" s="44">
        <v>0</v>
      </c>
      <c r="CJ141" s="44">
        <v>0</v>
      </c>
    </row>
    <row r="142" spans="1:88" x14ac:dyDescent="0.25">
      <c r="A142" s="44">
        <v>333</v>
      </c>
      <c r="B142" s="44">
        <v>1</v>
      </c>
      <c r="C142" s="44" t="s">
        <v>538</v>
      </c>
      <c r="D142" s="44" t="s">
        <v>539</v>
      </c>
      <c r="E142" s="44" t="s">
        <v>520</v>
      </c>
      <c r="F142" s="56">
        <v>42896</v>
      </c>
      <c r="G142" s="44">
        <v>137</v>
      </c>
      <c r="H142" s="44">
        <v>137</v>
      </c>
      <c r="I142" s="44" t="s">
        <v>13</v>
      </c>
      <c r="J142" s="44">
        <v>0</v>
      </c>
      <c r="L142" s="44">
        <v>333</v>
      </c>
      <c r="M142" s="44">
        <v>142</v>
      </c>
      <c r="N142" s="44" t="s">
        <v>971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 t="b">
        <v>0</v>
      </c>
      <c r="U142" s="44">
        <v>0</v>
      </c>
      <c r="V142" s="44" t="s">
        <v>972</v>
      </c>
      <c r="W142" s="44" t="s">
        <v>973</v>
      </c>
      <c r="X142" s="44">
        <v>0</v>
      </c>
      <c r="Y142" s="44">
        <v>0</v>
      </c>
      <c r="Z142" s="44">
        <v>0</v>
      </c>
      <c r="AA142" s="44" t="s">
        <v>609</v>
      </c>
      <c r="AB142" s="44" t="s">
        <v>525</v>
      </c>
      <c r="AC142" s="44" t="s">
        <v>8</v>
      </c>
      <c r="AD142" s="44" t="s">
        <v>13</v>
      </c>
      <c r="AE142" s="44">
        <v>0</v>
      </c>
      <c r="AF142" s="44">
        <v>0</v>
      </c>
      <c r="AG142" s="56">
        <v>42947</v>
      </c>
      <c r="AH142" s="44" t="s">
        <v>13</v>
      </c>
      <c r="AL142" s="44" t="s">
        <v>13</v>
      </c>
      <c r="AM142" s="44">
        <v>55</v>
      </c>
      <c r="AN142" s="44">
        <v>0</v>
      </c>
      <c r="AO142" s="44">
        <v>6</v>
      </c>
      <c r="AP142" s="44">
        <v>2</v>
      </c>
      <c r="AQ142" s="44">
        <v>6</v>
      </c>
      <c r="AR142" s="44">
        <v>3</v>
      </c>
      <c r="AS142" s="44">
        <v>4</v>
      </c>
      <c r="AT142" s="44">
        <v>7</v>
      </c>
      <c r="AU142" s="44">
        <v>2</v>
      </c>
      <c r="AV142" s="44">
        <v>4</v>
      </c>
      <c r="AW142" s="44">
        <v>2</v>
      </c>
      <c r="AX142" s="44">
        <v>7</v>
      </c>
      <c r="AY142" s="44">
        <v>6</v>
      </c>
      <c r="AZ142" s="44">
        <v>3</v>
      </c>
      <c r="BA142" s="44">
        <v>3</v>
      </c>
      <c r="BU142" s="44" t="b">
        <v>0</v>
      </c>
      <c r="BV142" s="44">
        <v>0</v>
      </c>
      <c r="BW142" s="44">
        <v>0</v>
      </c>
      <c r="BX142" s="44">
        <v>0</v>
      </c>
      <c r="BY142" s="44">
        <v>0</v>
      </c>
      <c r="BZ142" s="44" t="b">
        <v>0</v>
      </c>
      <c r="CA142" s="44">
        <v>0</v>
      </c>
      <c r="CB142" s="44">
        <v>0</v>
      </c>
      <c r="CC142" s="44">
        <v>0</v>
      </c>
      <c r="CD142" s="44">
        <v>0</v>
      </c>
      <c r="CE142" s="44">
        <v>0</v>
      </c>
      <c r="CF142" s="44">
        <v>0</v>
      </c>
      <c r="CG142" s="44">
        <v>132305</v>
      </c>
      <c r="CH142" s="44">
        <v>0</v>
      </c>
      <c r="CI142" s="44">
        <v>0</v>
      </c>
      <c r="CJ142" s="44">
        <v>0</v>
      </c>
    </row>
    <row r="143" spans="1:88" x14ac:dyDescent="0.25">
      <c r="A143" s="44">
        <v>333</v>
      </c>
      <c r="B143" s="44">
        <v>1</v>
      </c>
      <c r="C143" s="44" t="s">
        <v>538</v>
      </c>
      <c r="D143" s="44" t="s">
        <v>539</v>
      </c>
      <c r="E143" s="44" t="s">
        <v>520</v>
      </c>
      <c r="F143" s="56">
        <v>42896</v>
      </c>
      <c r="G143" s="44">
        <v>142</v>
      </c>
      <c r="H143" s="44">
        <v>142</v>
      </c>
      <c r="I143" s="44" t="s">
        <v>13</v>
      </c>
      <c r="J143" s="44">
        <v>0</v>
      </c>
      <c r="L143" s="44">
        <v>333</v>
      </c>
      <c r="M143" s="44">
        <v>3</v>
      </c>
      <c r="N143" s="44" t="s">
        <v>974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 t="b">
        <v>0</v>
      </c>
      <c r="U143" s="44">
        <v>0</v>
      </c>
      <c r="V143" s="44" t="s">
        <v>975</v>
      </c>
      <c r="W143" s="44" t="s">
        <v>976</v>
      </c>
      <c r="X143" s="44">
        <v>0</v>
      </c>
      <c r="Y143" s="44">
        <v>0</v>
      </c>
      <c r="Z143" s="44">
        <v>0</v>
      </c>
      <c r="AA143" s="44" t="s">
        <v>551</v>
      </c>
      <c r="AB143" s="44" t="s">
        <v>525</v>
      </c>
      <c r="AC143" s="44" t="s">
        <v>8</v>
      </c>
      <c r="AD143" s="44" t="s">
        <v>13</v>
      </c>
      <c r="AE143" s="44">
        <v>0</v>
      </c>
      <c r="AF143" s="44">
        <v>0</v>
      </c>
      <c r="AG143" s="56">
        <v>43039</v>
      </c>
      <c r="AH143" s="44" t="s">
        <v>13</v>
      </c>
      <c r="AL143" s="44" t="s">
        <v>13</v>
      </c>
      <c r="AM143" s="44">
        <v>53</v>
      </c>
      <c r="AN143" s="44">
        <v>0</v>
      </c>
      <c r="AO143" s="44">
        <v>7</v>
      </c>
      <c r="AP143" s="44">
        <v>3</v>
      </c>
      <c r="AQ143" s="44">
        <v>5</v>
      </c>
      <c r="AR143" s="44">
        <v>7</v>
      </c>
      <c r="AS143" s="44">
        <v>3</v>
      </c>
      <c r="AT143" s="44">
        <v>3</v>
      </c>
      <c r="AU143" s="44">
        <v>1</v>
      </c>
      <c r="AV143" s="44">
        <v>4</v>
      </c>
      <c r="AW143" s="44">
        <v>5</v>
      </c>
      <c r="AX143" s="44">
        <v>5</v>
      </c>
      <c r="AY143" s="44">
        <v>4</v>
      </c>
      <c r="AZ143" s="44">
        <v>2</v>
      </c>
      <c r="BA143" s="44">
        <v>4</v>
      </c>
      <c r="BU143" s="44" t="b">
        <v>0</v>
      </c>
      <c r="BV143" s="44">
        <v>0</v>
      </c>
      <c r="BW143" s="44">
        <v>0</v>
      </c>
      <c r="BX143" s="44">
        <v>0</v>
      </c>
      <c r="BY143" s="44">
        <v>0</v>
      </c>
      <c r="BZ143" s="44" t="b">
        <v>0</v>
      </c>
      <c r="CA143" s="44">
        <v>0</v>
      </c>
      <c r="CB143" s="44">
        <v>0</v>
      </c>
      <c r="CC143" s="44">
        <v>0</v>
      </c>
      <c r="CD143" s="44">
        <v>0</v>
      </c>
      <c r="CE143" s="44">
        <v>0</v>
      </c>
      <c r="CF143" s="44">
        <v>0</v>
      </c>
      <c r="CG143" s="44">
        <v>90323</v>
      </c>
      <c r="CH143" s="44">
        <v>0</v>
      </c>
      <c r="CI143" s="44">
        <v>0</v>
      </c>
      <c r="CJ143" s="44">
        <v>0</v>
      </c>
    </row>
    <row r="144" spans="1:88" x14ac:dyDescent="0.25">
      <c r="A144" s="44">
        <v>333</v>
      </c>
      <c r="B144" s="44">
        <v>1</v>
      </c>
      <c r="C144" s="44" t="s">
        <v>538</v>
      </c>
      <c r="D144" s="44" t="s">
        <v>539</v>
      </c>
      <c r="E144" s="44" t="s">
        <v>520</v>
      </c>
      <c r="F144" s="56">
        <v>42896</v>
      </c>
      <c r="G144" s="44">
        <v>142</v>
      </c>
      <c r="H144" s="44">
        <v>142</v>
      </c>
      <c r="I144" s="44" t="s">
        <v>13</v>
      </c>
      <c r="J144" s="44">
        <v>0</v>
      </c>
      <c r="L144" s="44">
        <v>333</v>
      </c>
      <c r="M144" s="44">
        <v>4</v>
      </c>
      <c r="N144" s="44" t="s">
        <v>977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 t="b">
        <v>0</v>
      </c>
      <c r="U144" s="44">
        <v>0</v>
      </c>
      <c r="V144" s="44" t="s">
        <v>978</v>
      </c>
      <c r="W144" s="44" t="s">
        <v>979</v>
      </c>
      <c r="X144" s="44">
        <v>0</v>
      </c>
      <c r="Y144" s="44">
        <v>0</v>
      </c>
      <c r="Z144" s="44">
        <v>0</v>
      </c>
      <c r="AA144" s="44" t="s">
        <v>609</v>
      </c>
      <c r="AB144" s="44" t="s">
        <v>525</v>
      </c>
      <c r="AC144" s="44" t="s">
        <v>35</v>
      </c>
      <c r="AD144" s="44" t="s">
        <v>13</v>
      </c>
      <c r="AE144" s="44">
        <v>0</v>
      </c>
      <c r="AF144" s="44">
        <v>0</v>
      </c>
      <c r="AG144" s="56">
        <v>43039</v>
      </c>
      <c r="AH144" s="44" t="s">
        <v>13</v>
      </c>
      <c r="AL144" s="44" t="s">
        <v>13</v>
      </c>
      <c r="AM144" s="44">
        <v>53</v>
      </c>
      <c r="AN144" s="44">
        <v>0</v>
      </c>
      <c r="AO144" s="44">
        <v>4</v>
      </c>
      <c r="AP144" s="44">
        <v>5</v>
      </c>
      <c r="AQ144" s="44">
        <v>6</v>
      </c>
      <c r="AR144" s="44">
        <v>6</v>
      </c>
      <c r="AS144" s="44">
        <v>2</v>
      </c>
      <c r="AT144" s="44">
        <v>5</v>
      </c>
      <c r="AU144" s="44">
        <v>2</v>
      </c>
      <c r="AV144" s="44">
        <v>5</v>
      </c>
      <c r="AW144" s="44">
        <v>5</v>
      </c>
      <c r="AX144" s="44">
        <v>3</v>
      </c>
      <c r="AY144" s="44">
        <v>3</v>
      </c>
      <c r="AZ144" s="44">
        <v>5</v>
      </c>
      <c r="BA144" s="44">
        <v>2</v>
      </c>
      <c r="BU144" s="44" t="b">
        <v>0</v>
      </c>
      <c r="BV144" s="44">
        <v>0</v>
      </c>
      <c r="BW144" s="44">
        <v>0</v>
      </c>
      <c r="BX144" s="44">
        <v>0</v>
      </c>
      <c r="BY144" s="44">
        <v>0</v>
      </c>
      <c r="BZ144" s="44" t="b">
        <v>0</v>
      </c>
      <c r="CA144" s="44">
        <v>0</v>
      </c>
      <c r="CB144" s="44">
        <v>0</v>
      </c>
      <c r="CC144" s="44">
        <v>0</v>
      </c>
      <c r="CD144" s="44">
        <v>0</v>
      </c>
      <c r="CE144" s="44">
        <v>0</v>
      </c>
      <c r="CF144" s="44">
        <v>0</v>
      </c>
      <c r="CG144" s="44">
        <v>60441</v>
      </c>
      <c r="CH144" s="44">
        <v>0</v>
      </c>
      <c r="CI144" s="44">
        <v>0</v>
      </c>
      <c r="CJ144" s="44">
        <v>0</v>
      </c>
    </row>
    <row r="145" spans="1:88" x14ac:dyDescent="0.25">
      <c r="A145" s="44">
        <v>333</v>
      </c>
      <c r="B145" s="44">
        <v>1</v>
      </c>
      <c r="C145" s="44" t="s">
        <v>538</v>
      </c>
      <c r="D145" s="44" t="s">
        <v>539</v>
      </c>
      <c r="E145" s="44" t="s">
        <v>520</v>
      </c>
      <c r="F145" s="56">
        <v>42896</v>
      </c>
      <c r="G145" s="44">
        <v>144</v>
      </c>
      <c r="H145" s="44">
        <v>144</v>
      </c>
      <c r="I145" s="44" t="s">
        <v>13</v>
      </c>
      <c r="J145" s="44">
        <v>0</v>
      </c>
      <c r="L145" s="44">
        <v>333</v>
      </c>
      <c r="M145" s="44">
        <v>157</v>
      </c>
      <c r="N145" s="44" t="s">
        <v>980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 t="b">
        <v>0</v>
      </c>
      <c r="U145" s="44">
        <v>0</v>
      </c>
      <c r="V145" s="44" t="s">
        <v>981</v>
      </c>
      <c r="W145" s="44" t="s">
        <v>982</v>
      </c>
      <c r="X145" s="44">
        <v>0</v>
      </c>
      <c r="Y145" s="44">
        <v>0</v>
      </c>
      <c r="Z145" s="44">
        <v>0</v>
      </c>
      <c r="AA145" s="44" t="s">
        <v>609</v>
      </c>
      <c r="AB145" s="44" t="s">
        <v>525</v>
      </c>
      <c r="AC145" s="44" t="s">
        <v>8</v>
      </c>
      <c r="AD145" s="44" t="s">
        <v>13</v>
      </c>
      <c r="AE145" s="44">
        <v>0</v>
      </c>
      <c r="AF145" s="44">
        <v>0</v>
      </c>
      <c r="AG145" s="56">
        <v>43616</v>
      </c>
      <c r="AH145" s="44" t="s">
        <v>13</v>
      </c>
      <c r="AL145" s="44" t="s">
        <v>13</v>
      </c>
      <c r="AM145" s="44">
        <v>52</v>
      </c>
      <c r="AN145" s="44">
        <v>0</v>
      </c>
      <c r="AO145" s="44">
        <v>2</v>
      </c>
      <c r="AP145" s="44">
        <v>4</v>
      </c>
      <c r="AQ145" s="44">
        <v>6</v>
      </c>
      <c r="AR145" s="44">
        <v>5</v>
      </c>
      <c r="AS145" s="44">
        <v>7</v>
      </c>
      <c r="AT145" s="44">
        <v>2</v>
      </c>
      <c r="AU145" s="44">
        <v>2</v>
      </c>
      <c r="AV145" s="44">
        <v>3</v>
      </c>
      <c r="AW145" s="44">
        <v>6</v>
      </c>
      <c r="AX145" s="44">
        <v>3</v>
      </c>
      <c r="AY145" s="44">
        <v>6</v>
      </c>
      <c r="AZ145" s="44">
        <v>5</v>
      </c>
      <c r="BA145" s="44">
        <v>1</v>
      </c>
      <c r="BU145" s="44" t="b">
        <v>0</v>
      </c>
      <c r="BV145" s="44">
        <v>0</v>
      </c>
      <c r="BW145" s="44">
        <v>0</v>
      </c>
      <c r="BX145" s="44">
        <v>0</v>
      </c>
      <c r="BY145" s="44">
        <v>0</v>
      </c>
      <c r="BZ145" s="44" t="b">
        <v>0</v>
      </c>
      <c r="CA145" s="44">
        <v>0</v>
      </c>
      <c r="CB145" s="44">
        <v>0</v>
      </c>
      <c r="CC145" s="44">
        <v>0</v>
      </c>
      <c r="CD145" s="44">
        <v>0</v>
      </c>
      <c r="CE145" s="44">
        <v>0</v>
      </c>
      <c r="CF145" s="44">
        <v>0</v>
      </c>
      <c r="CG145" s="44">
        <v>129680</v>
      </c>
      <c r="CH145" s="44">
        <v>0</v>
      </c>
      <c r="CI145" s="44">
        <v>0</v>
      </c>
      <c r="CJ145" s="44">
        <v>0</v>
      </c>
    </row>
    <row r="146" spans="1:88" x14ac:dyDescent="0.25">
      <c r="A146" s="44">
        <v>333</v>
      </c>
      <c r="B146" s="44">
        <v>1</v>
      </c>
      <c r="C146" s="44" t="s">
        <v>538</v>
      </c>
      <c r="D146" s="44" t="s">
        <v>539</v>
      </c>
      <c r="E146" s="44" t="s">
        <v>520</v>
      </c>
      <c r="F146" s="56">
        <v>42896</v>
      </c>
      <c r="G146" s="44">
        <v>144</v>
      </c>
      <c r="H146" s="44">
        <v>144</v>
      </c>
      <c r="I146" s="44" t="s">
        <v>13</v>
      </c>
      <c r="J146" s="44">
        <v>0</v>
      </c>
      <c r="L146" s="44">
        <v>333</v>
      </c>
      <c r="M146" s="44">
        <v>139</v>
      </c>
      <c r="N146" s="44" t="s">
        <v>983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 t="b">
        <v>0</v>
      </c>
      <c r="U146" s="44">
        <v>0</v>
      </c>
      <c r="V146" s="44" t="s">
        <v>984</v>
      </c>
      <c r="W146" s="44" t="s">
        <v>985</v>
      </c>
      <c r="X146" s="44">
        <v>0</v>
      </c>
      <c r="Y146" s="44">
        <v>0</v>
      </c>
      <c r="Z146" s="44">
        <v>0</v>
      </c>
      <c r="AA146" s="44" t="s">
        <v>588</v>
      </c>
      <c r="AB146" s="44" t="s">
        <v>525</v>
      </c>
      <c r="AC146" s="44" t="s">
        <v>42</v>
      </c>
      <c r="AD146" s="44" t="s">
        <v>13</v>
      </c>
      <c r="AE146" s="44">
        <v>0</v>
      </c>
      <c r="AF146" s="44">
        <v>0</v>
      </c>
      <c r="AG146" s="56">
        <v>43069</v>
      </c>
      <c r="AH146" s="44" t="s">
        <v>13</v>
      </c>
      <c r="AL146" s="44" t="s">
        <v>13</v>
      </c>
      <c r="AM146" s="44">
        <v>52</v>
      </c>
      <c r="AN146" s="44">
        <v>0</v>
      </c>
      <c r="AO146" s="44">
        <v>4</v>
      </c>
      <c r="AP146" s="44">
        <v>5</v>
      </c>
      <c r="AQ146" s="44">
        <v>7</v>
      </c>
      <c r="AR146" s="44">
        <v>5</v>
      </c>
      <c r="AS146" s="44">
        <v>3</v>
      </c>
      <c r="AT146" s="44">
        <v>2</v>
      </c>
      <c r="AU146" s="44">
        <v>3</v>
      </c>
      <c r="AV146" s="44">
        <v>6</v>
      </c>
      <c r="AW146" s="44">
        <v>2</v>
      </c>
      <c r="AX146" s="44">
        <v>5</v>
      </c>
      <c r="AY146" s="44">
        <v>5</v>
      </c>
      <c r="AZ146" s="44">
        <v>5</v>
      </c>
      <c r="BA146" s="44">
        <v>0</v>
      </c>
      <c r="BU146" s="44" t="b">
        <v>0</v>
      </c>
      <c r="BV146" s="44">
        <v>0</v>
      </c>
      <c r="BW146" s="44">
        <v>0</v>
      </c>
      <c r="BX146" s="44">
        <v>0</v>
      </c>
      <c r="BY146" s="44">
        <v>0</v>
      </c>
      <c r="BZ146" s="44" t="b">
        <v>0</v>
      </c>
      <c r="CA146" s="44">
        <v>0</v>
      </c>
      <c r="CB146" s="44">
        <v>0</v>
      </c>
      <c r="CC146" s="44">
        <v>0</v>
      </c>
      <c r="CD146" s="44">
        <v>0</v>
      </c>
      <c r="CE146" s="44">
        <v>0</v>
      </c>
      <c r="CF146" s="44">
        <v>0</v>
      </c>
      <c r="CG146" s="44">
        <v>135399</v>
      </c>
      <c r="CH146" s="44">
        <v>0</v>
      </c>
      <c r="CI146" s="44">
        <v>0</v>
      </c>
      <c r="CJ146" s="44">
        <v>0</v>
      </c>
    </row>
    <row r="147" spans="1:88" x14ac:dyDescent="0.25">
      <c r="A147" s="44">
        <v>333</v>
      </c>
      <c r="B147" s="44">
        <v>1</v>
      </c>
      <c r="C147" s="44" t="s">
        <v>538</v>
      </c>
      <c r="D147" s="44" t="s">
        <v>539</v>
      </c>
      <c r="E147" s="44" t="s">
        <v>520</v>
      </c>
      <c r="F147" s="56">
        <v>42896</v>
      </c>
      <c r="G147" s="44">
        <v>146</v>
      </c>
      <c r="H147" s="44">
        <v>146</v>
      </c>
      <c r="I147" s="44" t="s">
        <v>13</v>
      </c>
      <c r="J147" s="44">
        <v>0</v>
      </c>
      <c r="L147" s="44">
        <v>333</v>
      </c>
      <c r="M147" s="44">
        <v>83</v>
      </c>
      <c r="N147" s="44" t="s">
        <v>986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 t="b">
        <v>0</v>
      </c>
      <c r="U147" s="44">
        <v>0</v>
      </c>
      <c r="V147" s="44" t="s">
        <v>987</v>
      </c>
      <c r="W147" s="44" t="s">
        <v>988</v>
      </c>
      <c r="X147" s="44">
        <v>0</v>
      </c>
      <c r="Y147" s="44">
        <v>0</v>
      </c>
      <c r="Z147" s="44">
        <v>0</v>
      </c>
      <c r="AA147" s="44" t="s">
        <v>792</v>
      </c>
      <c r="AB147" s="44" t="s">
        <v>525</v>
      </c>
      <c r="AC147" s="44" t="s">
        <v>36</v>
      </c>
      <c r="AD147" s="44" t="s">
        <v>13</v>
      </c>
      <c r="AE147" s="44">
        <v>0</v>
      </c>
      <c r="AF147" s="44">
        <v>0</v>
      </c>
      <c r="AG147" s="56">
        <v>42947</v>
      </c>
      <c r="AH147" s="44" t="s">
        <v>13</v>
      </c>
      <c r="AL147" s="44" t="s">
        <v>13</v>
      </c>
      <c r="AM147" s="44">
        <v>50</v>
      </c>
      <c r="AN147" s="44">
        <v>0</v>
      </c>
      <c r="AO147" s="44">
        <v>6</v>
      </c>
      <c r="AP147" s="44">
        <v>7</v>
      </c>
      <c r="AQ147" s="44">
        <v>5</v>
      </c>
      <c r="AR147" s="44">
        <v>4</v>
      </c>
      <c r="AS147" s="44">
        <v>4</v>
      </c>
      <c r="AT147" s="44">
        <v>1</v>
      </c>
      <c r="AU147" s="44">
        <v>4</v>
      </c>
      <c r="AV147" s="44">
        <v>6</v>
      </c>
      <c r="AW147" s="44">
        <v>3</v>
      </c>
      <c r="AX147" s="44">
        <v>2</v>
      </c>
      <c r="AY147" s="44">
        <v>4</v>
      </c>
      <c r="AZ147" s="44">
        <v>4</v>
      </c>
      <c r="BA147" s="44">
        <v>0</v>
      </c>
      <c r="BU147" s="44" t="b">
        <v>0</v>
      </c>
      <c r="BV147" s="44">
        <v>0</v>
      </c>
      <c r="BW147" s="44">
        <v>0</v>
      </c>
      <c r="BX147" s="44">
        <v>0</v>
      </c>
      <c r="BY147" s="44">
        <v>0</v>
      </c>
      <c r="BZ147" s="44" t="b">
        <v>0</v>
      </c>
      <c r="CA147" s="44">
        <v>0</v>
      </c>
      <c r="CB147" s="44">
        <v>0</v>
      </c>
      <c r="CC147" s="44">
        <v>0</v>
      </c>
      <c r="CD147" s="44">
        <v>0</v>
      </c>
      <c r="CE147" s="44">
        <v>0</v>
      </c>
      <c r="CF147" s="44">
        <v>0</v>
      </c>
      <c r="CG147" s="44">
        <v>129718</v>
      </c>
      <c r="CH147" s="44">
        <v>0</v>
      </c>
      <c r="CI147" s="44">
        <v>0</v>
      </c>
      <c r="CJ147" s="44">
        <v>0</v>
      </c>
    </row>
    <row r="148" spans="1:88" x14ac:dyDescent="0.25">
      <c r="A148" s="44">
        <v>333</v>
      </c>
      <c r="B148" s="44">
        <v>1</v>
      </c>
      <c r="C148" s="44" t="s">
        <v>538</v>
      </c>
      <c r="D148" s="44" t="s">
        <v>539</v>
      </c>
      <c r="E148" s="44" t="s">
        <v>520</v>
      </c>
      <c r="F148" s="56">
        <v>42896</v>
      </c>
      <c r="G148" s="44">
        <v>146</v>
      </c>
      <c r="H148" s="44">
        <v>146</v>
      </c>
      <c r="J148" s="44">
        <v>0</v>
      </c>
      <c r="K148" s="44" t="s">
        <v>633</v>
      </c>
      <c r="L148" s="44">
        <v>333</v>
      </c>
      <c r="M148" s="44">
        <v>151</v>
      </c>
      <c r="N148" s="44" t="s">
        <v>989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 t="b">
        <v>1</v>
      </c>
      <c r="U148" s="44">
        <v>0</v>
      </c>
      <c r="V148" s="44" t="s">
        <v>990</v>
      </c>
      <c r="W148" s="44" t="s">
        <v>991</v>
      </c>
      <c r="X148" s="44">
        <v>0</v>
      </c>
      <c r="Y148" s="44">
        <v>0</v>
      </c>
      <c r="Z148" s="44">
        <v>0</v>
      </c>
      <c r="AE148" s="44">
        <v>0</v>
      </c>
      <c r="AF148" s="44">
        <v>0</v>
      </c>
      <c r="AG148" s="44" t="s">
        <v>992</v>
      </c>
      <c r="AM148" s="44">
        <v>50</v>
      </c>
      <c r="AN148" s="44">
        <v>0</v>
      </c>
      <c r="AO148" s="44">
        <v>6</v>
      </c>
      <c r="AP148" s="44">
        <v>4</v>
      </c>
      <c r="AQ148" s="44">
        <v>3</v>
      </c>
      <c r="AR148" s="44">
        <v>5</v>
      </c>
      <c r="AS148" s="44">
        <v>4</v>
      </c>
      <c r="AT148" s="44">
        <v>1</v>
      </c>
      <c r="AU148" s="44">
        <v>2</v>
      </c>
      <c r="AV148" s="44">
        <v>4</v>
      </c>
      <c r="AW148" s="44">
        <v>3</v>
      </c>
      <c r="AX148" s="44">
        <v>5</v>
      </c>
      <c r="AY148" s="44">
        <v>5</v>
      </c>
      <c r="AZ148" s="44">
        <v>4</v>
      </c>
      <c r="BA148" s="44">
        <v>4</v>
      </c>
      <c r="BU148" s="44" t="b">
        <v>0</v>
      </c>
      <c r="BV148" s="44">
        <v>0</v>
      </c>
      <c r="BW148" s="44">
        <v>0</v>
      </c>
      <c r="BX148" s="44">
        <v>0</v>
      </c>
      <c r="BY148" s="44">
        <v>0</v>
      </c>
      <c r="BZ148" s="44" t="b">
        <v>0</v>
      </c>
      <c r="CA148" s="44">
        <v>0</v>
      </c>
      <c r="CB148" s="44">
        <v>0</v>
      </c>
      <c r="CC148" s="44">
        <v>0</v>
      </c>
      <c r="CD148" s="44">
        <v>0</v>
      </c>
      <c r="CE148" s="44">
        <v>0</v>
      </c>
      <c r="CF148" s="44">
        <v>0</v>
      </c>
      <c r="CG148" s="44">
        <v>0</v>
      </c>
      <c r="CH148" s="44">
        <v>0</v>
      </c>
      <c r="CI148" s="44">
        <v>0</v>
      </c>
      <c r="CJ148" s="44">
        <v>0</v>
      </c>
    </row>
    <row r="149" spans="1:88" x14ac:dyDescent="0.25">
      <c r="A149" s="44">
        <v>333</v>
      </c>
      <c r="B149" s="44">
        <v>1</v>
      </c>
      <c r="C149" s="44" t="s">
        <v>538</v>
      </c>
      <c r="D149" s="44" t="s">
        <v>539</v>
      </c>
      <c r="E149" s="44" t="s">
        <v>520</v>
      </c>
      <c r="F149" s="56">
        <v>42896</v>
      </c>
      <c r="G149" s="44">
        <v>146</v>
      </c>
      <c r="H149" s="44">
        <v>146</v>
      </c>
      <c r="I149" s="44" t="s">
        <v>12</v>
      </c>
      <c r="J149" s="44">
        <v>0</v>
      </c>
      <c r="L149" s="44">
        <v>333</v>
      </c>
      <c r="M149" s="44">
        <v>23</v>
      </c>
      <c r="N149" s="44" t="s">
        <v>993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 t="b">
        <v>0</v>
      </c>
      <c r="U149" s="44">
        <v>0</v>
      </c>
      <c r="V149" s="44" t="s">
        <v>994</v>
      </c>
      <c r="W149" s="44" t="s">
        <v>995</v>
      </c>
      <c r="X149" s="44">
        <v>0</v>
      </c>
      <c r="Y149" s="44">
        <v>0</v>
      </c>
      <c r="Z149" s="44">
        <v>0</v>
      </c>
      <c r="AA149" s="44" t="s">
        <v>682</v>
      </c>
      <c r="AB149" s="44" t="s">
        <v>525</v>
      </c>
      <c r="AC149" s="44" t="s">
        <v>35</v>
      </c>
      <c r="AD149" s="44" t="s">
        <v>12</v>
      </c>
      <c r="AE149" s="44">
        <v>0</v>
      </c>
      <c r="AF149" s="44">
        <v>0</v>
      </c>
      <c r="AG149" s="56">
        <v>43069</v>
      </c>
      <c r="AH149" s="44" t="s">
        <v>12</v>
      </c>
      <c r="AL149" s="44" t="s">
        <v>12</v>
      </c>
      <c r="AM149" s="44">
        <v>50</v>
      </c>
      <c r="AN149" s="44">
        <v>0</v>
      </c>
      <c r="AO149" s="44">
        <v>4</v>
      </c>
      <c r="AP149" s="44">
        <v>2</v>
      </c>
      <c r="AQ149" s="44">
        <v>3</v>
      </c>
      <c r="AR149" s="44">
        <v>5</v>
      </c>
      <c r="AS149" s="44">
        <v>4</v>
      </c>
      <c r="AT149" s="44">
        <v>4</v>
      </c>
      <c r="AU149" s="44">
        <v>3</v>
      </c>
      <c r="AV149" s="44">
        <v>3</v>
      </c>
      <c r="AW149" s="44">
        <v>6</v>
      </c>
      <c r="AX149" s="44">
        <v>7</v>
      </c>
      <c r="AY149" s="44">
        <v>5</v>
      </c>
      <c r="AZ149" s="44">
        <v>4</v>
      </c>
      <c r="BA149" s="44">
        <v>0</v>
      </c>
      <c r="BU149" s="44" t="b">
        <v>0</v>
      </c>
      <c r="BV149" s="44">
        <v>0</v>
      </c>
      <c r="BW149" s="44">
        <v>0</v>
      </c>
      <c r="BX149" s="44">
        <v>0</v>
      </c>
      <c r="BY149" s="44">
        <v>0</v>
      </c>
      <c r="BZ149" s="44" t="b">
        <v>0</v>
      </c>
      <c r="CA149" s="44">
        <v>0</v>
      </c>
      <c r="CB149" s="44">
        <v>0</v>
      </c>
      <c r="CC149" s="44">
        <v>0</v>
      </c>
      <c r="CD149" s="44">
        <v>0</v>
      </c>
      <c r="CE149" s="44">
        <v>0</v>
      </c>
      <c r="CF149" s="44">
        <v>0</v>
      </c>
      <c r="CG149" s="44">
        <v>101014</v>
      </c>
      <c r="CH149" s="44">
        <v>0</v>
      </c>
      <c r="CI149" s="44">
        <v>0</v>
      </c>
      <c r="CJ149" s="44">
        <v>0</v>
      </c>
    </row>
    <row r="150" spans="1:88" x14ac:dyDescent="0.25">
      <c r="A150" s="44">
        <v>333</v>
      </c>
      <c r="B150" s="44">
        <v>1</v>
      </c>
      <c r="C150" s="44" t="s">
        <v>538</v>
      </c>
      <c r="D150" s="44" t="s">
        <v>539</v>
      </c>
      <c r="E150" s="44" t="s">
        <v>520</v>
      </c>
      <c r="F150" s="56">
        <v>42896</v>
      </c>
      <c r="G150" s="44">
        <v>149</v>
      </c>
      <c r="H150" s="44">
        <v>149</v>
      </c>
      <c r="I150" s="44" t="s">
        <v>13</v>
      </c>
      <c r="J150" s="44">
        <v>0</v>
      </c>
      <c r="K150" s="44" t="s">
        <v>633</v>
      </c>
      <c r="L150" s="44">
        <v>333</v>
      </c>
      <c r="M150" s="44">
        <v>35</v>
      </c>
      <c r="N150" s="44" t="s">
        <v>996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 t="b">
        <v>1</v>
      </c>
      <c r="U150" s="44">
        <v>0</v>
      </c>
      <c r="V150" s="44" t="s">
        <v>997</v>
      </c>
      <c r="W150" s="44" t="s">
        <v>998</v>
      </c>
      <c r="X150" s="44">
        <v>0</v>
      </c>
      <c r="Y150" s="44">
        <v>0</v>
      </c>
      <c r="Z150" s="44">
        <v>0</v>
      </c>
      <c r="AA150" s="44" t="s">
        <v>609</v>
      </c>
      <c r="AB150" s="44" t="s">
        <v>525</v>
      </c>
      <c r="AC150" s="44" t="s">
        <v>35</v>
      </c>
      <c r="AD150" s="44" t="s">
        <v>13</v>
      </c>
      <c r="AE150" s="44">
        <v>0</v>
      </c>
      <c r="AF150" s="44">
        <v>0</v>
      </c>
      <c r="AG150" s="56">
        <v>42978</v>
      </c>
      <c r="AH150" s="44" t="s">
        <v>13</v>
      </c>
      <c r="AL150" s="44" t="s">
        <v>13</v>
      </c>
      <c r="AM150" s="44">
        <v>49</v>
      </c>
      <c r="AN150" s="44">
        <v>0</v>
      </c>
      <c r="AO150" s="44">
        <v>6</v>
      </c>
      <c r="AP150" s="44">
        <v>5</v>
      </c>
      <c r="AQ150" s="44">
        <v>5</v>
      </c>
      <c r="AR150" s="44">
        <v>0</v>
      </c>
      <c r="AS150" s="44">
        <v>6</v>
      </c>
      <c r="AT150" s="44">
        <v>1</v>
      </c>
      <c r="AU150" s="44">
        <v>3</v>
      </c>
      <c r="AV150" s="44">
        <v>4</v>
      </c>
      <c r="AW150" s="44">
        <v>5</v>
      </c>
      <c r="AX150" s="44">
        <v>0</v>
      </c>
      <c r="AY150" s="44">
        <v>7</v>
      </c>
      <c r="AZ150" s="44">
        <v>6</v>
      </c>
      <c r="BA150" s="44">
        <v>1</v>
      </c>
      <c r="BU150" s="44" t="b">
        <v>0</v>
      </c>
      <c r="BV150" s="44">
        <v>0</v>
      </c>
      <c r="BW150" s="44">
        <v>0</v>
      </c>
      <c r="BX150" s="44">
        <v>0</v>
      </c>
      <c r="BY150" s="44">
        <v>0</v>
      </c>
      <c r="BZ150" s="44" t="b">
        <v>0</v>
      </c>
      <c r="CA150" s="44">
        <v>0</v>
      </c>
      <c r="CB150" s="44">
        <v>0</v>
      </c>
      <c r="CC150" s="44">
        <v>0</v>
      </c>
      <c r="CD150" s="44">
        <v>0</v>
      </c>
      <c r="CE150" s="44">
        <v>0</v>
      </c>
      <c r="CF150" s="44">
        <v>0</v>
      </c>
      <c r="CG150" s="44">
        <v>128063</v>
      </c>
      <c r="CH150" s="44">
        <v>0</v>
      </c>
      <c r="CI150" s="44">
        <v>0</v>
      </c>
      <c r="CJ150" s="44">
        <v>0</v>
      </c>
    </row>
    <row r="151" spans="1:88" x14ac:dyDescent="0.25">
      <c r="A151" s="44">
        <v>333</v>
      </c>
      <c r="B151" s="44">
        <v>1</v>
      </c>
      <c r="C151" s="44" t="s">
        <v>538</v>
      </c>
      <c r="D151" s="44" t="s">
        <v>539</v>
      </c>
      <c r="E151" s="44" t="s">
        <v>520</v>
      </c>
      <c r="F151" s="56">
        <v>42896</v>
      </c>
      <c r="G151" s="44">
        <v>150</v>
      </c>
      <c r="H151" s="44">
        <v>150</v>
      </c>
      <c r="I151" s="44" t="s">
        <v>13</v>
      </c>
      <c r="J151" s="44">
        <v>0</v>
      </c>
      <c r="L151" s="44">
        <v>333</v>
      </c>
      <c r="M151" s="44">
        <v>15</v>
      </c>
      <c r="N151" s="44" t="s">
        <v>999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 t="b">
        <v>0</v>
      </c>
      <c r="U151" s="44">
        <v>0</v>
      </c>
      <c r="V151" s="44" t="s">
        <v>1000</v>
      </c>
      <c r="W151" s="44" t="s">
        <v>1001</v>
      </c>
      <c r="X151" s="44">
        <v>0</v>
      </c>
      <c r="Y151" s="44">
        <v>0</v>
      </c>
      <c r="Z151" s="44">
        <v>0</v>
      </c>
      <c r="AA151" s="44" t="s">
        <v>601</v>
      </c>
      <c r="AB151" s="44" t="s">
        <v>525</v>
      </c>
      <c r="AC151" s="44" t="s">
        <v>8</v>
      </c>
      <c r="AD151" s="44" t="s">
        <v>13</v>
      </c>
      <c r="AE151" s="44">
        <v>0</v>
      </c>
      <c r="AF151" s="44">
        <v>0</v>
      </c>
      <c r="AG151" s="56">
        <v>43555</v>
      </c>
      <c r="AH151" s="44" t="s">
        <v>13</v>
      </c>
      <c r="AL151" s="44" t="s">
        <v>13</v>
      </c>
      <c r="AM151" s="44">
        <v>48</v>
      </c>
      <c r="AN151" s="44">
        <v>0</v>
      </c>
      <c r="AO151" s="44">
        <v>5</v>
      </c>
      <c r="AP151" s="44">
        <v>4</v>
      </c>
      <c r="AQ151" s="44">
        <v>0</v>
      </c>
      <c r="AR151" s="44">
        <v>6</v>
      </c>
      <c r="AS151" s="44">
        <v>4</v>
      </c>
      <c r="AT151" s="44">
        <v>2</v>
      </c>
      <c r="AU151" s="44">
        <v>0</v>
      </c>
      <c r="AV151" s="44">
        <v>6</v>
      </c>
      <c r="AW151" s="44">
        <v>5</v>
      </c>
      <c r="AX151" s="44">
        <v>3</v>
      </c>
      <c r="AY151" s="44">
        <v>2</v>
      </c>
      <c r="AZ151" s="44">
        <v>7</v>
      </c>
      <c r="BA151" s="44">
        <v>4</v>
      </c>
      <c r="BU151" s="44" t="b">
        <v>0</v>
      </c>
      <c r="BV151" s="44">
        <v>0</v>
      </c>
      <c r="BW151" s="44">
        <v>0</v>
      </c>
      <c r="BX151" s="44">
        <v>0</v>
      </c>
      <c r="BY151" s="44">
        <v>0</v>
      </c>
      <c r="BZ151" s="44" t="b">
        <v>0</v>
      </c>
      <c r="CA151" s="44">
        <v>0</v>
      </c>
      <c r="CB151" s="44">
        <v>0</v>
      </c>
      <c r="CC151" s="44">
        <v>0</v>
      </c>
      <c r="CD151" s="44">
        <v>0</v>
      </c>
      <c r="CE151" s="44">
        <v>0</v>
      </c>
      <c r="CF151" s="44">
        <v>0</v>
      </c>
      <c r="CG151" s="44">
        <v>129230</v>
      </c>
      <c r="CH151" s="44">
        <v>0</v>
      </c>
      <c r="CI151" s="44">
        <v>0</v>
      </c>
      <c r="CJ151" s="44">
        <v>0</v>
      </c>
    </row>
    <row r="152" spans="1:88" x14ac:dyDescent="0.25">
      <c r="A152" s="44">
        <v>333</v>
      </c>
      <c r="B152" s="44">
        <v>1</v>
      </c>
      <c r="C152" s="44" t="s">
        <v>538</v>
      </c>
      <c r="D152" s="44" t="s">
        <v>539</v>
      </c>
      <c r="E152" s="44" t="s">
        <v>520</v>
      </c>
      <c r="F152" s="56">
        <v>42896</v>
      </c>
      <c r="G152" s="44">
        <v>151</v>
      </c>
      <c r="H152" s="44">
        <v>151</v>
      </c>
      <c r="I152" s="44" t="s">
        <v>13</v>
      </c>
      <c r="J152" s="44">
        <v>0</v>
      </c>
      <c r="L152" s="44">
        <v>333</v>
      </c>
      <c r="M152" s="44">
        <v>144</v>
      </c>
      <c r="N152" s="44" t="s">
        <v>1002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 t="b">
        <v>0</v>
      </c>
      <c r="U152" s="44">
        <v>0</v>
      </c>
      <c r="V152" s="44" t="s">
        <v>1003</v>
      </c>
      <c r="W152" s="44" t="s">
        <v>1004</v>
      </c>
      <c r="X152" s="44">
        <v>0</v>
      </c>
      <c r="Y152" s="44">
        <v>0</v>
      </c>
      <c r="Z152" s="44">
        <v>0</v>
      </c>
      <c r="AA152" s="44" t="s">
        <v>609</v>
      </c>
      <c r="AB152" s="44" t="s">
        <v>525</v>
      </c>
      <c r="AC152" s="44" t="s">
        <v>8</v>
      </c>
      <c r="AD152" s="44" t="s">
        <v>13</v>
      </c>
      <c r="AE152" s="44">
        <v>0</v>
      </c>
      <c r="AF152" s="44">
        <v>0</v>
      </c>
      <c r="AG152" s="56">
        <v>43159</v>
      </c>
      <c r="AH152" s="44" t="s">
        <v>13</v>
      </c>
      <c r="AL152" s="44" t="s">
        <v>13</v>
      </c>
      <c r="AM152" s="44">
        <v>47</v>
      </c>
      <c r="AN152" s="44">
        <v>0</v>
      </c>
      <c r="AO152" s="44">
        <v>6</v>
      </c>
      <c r="AP152" s="44">
        <v>4</v>
      </c>
      <c r="AQ152" s="44">
        <v>0</v>
      </c>
      <c r="AR152" s="44">
        <v>2</v>
      </c>
      <c r="AS152" s="44">
        <v>6</v>
      </c>
      <c r="AT152" s="44">
        <v>5</v>
      </c>
      <c r="AU152" s="44">
        <v>3</v>
      </c>
      <c r="AV152" s="44">
        <v>4</v>
      </c>
      <c r="AW152" s="44">
        <v>2</v>
      </c>
      <c r="AX152" s="44">
        <v>5</v>
      </c>
      <c r="AY152" s="44">
        <v>5</v>
      </c>
      <c r="AZ152" s="44">
        <v>4</v>
      </c>
      <c r="BA152" s="44">
        <v>1</v>
      </c>
      <c r="BU152" s="44" t="b">
        <v>0</v>
      </c>
      <c r="BV152" s="44">
        <v>0</v>
      </c>
      <c r="BW152" s="44">
        <v>0</v>
      </c>
      <c r="BX152" s="44">
        <v>0</v>
      </c>
      <c r="BY152" s="44">
        <v>0</v>
      </c>
      <c r="BZ152" s="44" t="b">
        <v>0</v>
      </c>
      <c r="CA152" s="44">
        <v>0</v>
      </c>
      <c r="CB152" s="44">
        <v>0</v>
      </c>
      <c r="CC152" s="44">
        <v>0</v>
      </c>
      <c r="CD152" s="44">
        <v>0</v>
      </c>
      <c r="CE152" s="44">
        <v>0</v>
      </c>
      <c r="CF152" s="44">
        <v>0</v>
      </c>
      <c r="CG152" s="44">
        <v>120218</v>
      </c>
      <c r="CH152" s="44">
        <v>0</v>
      </c>
      <c r="CI152" s="44">
        <v>0</v>
      </c>
      <c r="CJ152" s="44">
        <v>0</v>
      </c>
    </row>
    <row r="153" spans="1:88" x14ac:dyDescent="0.25">
      <c r="A153" s="44">
        <v>333</v>
      </c>
      <c r="B153" s="44">
        <v>1</v>
      </c>
      <c r="C153" s="44" t="s">
        <v>538</v>
      </c>
      <c r="D153" s="44" t="s">
        <v>539</v>
      </c>
      <c r="E153" s="44" t="s">
        <v>520</v>
      </c>
      <c r="F153" s="56">
        <v>42896</v>
      </c>
      <c r="G153" s="44">
        <v>152</v>
      </c>
      <c r="H153" s="44">
        <v>152</v>
      </c>
      <c r="I153" s="44" t="s">
        <v>13</v>
      </c>
      <c r="J153" s="44">
        <v>0</v>
      </c>
      <c r="L153" s="44">
        <v>333</v>
      </c>
      <c r="M153" s="44">
        <v>62</v>
      </c>
      <c r="N153" s="44" t="s">
        <v>1005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 t="b">
        <v>0</v>
      </c>
      <c r="U153" s="44">
        <v>0</v>
      </c>
      <c r="V153" s="44" t="s">
        <v>1006</v>
      </c>
      <c r="W153" s="44" t="s">
        <v>1007</v>
      </c>
      <c r="X153" s="44">
        <v>0</v>
      </c>
      <c r="Y153" s="44">
        <v>0</v>
      </c>
      <c r="Z153" s="44">
        <v>0</v>
      </c>
      <c r="AA153" s="44" t="s">
        <v>682</v>
      </c>
      <c r="AB153" s="44" t="s">
        <v>525</v>
      </c>
      <c r="AC153" s="44" t="s">
        <v>8</v>
      </c>
      <c r="AD153" s="44" t="s">
        <v>13</v>
      </c>
      <c r="AE153" s="44">
        <v>0</v>
      </c>
      <c r="AF153" s="44">
        <v>0</v>
      </c>
      <c r="AG153" s="56">
        <v>43616</v>
      </c>
      <c r="AH153" s="44" t="s">
        <v>13</v>
      </c>
      <c r="AL153" s="44" t="s">
        <v>13</v>
      </c>
      <c r="AM153" s="44">
        <v>45</v>
      </c>
      <c r="AN153" s="44">
        <v>0</v>
      </c>
      <c r="AO153" s="44">
        <v>3</v>
      </c>
      <c r="AP153" s="44">
        <v>2</v>
      </c>
      <c r="AQ153" s="44">
        <v>7</v>
      </c>
      <c r="AR153" s="44">
        <v>5</v>
      </c>
      <c r="AS153" s="44">
        <v>4</v>
      </c>
      <c r="AT153" s="44">
        <v>1</v>
      </c>
      <c r="AU153" s="44">
        <v>3</v>
      </c>
      <c r="AV153" s="44">
        <v>5</v>
      </c>
      <c r="AW153" s="44">
        <v>5</v>
      </c>
      <c r="AX153" s="44">
        <v>1</v>
      </c>
      <c r="AY153" s="44">
        <v>4</v>
      </c>
      <c r="AZ153" s="44">
        <v>5</v>
      </c>
      <c r="BA153" s="44">
        <v>0</v>
      </c>
      <c r="BU153" s="44" t="b">
        <v>0</v>
      </c>
      <c r="BV153" s="44">
        <v>0</v>
      </c>
      <c r="BW153" s="44">
        <v>0</v>
      </c>
      <c r="BX153" s="44">
        <v>0</v>
      </c>
      <c r="BY153" s="44">
        <v>0</v>
      </c>
      <c r="BZ153" s="44" t="b">
        <v>0</v>
      </c>
      <c r="CA153" s="44">
        <v>0</v>
      </c>
      <c r="CB153" s="44">
        <v>0</v>
      </c>
      <c r="CC153" s="44">
        <v>0</v>
      </c>
      <c r="CD153" s="44">
        <v>0</v>
      </c>
      <c r="CE153" s="44">
        <v>0</v>
      </c>
      <c r="CF153" s="44">
        <v>0</v>
      </c>
      <c r="CG153" s="44">
        <v>131917</v>
      </c>
      <c r="CH153" s="44">
        <v>0</v>
      </c>
      <c r="CI153" s="44">
        <v>0</v>
      </c>
      <c r="CJ153" s="44">
        <v>0</v>
      </c>
    </row>
    <row r="154" spans="1:88" x14ac:dyDescent="0.25">
      <c r="A154" s="44">
        <v>333</v>
      </c>
      <c r="B154" s="44">
        <v>1</v>
      </c>
      <c r="C154" s="44" t="s">
        <v>538</v>
      </c>
      <c r="D154" s="44" t="s">
        <v>539</v>
      </c>
      <c r="E154" s="44" t="s">
        <v>520</v>
      </c>
      <c r="F154" s="56">
        <v>42896</v>
      </c>
      <c r="G154" s="44">
        <v>153</v>
      </c>
      <c r="H154" s="44">
        <v>153</v>
      </c>
      <c r="J154" s="44">
        <v>0</v>
      </c>
      <c r="K154" s="44" t="s">
        <v>633</v>
      </c>
      <c r="L154" s="44">
        <v>333</v>
      </c>
      <c r="M154" s="44">
        <v>150</v>
      </c>
      <c r="N154" s="44" t="s">
        <v>1008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 t="b">
        <v>1</v>
      </c>
      <c r="U154" s="44">
        <v>0</v>
      </c>
      <c r="V154" s="44" t="s">
        <v>1009</v>
      </c>
      <c r="W154" s="44" t="s">
        <v>1010</v>
      </c>
      <c r="X154" s="44">
        <v>0</v>
      </c>
      <c r="Y154" s="44">
        <v>0</v>
      </c>
      <c r="Z154" s="44">
        <v>0</v>
      </c>
      <c r="AE154" s="44">
        <v>0</v>
      </c>
      <c r="AF154" s="44">
        <v>0</v>
      </c>
      <c r="AG154" s="44" t="s">
        <v>992</v>
      </c>
      <c r="AM154" s="44">
        <v>43</v>
      </c>
      <c r="AN154" s="44">
        <v>0</v>
      </c>
      <c r="AO154" s="44">
        <v>4</v>
      </c>
      <c r="AP154" s="44">
        <v>7</v>
      </c>
      <c r="AQ154" s="44">
        <v>6</v>
      </c>
      <c r="AR154" s="44">
        <v>0</v>
      </c>
      <c r="AS154" s="44">
        <v>3</v>
      </c>
      <c r="AT154" s="44">
        <v>1</v>
      </c>
      <c r="AU154" s="44">
        <v>1</v>
      </c>
      <c r="AV154" s="44">
        <v>5</v>
      </c>
      <c r="AW154" s="44">
        <v>4</v>
      </c>
      <c r="AX154" s="44">
        <v>4</v>
      </c>
      <c r="AY154" s="44">
        <v>3</v>
      </c>
      <c r="AZ154" s="44">
        <v>1</v>
      </c>
      <c r="BA154" s="44">
        <v>4</v>
      </c>
      <c r="BU154" s="44" t="b">
        <v>0</v>
      </c>
      <c r="BV154" s="44">
        <v>0</v>
      </c>
      <c r="BW154" s="44">
        <v>0</v>
      </c>
      <c r="BX154" s="44">
        <v>0</v>
      </c>
      <c r="BY154" s="44">
        <v>0</v>
      </c>
      <c r="BZ154" s="44" t="b">
        <v>0</v>
      </c>
      <c r="CA154" s="44">
        <v>0</v>
      </c>
      <c r="CB154" s="44">
        <v>0</v>
      </c>
      <c r="CC154" s="44">
        <v>0</v>
      </c>
      <c r="CD154" s="44">
        <v>0</v>
      </c>
      <c r="CE154" s="44">
        <v>0</v>
      </c>
      <c r="CF154" s="44">
        <v>0</v>
      </c>
      <c r="CG154" s="44">
        <v>0</v>
      </c>
      <c r="CH154" s="44">
        <v>0</v>
      </c>
      <c r="CI154" s="44">
        <v>0</v>
      </c>
      <c r="CJ154" s="44">
        <v>0</v>
      </c>
    </row>
    <row r="155" spans="1:88" x14ac:dyDescent="0.25">
      <c r="A155" s="44">
        <v>333</v>
      </c>
      <c r="B155" s="44">
        <v>1</v>
      </c>
      <c r="C155" s="44" t="s">
        <v>538</v>
      </c>
      <c r="D155" s="44" t="s">
        <v>539</v>
      </c>
      <c r="E155" s="44" t="s">
        <v>520</v>
      </c>
      <c r="F155" s="56">
        <v>42896</v>
      </c>
      <c r="G155" s="44">
        <v>154</v>
      </c>
      <c r="H155" s="44">
        <v>154</v>
      </c>
      <c r="I155" s="44" t="s">
        <v>13</v>
      </c>
      <c r="J155" s="44">
        <v>0</v>
      </c>
      <c r="L155" s="44">
        <v>333</v>
      </c>
      <c r="M155" s="44">
        <v>74</v>
      </c>
      <c r="N155" s="44" t="s">
        <v>1011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 t="b">
        <v>0</v>
      </c>
      <c r="U155" s="44">
        <v>0</v>
      </c>
      <c r="V155" s="44" t="s">
        <v>1012</v>
      </c>
      <c r="W155" s="44" t="s">
        <v>1013</v>
      </c>
      <c r="X155" s="44">
        <v>0</v>
      </c>
      <c r="Y155" s="44">
        <v>0</v>
      </c>
      <c r="Z155" s="44">
        <v>0</v>
      </c>
      <c r="AA155" s="44" t="s">
        <v>592</v>
      </c>
      <c r="AB155" s="44" t="s">
        <v>525</v>
      </c>
      <c r="AC155" s="44" t="s">
        <v>36</v>
      </c>
      <c r="AD155" s="44" t="s">
        <v>13</v>
      </c>
      <c r="AE155" s="44">
        <v>0</v>
      </c>
      <c r="AF155" s="44">
        <v>0</v>
      </c>
      <c r="AG155" s="56">
        <v>43159</v>
      </c>
      <c r="AH155" s="44" t="s">
        <v>13</v>
      </c>
      <c r="AL155" s="44" t="s">
        <v>13</v>
      </c>
      <c r="AM155" s="44">
        <v>40</v>
      </c>
      <c r="AN155" s="44">
        <v>0</v>
      </c>
      <c r="AO155" s="44">
        <v>4</v>
      </c>
      <c r="AP155" s="44">
        <v>4</v>
      </c>
      <c r="AQ155" s="44">
        <v>3</v>
      </c>
      <c r="AR155" s="44">
        <v>6</v>
      </c>
      <c r="AS155" s="44">
        <v>3</v>
      </c>
      <c r="AT155" s="44">
        <v>2</v>
      </c>
      <c r="AU155" s="44">
        <v>2</v>
      </c>
      <c r="AV155" s="44">
        <v>4</v>
      </c>
      <c r="AW155" s="44">
        <v>2</v>
      </c>
      <c r="AX155" s="44">
        <v>1</v>
      </c>
      <c r="AY155" s="44">
        <v>3</v>
      </c>
      <c r="AZ155" s="44">
        <v>5</v>
      </c>
      <c r="BA155" s="44">
        <v>1</v>
      </c>
      <c r="BU155" s="44" t="b">
        <v>0</v>
      </c>
      <c r="BV155" s="44">
        <v>0</v>
      </c>
      <c r="BW155" s="44">
        <v>0</v>
      </c>
      <c r="BX155" s="44">
        <v>0</v>
      </c>
      <c r="BY155" s="44">
        <v>0</v>
      </c>
      <c r="BZ155" s="44" t="b">
        <v>0</v>
      </c>
      <c r="CA155" s="44">
        <v>0</v>
      </c>
      <c r="CB155" s="44">
        <v>0</v>
      </c>
      <c r="CC155" s="44">
        <v>0</v>
      </c>
      <c r="CD155" s="44">
        <v>0</v>
      </c>
      <c r="CE155" s="44">
        <v>0</v>
      </c>
      <c r="CF155" s="44">
        <v>0</v>
      </c>
      <c r="CG155" s="44">
        <v>131287</v>
      </c>
      <c r="CH155" s="44">
        <v>0</v>
      </c>
      <c r="CI155" s="44">
        <v>0</v>
      </c>
      <c r="CJ155" s="44">
        <v>0</v>
      </c>
    </row>
    <row r="156" spans="1:88" x14ac:dyDescent="0.25">
      <c r="A156" s="44">
        <v>333</v>
      </c>
      <c r="B156" s="44">
        <v>1</v>
      </c>
      <c r="C156" s="44" t="s">
        <v>538</v>
      </c>
      <c r="D156" s="44" t="s">
        <v>539</v>
      </c>
      <c r="E156" s="44" t="s">
        <v>520</v>
      </c>
      <c r="F156" s="56">
        <v>42896</v>
      </c>
      <c r="G156" s="44">
        <v>155</v>
      </c>
      <c r="H156" s="44">
        <v>155</v>
      </c>
      <c r="I156" s="44" t="s">
        <v>13</v>
      </c>
      <c r="J156" s="44">
        <v>0</v>
      </c>
      <c r="L156" s="44">
        <v>333</v>
      </c>
      <c r="M156" s="44">
        <v>63</v>
      </c>
      <c r="N156" s="44" t="s">
        <v>1014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 t="b">
        <v>0</v>
      </c>
      <c r="U156" s="44">
        <v>0</v>
      </c>
      <c r="V156" s="44" t="s">
        <v>1015</v>
      </c>
      <c r="W156" s="44" t="s">
        <v>1016</v>
      </c>
      <c r="X156" s="44">
        <v>0</v>
      </c>
      <c r="Y156" s="44">
        <v>0</v>
      </c>
      <c r="Z156" s="44">
        <v>0</v>
      </c>
      <c r="AA156" s="44" t="s">
        <v>792</v>
      </c>
      <c r="AB156" s="44" t="s">
        <v>525</v>
      </c>
      <c r="AC156" s="44" t="s">
        <v>43</v>
      </c>
      <c r="AD156" s="44" t="s">
        <v>13</v>
      </c>
      <c r="AE156" s="44">
        <v>0</v>
      </c>
      <c r="AF156" s="44">
        <v>0</v>
      </c>
      <c r="AG156" s="56">
        <v>43251</v>
      </c>
      <c r="AH156" s="44" t="s">
        <v>13</v>
      </c>
      <c r="AL156" s="44" t="s">
        <v>13</v>
      </c>
      <c r="AM156" s="44">
        <v>39</v>
      </c>
      <c r="AN156" s="44">
        <v>0</v>
      </c>
      <c r="AO156" s="44">
        <v>6</v>
      </c>
      <c r="AP156" s="44">
        <v>4</v>
      </c>
      <c r="AQ156" s="44">
        <v>4</v>
      </c>
      <c r="AR156" s="44">
        <v>5</v>
      </c>
      <c r="AS156" s="44">
        <v>2</v>
      </c>
      <c r="AT156" s="44">
        <v>0</v>
      </c>
      <c r="AU156" s="44">
        <v>0</v>
      </c>
      <c r="AV156" s="44">
        <v>4</v>
      </c>
      <c r="AW156" s="44">
        <v>5</v>
      </c>
      <c r="AX156" s="44">
        <v>2</v>
      </c>
      <c r="AY156" s="44">
        <v>4</v>
      </c>
      <c r="AZ156" s="44">
        <v>2</v>
      </c>
      <c r="BA156" s="44">
        <v>1</v>
      </c>
      <c r="BU156" s="44" t="b">
        <v>0</v>
      </c>
      <c r="BV156" s="44">
        <v>0</v>
      </c>
      <c r="BW156" s="44">
        <v>0</v>
      </c>
      <c r="BX156" s="44">
        <v>0</v>
      </c>
      <c r="BY156" s="44">
        <v>0</v>
      </c>
      <c r="BZ156" s="44" t="b">
        <v>0</v>
      </c>
      <c r="CA156" s="44">
        <v>0</v>
      </c>
      <c r="CB156" s="44">
        <v>0</v>
      </c>
      <c r="CC156" s="44">
        <v>0</v>
      </c>
      <c r="CD156" s="44">
        <v>0</v>
      </c>
      <c r="CE156" s="44">
        <v>0</v>
      </c>
      <c r="CF156" s="44">
        <v>0</v>
      </c>
      <c r="CG156" s="44">
        <v>88829</v>
      </c>
      <c r="CH156" s="44">
        <v>0</v>
      </c>
      <c r="CI156" s="44">
        <v>0</v>
      </c>
      <c r="CJ156" s="44">
        <v>0</v>
      </c>
    </row>
    <row r="157" spans="1:88" x14ac:dyDescent="0.25">
      <c r="A157" s="44">
        <v>333</v>
      </c>
      <c r="B157" s="44">
        <v>1</v>
      </c>
      <c r="C157" s="44" t="s">
        <v>538</v>
      </c>
      <c r="D157" s="44" t="s">
        <v>539</v>
      </c>
      <c r="E157" s="44" t="s">
        <v>520</v>
      </c>
      <c r="F157" s="56">
        <v>42896</v>
      </c>
      <c r="G157" s="44">
        <v>156</v>
      </c>
      <c r="H157" s="44">
        <v>156</v>
      </c>
      <c r="I157" s="44" t="s">
        <v>7</v>
      </c>
      <c r="J157" s="44">
        <v>0</v>
      </c>
      <c r="L157" s="44">
        <v>333</v>
      </c>
      <c r="M157" s="44">
        <v>134</v>
      </c>
      <c r="N157" s="44" t="s">
        <v>1017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 t="b">
        <v>0</v>
      </c>
      <c r="U157" s="44">
        <v>0</v>
      </c>
      <c r="V157" s="44" t="s">
        <v>1018</v>
      </c>
      <c r="W157" s="44" t="s">
        <v>1019</v>
      </c>
      <c r="X157" s="44">
        <v>0</v>
      </c>
      <c r="Y157" s="44">
        <v>0</v>
      </c>
      <c r="Z157" s="44">
        <v>0</v>
      </c>
      <c r="AA157" s="44" t="s">
        <v>555</v>
      </c>
      <c r="AB157" s="44" t="s">
        <v>525</v>
      </c>
      <c r="AC157" s="44" t="s">
        <v>8</v>
      </c>
      <c r="AD157" s="44" t="s">
        <v>7</v>
      </c>
      <c r="AE157" s="44">
        <v>0</v>
      </c>
      <c r="AF157" s="44">
        <v>0</v>
      </c>
      <c r="AG157" s="56">
        <v>43039</v>
      </c>
      <c r="AH157" s="44" t="s">
        <v>7</v>
      </c>
      <c r="AL157" s="44" t="s">
        <v>7</v>
      </c>
      <c r="AM157" s="44">
        <v>34</v>
      </c>
      <c r="AN157" s="44">
        <v>0</v>
      </c>
      <c r="AO157" s="44">
        <v>7</v>
      </c>
      <c r="AP157" s="44">
        <v>5</v>
      </c>
      <c r="AQ157" s="44">
        <v>6</v>
      </c>
      <c r="AR157" s="44">
        <v>7</v>
      </c>
      <c r="AS157" s="44">
        <v>6</v>
      </c>
      <c r="AT157" s="44">
        <v>3</v>
      </c>
      <c r="BU157" s="44" t="b">
        <v>0</v>
      </c>
      <c r="BV157" s="44">
        <v>0</v>
      </c>
      <c r="BW157" s="44">
        <v>0</v>
      </c>
      <c r="BX157" s="44">
        <v>0</v>
      </c>
      <c r="BY157" s="44">
        <v>0</v>
      </c>
      <c r="BZ157" s="44" t="b">
        <v>0</v>
      </c>
      <c r="CA157" s="44">
        <v>0</v>
      </c>
      <c r="CB157" s="44">
        <v>0</v>
      </c>
      <c r="CC157" s="44">
        <v>0</v>
      </c>
      <c r="CD157" s="44">
        <v>0</v>
      </c>
      <c r="CE157" s="44">
        <v>0</v>
      </c>
      <c r="CF157" s="44">
        <v>0</v>
      </c>
      <c r="CG157" s="44">
        <v>109360</v>
      </c>
      <c r="CH157" s="44">
        <v>0</v>
      </c>
      <c r="CI157" s="44">
        <v>0</v>
      </c>
      <c r="CJ157" s="44">
        <v>0</v>
      </c>
    </row>
    <row r="158" spans="1:88" x14ac:dyDescent="0.25">
      <c r="A158" s="44">
        <v>333</v>
      </c>
      <c r="B158" s="44">
        <v>1</v>
      </c>
      <c r="C158" s="44" t="s">
        <v>538</v>
      </c>
      <c r="D158" s="44" t="s">
        <v>539</v>
      </c>
      <c r="E158" s="44" t="s">
        <v>520</v>
      </c>
      <c r="F158" s="56">
        <v>42896</v>
      </c>
      <c r="G158" s="44">
        <v>157</v>
      </c>
      <c r="H158" s="44">
        <v>157</v>
      </c>
      <c r="I158" s="44" t="s">
        <v>11</v>
      </c>
      <c r="J158" s="44">
        <v>0</v>
      </c>
      <c r="L158" s="44">
        <v>333</v>
      </c>
      <c r="M158" s="44">
        <v>44</v>
      </c>
      <c r="N158" s="44" t="s">
        <v>1020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 t="b">
        <v>0</v>
      </c>
      <c r="U158" s="44">
        <v>0</v>
      </c>
      <c r="V158" s="44" t="s">
        <v>1021</v>
      </c>
      <c r="W158" s="44" t="s">
        <v>1022</v>
      </c>
      <c r="X158" s="44">
        <v>0</v>
      </c>
      <c r="Y158" s="44">
        <v>0</v>
      </c>
      <c r="Z158" s="44">
        <v>0</v>
      </c>
      <c r="AA158" s="44" t="s">
        <v>559</v>
      </c>
      <c r="AB158" s="44" t="s">
        <v>525</v>
      </c>
      <c r="AC158" s="44" t="s">
        <v>35</v>
      </c>
      <c r="AD158" s="44" t="s">
        <v>11</v>
      </c>
      <c r="AE158" s="44">
        <v>0</v>
      </c>
      <c r="AF158" s="44">
        <v>1</v>
      </c>
      <c r="AG158" s="56">
        <v>42947</v>
      </c>
      <c r="AH158" s="44" t="s">
        <v>11</v>
      </c>
      <c r="AL158" s="44" t="s">
        <v>11</v>
      </c>
      <c r="AM158" s="44">
        <v>0</v>
      </c>
      <c r="AN158" s="44">
        <v>0</v>
      </c>
      <c r="BU158" s="44" t="b">
        <v>0</v>
      </c>
      <c r="BV158" s="44">
        <v>0</v>
      </c>
      <c r="BW158" s="44">
        <v>0</v>
      </c>
      <c r="BX158" s="44">
        <v>0</v>
      </c>
      <c r="BY158" s="44">
        <v>0</v>
      </c>
      <c r="BZ158" s="44" t="b">
        <v>0</v>
      </c>
      <c r="CA158" s="44">
        <v>0</v>
      </c>
      <c r="CB158" s="44">
        <v>0</v>
      </c>
      <c r="CC158" s="44">
        <v>0</v>
      </c>
      <c r="CD158" s="44">
        <v>0</v>
      </c>
      <c r="CE158" s="44">
        <v>0</v>
      </c>
      <c r="CF158" s="44">
        <v>0</v>
      </c>
      <c r="CG158" s="44">
        <v>12063</v>
      </c>
      <c r="CH158" s="44">
        <v>0</v>
      </c>
      <c r="CI158" s="44">
        <v>0</v>
      </c>
      <c r="CJ158" s="44">
        <v>0</v>
      </c>
    </row>
    <row r="159" spans="1:88" x14ac:dyDescent="0.25">
      <c r="A159" s="44">
        <v>333</v>
      </c>
      <c r="B159" s="44">
        <v>1</v>
      </c>
      <c r="C159" s="44" t="s">
        <v>538</v>
      </c>
      <c r="D159" s="44" t="s">
        <v>539</v>
      </c>
      <c r="E159" s="44" t="s">
        <v>520</v>
      </c>
      <c r="F159" s="56">
        <v>42896</v>
      </c>
      <c r="G159" s="44">
        <v>157</v>
      </c>
      <c r="H159" s="44">
        <v>157</v>
      </c>
      <c r="J159" s="44">
        <v>0</v>
      </c>
      <c r="K159" s="44" t="s">
        <v>633</v>
      </c>
      <c r="L159" s="44">
        <v>333</v>
      </c>
      <c r="M159" s="44">
        <v>158</v>
      </c>
      <c r="N159" s="44" t="s">
        <v>1023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 t="b">
        <v>1</v>
      </c>
      <c r="U159" s="44">
        <v>0</v>
      </c>
      <c r="V159" s="44" t="s">
        <v>1024</v>
      </c>
      <c r="W159" s="44" t="s">
        <v>1025</v>
      </c>
      <c r="X159" s="44">
        <v>0</v>
      </c>
      <c r="Y159" s="44">
        <v>0</v>
      </c>
      <c r="Z159" s="44">
        <v>0</v>
      </c>
      <c r="AE159" s="44">
        <v>0</v>
      </c>
      <c r="AF159" s="44">
        <v>1</v>
      </c>
      <c r="AG159" s="44" t="s">
        <v>992</v>
      </c>
      <c r="AM159" s="44">
        <v>0</v>
      </c>
      <c r="AN159" s="44">
        <v>0</v>
      </c>
      <c r="BU159" s="44" t="b">
        <v>0</v>
      </c>
      <c r="BV159" s="44">
        <v>0</v>
      </c>
      <c r="BW159" s="44">
        <v>0</v>
      </c>
      <c r="BX159" s="44">
        <v>0</v>
      </c>
      <c r="BY159" s="44">
        <v>0</v>
      </c>
      <c r="BZ159" s="44" t="b">
        <v>0</v>
      </c>
      <c r="CA159" s="44">
        <v>0</v>
      </c>
      <c r="CB159" s="44">
        <v>0</v>
      </c>
      <c r="CC159" s="44">
        <v>0</v>
      </c>
      <c r="CD159" s="44">
        <v>0</v>
      </c>
      <c r="CE159" s="44">
        <v>0</v>
      </c>
      <c r="CF159" s="44">
        <v>0</v>
      </c>
      <c r="CG159" s="44">
        <v>0</v>
      </c>
      <c r="CH159" s="44">
        <v>0</v>
      </c>
      <c r="CI159" s="44">
        <v>0</v>
      </c>
      <c r="CJ159" s="44">
        <v>0</v>
      </c>
    </row>
    <row r="160" spans="1:88" x14ac:dyDescent="0.25">
      <c r="A160" s="44">
        <v>333</v>
      </c>
      <c r="B160" s="44">
        <v>1</v>
      </c>
      <c r="C160" s="44" t="s">
        <v>538</v>
      </c>
      <c r="D160" s="44" t="s">
        <v>539</v>
      </c>
      <c r="E160" s="44" t="s">
        <v>520</v>
      </c>
      <c r="F160" s="56">
        <v>42896</v>
      </c>
      <c r="G160" s="44">
        <v>157</v>
      </c>
      <c r="H160" s="44">
        <v>157</v>
      </c>
      <c r="J160" s="44">
        <v>0</v>
      </c>
      <c r="K160" s="44" t="s">
        <v>633</v>
      </c>
      <c r="L160" s="44">
        <v>333</v>
      </c>
      <c r="M160" s="44">
        <v>159</v>
      </c>
      <c r="N160" s="44" t="s">
        <v>1026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 t="b">
        <v>1</v>
      </c>
      <c r="U160" s="44">
        <v>0</v>
      </c>
      <c r="V160" s="44" t="s">
        <v>1027</v>
      </c>
      <c r="W160" s="44" t="s">
        <v>1028</v>
      </c>
      <c r="X160" s="44">
        <v>0</v>
      </c>
      <c r="Y160" s="44">
        <v>0</v>
      </c>
      <c r="Z160" s="44">
        <v>0</v>
      </c>
      <c r="AE160" s="44">
        <v>0</v>
      </c>
      <c r="AF160" s="44">
        <v>1</v>
      </c>
      <c r="AG160" s="44" t="s">
        <v>992</v>
      </c>
      <c r="AM160" s="44">
        <v>0</v>
      </c>
      <c r="AN160" s="44">
        <v>0</v>
      </c>
      <c r="BU160" s="44" t="b">
        <v>0</v>
      </c>
      <c r="BV160" s="44">
        <v>0</v>
      </c>
      <c r="BW160" s="44">
        <v>0</v>
      </c>
      <c r="BX160" s="44">
        <v>0</v>
      </c>
      <c r="BY160" s="44">
        <v>0</v>
      </c>
      <c r="BZ160" s="44" t="b">
        <v>0</v>
      </c>
      <c r="CA160" s="44">
        <v>0</v>
      </c>
      <c r="CB160" s="44">
        <v>0</v>
      </c>
      <c r="CC160" s="44">
        <v>0</v>
      </c>
      <c r="CD160" s="44">
        <v>0</v>
      </c>
      <c r="CE160" s="44">
        <v>0</v>
      </c>
      <c r="CF160" s="44">
        <v>0</v>
      </c>
      <c r="CG160" s="44">
        <v>0</v>
      </c>
      <c r="CH160" s="44">
        <v>0</v>
      </c>
      <c r="CI160" s="44">
        <v>0</v>
      </c>
      <c r="CJ160" s="4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workbookViewId="0">
      <selection activeCell="A2" sqref="A2:C156"/>
    </sheetView>
  </sheetViews>
  <sheetFormatPr defaultColWidth="8.5703125" defaultRowHeight="15" x14ac:dyDescent="0.25"/>
  <cols>
    <col min="1" max="1" width="11.85546875" bestFit="1" customWidth="1"/>
    <col min="2" max="2" width="14.5703125" bestFit="1" customWidth="1"/>
    <col min="3" max="3" width="12.7109375" bestFit="1" customWidth="1"/>
  </cols>
  <sheetData>
    <row r="1" spans="1:3" x14ac:dyDescent="0.25">
      <c r="A1" s="57" t="s">
        <v>516</v>
      </c>
      <c r="B1" s="57" t="s">
        <v>454</v>
      </c>
      <c r="C1" s="57" t="s">
        <v>470</v>
      </c>
    </row>
    <row r="2" spans="1:3" x14ac:dyDescent="0.25">
      <c r="A2" s="57">
        <v>107759</v>
      </c>
      <c r="B2" s="57" t="s">
        <v>1029</v>
      </c>
      <c r="C2" s="57">
        <v>96</v>
      </c>
    </row>
    <row r="3" spans="1:3" x14ac:dyDescent="0.25">
      <c r="A3" s="57">
        <v>88811</v>
      </c>
      <c r="B3" s="57" t="s">
        <v>1041</v>
      </c>
      <c r="C3" s="57">
        <v>95</v>
      </c>
    </row>
    <row r="4" spans="1:3" x14ac:dyDescent="0.25">
      <c r="A4" s="57">
        <v>96439</v>
      </c>
      <c r="B4" s="57" t="s">
        <v>1030</v>
      </c>
      <c r="C4" s="57">
        <v>94</v>
      </c>
    </row>
    <row r="5" spans="1:3" x14ac:dyDescent="0.25">
      <c r="A5" s="57">
        <v>69348</v>
      </c>
      <c r="B5" s="57" t="s">
        <v>1042</v>
      </c>
      <c r="C5" s="57">
        <v>93</v>
      </c>
    </row>
    <row r="6" spans="1:3" x14ac:dyDescent="0.25">
      <c r="A6" s="57">
        <v>65266</v>
      </c>
      <c r="B6" s="57" t="s">
        <v>1043</v>
      </c>
      <c r="C6" s="57">
        <v>93</v>
      </c>
    </row>
    <row r="7" spans="1:3" x14ac:dyDescent="0.25">
      <c r="A7" s="57">
        <v>108248</v>
      </c>
      <c r="B7" s="57" t="s">
        <v>678</v>
      </c>
      <c r="C7" s="57">
        <v>92</v>
      </c>
    </row>
    <row r="8" spans="1:3" x14ac:dyDescent="0.25">
      <c r="A8" s="57">
        <v>35373</v>
      </c>
      <c r="B8" s="57" t="s">
        <v>1044</v>
      </c>
      <c r="C8" s="57">
        <v>92</v>
      </c>
    </row>
    <row r="9" spans="1:3" x14ac:dyDescent="0.25">
      <c r="A9" s="57">
        <v>126584</v>
      </c>
      <c r="B9" s="57" t="s">
        <v>1045</v>
      </c>
      <c r="C9" s="57">
        <v>91</v>
      </c>
    </row>
    <row r="10" spans="1:3" x14ac:dyDescent="0.25">
      <c r="A10" s="57">
        <v>36413</v>
      </c>
      <c r="B10" s="57" t="s">
        <v>546</v>
      </c>
      <c r="C10" s="57">
        <v>90</v>
      </c>
    </row>
    <row r="11" spans="1:3" x14ac:dyDescent="0.25">
      <c r="A11" s="57">
        <v>73503</v>
      </c>
      <c r="B11" s="57" t="s">
        <v>1046</v>
      </c>
      <c r="C11" s="57">
        <v>90</v>
      </c>
    </row>
    <row r="12" spans="1:3" x14ac:dyDescent="0.25">
      <c r="A12" s="57">
        <v>125916</v>
      </c>
      <c r="B12" s="57" t="s">
        <v>1047</v>
      </c>
      <c r="C12" s="57">
        <v>90</v>
      </c>
    </row>
    <row r="13" spans="1:3" x14ac:dyDescent="0.25">
      <c r="A13" s="57">
        <v>109720</v>
      </c>
      <c r="B13" s="57" t="s">
        <v>566</v>
      </c>
      <c r="C13" s="57">
        <v>89</v>
      </c>
    </row>
    <row r="14" spans="1:3" x14ac:dyDescent="0.25">
      <c r="A14" s="57">
        <v>86511</v>
      </c>
      <c r="B14" s="57" t="s">
        <v>1048</v>
      </c>
      <c r="C14" s="57">
        <v>89</v>
      </c>
    </row>
    <row r="15" spans="1:3" x14ac:dyDescent="0.25">
      <c r="A15" s="57">
        <v>45277</v>
      </c>
      <c r="B15" s="57" t="s">
        <v>1049</v>
      </c>
      <c r="C15" s="57">
        <v>89</v>
      </c>
    </row>
    <row r="16" spans="1:3" x14ac:dyDescent="0.25">
      <c r="A16" s="57">
        <v>128828</v>
      </c>
      <c r="B16" s="57" t="s">
        <v>1050</v>
      </c>
      <c r="C16" s="57">
        <v>88</v>
      </c>
    </row>
    <row r="17" spans="1:3" x14ac:dyDescent="0.25">
      <c r="A17" s="57">
        <v>128505</v>
      </c>
      <c r="B17" s="57" t="s">
        <v>1051</v>
      </c>
      <c r="C17" s="57">
        <v>86</v>
      </c>
    </row>
    <row r="18" spans="1:3" x14ac:dyDescent="0.25">
      <c r="A18" s="57">
        <v>32847</v>
      </c>
      <c r="B18" s="57" t="s">
        <v>1052</v>
      </c>
      <c r="C18" s="57">
        <v>86</v>
      </c>
    </row>
    <row r="19" spans="1:3" x14ac:dyDescent="0.25">
      <c r="A19" s="57">
        <v>110543</v>
      </c>
      <c r="B19" s="57" t="s">
        <v>619</v>
      </c>
      <c r="C19" s="57">
        <v>85</v>
      </c>
    </row>
    <row r="20" spans="1:3" x14ac:dyDescent="0.25">
      <c r="A20" s="57">
        <v>65796</v>
      </c>
      <c r="B20" s="57" t="s">
        <v>1053</v>
      </c>
      <c r="C20" s="57">
        <v>85</v>
      </c>
    </row>
    <row r="21" spans="1:3" x14ac:dyDescent="0.25">
      <c r="A21" s="57">
        <v>106295</v>
      </c>
      <c r="B21" s="57" t="s">
        <v>1054</v>
      </c>
      <c r="C21" s="57">
        <v>85</v>
      </c>
    </row>
    <row r="22" spans="1:3" x14ac:dyDescent="0.25">
      <c r="A22" s="57">
        <v>91579</v>
      </c>
      <c r="B22" s="57" t="s">
        <v>575</v>
      </c>
      <c r="C22" s="57">
        <v>85</v>
      </c>
    </row>
    <row r="23" spans="1:3" x14ac:dyDescent="0.25">
      <c r="A23" s="57">
        <v>124324</v>
      </c>
      <c r="B23" s="57" t="s">
        <v>1032</v>
      </c>
      <c r="C23" s="57">
        <v>85</v>
      </c>
    </row>
    <row r="24" spans="1:3" x14ac:dyDescent="0.25">
      <c r="A24" s="57">
        <v>126348</v>
      </c>
      <c r="B24" s="57" t="s">
        <v>1055</v>
      </c>
      <c r="C24" s="57">
        <v>84</v>
      </c>
    </row>
    <row r="25" spans="1:3" x14ac:dyDescent="0.25">
      <c r="A25" s="57">
        <v>89013</v>
      </c>
      <c r="B25" s="57" t="s">
        <v>721</v>
      </c>
      <c r="C25" s="57">
        <v>84</v>
      </c>
    </row>
    <row r="26" spans="1:3" x14ac:dyDescent="0.25">
      <c r="A26" s="57">
        <v>26938</v>
      </c>
      <c r="B26" s="57" t="s">
        <v>1056</v>
      </c>
      <c r="C26" s="57">
        <v>84</v>
      </c>
    </row>
    <row r="27" spans="1:3" x14ac:dyDescent="0.25">
      <c r="A27" s="57">
        <v>35370</v>
      </c>
      <c r="B27" s="57" t="s">
        <v>1057</v>
      </c>
      <c r="C27" s="57">
        <v>83</v>
      </c>
    </row>
    <row r="28" spans="1:3" x14ac:dyDescent="0.25">
      <c r="A28" s="57">
        <v>111458</v>
      </c>
      <c r="B28" s="57" t="s">
        <v>1058</v>
      </c>
      <c r="C28" s="57">
        <v>83</v>
      </c>
    </row>
    <row r="29" spans="1:3" x14ac:dyDescent="0.25">
      <c r="A29" s="57">
        <v>99919</v>
      </c>
      <c r="B29" s="57" t="s">
        <v>600</v>
      </c>
      <c r="C29" s="57">
        <v>83</v>
      </c>
    </row>
    <row r="30" spans="1:3" x14ac:dyDescent="0.25">
      <c r="A30" s="57">
        <v>130250</v>
      </c>
      <c r="B30" s="57" t="s">
        <v>691</v>
      </c>
      <c r="C30" s="57">
        <v>83</v>
      </c>
    </row>
    <row r="31" spans="1:3" x14ac:dyDescent="0.25">
      <c r="A31" s="57">
        <v>1965</v>
      </c>
      <c r="B31" s="57" t="s">
        <v>1059</v>
      </c>
      <c r="C31" s="57">
        <v>82</v>
      </c>
    </row>
    <row r="32" spans="1:3" x14ac:dyDescent="0.25">
      <c r="A32" s="57">
        <v>123128</v>
      </c>
      <c r="B32" s="57" t="s">
        <v>615</v>
      </c>
      <c r="C32" s="57">
        <v>80</v>
      </c>
    </row>
    <row r="33" spans="1:3" x14ac:dyDescent="0.25">
      <c r="A33" s="57">
        <v>27470</v>
      </c>
      <c r="B33" s="57" t="s">
        <v>1060</v>
      </c>
      <c r="C33" s="57">
        <v>79</v>
      </c>
    </row>
    <row r="34" spans="1:3" x14ac:dyDescent="0.25">
      <c r="A34" s="57">
        <v>35315</v>
      </c>
      <c r="B34" s="57" t="s">
        <v>591</v>
      </c>
      <c r="C34" s="57">
        <v>75</v>
      </c>
    </row>
    <row r="35" spans="1:3" x14ac:dyDescent="0.25">
      <c r="A35" s="57">
        <v>132111</v>
      </c>
      <c r="B35" s="57" t="s">
        <v>1036</v>
      </c>
      <c r="C35" s="57">
        <v>64</v>
      </c>
    </row>
    <row r="36" spans="1:3" x14ac:dyDescent="0.25">
      <c r="A36" s="57">
        <v>99093</v>
      </c>
      <c r="B36" s="57" t="s">
        <v>639</v>
      </c>
      <c r="C36" s="57">
        <v>88</v>
      </c>
    </row>
    <row r="37" spans="1:3" x14ac:dyDescent="0.25">
      <c r="A37" s="57">
        <v>123975</v>
      </c>
      <c r="B37" s="57" t="s">
        <v>1061</v>
      </c>
      <c r="C37" s="57">
        <v>88</v>
      </c>
    </row>
    <row r="38" spans="1:3" x14ac:dyDescent="0.25">
      <c r="A38" s="57">
        <v>125607</v>
      </c>
      <c r="B38" s="57" t="s">
        <v>663</v>
      </c>
      <c r="C38" s="57">
        <v>87</v>
      </c>
    </row>
    <row r="39" spans="1:3" x14ac:dyDescent="0.25">
      <c r="A39" s="57">
        <v>98053</v>
      </c>
      <c r="B39" s="57" t="s">
        <v>1062</v>
      </c>
      <c r="C39" s="57">
        <v>85</v>
      </c>
    </row>
    <row r="40" spans="1:3" x14ac:dyDescent="0.25">
      <c r="A40" s="57">
        <v>121513</v>
      </c>
      <c r="B40" s="57" t="s">
        <v>1063</v>
      </c>
      <c r="C40" s="57">
        <v>84</v>
      </c>
    </row>
    <row r="41" spans="1:3" x14ac:dyDescent="0.25">
      <c r="A41" s="57">
        <v>108284</v>
      </c>
      <c r="B41" s="57" t="s">
        <v>1031</v>
      </c>
      <c r="C41" s="57">
        <v>84</v>
      </c>
    </row>
    <row r="42" spans="1:3" x14ac:dyDescent="0.25">
      <c r="A42" s="57">
        <v>81076</v>
      </c>
      <c r="B42" s="57" t="s">
        <v>1064</v>
      </c>
      <c r="C42" s="57">
        <v>83</v>
      </c>
    </row>
    <row r="43" spans="1:3" x14ac:dyDescent="0.25">
      <c r="A43" s="57">
        <v>133095</v>
      </c>
      <c r="B43" s="57" t="s">
        <v>648</v>
      </c>
      <c r="C43" s="57">
        <v>83</v>
      </c>
    </row>
    <row r="44" spans="1:3" x14ac:dyDescent="0.25">
      <c r="A44" s="57">
        <v>126244</v>
      </c>
      <c r="B44" s="57" t="s">
        <v>1065</v>
      </c>
      <c r="C44" s="57">
        <v>82</v>
      </c>
    </row>
    <row r="45" spans="1:3" x14ac:dyDescent="0.25">
      <c r="A45" s="57">
        <v>128040</v>
      </c>
      <c r="B45" s="57" t="s">
        <v>1066</v>
      </c>
      <c r="C45" s="57">
        <v>81</v>
      </c>
    </row>
    <row r="46" spans="1:3" x14ac:dyDescent="0.25">
      <c r="A46" s="57">
        <v>127102</v>
      </c>
      <c r="B46" s="57" t="s">
        <v>1033</v>
      </c>
      <c r="C46" s="57">
        <v>81</v>
      </c>
    </row>
    <row r="47" spans="1:3" x14ac:dyDescent="0.25">
      <c r="A47" s="57">
        <v>122477</v>
      </c>
      <c r="B47" s="57" t="s">
        <v>1035</v>
      </c>
      <c r="C47" s="57">
        <v>80</v>
      </c>
    </row>
    <row r="48" spans="1:3" x14ac:dyDescent="0.25">
      <c r="A48" s="57">
        <v>88361</v>
      </c>
      <c r="B48" s="57" t="s">
        <v>572</v>
      </c>
      <c r="C48" s="57">
        <v>80</v>
      </c>
    </row>
    <row r="49" spans="1:3" x14ac:dyDescent="0.25">
      <c r="A49" s="57">
        <v>1428</v>
      </c>
      <c r="B49" s="57" t="s">
        <v>1067</v>
      </c>
      <c r="C49" s="57">
        <v>80</v>
      </c>
    </row>
    <row r="50" spans="1:3" x14ac:dyDescent="0.25">
      <c r="A50" s="57">
        <v>13695</v>
      </c>
      <c r="B50" s="57" t="s">
        <v>1034</v>
      </c>
      <c r="C50" s="57">
        <v>80</v>
      </c>
    </row>
    <row r="51" spans="1:3" x14ac:dyDescent="0.25">
      <c r="A51" s="57">
        <v>127264</v>
      </c>
      <c r="B51" s="57" t="s">
        <v>1068</v>
      </c>
      <c r="C51" s="57">
        <v>80</v>
      </c>
    </row>
    <row r="52" spans="1:3" x14ac:dyDescent="0.25">
      <c r="A52" s="57">
        <v>120278</v>
      </c>
      <c r="B52" s="57" t="s">
        <v>581</v>
      </c>
      <c r="C52" s="57">
        <v>79</v>
      </c>
    </row>
    <row r="53" spans="1:3" x14ac:dyDescent="0.25">
      <c r="A53" s="57">
        <v>128781</v>
      </c>
      <c r="B53" s="57" t="s">
        <v>562</v>
      </c>
      <c r="C53" s="57">
        <v>79</v>
      </c>
    </row>
    <row r="54" spans="1:3" x14ac:dyDescent="0.25">
      <c r="A54" s="57">
        <v>120269</v>
      </c>
      <c r="B54" s="57" t="s">
        <v>1069</v>
      </c>
      <c r="C54" s="57">
        <v>78</v>
      </c>
    </row>
    <row r="55" spans="1:3" x14ac:dyDescent="0.25">
      <c r="A55" s="57">
        <v>124786</v>
      </c>
      <c r="B55" s="57" t="s">
        <v>1070</v>
      </c>
      <c r="C55" s="57">
        <v>78</v>
      </c>
    </row>
    <row r="56" spans="1:3" x14ac:dyDescent="0.25">
      <c r="A56" s="57">
        <v>125351</v>
      </c>
      <c r="B56" s="57" t="s">
        <v>1071</v>
      </c>
      <c r="C56" s="57">
        <v>77</v>
      </c>
    </row>
    <row r="57" spans="1:3" x14ac:dyDescent="0.25">
      <c r="A57" s="57">
        <v>134106</v>
      </c>
      <c r="B57" s="57" t="s">
        <v>820</v>
      </c>
      <c r="C57" s="57">
        <v>77</v>
      </c>
    </row>
    <row r="58" spans="1:3" x14ac:dyDescent="0.25">
      <c r="A58" s="57">
        <v>130343</v>
      </c>
      <c r="B58" s="57" t="s">
        <v>703</v>
      </c>
      <c r="C58" s="57">
        <v>77</v>
      </c>
    </row>
    <row r="59" spans="1:3" x14ac:dyDescent="0.25">
      <c r="A59" s="57">
        <v>132642</v>
      </c>
      <c r="B59" s="57" t="s">
        <v>612</v>
      </c>
      <c r="C59" s="57">
        <v>77</v>
      </c>
    </row>
    <row r="60" spans="1:3" x14ac:dyDescent="0.25">
      <c r="A60" s="57">
        <v>133169</v>
      </c>
      <c r="B60" s="57" t="s">
        <v>1072</v>
      </c>
      <c r="C60" s="57">
        <v>76</v>
      </c>
    </row>
    <row r="61" spans="1:3" x14ac:dyDescent="0.25">
      <c r="A61" s="57">
        <v>31005</v>
      </c>
      <c r="B61" s="57" t="s">
        <v>1073</v>
      </c>
      <c r="C61" s="57">
        <v>75</v>
      </c>
    </row>
    <row r="62" spans="1:3" x14ac:dyDescent="0.25">
      <c r="A62" s="57">
        <v>33151</v>
      </c>
      <c r="B62" s="57" t="s">
        <v>1074</v>
      </c>
      <c r="C62" s="57">
        <v>75</v>
      </c>
    </row>
    <row r="63" spans="1:3" x14ac:dyDescent="0.25">
      <c r="A63" s="57">
        <v>127501</v>
      </c>
      <c r="B63" s="57" t="s">
        <v>1075</v>
      </c>
      <c r="C63" s="57">
        <v>75</v>
      </c>
    </row>
    <row r="64" spans="1:3" x14ac:dyDescent="0.25">
      <c r="A64" s="57">
        <v>113616</v>
      </c>
      <c r="B64" s="57" t="s">
        <v>654</v>
      </c>
      <c r="C64" s="57">
        <v>75</v>
      </c>
    </row>
    <row r="65" spans="1:3" x14ac:dyDescent="0.25">
      <c r="A65" s="57">
        <v>101351</v>
      </c>
      <c r="B65" s="57" t="s">
        <v>636</v>
      </c>
      <c r="C65" s="57">
        <v>75</v>
      </c>
    </row>
    <row r="66" spans="1:3" x14ac:dyDescent="0.25">
      <c r="A66" s="57">
        <v>124370</v>
      </c>
      <c r="B66" s="57" t="s">
        <v>550</v>
      </c>
      <c r="C66" s="57">
        <v>74</v>
      </c>
    </row>
    <row r="67" spans="1:3" x14ac:dyDescent="0.25">
      <c r="A67" s="57">
        <v>125114</v>
      </c>
      <c r="B67" s="57" t="s">
        <v>1076</v>
      </c>
      <c r="C67" s="57">
        <v>74</v>
      </c>
    </row>
    <row r="68" spans="1:3" x14ac:dyDescent="0.25">
      <c r="A68" s="57">
        <v>106644</v>
      </c>
      <c r="B68" s="57" t="s">
        <v>1077</v>
      </c>
      <c r="C68" s="57">
        <v>73</v>
      </c>
    </row>
    <row r="69" spans="1:3" x14ac:dyDescent="0.25">
      <c r="A69" s="57">
        <v>128458</v>
      </c>
      <c r="B69" s="57" t="s">
        <v>1078</v>
      </c>
      <c r="C69" s="57">
        <v>73</v>
      </c>
    </row>
    <row r="70" spans="1:3" x14ac:dyDescent="0.25">
      <c r="A70" s="57">
        <v>33176</v>
      </c>
      <c r="B70" s="57" t="s">
        <v>1079</v>
      </c>
      <c r="C70" s="57">
        <v>73</v>
      </c>
    </row>
    <row r="71" spans="1:3" x14ac:dyDescent="0.25">
      <c r="A71" s="57">
        <v>105930</v>
      </c>
      <c r="B71" s="57" t="s">
        <v>782</v>
      </c>
      <c r="C71" s="57">
        <v>73</v>
      </c>
    </row>
    <row r="72" spans="1:3" x14ac:dyDescent="0.25">
      <c r="A72" s="57">
        <v>100237</v>
      </c>
      <c r="B72" s="57" t="s">
        <v>672</v>
      </c>
      <c r="C72" s="57">
        <v>72</v>
      </c>
    </row>
    <row r="73" spans="1:3" x14ac:dyDescent="0.25">
      <c r="A73" s="57">
        <v>39397</v>
      </c>
      <c r="B73" s="57" t="s">
        <v>1080</v>
      </c>
      <c r="C73" s="57">
        <v>72</v>
      </c>
    </row>
    <row r="74" spans="1:3" x14ac:dyDescent="0.25">
      <c r="A74" s="57">
        <v>70096</v>
      </c>
      <c r="B74" s="57" t="s">
        <v>810</v>
      </c>
      <c r="C74" s="57">
        <v>71</v>
      </c>
    </row>
    <row r="75" spans="1:3" x14ac:dyDescent="0.25">
      <c r="A75" s="57">
        <v>89952</v>
      </c>
      <c r="B75" s="57" t="s">
        <v>773</v>
      </c>
      <c r="C75" s="57">
        <v>71</v>
      </c>
    </row>
    <row r="76" spans="1:3" x14ac:dyDescent="0.25">
      <c r="A76" s="57">
        <v>131558</v>
      </c>
      <c r="B76" s="57" t="s">
        <v>685</v>
      </c>
      <c r="C76" s="57">
        <v>67</v>
      </c>
    </row>
    <row r="77" spans="1:3" x14ac:dyDescent="0.25">
      <c r="A77" s="57">
        <v>109499</v>
      </c>
      <c r="B77" s="57" t="s">
        <v>660</v>
      </c>
      <c r="C77" s="57">
        <v>67</v>
      </c>
    </row>
    <row r="78" spans="1:3" x14ac:dyDescent="0.25">
      <c r="A78" s="57">
        <v>107279</v>
      </c>
      <c r="B78" s="57" t="s">
        <v>915</v>
      </c>
      <c r="C78" s="57">
        <v>64</v>
      </c>
    </row>
    <row r="79" spans="1:3" x14ac:dyDescent="0.25">
      <c r="A79" s="57">
        <v>92117</v>
      </c>
      <c r="B79" s="57" t="s">
        <v>1081</v>
      </c>
      <c r="C79" s="57">
        <v>85</v>
      </c>
    </row>
    <row r="80" spans="1:3" x14ac:dyDescent="0.25">
      <c r="A80" s="57">
        <v>128211</v>
      </c>
      <c r="B80" s="57" t="s">
        <v>694</v>
      </c>
      <c r="C80" s="57">
        <v>83</v>
      </c>
    </row>
    <row r="81" spans="1:3" x14ac:dyDescent="0.25">
      <c r="A81" s="57">
        <v>131027</v>
      </c>
      <c r="B81" s="57" t="s">
        <v>1082</v>
      </c>
      <c r="C81" s="57">
        <v>83</v>
      </c>
    </row>
    <row r="82" spans="1:3" x14ac:dyDescent="0.25">
      <c r="A82" s="57">
        <v>101732</v>
      </c>
      <c r="B82" s="57" t="s">
        <v>739</v>
      </c>
      <c r="C82" s="57">
        <v>79</v>
      </c>
    </row>
    <row r="83" spans="1:3" x14ac:dyDescent="0.25">
      <c r="A83" s="57">
        <v>130607</v>
      </c>
      <c r="B83" s="57" t="s">
        <v>859</v>
      </c>
      <c r="C83" s="57">
        <v>79</v>
      </c>
    </row>
    <row r="84" spans="1:3" x14ac:dyDescent="0.25">
      <c r="A84" s="57">
        <v>122476</v>
      </c>
      <c r="B84" s="57" t="s">
        <v>1038</v>
      </c>
      <c r="C84" s="57">
        <v>79</v>
      </c>
    </row>
    <row r="85" spans="1:3" x14ac:dyDescent="0.25">
      <c r="A85" s="57">
        <v>118492</v>
      </c>
      <c r="B85" s="57" t="s">
        <v>1083</v>
      </c>
      <c r="C85" s="57">
        <v>78</v>
      </c>
    </row>
    <row r="86" spans="1:3" x14ac:dyDescent="0.25">
      <c r="A86" s="57">
        <v>39914</v>
      </c>
      <c r="B86" s="57" t="s">
        <v>736</v>
      </c>
      <c r="C86" s="57">
        <v>77</v>
      </c>
    </row>
    <row r="87" spans="1:3" x14ac:dyDescent="0.25">
      <c r="A87" s="57">
        <v>24160</v>
      </c>
      <c r="B87" s="57" t="s">
        <v>868</v>
      </c>
      <c r="C87" s="57">
        <v>77</v>
      </c>
    </row>
    <row r="88" spans="1:3" x14ac:dyDescent="0.25">
      <c r="A88" s="57">
        <v>110699</v>
      </c>
      <c r="B88" s="57" t="s">
        <v>727</v>
      </c>
      <c r="C88" s="57">
        <v>77</v>
      </c>
    </row>
    <row r="89" spans="1:3" x14ac:dyDescent="0.25">
      <c r="A89" s="57">
        <v>127824</v>
      </c>
      <c r="B89" s="57" t="s">
        <v>1084</v>
      </c>
      <c r="C89" s="57">
        <v>77</v>
      </c>
    </row>
    <row r="90" spans="1:3" x14ac:dyDescent="0.25">
      <c r="A90" s="57">
        <v>127625</v>
      </c>
      <c r="B90" s="57" t="s">
        <v>1085</v>
      </c>
      <c r="C90" s="57">
        <v>76</v>
      </c>
    </row>
    <row r="91" spans="1:3" x14ac:dyDescent="0.25">
      <c r="A91" s="57">
        <v>135776</v>
      </c>
      <c r="B91" s="57" t="s">
        <v>1086</v>
      </c>
      <c r="C91" s="57">
        <v>75</v>
      </c>
    </row>
    <row r="92" spans="1:3" x14ac:dyDescent="0.25">
      <c r="A92" s="57">
        <v>73831</v>
      </c>
      <c r="B92" s="57" t="s">
        <v>1087</v>
      </c>
      <c r="C92" s="57">
        <v>75</v>
      </c>
    </row>
    <row r="93" spans="1:3" x14ac:dyDescent="0.25">
      <c r="A93" s="57">
        <v>132588</v>
      </c>
      <c r="B93" s="57" t="s">
        <v>742</v>
      </c>
      <c r="C93" s="57">
        <v>74</v>
      </c>
    </row>
    <row r="94" spans="1:3" x14ac:dyDescent="0.25">
      <c r="A94" s="57">
        <v>110228</v>
      </c>
      <c r="B94" s="57" t="s">
        <v>770</v>
      </c>
      <c r="C94" s="57">
        <v>74</v>
      </c>
    </row>
    <row r="95" spans="1:3" x14ac:dyDescent="0.25">
      <c r="A95" s="57">
        <v>127823</v>
      </c>
      <c r="B95" s="57" t="s">
        <v>1088</v>
      </c>
      <c r="C95" s="57">
        <v>74</v>
      </c>
    </row>
    <row r="96" spans="1:3" x14ac:dyDescent="0.25">
      <c r="A96" s="57">
        <v>81785</v>
      </c>
      <c r="B96" s="57" t="s">
        <v>967</v>
      </c>
      <c r="C96" s="57">
        <v>73</v>
      </c>
    </row>
    <row r="97" spans="1:3" x14ac:dyDescent="0.25">
      <c r="A97" s="57">
        <v>126434</v>
      </c>
      <c r="B97" s="57" t="s">
        <v>1089</v>
      </c>
      <c r="C97" s="57">
        <v>73</v>
      </c>
    </row>
    <row r="98" spans="1:3" x14ac:dyDescent="0.25">
      <c r="A98" s="57">
        <v>90096</v>
      </c>
      <c r="B98" s="57" t="s">
        <v>761</v>
      </c>
      <c r="C98" s="57">
        <v>71</v>
      </c>
    </row>
    <row r="99" spans="1:3" x14ac:dyDescent="0.25">
      <c r="A99" s="57">
        <v>123826</v>
      </c>
      <c r="B99" s="57" t="s">
        <v>791</v>
      </c>
      <c r="C99" s="57">
        <v>70</v>
      </c>
    </row>
    <row r="100" spans="1:3" x14ac:dyDescent="0.25">
      <c r="A100" s="57">
        <v>125129</v>
      </c>
      <c r="B100" s="57" t="s">
        <v>1090</v>
      </c>
      <c r="C100" s="57">
        <v>70</v>
      </c>
    </row>
    <row r="101" spans="1:3" x14ac:dyDescent="0.25">
      <c r="A101" s="57">
        <v>136766</v>
      </c>
      <c r="B101" s="57" t="s">
        <v>1091</v>
      </c>
      <c r="C101" s="57">
        <v>70</v>
      </c>
    </row>
    <row r="102" spans="1:3" x14ac:dyDescent="0.25">
      <c r="A102" s="57">
        <v>124600</v>
      </c>
      <c r="B102" s="57" t="s">
        <v>906</v>
      </c>
      <c r="C102" s="57">
        <v>69</v>
      </c>
    </row>
    <row r="103" spans="1:3" x14ac:dyDescent="0.25">
      <c r="A103" s="57">
        <v>46632</v>
      </c>
      <c r="B103" s="57" t="s">
        <v>1092</v>
      </c>
      <c r="C103" s="57">
        <v>69</v>
      </c>
    </row>
    <row r="104" spans="1:3" x14ac:dyDescent="0.25">
      <c r="A104" s="57">
        <v>19772</v>
      </c>
      <c r="B104" s="57" t="s">
        <v>1093</v>
      </c>
      <c r="C104" s="57">
        <v>69</v>
      </c>
    </row>
    <row r="105" spans="1:3" x14ac:dyDescent="0.25">
      <c r="A105" s="57">
        <v>21366</v>
      </c>
      <c r="B105" s="57" t="s">
        <v>1094</v>
      </c>
      <c r="C105" s="57">
        <v>69</v>
      </c>
    </row>
    <row r="106" spans="1:3" x14ac:dyDescent="0.25">
      <c r="A106" s="57">
        <v>135962</v>
      </c>
      <c r="B106" s="57" t="s">
        <v>1095</v>
      </c>
      <c r="C106" s="57">
        <v>68</v>
      </c>
    </row>
    <row r="107" spans="1:3" x14ac:dyDescent="0.25">
      <c r="A107" s="57">
        <v>110769</v>
      </c>
      <c r="B107" s="57" t="s">
        <v>804</v>
      </c>
      <c r="C107" s="57">
        <v>68</v>
      </c>
    </row>
    <row r="108" spans="1:3" x14ac:dyDescent="0.25">
      <c r="A108" s="57">
        <v>131531</v>
      </c>
      <c r="B108" s="57" t="s">
        <v>892</v>
      </c>
      <c r="C108" s="57">
        <v>68</v>
      </c>
    </row>
    <row r="109" spans="1:3" x14ac:dyDescent="0.25">
      <c r="A109" s="57">
        <v>119717</v>
      </c>
      <c r="B109" s="57" t="s">
        <v>776</v>
      </c>
      <c r="C109" s="57">
        <v>68</v>
      </c>
    </row>
    <row r="110" spans="1:3" x14ac:dyDescent="0.25">
      <c r="A110" s="57">
        <v>126098</v>
      </c>
      <c r="B110" s="57" t="s">
        <v>880</v>
      </c>
      <c r="C110" s="57">
        <v>67</v>
      </c>
    </row>
    <row r="111" spans="1:3" x14ac:dyDescent="0.25">
      <c r="A111" s="57">
        <v>132857</v>
      </c>
      <c r="B111" s="57" t="s">
        <v>755</v>
      </c>
      <c r="C111" s="57">
        <v>67</v>
      </c>
    </row>
    <row r="112" spans="1:3" x14ac:dyDescent="0.25">
      <c r="A112" s="57">
        <v>29170</v>
      </c>
      <c r="B112" s="57" t="s">
        <v>832</v>
      </c>
      <c r="C112" s="57">
        <v>67</v>
      </c>
    </row>
    <row r="113" spans="1:3" x14ac:dyDescent="0.25">
      <c r="A113" s="57">
        <v>127177</v>
      </c>
      <c r="B113" s="57" t="s">
        <v>1096</v>
      </c>
      <c r="C113" s="57">
        <v>66</v>
      </c>
    </row>
    <row r="114" spans="1:3" x14ac:dyDescent="0.25">
      <c r="A114" s="57">
        <v>129508</v>
      </c>
      <c r="B114" s="57" t="s">
        <v>829</v>
      </c>
      <c r="C114" s="57">
        <v>65</v>
      </c>
    </row>
    <row r="115" spans="1:3" x14ac:dyDescent="0.25">
      <c r="A115" s="57">
        <v>134744</v>
      </c>
      <c r="B115" s="57" t="s">
        <v>1097</v>
      </c>
      <c r="C115" s="57">
        <v>65</v>
      </c>
    </row>
    <row r="116" spans="1:3" x14ac:dyDescent="0.25">
      <c r="A116" s="57">
        <v>121364</v>
      </c>
      <c r="B116" s="57" t="s">
        <v>1098</v>
      </c>
      <c r="C116" s="57">
        <v>65</v>
      </c>
    </row>
    <row r="117" spans="1:3" x14ac:dyDescent="0.25">
      <c r="A117" s="57">
        <v>133250</v>
      </c>
      <c r="B117" s="57" t="s">
        <v>675</v>
      </c>
      <c r="C117" s="57">
        <v>65</v>
      </c>
    </row>
    <row r="118" spans="1:3" x14ac:dyDescent="0.25">
      <c r="A118" s="57">
        <v>98867</v>
      </c>
      <c r="B118" s="57" t="s">
        <v>523</v>
      </c>
      <c r="C118" s="57">
        <v>61</v>
      </c>
    </row>
    <row r="119" spans="1:3" x14ac:dyDescent="0.25">
      <c r="A119" s="57">
        <v>114774</v>
      </c>
      <c r="B119" s="57" t="s">
        <v>748</v>
      </c>
      <c r="C119" s="57">
        <v>61</v>
      </c>
    </row>
    <row r="120" spans="1:3" x14ac:dyDescent="0.25">
      <c r="A120" s="57">
        <v>55504</v>
      </c>
      <c r="B120" s="57" t="s">
        <v>1099</v>
      </c>
      <c r="C120" s="57">
        <v>61</v>
      </c>
    </row>
    <row r="121" spans="1:3" x14ac:dyDescent="0.25">
      <c r="A121" s="57">
        <v>126810</v>
      </c>
      <c r="B121" s="57" t="s">
        <v>1100</v>
      </c>
      <c r="C121" s="57">
        <v>60</v>
      </c>
    </row>
    <row r="122" spans="1:3" x14ac:dyDescent="0.25">
      <c r="A122" s="57">
        <v>127946</v>
      </c>
      <c r="B122" s="57" t="s">
        <v>1101</v>
      </c>
      <c r="C122" s="57">
        <v>57</v>
      </c>
    </row>
    <row r="123" spans="1:3" x14ac:dyDescent="0.25">
      <c r="A123" s="57">
        <v>132643</v>
      </c>
      <c r="B123" s="57" t="s">
        <v>733</v>
      </c>
      <c r="C123" s="57">
        <v>55</v>
      </c>
    </row>
    <row r="124" spans="1:3" x14ac:dyDescent="0.25">
      <c r="A124" s="57">
        <v>123217</v>
      </c>
      <c r="B124" s="57" t="s">
        <v>531</v>
      </c>
      <c r="C124" s="57">
        <v>52</v>
      </c>
    </row>
    <row r="125" spans="1:3" x14ac:dyDescent="0.25">
      <c r="A125" s="57">
        <v>131275</v>
      </c>
      <c r="B125" s="57" t="s">
        <v>1102</v>
      </c>
      <c r="C125" s="57">
        <v>70</v>
      </c>
    </row>
    <row r="126" spans="1:3" x14ac:dyDescent="0.25">
      <c r="A126" s="57">
        <v>136113</v>
      </c>
      <c r="B126" s="57" t="s">
        <v>1103</v>
      </c>
      <c r="C126" s="57">
        <v>69</v>
      </c>
    </row>
    <row r="127" spans="1:3" x14ac:dyDescent="0.25">
      <c r="A127" s="57">
        <v>130317</v>
      </c>
      <c r="B127" s="57" t="s">
        <v>850</v>
      </c>
      <c r="C127" s="57">
        <v>68</v>
      </c>
    </row>
    <row r="128" spans="1:3" x14ac:dyDescent="0.25">
      <c r="A128" s="57">
        <v>132705</v>
      </c>
      <c r="B128" s="57" t="s">
        <v>1104</v>
      </c>
      <c r="C128" s="57">
        <v>67</v>
      </c>
    </row>
    <row r="129" spans="1:3" x14ac:dyDescent="0.25">
      <c r="A129" s="57">
        <v>131917</v>
      </c>
      <c r="B129" s="57" t="s">
        <v>1007</v>
      </c>
      <c r="C129" s="57">
        <v>67</v>
      </c>
    </row>
    <row r="130" spans="1:3" x14ac:dyDescent="0.25">
      <c r="A130" s="57">
        <v>136636</v>
      </c>
      <c r="B130" s="57" t="s">
        <v>1105</v>
      </c>
      <c r="C130" s="57">
        <v>65</v>
      </c>
    </row>
    <row r="131" spans="1:3" x14ac:dyDescent="0.25">
      <c r="A131" s="57">
        <v>131587</v>
      </c>
      <c r="B131" s="57" t="s">
        <v>1106</v>
      </c>
      <c r="C131" s="57">
        <v>64</v>
      </c>
    </row>
    <row r="132" spans="1:3" x14ac:dyDescent="0.25">
      <c r="A132" s="57">
        <v>66556</v>
      </c>
      <c r="B132" s="57" t="s">
        <v>952</v>
      </c>
      <c r="C132" s="57">
        <v>64</v>
      </c>
    </row>
    <row r="133" spans="1:3" x14ac:dyDescent="0.25">
      <c r="A133" s="57">
        <v>114087</v>
      </c>
      <c r="B133" s="57" t="s">
        <v>899</v>
      </c>
      <c r="C133" s="57">
        <v>64</v>
      </c>
    </row>
    <row r="134" spans="1:3" x14ac:dyDescent="0.25">
      <c r="A134" s="57">
        <v>128398</v>
      </c>
      <c r="B134" s="57" t="s">
        <v>1039</v>
      </c>
      <c r="C134" s="57">
        <v>63</v>
      </c>
    </row>
    <row r="135" spans="1:3" x14ac:dyDescent="0.25">
      <c r="A135" s="57">
        <v>131233</v>
      </c>
      <c r="B135" s="57" t="s">
        <v>758</v>
      </c>
      <c r="C135" s="57">
        <v>63</v>
      </c>
    </row>
    <row r="136" spans="1:3" x14ac:dyDescent="0.25">
      <c r="A136" s="57">
        <v>121439</v>
      </c>
      <c r="B136" s="57" t="s">
        <v>856</v>
      </c>
      <c r="C136" s="57">
        <v>62</v>
      </c>
    </row>
    <row r="137" spans="1:3" x14ac:dyDescent="0.25">
      <c r="A137" s="57">
        <v>60441</v>
      </c>
      <c r="B137" s="57" t="s">
        <v>979</v>
      </c>
      <c r="C137" s="57">
        <v>61</v>
      </c>
    </row>
    <row r="138" spans="1:3" x14ac:dyDescent="0.25">
      <c r="A138" s="57">
        <v>129280</v>
      </c>
      <c r="B138" s="57" t="s">
        <v>924</v>
      </c>
      <c r="C138" s="57">
        <v>61</v>
      </c>
    </row>
    <row r="139" spans="1:3" x14ac:dyDescent="0.25">
      <c r="A139" s="57">
        <v>129718</v>
      </c>
      <c r="B139" s="57" t="s">
        <v>988</v>
      </c>
      <c r="C139" s="57">
        <v>60</v>
      </c>
    </row>
    <row r="140" spans="1:3" x14ac:dyDescent="0.25">
      <c r="A140" s="57">
        <v>111505</v>
      </c>
      <c r="B140" s="57" t="s">
        <v>1107</v>
      </c>
      <c r="C140" s="57">
        <v>60</v>
      </c>
    </row>
    <row r="141" spans="1:3" x14ac:dyDescent="0.25">
      <c r="A141" s="57">
        <v>123090</v>
      </c>
      <c r="B141" s="57" t="s">
        <v>949</v>
      </c>
      <c r="C141" s="57">
        <v>59</v>
      </c>
    </row>
    <row r="142" spans="1:3" x14ac:dyDescent="0.25">
      <c r="A142" s="57">
        <v>130034</v>
      </c>
      <c r="B142" s="57" t="s">
        <v>1108</v>
      </c>
      <c r="C142" s="57">
        <v>59</v>
      </c>
    </row>
    <row r="143" spans="1:3" x14ac:dyDescent="0.25">
      <c r="A143" s="57">
        <v>90323</v>
      </c>
      <c r="B143" s="57" t="s">
        <v>976</v>
      </c>
      <c r="C143" s="57">
        <v>58</v>
      </c>
    </row>
    <row r="144" spans="1:3" x14ac:dyDescent="0.25">
      <c r="A144" s="57">
        <v>135536</v>
      </c>
      <c r="B144" s="57" t="s">
        <v>724</v>
      </c>
      <c r="C144" s="57">
        <v>58</v>
      </c>
    </row>
    <row r="145" spans="1:3" x14ac:dyDescent="0.25">
      <c r="A145" s="57">
        <v>5364</v>
      </c>
      <c r="B145" s="57" t="s">
        <v>1109</v>
      </c>
      <c r="C145" s="57">
        <v>56</v>
      </c>
    </row>
    <row r="146" spans="1:3" x14ac:dyDescent="0.25">
      <c r="A146" s="57">
        <v>136265</v>
      </c>
      <c r="B146" s="57" t="s">
        <v>1110</v>
      </c>
      <c r="C146" s="57">
        <v>56</v>
      </c>
    </row>
    <row r="147" spans="1:3" x14ac:dyDescent="0.25">
      <c r="A147" s="57">
        <v>134279</v>
      </c>
      <c r="B147" s="57" t="s">
        <v>1111</v>
      </c>
      <c r="C147" s="57">
        <v>55</v>
      </c>
    </row>
    <row r="148" spans="1:3" x14ac:dyDescent="0.25">
      <c r="A148" s="57">
        <v>121289</v>
      </c>
      <c r="B148" s="57" t="s">
        <v>896</v>
      </c>
      <c r="C148" s="57">
        <v>54</v>
      </c>
    </row>
    <row r="149" spans="1:3" x14ac:dyDescent="0.25">
      <c r="A149" s="57">
        <v>129705</v>
      </c>
      <c r="B149" s="57" t="s">
        <v>1040</v>
      </c>
      <c r="C149" s="57">
        <v>53</v>
      </c>
    </row>
    <row r="150" spans="1:3" x14ac:dyDescent="0.25">
      <c r="A150" s="57">
        <v>128264</v>
      </c>
      <c r="B150" s="57" t="s">
        <v>1037</v>
      </c>
      <c r="C150" s="57">
        <v>51</v>
      </c>
    </row>
    <row r="151" spans="1:3" x14ac:dyDescent="0.25">
      <c r="A151" s="57">
        <v>110736</v>
      </c>
      <c r="B151" s="57" t="s">
        <v>1112</v>
      </c>
      <c r="C151" s="57">
        <v>50</v>
      </c>
    </row>
    <row r="152" spans="1:3" x14ac:dyDescent="0.25">
      <c r="A152" s="57">
        <v>133127</v>
      </c>
      <c r="B152" s="57" t="s">
        <v>1113</v>
      </c>
      <c r="C152" s="57">
        <v>50</v>
      </c>
    </row>
    <row r="153" spans="1:3" x14ac:dyDescent="0.25">
      <c r="A153" s="57">
        <v>129282</v>
      </c>
      <c r="B153" s="57" t="s">
        <v>823</v>
      </c>
      <c r="C153" s="57">
        <v>40</v>
      </c>
    </row>
    <row r="154" spans="1:3" x14ac:dyDescent="0.25">
      <c r="A154" s="57">
        <v>137424</v>
      </c>
      <c r="B154" s="57" t="s">
        <v>1114</v>
      </c>
      <c r="C154" s="57">
        <v>38</v>
      </c>
    </row>
    <row r="155" spans="1:3" x14ac:dyDescent="0.25">
      <c r="A155" s="57">
        <v>100740</v>
      </c>
      <c r="B155" s="57" t="s">
        <v>927</v>
      </c>
      <c r="C155" s="57">
        <v>34</v>
      </c>
    </row>
    <row r="156" spans="1:3" x14ac:dyDescent="0.25">
      <c r="A156" s="57">
        <v>136082</v>
      </c>
      <c r="B156" s="57" t="s">
        <v>1115</v>
      </c>
      <c r="C156" s="57">
        <v>31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6"/>
  <sheetViews>
    <sheetView workbookViewId="0">
      <selection activeCell="L1" sqref="L1:L1048576"/>
    </sheetView>
  </sheetViews>
  <sheetFormatPr defaultRowHeight="15" x14ac:dyDescent="0.25"/>
  <cols>
    <col min="2" max="2" width="11.5703125" customWidth="1"/>
    <col min="3" max="3" width="14.42578125" customWidth="1"/>
    <col min="4" max="4" width="12.28515625" style="44" customWidth="1"/>
    <col min="5" max="5" width="4.140625" style="44" customWidth="1"/>
    <col min="6" max="6" width="8.7109375" style="54"/>
    <col min="7" max="7" width="4.28515625" customWidth="1"/>
    <col min="10" max="10" width="10.5703125" bestFit="1" customWidth="1"/>
    <col min="11" max="11" width="11.85546875" bestFit="1" customWidth="1"/>
    <col min="12" max="12" width="17.28515625" customWidth="1"/>
  </cols>
  <sheetData>
    <row r="1" spans="1:13" x14ac:dyDescent="0.25">
      <c r="A1" s="1" t="s">
        <v>533</v>
      </c>
      <c r="B1" s="57">
        <v>107759</v>
      </c>
      <c r="C1" s="57" t="s">
        <v>1029</v>
      </c>
      <c r="D1" s="57">
        <v>96</v>
      </c>
      <c r="H1" s="1" t="s">
        <v>534</v>
      </c>
      <c r="I1" t="str">
        <f>CLASS!D1</f>
        <v>CPSA NO.</v>
      </c>
      <c r="J1" s="44" t="str">
        <f>CLASS!B1</f>
        <v>First Name</v>
      </c>
      <c r="K1" s="44" t="str">
        <f>CLASS!C1</f>
        <v>Surname</v>
      </c>
      <c r="L1" t="s">
        <v>535</v>
      </c>
      <c r="M1" t="s">
        <v>49</v>
      </c>
    </row>
    <row r="2" spans="1:13" x14ac:dyDescent="0.25">
      <c r="A2" s="44">
        <f>COUNTIF(B:B,"&gt;0")</f>
        <v>155</v>
      </c>
      <c r="B2" s="57">
        <v>88811</v>
      </c>
      <c r="C2" s="57" t="s">
        <v>1041</v>
      </c>
      <c r="D2" s="57">
        <v>95</v>
      </c>
      <c r="H2" s="44">
        <f>COUNTIF(I:I,"&gt;0")</f>
        <v>285</v>
      </c>
      <c r="I2" s="44">
        <f>CLASS!D2</f>
        <v>107759</v>
      </c>
      <c r="J2" s="44" t="str">
        <f>CLASS!B2</f>
        <v>James</v>
      </c>
      <c r="K2" s="44" t="str">
        <f>CLASS!C2</f>
        <v>Attwood</v>
      </c>
      <c r="L2">
        <f>IF(ISNA(VLOOKUP(I2,B:D,3,FALSE)),,VLOOKUP(I2,B:D,3,FALSE))</f>
        <v>96</v>
      </c>
      <c r="M2">
        <f>L2</f>
        <v>96</v>
      </c>
    </row>
    <row r="3" spans="1:13" x14ac:dyDescent="0.25">
      <c r="A3" t="s">
        <v>536</v>
      </c>
      <c r="B3" s="57">
        <v>96439</v>
      </c>
      <c r="C3" s="57" t="s">
        <v>1030</v>
      </c>
      <c r="D3" s="57">
        <v>94</v>
      </c>
      <c r="H3" t="s">
        <v>536</v>
      </c>
      <c r="I3" s="44">
        <f>CLASS!D3</f>
        <v>96439</v>
      </c>
      <c r="J3" s="44" t="str">
        <f>CLASS!B3</f>
        <v>Chris</v>
      </c>
      <c r="K3" s="44" t="str">
        <f>CLASS!C3</f>
        <v>Childerhouse</v>
      </c>
      <c r="L3" s="44">
        <f t="shared" ref="L3:L66" si="0">IF(ISNA(VLOOKUP(I3,B:D,3,FALSE)),,VLOOKUP(I3,B:D,3,FALSE))</f>
        <v>94</v>
      </c>
      <c r="M3" s="44">
        <f t="shared" ref="M3:M66" si="1">L3</f>
        <v>94</v>
      </c>
    </row>
    <row r="4" spans="1:13" x14ac:dyDescent="0.25">
      <c r="A4" s="44">
        <f>COUNTIF(D:D,"&gt;0")</f>
        <v>155</v>
      </c>
      <c r="B4" s="57">
        <v>69348</v>
      </c>
      <c r="C4" s="57" t="s">
        <v>1042</v>
      </c>
      <c r="D4" s="57">
        <v>93</v>
      </c>
      <c r="H4" s="44">
        <f>COUNTIF(L:L,"&gt;0")</f>
        <v>90</v>
      </c>
      <c r="I4" s="44">
        <f>CLASS!D4</f>
        <v>36413</v>
      </c>
      <c r="J4" s="44" t="str">
        <f>CLASS!B4</f>
        <v>Kevin</v>
      </c>
      <c r="K4" s="44" t="str">
        <f>CLASS!C4</f>
        <v>Howland</v>
      </c>
      <c r="L4" s="44">
        <f t="shared" si="0"/>
        <v>90</v>
      </c>
      <c r="M4" s="44">
        <f t="shared" si="1"/>
        <v>90</v>
      </c>
    </row>
    <row r="5" spans="1:13" x14ac:dyDescent="0.25">
      <c r="B5" s="57">
        <v>65266</v>
      </c>
      <c r="C5" s="57" t="s">
        <v>1043</v>
      </c>
      <c r="D5" s="57">
        <v>93</v>
      </c>
      <c r="I5" s="44">
        <f>CLASS!D5</f>
        <v>91579</v>
      </c>
      <c r="J5" s="44" t="str">
        <f>CLASS!B5</f>
        <v>Phil</v>
      </c>
      <c r="K5" s="44" t="str">
        <f>CLASS!C5</f>
        <v>Easeman</v>
      </c>
      <c r="L5" s="44">
        <f t="shared" si="0"/>
        <v>85</v>
      </c>
      <c r="M5" s="44">
        <f t="shared" si="1"/>
        <v>85</v>
      </c>
    </row>
    <row r="6" spans="1:13" x14ac:dyDescent="0.25">
      <c r="B6" s="57">
        <v>108248</v>
      </c>
      <c r="C6" s="57" t="s">
        <v>678</v>
      </c>
      <c r="D6" s="57">
        <v>92</v>
      </c>
      <c r="I6" s="44">
        <f>CLASS!D6</f>
        <v>88811</v>
      </c>
      <c r="J6" s="44" t="str">
        <f>CLASS!B6</f>
        <v>Martin</v>
      </c>
      <c r="K6" s="44" t="str">
        <f>CLASS!C6</f>
        <v>Myers</v>
      </c>
      <c r="L6" s="44">
        <f t="shared" si="0"/>
        <v>95</v>
      </c>
      <c r="M6" s="44">
        <f t="shared" si="1"/>
        <v>95</v>
      </c>
    </row>
    <row r="7" spans="1:13" x14ac:dyDescent="0.25">
      <c r="B7" s="57">
        <v>35373</v>
      </c>
      <c r="C7" s="57" t="s">
        <v>1044</v>
      </c>
      <c r="D7" s="57">
        <v>92</v>
      </c>
      <c r="I7" s="44">
        <f>CLASS!D7</f>
        <v>125785</v>
      </c>
      <c r="J7" s="44" t="str">
        <f>CLASS!B7</f>
        <v>Aaron</v>
      </c>
      <c r="K7" s="44" t="str">
        <f>CLASS!C7</f>
        <v>Harvey</v>
      </c>
      <c r="L7" s="44">
        <f t="shared" si="0"/>
        <v>0</v>
      </c>
      <c r="M7" s="44">
        <f t="shared" si="1"/>
        <v>0</v>
      </c>
    </row>
    <row r="8" spans="1:13" x14ac:dyDescent="0.25">
      <c r="B8" s="57">
        <v>126584</v>
      </c>
      <c r="C8" s="57" t="s">
        <v>1045</v>
      </c>
      <c r="D8" s="57">
        <v>91</v>
      </c>
      <c r="I8" s="44">
        <f>CLASS!D8</f>
        <v>116789</v>
      </c>
      <c r="J8" s="44" t="str">
        <f>CLASS!B8</f>
        <v>Dean</v>
      </c>
      <c r="K8" s="44" t="str">
        <f>CLASS!C8</f>
        <v>Gibbs</v>
      </c>
      <c r="L8" s="44">
        <f t="shared" si="0"/>
        <v>0</v>
      </c>
      <c r="M8" s="44">
        <f t="shared" si="1"/>
        <v>0</v>
      </c>
    </row>
    <row r="9" spans="1:13" x14ac:dyDescent="0.25">
      <c r="B9" s="57">
        <v>36413</v>
      </c>
      <c r="C9" s="57" t="s">
        <v>546</v>
      </c>
      <c r="D9" s="57">
        <v>90</v>
      </c>
      <c r="I9" s="44">
        <f>CLASS!D9</f>
        <v>103289</v>
      </c>
      <c r="J9" s="44" t="str">
        <f>CLASS!B9</f>
        <v>Phil</v>
      </c>
      <c r="K9" s="44" t="str">
        <f>CLASS!C9</f>
        <v>Gray</v>
      </c>
      <c r="L9" s="44">
        <f t="shared" si="0"/>
        <v>0</v>
      </c>
      <c r="M9" s="44">
        <f t="shared" si="1"/>
        <v>0</v>
      </c>
    </row>
    <row r="10" spans="1:13" x14ac:dyDescent="0.25">
      <c r="B10" s="57">
        <v>73503</v>
      </c>
      <c r="C10" s="57" t="s">
        <v>1046</v>
      </c>
      <c r="D10" s="57">
        <v>90</v>
      </c>
      <c r="I10" s="44">
        <f>CLASS!D10</f>
        <v>86511</v>
      </c>
      <c r="J10" s="44" t="str">
        <f>CLASS!B10</f>
        <v>Julian</v>
      </c>
      <c r="K10" s="44" t="str">
        <f>CLASS!C10</f>
        <v>Freeman</v>
      </c>
      <c r="L10" s="44">
        <f t="shared" si="0"/>
        <v>89</v>
      </c>
      <c r="M10" s="44">
        <f t="shared" si="1"/>
        <v>89</v>
      </c>
    </row>
    <row r="11" spans="1:13" x14ac:dyDescent="0.25">
      <c r="B11" s="57">
        <v>125916</v>
      </c>
      <c r="C11" s="57" t="s">
        <v>1047</v>
      </c>
      <c r="D11" s="57">
        <v>90</v>
      </c>
      <c r="I11" s="44">
        <f>CLASS!D11</f>
        <v>128828</v>
      </c>
      <c r="J11" s="44" t="str">
        <f>CLASS!B11</f>
        <v>William</v>
      </c>
      <c r="K11" s="44" t="str">
        <f>CLASS!C11</f>
        <v>Baughan</v>
      </c>
      <c r="L11" s="44">
        <f t="shared" si="0"/>
        <v>88</v>
      </c>
      <c r="M11" s="44">
        <f t="shared" si="1"/>
        <v>88</v>
      </c>
    </row>
    <row r="12" spans="1:13" x14ac:dyDescent="0.25">
      <c r="B12" s="57">
        <v>109720</v>
      </c>
      <c r="C12" s="57" t="s">
        <v>566</v>
      </c>
      <c r="D12" s="57">
        <v>89</v>
      </c>
      <c r="I12" s="44">
        <f>CLASS!D12</f>
        <v>73876</v>
      </c>
      <c r="J12" s="44" t="str">
        <f>CLASS!B12</f>
        <v>Andrew</v>
      </c>
      <c r="K12" s="44" t="str">
        <f>CLASS!C12</f>
        <v>Clifton</v>
      </c>
      <c r="L12" s="44">
        <f t="shared" si="0"/>
        <v>0</v>
      </c>
      <c r="M12" s="44">
        <f t="shared" si="1"/>
        <v>0</v>
      </c>
    </row>
    <row r="13" spans="1:13" x14ac:dyDescent="0.25">
      <c r="B13" s="57">
        <v>86511</v>
      </c>
      <c r="C13" s="57" t="s">
        <v>1048</v>
      </c>
      <c r="D13" s="57">
        <v>89</v>
      </c>
      <c r="I13" s="44">
        <f>CLASS!D13</f>
        <v>99866</v>
      </c>
      <c r="J13" s="44" t="str">
        <f>CLASS!B13</f>
        <v>Guy</v>
      </c>
      <c r="K13" s="44" t="str">
        <f>CLASS!C13</f>
        <v>Franklin</v>
      </c>
      <c r="L13" s="44">
        <f t="shared" si="0"/>
        <v>0</v>
      </c>
      <c r="M13" s="44">
        <f t="shared" si="1"/>
        <v>0</v>
      </c>
    </row>
    <row r="14" spans="1:13" x14ac:dyDescent="0.25">
      <c r="B14" s="57">
        <v>45277</v>
      </c>
      <c r="C14" s="57" t="s">
        <v>1049</v>
      </c>
      <c r="D14" s="57">
        <v>89</v>
      </c>
      <c r="I14" s="44">
        <f>CLASS!D14</f>
        <v>187</v>
      </c>
      <c r="J14" s="44" t="str">
        <f>CLASS!B14</f>
        <v>Richard</v>
      </c>
      <c r="K14" s="44" t="str">
        <f>CLASS!C14</f>
        <v>Faulds</v>
      </c>
      <c r="L14" s="44">
        <f t="shared" si="0"/>
        <v>0</v>
      </c>
      <c r="M14" s="44">
        <f t="shared" si="1"/>
        <v>0</v>
      </c>
    </row>
    <row r="15" spans="1:13" x14ac:dyDescent="0.25">
      <c r="B15" s="57">
        <v>128828</v>
      </c>
      <c r="C15" s="57" t="s">
        <v>1050</v>
      </c>
      <c r="D15" s="57">
        <v>88</v>
      </c>
      <c r="I15" s="44">
        <f>CLASS!D15</f>
        <v>65266</v>
      </c>
      <c r="J15" s="44" t="str">
        <f>CLASS!B15</f>
        <v>Christopher</v>
      </c>
      <c r="K15" s="44" t="str">
        <f>CLASS!C15</f>
        <v>Broomfield</v>
      </c>
      <c r="L15" s="44">
        <f t="shared" si="0"/>
        <v>93</v>
      </c>
      <c r="M15" s="44">
        <f t="shared" si="1"/>
        <v>93</v>
      </c>
    </row>
    <row r="16" spans="1:13" x14ac:dyDescent="0.25">
      <c r="B16" s="57">
        <v>128505</v>
      </c>
      <c r="C16" s="57" t="s">
        <v>1051</v>
      </c>
      <c r="D16" s="57">
        <v>86</v>
      </c>
      <c r="I16" s="44">
        <f>CLASS!D16</f>
        <v>87112</v>
      </c>
      <c r="J16" s="44" t="str">
        <f>CLASS!B16</f>
        <v>Paul</v>
      </c>
      <c r="K16" s="44" t="str">
        <f>CLASS!C16</f>
        <v>Lovick</v>
      </c>
      <c r="L16" s="44">
        <f t="shared" si="0"/>
        <v>0</v>
      </c>
      <c r="M16" s="44">
        <f t="shared" si="1"/>
        <v>0</v>
      </c>
    </row>
    <row r="17" spans="2:13" x14ac:dyDescent="0.25">
      <c r="B17" s="57">
        <v>32847</v>
      </c>
      <c r="C17" s="57" t="s">
        <v>1052</v>
      </c>
      <c r="D17" s="57">
        <v>86</v>
      </c>
      <c r="I17" s="44">
        <f>CLASS!D17</f>
        <v>43085</v>
      </c>
      <c r="J17" s="44" t="str">
        <f>CLASS!B17</f>
        <v>Jamie</v>
      </c>
      <c r="K17" s="44" t="str">
        <f>CLASS!C17</f>
        <v>Brightman</v>
      </c>
      <c r="L17" s="44">
        <f t="shared" si="0"/>
        <v>0</v>
      </c>
      <c r="M17" s="44">
        <f t="shared" si="1"/>
        <v>0</v>
      </c>
    </row>
    <row r="18" spans="2:13" x14ac:dyDescent="0.25">
      <c r="B18" s="57">
        <v>110543</v>
      </c>
      <c r="C18" s="57" t="s">
        <v>619</v>
      </c>
      <c r="D18" s="57">
        <v>85</v>
      </c>
      <c r="I18" s="44">
        <f>CLASS!D18</f>
        <v>105239</v>
      </c>
      <c r="J18" s="44" t="str">
        <f>CLASS!B18</f>
        <v>Steve</v>
      </c>
      <c r="K18" s="44" t="str">
        <f>CLASS!C18</f>
        <v>Clark</v>
      </c>
      <c r="L18" s="44">
        <f t="shared" si="0"/>
        <v>0</v>
      </c>
      <c r="M18" s="44">
        <f t="shared" si="1"/>
        <v>0</v>
      </c>
    </row>
    <row r="19" spans="2:13" x14ac:dyDescent="0.25">
      <c r="B19" s="57">
        <v>65796</v>
      </c>
      <c r="C19" s="57" t="s">
        <v>1053</v>
      </c>
      <c r="D19" s="57">
        <v>85</v>
      </c>
      <c r="I19" s="44">
        <f>CLASS!D19</f>
        <v>91704</v>
      </c>
      <c r="J19" s="44" t="str">
        <f>CLASS!B19</f>
        <v>William</v>
      </c>
      <c r="K19" s="44" t="str">
        <f>CLASS!C19</f>
        <v>Cork</v>
      </c>
      <c r="L19" s="44">
        <f t="shared" si="0"/>
        <v>0</v>
      </c>
      <c r="M19" s="44">
        <f t="shared" si="1"/>
        <v>0</v>
      </c>
    </row>
    <row r="20" spans="2:13" x14ac:dyDescent="0.25">
      <c r="B20" s="57">
        <v>106295</v>
      </c>
      <c r="C20" s="57" t="s">
        <v>1054</v>
      </c>
      <c r="D20" s="57">
        <v>85</v>
      </c>
      <c r="I20" s="44">
        <f>CLASS!D20</f>
        <v>12652</v>
      </c>
      <c r="J20" s="44" t="str">
        <f>CLASS!B20</f>
        <v>George</v>
      </c>
      <c r="K20" s="44" t="str">
        <f>CLASS!C20</f>
        <v>Digweed</v>
      </c>
      <c r="L20" s="44">
        <f t="shared" si="0"/>
        <v>0</v>
      </c>
      <c r="M20" s="44">
        <f t="shared" si="1"/>
        <v>0</v>
      </c>
    </row>
    <row r="21" spans="2:13" x14ac:dyDescent="0.25">
      <c r="B21" s="57">
        <v>91579</v>
      </c>
      <c r="C21" s="57" t="s">
        <v>575</v>
      </c>
      <c r="D21" s="57">
        <v>85</v>
      </c>
      <c r="I21" s="44">
        <f>CLASS!D21</f>
        <v>108791</v>
      </c>
      <c r="J21" s="44" t="str">
        <f>CLASS!B21</f>
        <v>Paul</v>
      </c>
      <c r="K21" s="44" t="str">
        <f>CLASS!C21</f>
        <v>Batchelor</v>
      </c>
      <c r="L21" s="44">
        <f t="shared" si="0"/>
        <v>0</v>
      </c>
      <c r="M21" s="44">
        <f t="shared" si="1"/>
        <v>0</v>
      </c>
    </row>
    <row r="22" spans="2:13" x14ac:dyDescent="0.25">
      <c r="B22" s="57">
        <v>124324</v>
      </c>
      <c r="C22" s="57" t="s">
        <v>1032</v>
      </c>
      <c r="D22" s="57">
        <v>85</v>
      </c>
      <c r="I22" s="44">
        <f>CLASS!D22</f>
        <v>98171</v>
      </c>
      <c r="J22" s="44" t="str">
        <f>CLASS!B22</f>
        <v>Neil</v>
      </c>
      <c r="K22" s="44" t="str">
        <f>CLASS!C22</f>
        <v>Lockton</v>
      </c>
      <c r="L22" s="44">
        <f t="shared" si="0"/>
        <v>0</v>
      </c>
      <c r="M22" s="44">
        <f t="shared" si="1"/>
        <v>0</v>
      </c>
    </row>
    <row r="23" spans="2:13" x14ac:dyDescent="0.25">
      <c r="B23" s="57">
        <v>126348</v>
      </c>
      <c r="C23" s="57" t="s">
        <v>1055</v>
      </c>
      <c r="D23" s="57">
        <v>84</v>
      </c>
      <c r="I23" s="44">
        <f>CLASS!D23</f>
        <v>72679</v>
      </c>
      <c r="J23" s="44" t="str">
        <f>CLASS!B23</f>
        <v>Henry</v>
      </c>
      <c r="K23" s="44" t="str">
        <f>CLASS!C23</f>
        <v>Arnold</v>
      </c>
      <c r="L23" s="44">
        <f t="shared" si="0"/>
        <v>0</v>
      </c>
      <c r="M23" s="44">
        <f t="shared" si="1"/>
        <v>0</v>
      </c>
    </row>
    <row r="24" spans="2:13" x14ac:dyDescent="0.25">
      <c r="B24" s="57">
        <v>89013</v>
      </c>
      <c r="C24" s="57" t="s">
        <v>721</v>
      </c>
      <c r="D24" s="57">
        <v>84</v>
      </c>
      <c r="I24" s="44">
        <f>CLASS!D24</f>
        <v>110965</v>
      </c>
      <c r="J24" s="44" t="str">
        <f>CLASS!B24</f>
        <v>Jack</v>
      </c>
      <c r="K24" s="44" t="str">
        <f>CLASS!C24</f>
        <v>Lovick</v>
      </c>
      <c r="L24" s="44">
        <f t="shared" si="0"/>
        <v>0</v>
      </c>
      <c r="M24" s="44">
        <f t="shared" si="1"/>
        <v>0</v>
      </c>
    </row>
    <row r="25" spans="2:13" x14ac:dyDescent="0.25">
      <c r="B25" s="57">
        <v>26938</v>
      </c>
      <c r="C25" s="57" t="s">
        <v>1056</v>
      </c>
      <c r="D25" s="57">
        <v>84</v>
      </c>
      <c r="I25" s="44">
        <f>CLASS!D25</f>
        <v>103026</v>
      </c>
      <c r="J25" s="44" t="str">
        <f>CLASS!B25</f>
        <v>John</v>
      </c>
      <c r="K25" s="44" t="str">
        <f>CLASS!C25</f>
        <v>Newman</v>
      </c>
      <c r="L25" s="44">
        <f t="shared" si="0"/>
        <v>0</v>
      </c>
      <c r="M25" s="44">
        <f t="shared" si="1"/>
        <v>0</v>
      </c>
    </row>
    <row r="26" spans="2:13" x14ac:dyDescent="0.25">
      <c r="B26" s="57">
        <v>35370</v>
      </c>
      <c r="C26" s="57" t="s">
        <v>1057</v>
      </c>
      <c r="D26" s="57">
        <v>83</v>
      </c>
      <c r="I26" s="44">
        <f>CLASS!D26</f>
        <v>109720</v>
      </c>
      <c r="J26" s="44" t="str">
        <f>CLASS!B26</f>
        <v>Mark</v>
      </c>
      <c r="K26" s="44" t="str">
        <f>CLASS!C26</f>
        <v>Bowes</v>
      </c>
      <c r="L26" s="44">
        <f t="shared" si="0"/>
        <v>89</v>
      </c>
      <c r="M26" s="44">
        <f t="shared" si="1"/>
        <v>89</v>
      </c>
    </row>
    <row r="27" spans="2:13" x14ac:dyDescent="0.25">
      <c r="B27" s="57">
        <v>111458</v>
      </c>
      <c r="C27" s="57" t="s">
        <v>1058</v>
      </c>
      <c r="D27" s="57">
        <v>83</v>
      </c>
      <c r="I27" s="44">
        <f>CLASS!D27</f>
        <v>124324</v>
      </c>
      <c r="J27" s="44" t="str">
        <f>CLASS!B27</f>
        <v>Wayne</v>
      </c>
      <c r="K27" s="44" t="str">
        <f>CLASS!C27</f>
        <v>Martin</v>
      </c>
      <c r="L27" s="44">
        <f t="shared" si="0"/>
        <v>85</v>
      </c>
      <c r="M27" s="44">
        <f t="shared" si="1"/>
        <v>85</v>
      </c>
    </row>
    <row r="28" spans="2:13" x14ac:dyDescent="0.25">
      <c r="B28" s="57">
        <v>99919</v>
      </c>
      <c r="C28" s="57" t="s">
        <v>600</v>
      </c>
      <c r="D28" s="57">
        <v>83</v>
      </c>
      <c r="I28" s="44">
        <f>CLASS!D28</f>
        <v>131815</v>
      </c>
      <c r="J28" s="44" t="str">
        <f>CLASS!B28</f>
        <v>Adam</v>
      </c>
      <c r="K28" s="44" t="str">
        <f>CLASS!C28</f>
        <v>Cocker</v>
      </c>
      <c r="L28" s="44">
        <f t="shared" si="0"/>
        <v>0</v>
      </c>
      <c r="M28" s="44">
        <f t="shared" si="1"/>
        <v>0</v>
      </c>
    </row>
    <row r="29" spans="2:13" x14ac:dyDescent="0.25">
      <c r="B29" s="57">
        <v>130250</v>
      </c>
      <c r="C29" s="57" t="s">
        <v>691</v>
      </c>
      <c r="D29" s="57">
        <v>83</v>
      </c>
      <c r="I29" s="44">
        <f>CLASS!D29</f>
        <v>127228</v>
      </c>
      <c r="J29" s="44" t="str">
        <f>CLASS!B29</f>
        <v>Alex</v>
      </c>
      <c r="K29" s="44" t="str">
        <f>CLASS!C29</f>
        <v>Smith</v>
      </c>
      <c r="L29" s="44">
        <f t="shared" si="0"/>
        <v>0</v>
      </c>
      <c r="M29" s="44">
        <f t="shared" si="1"/>
        <v>0</v>
      </c>
    </row>
    <row r="30" spans="2:13" x14ac:dyDescent="0.25">
      <c r="B30" s="57">
        <v>1965</v>
      </c>
      <c r="C30" s="57" t="s">
        <v>1059</v>
      </c>
      <c r="D30" s="57">
        <v>82</v>
      </c>
      <c r="I30" s="44">
        <f>CLASS!D30</f>
        <v>120341</v>
      </c>
      <c r="J30" s="44" t="str">
        <f>CLASS!B30</f>
        <v>Nick</v>
      </c>
      <c r="K30" s="44" t="str">
        <f>CLASS!C30</f>
        <v>Carter</v>
      </c>
      <c r="L30" s="44">
        <f t="shared" si="0"/>
        <v>0</v>
      </c>
      <c r="M30" s="44">
        <f t="shared" si="1"/>
        <v>0</v>
      </c>
    </row>
    <row r="31" spans="2:13" x14ac:dyDescent="0.25">
      <c r="B31" s="57">
        <v>123128</v>
      </c>
      <c r="C31" s="57" t="s">
        <v>615</v>
      </c>
      <c r="D31" s="57">
        <v>80</v>
      </c>
      <c r="I31" s="44">
        <f>CLASS!D31</f>
        <v>110543</v>
      </c>
      <c r="J31" s="44" t="str">
        <f>CLASS!B31</f>
        <v>Dean</v>
      </c>
      <c r="K31" s="44" t="str">
        <f>CLASS!C31</f>
        <v>Cann</v>
      </c>
      <c r="L31" s="44">
        <f t="shared" si="0"/>
        <v>85</v>
      </c>
      <c r="M31" s="44">
        <f t="shared" si="1"/>
        <v>85</v>
      </c>
    </row>
    <row r="32" spans="2:13" x14ac:dyDescent="0.25">
      <c r="B32" s="57">
        <v>27470</v>
      </c>
      <c r="C32" s="57" t="s">
        <v>1060</v>
      </c>
      <c r="D32" s="57">
        <v>79</v>
      </c>
      <c r="I32" s="44">
        <f>CLASS!D32</f>
        <v>123128</v>
      </c>
      <c r="J32" s="44" t="str">
        <f>CLASS!B32</f>
        <v>Brody</v>
      </c>
      <c r="K32" s="44" t="str">
        <f>CLASS!C32</f>
        <v>Woollard</v>
      </c>
      <c r="L32" s="44">
        <f t="shared" si="0"/>
        <v>80</v>
      </c>
      <c r="M32" s="44">
        <f t="shared" si="1"/>
        <v>80</v>
      </c>
    </row>
    <row r="33" spans="2:13" x14ac:dyDescent="0.25">
      <c r="B33" s="57">
        <v>35315</v>
      </c>
      <c r="C33" s="57" t="s">
        <v>591</v>
      </c>
      <c r="D33" s="57">
        <v>75</v>
      </c>
      <c r="I33" s="44">
        <f>CLASS!D33</f>
        <v>125607</v>
      </c>
      <c r="J33" s="44" t="str">
        <f>CLASS!B33</f>
        <v>Paul</v>
      </c>
      <c r="K33" s="44" t="str">
        <f>CLASS!C33</f>
        <v>Burrows</v>
      </c>
      <c r="L33" s="44">
        <f t="shared" si="0"/>
        <v>87</v>
      </c>
      <c r="M33" s="44">
        <f t="shared" si="1"/>
        <v>87</v>
      </c>
    </row>
    <row r="34" spans="2:13" x14ac:dyDescent="0.25">
      <c r="B34" s="57">
        <v>132111</v>
      </c>
      <c r="C34" s="57" t="s">
        <v>1036</v>
      </c>
      <c r="D34" s="57">
        <v>64</v>
      </c>
      <c r="I34" s="44">
        <f>CLASS!D34</f>
        <v>27981</v>
      </c>
      <c r="J34" s="44" t="str">
        <f>CLASS!B34</f>
        <v>Steve</v>
      </c>
      <c r="K34" s="44" t="str">
        <f>CLASS!C34</f>
        <v>Whitelock</v>
      </c>
      <c r="L34" s="44">
        <f t="shared" si="0"/>
        <v>0</v>
      </c>
      <c r="M34" s="44">
        <f t="shared" si="1"/>
        <v>0</v>
      </c>
    </row>
    <row r="35" spans="2:13" x14ac:dyDescent="0.25">
      <c r="B35" s="57">
        <v>99093</v>
      </c>
      <c r="C35" s="57" t="s">
        <v>639</v>
      </c>
      <c r="D35" s="57">
        <v>88</v>
      </c>
      <c r="I35" s="44">
        <f>CLASS!D35</f>
        <v>84275</v>
      </c>
      <c r="J35" s="44" t="str">
        <f>CLASS!B35</f>
        <v>Brian</v>
      </c>
      <c r="K35" s="44" t="str">
        <f>CLASS!C35</f>
        <v xml:space="preserve">Dunbavin </v>
      </c>
      <c r="L35" s="44">
        <f t="shared" si="0"/>
        <v>0</v>
      </c>
      <c r="M35" s="44">
        <f t="shared" si="1"/>
        <v>0</v>
      </c>
    </row>
    <row r="36" spans="2:13" x14ac:dyDescent="0.25">
      <c r="B36" s="57">
        <v>123975</v>
      </c>
      <c r="C36" s="57" t="s">
        <v>1061</v>
      </c>
      <c r="D36" s="57">
        <v>88</v>
      </c>
      <c r="I36" s="44">
        <f>CLASS!D36</f>
        <v>99919</v>
      </c>
      <c r="J36" s="44" t="str">
        <f>CLASS!B36</f>
        <v>Matthew</v>
      </c>
      <c r="K36" s="44" t="str">
        <f>CLASS!C36</f>
        <v>Sheppard</v>
      </c>
      <c r="L36" s="44">
        <f t="shared" si="0"/>
        <v>83</v>
      </c>
      <c r="M36" s="44">
        <f t="shared" si="1"/>
        <v>83</v>
      </c>
    </row>
    <row r="37" spans="2:13" x14ac:dyDescent="0.25">
      <c r="B37" s="57">
        <v>125607</v>
      </c>
      <c r="C37" s="57" t="s">
        <v>663</v>
      </c>
      <c r="D37" s="57">
        <v>87</v>
      </c>
      <c r="I37" s="44">
        <f>CLASS!D37</f>
        <v>111458</v>
      </c>
      <c r="J37" s="44" t="str">
        <f>CLASS!B37</f>
        <v>William</v>
      </c>
      <c r="K37" s="44" t="str">
        <f>CLASS!C37</f>
        <v>Hewland</v>
      </c>
      <c r="L37" s="44">
        <f t="shared" si="0"/>
        <v>83</v>
      </c>
      <c r="M37" s="44">
        <f t="shared" si="1"/>
        <v>83</v>
      </c>
    </row>
    <row r="38" spans="2:13" x14ac:dyDescent="0.25">
      <c r="B38" s="57">
        <v>98053</v>
      </c>
      <c r="C38" s="57" t="s">
        <v>1062</v>
      </c>
      <c r="D38" s="57">
        <v>85</v>
      </c>
      <c r="I38" s="44">
        <f>CLASS!D38</f>
        <v>131721</v>
      </c>
      <c r="J38" s="44" t="str">
        <f>CLASS!B38</f>
        <v>Peter</v>
      </c>
      <c r="K38" s="44" t="str">
        <f>CLASS!C38</f>
        <v>Goldsmith</v>
      </c>
      <c r="L38" s="44">
        <f t="shared" si="0"/>
        <v>0</v>
      </c>
      <c r="M38" s="44">
        <f t="shared" si="1"/>
        <v>0</v>
      </c>
    </row>
    <row r="39" spans="2:13" x14ac:dyDescent="0.25">
      <c r="B39" s="57">
        <v>121513</v>
      </c>
      <c r="C39" s="57" t="s">
        <v>1063</v>
      </c>
      <c r="D39" s="57">
        <v>84</v>
      </c>
      <c r="I39" s="44">
        <f>CLASS!D39</f>
        <v>116300</v>
      </c>
      <c r="J39" s="44" t="str">
        <f>CLASS!B39</f>
        <v>Argun</v>
      </c>
      <c r="K39" s="44" t="str">
        <f>CLASS!C39</f>
        <v>Ismet</v>
      </c>
      <c r="L39" s="44">
        <f t="shared" si="0"/>
        <v>0</v>
      </c>
      <c r="M39" s="44">
        <f t="shared" si="1"/>
        <v>0</v>
      </c>
    </row>
    <row r="40" spans="2:13" x14ac:dyDescent="0.25">
      <c r="B40" s="57">
        <v>108284</v>
      </c>
      <c r="C40" s="57" t="s">
        <v>1031</v>
      </c>
      <c r="D40" s="57">
        <v>84</v>
      </c>
      <c r="I40" s="44">
        <f>CLASS!D40</f>
        <v>113633</v>
      </c>
      <c r="J40" s="44" t="str">
        <f>CLASS!B40</f>
        <v>Louis</v>
      </c>
      <c r="K40" s="44" t="str">
        <f>CLASS!C40</f>
        <v>Mondesir</v>
      </c>
      <c r="L40" s="44">
        <f t="shared" si="0"/>
        <v>0</v>
      </c>
      <c r="M40" s="44">
        <f t="shared" si="1"/>
        <v>0</v>
      </c>
    </row>
    <row r="41" spans="2:13" x14ac:dyDescent="0.25">
      <c r="B41" s="57">
        <v>81076</v>
      </c>
      <c r="C41" s="57" t="s">
        <v>1064</v>
      </c>
      <c r="D41" s="57">
        <v>83</v>
      </c>
      <c r="I41" s="44">
        <f>CLASS!D41</f>
        <v>120545</v>
      </c>
      <c r="J41" s="44" t="str">
        <f>CLASS!B41</f>
        <v>David</v>
      </c>
      <c r="K41" s="44" t="str">
        <f>CLASS!C41</f>
        <v>Ferriman</v>
      </c>
      <c r="L41" s="44">
        <f t="shared" si="0"/>
        <v>0</v>
      </c>
      <c r="M41" s="44">
        <f t="shared" si="1"/>
        <v>0</v>
      </c>
    </row>
    <row r="42" spans="2:13" x14ac:dyDescent="0.25">
      <c r="B42" s="57">
        <v>133095</v>
      </c>
      <c r="C42" s="57" t="s">
        <v>648</v>
      </c>
      <c r="D42" s="57">
        <v>83</v>
      </c>
      <c r="I42" s="44">
        <f>CLASS!D42</f>
        <v>125843</v>
      </c>
      <c r="J42" s="44" t="str">
        <f>CLASS!B42</f>
        <v>Matt</v>
      </c>
      <c r="K42" s="44" t="str">
        <f>CLASS!C42</f>
        <v>Peddle</v>
      </c>
      <c r="L42" s="44">
        <f t="shared" si="0"/>
        <v>0</v>
      </c>
      <c r="M42" s="44">
        <f t="shared" si="1"/>
        <v>0</v>
      </c>
    </row>
    <row r="43" spans="2:13" x14ac:dyDescent="0.25">
      <c r="B43" s="57">
        <v>126244</v>
      </c>
      <c r="C43" s="57" t="s">
        <v>1065</v>
      </c>
      <c r="D43" s="57">
        <v>82</v>
      </c>
      <c r="I43" s="44">
        <f>CLASS!D43</f>
        <v>128224</v>
      </c>
      <c r="J43" s="44" t="str">
        <f>CLASS!B43</f>
        <v>Joshua</v>
      </c>
      <c r="K43" s="44" t="str">
        <f>CLASS!C43</f>
        <v>Brown</v>
      </c>
      <c r="L43" s="44">
        <f t="shared" si="0"/>
        <v>0</v>
      </c>
      <c r="M43" s="44">
        <f t="shared" si="1"/>
        <v>0</v>
      </c>
    </row>
    <row r="44" spans="2:13" x14ac:dyDescent="0.25">
      <c r="B44" s="57">
        <v>128040</v>
      </c>
      <c r="C44" s="57" t="s">
        <v>1066</v>
      </c>
      <c r="D44" s="57">
        <v>81</v>
      </c>
      <c r="I44" s="44">
        <f>CLASS!D44</f>
        <v>81076</v>
      </c>
      <c r="J44" s="44" t="str">
        <f>CLASS!B44</f>
        <v>Paul</v>
      </c>
      <c r="K44" s="44" t="str">
        <f>CLASS!C44</f>
        <v>Brown</v>
      </c>
      <c r="L44" s="44">
        <f t="shared" si="0"/>
        <v>83</v>
      </c>
      <c r="M44" s="44">
        <f t="shared" si="1"/>
        <v>83</v>
      </c>
    </row>
    <row r="45" spans="2:13" x14ac:dyDescent="0.25">
      <c r="B45" s="57">
        <v>127102</v>
      </c>
      <c r="C45" s="57" t="s">
        <v>1033</v>
      </c>
      <c r="D45" s="57">
        <v>81</v>
      </c>
      <c r="I45" s="44">
        <f>CLASS!D45</f>
        <v>114845</v>
      </c>
      <c r="J45" s="44" t="str">
        <f>CLASS!B45</f>
        <v>Nicholas</v>
      </c>
      <c r="K45" s="44" t="str">
        <f>CLASS!C45</f>
        <v>Harrison</v>
      </c>
      <c r="L45" s="44">
        <f t="shared" si="0"/>
        <v>0</v>
      </c>
      <c r="M45" s="44">
        <f t="shared" si="1"/>
        <v>0</v>
      </c>
    </row>
    <row r="46" spans="2:13" x14ac:dyDescent="0.25">
      <c r="B46" s="57">
        <v>122477</v>
      </c>
      <c r="C46" s="57" t="s">
        <v>1035</v>
      </c>
      <c r="D46" s="57">
        <v>80</v>
      </c>
      <c r="I46" s="44">
        <f>CLASS!D46</f>
        <v>32847</v>
      </c>
      <c r="J46" s="44" t="str">
        <f>CLASS!B46</f>
        <v>Keith</v>
      </c>
      <c r="K46" s="44" t="str">
        <f>CLASS!C46</f>
        <v>Williamson</v>
      </c>
      <c r="L46" s="44">
        <f t="shared" si="0"/>
        <v>86</v>
      </c>
      <c r="M46" s="44">
        <f t="shared" si="1"/>
        <v>86</v>
      </c>
    </row>
    <row r="47" spans="2:13" x14ac:dyDescent="0.25">
      <c r="B47" s="57">
        <v>88361</v>
      </c>
      <c r="C47" s="57" t="s">
        <v>572</v>
      </c>
      <c r="D47" s="57">
        <v>80</v>
      </c>
      <c r="I47" s="44">
        <f>CLASS!D47</f>
        <v>92592</v>
      </c>
      <c r="J47" s="44" t="str">
        <f>CLASS!B47</f>
        <v>Scott</v>
      </c>
      <c r="K47" s="44" t="str">
        <f>CLASS!C47</f>
        <v>Dunkling</v>
      </c>
      <c r="L47" s="44">
        <f t="shared" si="0"/>
        <v>0</v>
      </c>
      <c r="M47" s="44">
        <f t="shared" si="1"/>
        <v>0</v>
      </c>
    </row>
    <row r="48" spans="2:13" x14ac:dyDescent="0.25">
      <c r="B48" s="57">
        <v>1428</v>
      </c>
      <c r="C48" s="57" t="s">
        <v>1067</v>
      </c>
      <c r="D48" s="57">
        <v>80</v>
      </c>
      <c r="I48" s="44">
        <f>CLASS!D48</f>
        <v>115650</v>
      </c>
      <c r="J48" s="44" t="str">
        <f>CLASS!B48</f>
        <v>Henry</v>
      </c>
      <c r="K48" s="44" t="str">
        <f>CLASS!C48</f>
        <v>Carey</v>
      </c>
      <c r="L48" s="44">
        <f t="shared" si="0"/>
        <v>0</v>
      </c>
      <c r="M48" s="44">
        <f t="shared" si="1"/>
        <v>0</v>
      </c>
    </row>
    <row r="49" spans="2:13" x14ac:dyDescent="0.25">
      <c r="B49" s="57">
        <v>13695</v>
      </c>
      <c r="C49" s="57" t="s">
        <v>1034</v>
      </c>
      <c r="D49" s="57">
        <v>80</v>
      </c>
      <c r="I49" s="44">
        <f>CLASS!D49</f>
        <v>108248</v>
      </c>
      <c r="J49" s="44" t="str">
        <f>CLASS!B49</f>
        <v>Andrew</v>
      </c>
      <c r="K49" s="44" t="str">
        <f>CLASS!C49</f>
        <v>Bennett</v>
      </c>
      <c r="L49" s="44">
        <f t="shared" si="0"/>
        <v>92</v>
      </c>
      <c r="M49" s="44">
        <f t="shared" si="1"/>
        <v>92</v>
      </c>
    </row>
    <row r="50" spans="2:13" x14ac:dyDescent="0.25">
      <c r="B50" s="57">
        <v>127264</v>
      </c>
      <c r="C50" s="57" t="s">
        <v>1068</v>
      </c>
      <c r="D50" s="57">
        <v>80</v>
      </c>
      <c r="I50" s="44">
        <f>CLASS!D50</f>
        <v>107104</v>
      </c>
      <c r="J50" s="44" t="str">
        <f>CLASS!B50</f>
        <v>Kelly</v>
      </c>
      <c r="K50" s="44" t="str">
        <f>CLASS!C50</f>
        <v>Childs</v>
      </c>
      <c r="L50" s="44">
        <f t="shared" si="0"/>
        <v>0</v>
      </c>
      <c r="M50" s="44">
        <f t="shared" si="1"/>
        <v>0</v>
      </c>
    </row>
    <row r="51" spans="2:13" x14ac:dyDescent="0.25">
      <c r="B51" s="57">
        <v>120278</v>
      </c>
      <c r="C51" s="57" t="s">
        <v>581</v>
      </c>
      <c r="D51" s="57">
        <v>79</v>
      </c>
      <c r="I51" s="44">
        <f>CLASS!D51</f>
        <v>107036</v>
      </c>
      <c r="J51" s="44" t="str">
        <f>CLASS!B51</f>
        <v>Tony</v>
      </c>
      <c r="K51" s="44" t="str">
        <f>CLASS!C51</f>
        <v>Coulstock</v>
      </c>
      <c r="L51" s="44">
        <f t="shared" si="0"/>
        <v>0</v>
      </c>
      <c r="M51" s="44">
        <f t="shared" si="1"/>
        <v>0</v>
      </c>
    </row>
    <row r="52" spans="2:13" x14ac:dyDescent="0.25">
      <c r="B52" s="57">
        <v>128781</v>
      </c>
      <c r="C52" s="57" t="s">
        <v>562</v>
      </c>
      <c r="D52" s="57">
        <v>79</v>
      </c>
      <c r="I52" s="44">
        <f>CLASS!D52</f>
        <v>121559</v>
      </c>
      <c r="J52" s="44" t="str">
        <f>CLASS!B52</f>
        <v>Jamie</v>
      </c>
      <c r="K52" s="44" t="str">
        <f>CLASS!C52</f>
        <v>Gutteridge</v>
      </c>
      <c r="L52" s="44">
        <f t="shared" si="0"/>
        <v>0</v>
      </c>
      <c r="M52" s="44">
        <f t="shared" si="1"/>
        <v>0</v>
      </c>
    </row>
    <row r="53" spans="2:13" x14ac:dyDescent="0.25">
      <c r="B53" s="57">
        <v>120269</v>
      </c>
      <c r="C53" s="57" t="s">
        <v>1069</v>
      </c>
      <c r="D53" s="57">
        <v>78</v>
      </c>
      <c r="I53" s="44">
        <f>CLASS!D53</f>
        <v>111544</v>
      </c>
      <c r="J53" s="44" t="str">
        <f>CLASS!B53</f>
        <v>Luke</v>
      </c>
      <c r="K53" s="44" t="str">
        <f>CLASS!C53</f>
        <v>Elliott</v>
      </c>
      <c r="L53" s="44">
        <f t="shared" si="0"/>
        <v>0</v>
      </c>
      <c r="M53" s="44">
        <f t="shared" si="1"/>
        <v>0</v>
      </c>
    </row>
    <row r="54" spans="2:13" x14ac:dyDescent="0.25">
      <c r="B54" s="57">
        <v>124786</v>
      </c>
      <c r="C54" s="57" t="s">
        <v>1070</v>
      </c>
      <c r="D54" s="57">
        <v>78</v>
      </c>
      <c r="I54" s="44">
        <f>CLASS!D54</f>
        <v>106295</v>
      </c>
      <c r="J54" s="44" t="str">
        <f>CLASS!B54</f>
        <v>Paul</v>
      </c>
      <c r="K54" s="44" t="str">
        <f>CLASS!C54</f>
        <v>Cooper</v>
      </c>
      <c r="L54" s="44">
        <f t="shared" si="0"/>
        <v>85</v>
      </c>
      <c r="M54" s="44">
        <f t="shared" si="1"/>
        <v>85</v>
      </c>
    </row>
    <row r="55" spans="2:13" x14ac:dyDescent="0.25">
      <c r="B55" s="57">
        <v>125351</v>
      </c>
      <c r="C55" s="57" t="s">
        <v>1071</v>
      </c>
      <c r="D55" s="57">
        <v>77</v>
      </c>
      <c r="I55" s="44">
        <f>CLASS!D55</f>
        <v>19729</v>
      </c>
      <c r="J55" s="44" t="str">
        <f>CLASS!B55</f>
        <v>Mickey</v>
      </c>
      <c r="K55" s="44" t="str">
        <f>CLASS!C55</f>
        <v>Rouse</v>
      </c>
      <c r="L55" s="44">
        <f t="shared" si="0"/>
        <v>0</v>
      </c>
      <c r="M55" s="44">
        <f t="shared" si="1"/>
        <v>0</v>
      </c>
    </row>
    <row r="56" spans="2:13" x14ac:dyDescent="0.25">
      <c r="B56" s="57">
        <v>134106</v>
      </c>
      <c r="C56" s="57" t="s">
        <v>820</v>
      </c>
      <c r="D56" s="57">
        <v>77</v>
      </c>
      <c r="I56" s="44">
        <f>CLASS!D56</f>
        <v>120868</v>
      </c>
      <c r="J56" s="44" t="str">
        <f>CLASS!B56</f>
        <v>Paul</v>
      </c>
      <c r="K56" s="44" t="str">
        <f>CLASS!C56</f>
        <v>Poulter</v>
      </c>
      <c r="L56" s="44">
        <f t="shared" si="0"/>
        <v>0</v>
      </c>
      <c r="M56" s="44">
        <f t="shared" si="1"/>
        <v>0</v>
      </c>
    </row>
    <row r="57" spans="2:13" x14ac:dyDescent="0.25">
      <c r="B57" s="57">
        <v>130343</v>
      </c>
      <c r="C57" s="57" t="s">
        <v>703</v>
      </c>
      <c r="D57" s="57">
        <v>77</v>
      </c>
      <c r="I57" s="44">
        <f>CLASS!D57</f>
        <v>127052</v>
      </c>
      <c r="J57" s="44" t="str">
        <f>CLASS!B57</f>
        <v>James</v>
      </c>
      <c r="K57" s="44" t="str">
        <f>CLASS!C57</f>
        <v>Bradley-Day</v>
      </c>
      <c r="L57" s="44">
        <f t="shared" si="0"/>
        <v>0</v>
      </c>
      <c r="M57" s="44">
        <f t="shared" si="1"/>
        <v>0</v>
      </c>
    </row>
    <row r="58" spans="2:13" x14ac:dyDescent="0.25">
      <c r="B58" s="57">
        <v>132642</v>
      </c>
      <c r="C58" s="57" t="s">
        <v>612</v>
      </c>
      <c r="D58" s="57">
        <v>77</v>
      </c>
      <c r="I58" s="44">
        <f>CLASS!D58</f>
        <v>123409</v>
      </c>
      <c r="J58" s="44" t="str">
        <f>CLASS!B58</f>
        <v>Ronnie</v>
      </c>
      <c r="K58" s="44" t="str">
        <f>CLASS!C58</f>
        <v>Green</v>
      </c>
      <c r="L58" s="44">
        <f t="shared" si="0"/>
        <v>0</v>
      </c>
      <c r="M58" s="44">
        <f t="shared" si="1"/>
        <v>0</v>
      </c>
    </row>
    <row r="59" spans="2:13" x14ac:dyDescent="0.25">
      <c r="B59" s="57">
        <v>133169</v>
      </c>
      <c r="C59" s="57" t="s">
        <v>1072</v>
      </c>
      <c r="D59" s="57">
        <v>76</v>
      </c>
      <c r="I59" s="44">
        <f>CLASS!D59</f>
        <v>91625</v>
      </c>
      <c r="J59" s="44" t="str">
        <f>CLASS!B59</f>
        <v>John</v>
      </c>
      <c r="K59" s="44" t="str">
        <f>CLASS!C59</f>
        <v>Turk</v>
      </c>
      <c r="L59" s="44">
        <f t="shared" si="0"/>
        <v>0</v>
      </c>
      <c r="M59" s="44">
        <f t="shared" si="1"/>
        <v>0</v>
      </c>
    </row>
    <row r="60" spans="2:13" x14ac:dyDescent="0.25">
      <c r="B60" s="57">
        <v>31005</v>
      </c>
      <c r="C60" s="57" t="s">
        <v>1073</v>
      </c>
      <c r="D60" s="57">
        <v>75</v>
      </c>
      <c r="I60" s="44">
        <f>CLASS!D60</f>
        <v>107153</v>
      </c>
      <c r="J60" s="44" t="str">
        <f>CLASS!B60</f>
        <v>Glen</v>
      </c>
      <c r="K60" s="44" t="str">
        <f>CLASS!C60</f>
        <v>Spalding</v>
      </c>
      <c r="L60" s="44">
        <f t="shared" si="0"/>
        <v>0</v>
      </c>
      <c r="M60" s="44">
        <f t="shared" si="1"/>
        <v>0</v>
      </c>
    </row>
    <row r="61" spans="2:13" x14ac:dyDescent="0.25">
      <c r="B61" s="57">
        <v>33151</v>
      </c>
      <c r="C61" s="57" t="s">
        <v>1074</v>
      </c>
      <c r="D61" s="57">
        <v>75</v>
      </c>
      <c r="I61" s="44">
        <f>CLASS!D61</f>
        <v>105361</v>
      </c>
      <c r="J61" s="44" t="str">
        <f>CLASS!B61</f>
        <v>Steve</v>
      </c>
      <c r="K61" s="44" t="str">
        <f>CLASS!C61</f>
        <v>Scott-Smith</v>
      </c>
      <c r="L61" s="44">
        <f t="shared" si="0"/>
        <v>0</v>
      </c>
      <c r="M61" s="44">
        <f t="shared" si="1"/>
        <v>0</v>
      </c>
    </row>
    <row r="62" spans="2:13" x14ac:dyDescent="0.25">
      <c r="B62" s="57">
        <v>127501</v>
      </c>
      <c r="C62" s="57" t="s">
        <v>1075</v>
      </c>
      <c r="D62" s="57">
        <v>75</v>
      </c>
      <c r="I62" s="44">
        <f>CLASS!D62</f>
        <v>69840</v>
      </c>
      <c r="J62" s="44" t="str">
        <f>CLASS!B62</f>
        <v>Albert</v>
      </c>
      <c r="K62" s="44" t="str">
        <f>CLASS!C62</f>
        <v>Bovingdon AJ</v>
      </c>
      <c r="L62" s="44">
        <f t="shared" si="0"/>
        <v>0</v>
      </c>
      <c r="M62" s="44">
        <f t="shared" si="1"/>
        <v>0</v>
      </c>
    </row>
    <row r="63" spans="2:13" x14ac:dyDescent="0.25">
      <c r="B63" s="57">
        <v>113616</v>
      </c>
      <c r="C63" s="57" t="s">
        <v>654</v>
      </c>
      <c r="D63" s="57">
        <v>75</v>
      </c>
      <c r="I63" s="44">
        <f>CLASS!D63</f>
        <v>126536</v>
      </c>
      <c r="J63" s="44" t="str">
        <f>CLASS!B63</f>
        <v>Mark</v>
      </c>
      <c r="K63" s="44" t="str">
        <f>CLASS!C63</f>
        <v>Webster</v>
      </c>
      <c r="L63" s="44">
        <f t="shared" si="0"/>
        <v>0</v>
      </c>
      <c r="M63" s="44">
        <f t="shared" si="1"/>
        <v>0</v>
      </c>
    </row>
    <row r="64" spans="2:13" x14ac:dyDescent="0.25">
      <c r="B64" s="57">
        <v>101351</v>
      </c>
      <c r="C64" s="57" t="s">
        <v>636</v>
      </c>
      <c r="D64" s="57">
        <v>75</v>
      </c>
      <c r="I64" s="44">
        <f>CLASS!D64</f>
        <v>106981</v>
      </c>
      <c r="J64" s="44" t="str">
        <f>CLASS!B64</f>
        <v>Charlie</v>
      </c>
      <c r="K64" s="44" t="str">
        <f>CLASS!C64</f>
        <v>Clark</v>
      </c>
      <c r="L64" s="44">
        <f t="shared" si="0"/>
        <v>0</v>
      </c>
      <c r="M64" s="44">
        <f t="shared" si="1"/>
        <v>0</v>
      </c>
    </row>
    <row r="65" spans="2:13" x14ac:dyDescent="0.25">
      <c r="B65" s="57">
        <v>124370</v>
      </c>
      <c r="C65" s="57" t="s">
        <v>550</v>
      </c>
      <c r="D65" s="57">
        <v>74</v>
      </c>
      <c r="I65" s="44">
        <f>CLASS!D65</f>
        <v>37127</v>
      </c>
      <c r="J65" s="44" t="str">
        <f>CLASS!B65</f>
        <v>Neil</v>
      </c>
      <c r="K65" s="44" t="str">
        <f>CLASS!C65</f>
        <v>Faulkner</v>
      </c>
      <c r="L65" s="44">
        <f t="shared" si="0"/>
        <v>0</v>
      </c>
      <c r="M65" s="44">
        <f t="shared" si="1"/>
        <v>0</v>
      </c>
    </row>
    <row r="66" spans="2:13" x14ac:dyDescent="0.25">
      <c r="B66" s="57">
        <v>125114</v>
      </c>
      <c r="C66" s="57" t="s">
        <v>1076</v>
      </c>
      <c r="D66" s="57">
        <v>74</v>
      </c>
      <c r="I66" s="44">
        <f>CLASS!D66</f>
        <v>116165</v>
      </c>
      <c r="J66" s="44" t="str">
        <f>CLASS!B66</f>
        <v>Ben</v>
      </c>
      <c r="K66" s="44" t="str">
        <f>CLASS!C66</f>
        <v>McIlwaine</v>
      </c>
      <c r="L66" s="44">
        <f t="shared" si="0"/>
        <v>0</v>
      </c>
      <c r="M66" s="44">
        <f t="shared" si="1"/>
        <v>0</v>
      </c>
    </row>
    <row r="67" spans="2:13" x14ac:dyDescent="0.25">
      <c r="B67" s="57">
        <v>106644</v>
      </c>
      <c r="C67" s="57" t="s">
        <v>1077</v>
      </c>
      <c r="D67" s="57">
        <v>73</v>
      </c>
      <c r="I67" s="44">
        <f>CLASS!D67</f>
        <v>99093</v>
      </c>
      <c r="J67" s="44" t="str">
        <f>CLASS!B67</f>
        <v>Matthew</v>
      </c>
      <c r="K67" s="44" t="str">
        <f>CLASS!C67</f>
        <v>Bedford</v>
      </c>
      <c r="L67" s="44">
        <f t="shared" ref="L67:L130" si="2">IF(ISNA(VLOOKUP(I67,B:D,3,FALSE)),,VLOOKUP(I67,B:D,3,FALSE))</f>
        <v>88</v>
      </c>
      <c r="M67" s="44">
        <f t="shared" ref="M67:M130" si="3">L67</f>
        <v>88</v>
      </c>
    </row>
    <row r="68" spans="2:13" x14ac:dyDescent="0.25">
      <c r="B68" s="57">
        <v>128458</v>
      </c>
      <c r="C68" s="57" t="s">
        <v>1078</v>
      </c>
      <c r="D68" s="57">
        <v>73</v>
      </c>
      <c r="I68" s="44">
        <f>CLASS!D68</f>
        <v>127102</v>
      </c>
      <c r="J68" s="44" t="str">
        <f>CLASS!B68</f>
        <v>Charlie</v>
      </c>
      <c r="K68" s="44" t="str">
        <f>CLASS!C68</f>
        <v>Soanes</v>
      </c>
      <c r="L68" s="44">
        <f t="shared" si="2"/>
        <v>81</v>
      </c>
      <c r="M68" s="44">
        <f t="shared" si="3"/>
        <v>81</v>
      </c>
    </row>
    <row r="69" spans="2:13" x14ac:dyDescent="0.25">
      <c r="B69" s="57">
        <v>33176</v>
      </c>
      <c r="C69" s="57" t="s">
        <v>1079</v>
      </c>
      <c r="D69" s="57">
        <v>73</v>
      </c>
      <c r="I69" s="44">
        <f>CLASS!D69</f>
        <v>13695</v>
      </c>
      <c r="J69" s="44" t="str">
        <f>CLASS!B69</f>
        <v>Philip</v>
      </c>
      <c r="K69" s="44" t="str">
        <f>CLASS!C69</f>
        <v>Soanes</v>
      </c>
      <c r="L69" s="44">
        <f t="shared" si="2"/>
        <v>80</v>
      </c>
      <c r="M69" s="44">
        <f t="shared" si="3"/>
        <v>80</v>
      </c>
    </row>
    <row r="70" spans="2:13" x14ac:dyDescent="0.25">
      <c r="B70" s="57">
        <v>105930</v>
      </c>
      <c r="C70" s="57" t="s">
        <v>782</v>
      </c>
      <c r="D70" s="57">
        <v>73</v>
      </c>
      <c r="I70" s="44">
        <f>CLASS!D70</f>
        <v>88361</v>
      </c>
      <c r="J70" s="44" t="str">
        <f>CLASS!B70</f>
        <v>Tony</v>
      </c>
      <c r="K70" s="44" t="str">
        <f>CLASS!C70</f>
        <v>Leonard</v>
      </c>
      <c r="L70" s="44">
        <f t="shared" si="2"/>
        <v>80</v>
      </c>
      <c r="M70" s="44">
        <f t="shared" si="3"/>
        <v>80</v>
      </c>
    </row>
    <row r="71" spans="2:13" x14ac:dyDescent="0.25">
      <c r="B71" s="57">
        <v>100237</v>
      </c>
      <c r="C71" s="57" t="s">
        <v>672</v>
      </c>
      <c r="D71" s="57">
        <v>72</v>
      </c>
      <c r="I71" s="44">
        <f>CLASS!D71</f>
        <v>23089</v>
      </c>
      <c r="J71" s="44" t="str">
        <f>CLASS!B71</f>
        <v>Philip</v>
      </c>
      <c r="K71" s="44" t="str">
        <f>CLASS!C71</f>
        <v>Simpson</v>
      </c>
      <c r="L71" s="44">
        <f t="shared" si="2"/>
        <v>0</v>
      </c>
      <c r="M71" s="44">
        <f t="shared" si="3"/>
        <v>0</v>
      </c>
    </row>
    <row r="72" spans="2:13" x14ac:dyDescent="0.25">
      <c r="B72" s="57">
        <v>39397</v>
      </c>
      <c r="C72" s="57" t="s">
        <v>1080</v>
      </c>
      <c r="D72" s="57">
        <v>72</v>
      </c>
      <c r="I72" s="44">
        <f>CLASS!D72</f>
        <v>130250</v>
      </c>
      <c r="J72" s="44" t="str">
        <f>CLASS!B72</f>
        <v>Daniel</v>
      </c>
      <c r="K72" s="44" t="str">
        <f>CLASS!C72</f>
        <v>Vallis</v>
      </c>
      <c r="L72" s="44">
        <f t="shared" si="2"/>
        <v>83</v>
      </c>
      <c r="M72" s="44">
        <f t="shared" si="3"/>
        <v>83</v>
      </c>
    </row>
    <row r="73" spans="2:13" x14ac:dyDescent="0.25">
      <c r="B73" s="57">
        <v>70096</v>
      </c>
      <c r="C73" s="57" t="s">
        <v>810</v>
      </c>
      <c r="D73" s="57">
        <v>71</v>
      </c>
      <c r="I73" s="44">
        <f>CLASS!D73</f>
        <v>124370</v>
      </c>
      <c r="J73" s="44" t="str">
        <f>CLASS!B73</f>
        <v>Amy</v>
      </c>
      <c r="K73" s="44" t="str">
        <f>CLASS!C73</f>
        <v>Easeman</v>
      </c>
      <c r="L73" s="44">
        <f t="shared" si="2"/>
        <v>74</v>
      </c>
      <c r="M73" s="44">
        <f t="shared" si="3"/>
        <v>74</v>
      </c>
    </row>
    <row r="74" spans="2:13" x14ac:dyDescent="0.25">
      <c r="B74" s="57">
        <v>89952</v>
      </c>
      <c r="C74" s="57" t="s">
        <v>773</v>
      </c>
      <c r="D74" s="57">
        <v>71</v>
      </c>
      <c r="I74" s="44">
        <f>CLASS!D74</f>
        <v>128781</v>
      </c>
      <c r="J74" s="44" t="str">
        <f>CLASS!B74</f>
        <v>Stephen</v>
      </c>
      <c r="K74" s="44" t="str">
        <f>CLASS!C74</f>
        <v>Amies</v>
      </c>
      <c r="L74" s="44">
        <f t="shared" si="2"/>
        <v>79</v>
      </c>
      <c r="M74" s="44">
        <f t="shared" si="3"/>
        <v>79</v>
      </c>
    </row>
    <row r="75" spans="2:13" x14ac:dyDescent="0.25">
      <c r="B75" s="57">
        <v>131558</v>
      </c>
      <c r="C75" s="57" t="s">
        <v>685</v>
      </c>
      <c r="D75" s="57">
        <v>67</v>
      </c>
      <c r="I75" s="44">
        <f>CLASS!D75</f>
        <v>101351</v>
      </c>
      <c r="J75" s="44" t="str">
        <f>CLASS!B75</f>
        <v>Andrew</v>
      </c>
      <c r="K75" s="44" t="str">
        <f>CLASS!C75</f>
        <v>Payne</v>
      </c>
      <c r="L75" s="44">
        <f t="shared" si="2"/>
        <v>75</v>
      </c>
      <c r="M75" s="44">
        <f t="shared" si="3"/>
        <v>75</v>
      </c>
    </row>
    <row r="76" spans="2:13" x14ac:dyDescent="0.25">
      <c r="B76" s="57">
        <v>109499</v>
      </c>
      <c r="C76" s="57" t="s">
        <v>660</v>
      </c>
      <c r="D76" s="57">
        <v>67</v>
      </c>
      <c r="I76" s="44">
        <f>CLASS!D76</f>
        <v>133095</v>
      </c>
      <c r="J76" s="44" t="str">
        <f>CLASS!B76</f>
        <v>Mark</v>
      </c>
      <c r="K76" s="44" t="str">
        <f>CLASS!C76</f>
        <v>Fursman</v>
      </c>
      <c r="L76" s="44">
        <f t="shared" si="2"/>
        <v>83</v>
      </c>
      <c r="M76" s="44">
        <f t="shared" si="3"/>
        <v>83</v>
      </c>
    </row>
    <row r="77" spans="2:13" x14ac:dyDescent="0.25">
      <c r="B77" s="57">
        <v>107279</v>
      </c>
      <c r="C77" s="57" t="s">
        <v>915</v>
      </c>
      <c r="D77" s="57">
        <v>64</v>
      </c>
      <c r="I77" s="44">
        <f>CLASS!D77</f>
        <v>100237</v>
      </c>
      <c r="J77" s="44" t="str">
        <f>CLASS!B77</f>
        <v>Gerald</v>
      </c>
      <c r="K77" s="44" t="str">
        <f>CLASS!C77</f>
        <v>Springham</v>
      </c>
      <c r="L77" s="44">
        <f t="shared" si="2"/>
        <v>72</v>
      </c>
      <c r="M77" s="44">
        <f t="shared" si="3"/>
        <v>72</v>
      </c>
    </row>
    <row r="78" spans="2:13" x14ac:dyDescent="0.25">
      <c r="B78" s="57">
        <v>92117</v>
      </c>
      <c r="C78" s="57" t="s">
        <v>1081</v>
      </c>
      <c r="D78" s="57">
        <v>85</v>
      </c>
      <c r="I78" s="44">
        <f>CLASS!D78</f>
        <v>129151</v>
      </c>
      <c r="J78" s="44" t="str">
        <f>CLASS!B78</f>
        <v>Paul</v>
      </c>
      <c r="K78" s="44" t="str">
        <f>CLASS!C78</f>
        <v>Finney</v>
      </c>
      <c r="L78" s="44">
        <f t="shared" si="2"/>
        <v>0</v>
      </c>
      <c r="M78" s="44">
        <f t="shared" si="3"/>
        <v>0</v>
      </c>
    </row>
    <row r="79" spans="2:13" x14ac:dyDescent="0.25">
      <c r="B79" s="57">
        <v>128211</v>
      </c>
      <c r="C79" s="57" t="s">
        <v>694</v>
      </c>
      <c r="D79" s="57">
        <v>83</v>
      </c>
      <c r="I79" s="44">
        <f>CLASS!D79</f>
        <v>113616</v>
      </c>
      <c r="J79" s="44" t="str">
        <f>CLASS!B79</f>
        <v>David</v>
      </c>
      <c r="K79" s="44" t="str">
        <f>CLASS!C79</f>
        <v>Mennie</v>
      </c>
      <c r="L79" s="44">
        <f t="shared" si="2"/>
        <v>75</v>
      </c>
      <c r="M79" s="44">
        <f t="shared" si="3"/>
        <v>75</v>
      </c>
    </row>
    <row r="80" spans="2:13" x14ac:dyDescent="0.25">
      <c r="B80" s="57">
        <v>131027</v>
      </c>
      <c r="C80" s="57" t="s">
        <v>1082</v>
      </c>
      <c r="D80" s="57">
        <v>83</v>
      </c>
      <c r="I80" s="44">
        <f>CLASS!D80</f>
        <v>89952</v>
      </c>
      <c r="J80" s="44" t="str">
        <f>CLASS!B80</f>
        <v>Alan</v>
      </c>
      <c r="K80" s="44" t="str">
        <f>CLASS!C80</f>
        <v>Stronge</v>
      </c>
      <c r="L80" s="44">
        <f t="shared" si="2"/>
        <v>71</v>
      </c>
      <c r="M80" s="44">
        <f t="shared" si="3"/>
        <v>71</v>
      </c>
    </row>
    <row r="81" spans="2:13" x14ac:dyDescent="0.25">
      <c r="B81" s="57">
        <v>101732</v>
      </c>
      <c r="C81" s="57" t="s">
        <v>739</v>
      </c>
      <c r="D81" s="57">
        <v>79</v>
      </c>
      <c r="I81" s="44">
        <f>CLASS!D81</f>
        <v>39914</v>
      </c>
      <c r="J81" s="44" t="str">
        <f>CLASS!B81</f>
        <v>Ray</v>
      </c>
      <c r="K81" s="44" t="str">
        <f>CLASS!C81</f>
        <v>Barry</v>
      </c>
      <c r="L81" s="44">
        <f t="shared" si="2"/>
        <v>77</v>
      </c>
      <c r="M81" s="44">
        <f t="shared" si="3"/>
        <v>77</v>
      </c>
    </row>
    <row r="82" spans="2:13" x14ac:dyDescent="0.25">
      <c r="B82" s="57">
        <v>130607</v>
      </c>
      <c r="C82" s="57" t="s">
        <v>859</v>
      </c>
      <c r="D82" s="57">
        <v>79</v>
      </c>
      <c r="I82" s="44">
        <f>CLASS!D82</f>
        <v>89013</v>
      </c>
      <c r="J82" s="44" t="str">
        <f>CLASS!B82</f>
        <v>Anthony</v>
      </c>
      <c r="K82" s="44" t="str">
        <f>CLASS!C82</f>
        <v>Hoskins</v>
      </c>
      <c r="L82" s="44">
        <f t="shared" si="2"/>
        <v>84</v>
      </c>
      <c r="M82" s="44">
        <f t="shared" si="3"/>
        <v>84</v>
      </c>
    </row>
    <row r="83" spans="2:13" x14ac:dyDescent="0.25">
      <c r="B83" s="57">
        <v>122476</v>
      </c>
      <c r="C83" s="57" t="s">
        <v>1038</v>
      </c>
      <c r="D83" s="57">
        <v>79</v>
      </c>
      <c r="I83" s="44">
        <f>CLASS!D83</f>
        <v>81785</v>
      </c>
      <c r="J83" s="44" t="str">
        <f>CLASS!B83</f>
        <v>Nigel</v>
      </c>
      <c r="K83" s="44" t="str">
        <f>CLASS!C83</f>
        <v>Kent</v>
      </c>
      <c r="L83" s="44">
        <f t="shared" si="2"/>
        <v>73</v>
      </c>
      <c r="M83" s="44">
        <f t="shared" si="3"/>
        <v>73</v>
      </c>
    </row>
    <row r="84" spans="2:13" x14ac:dyDescent="0.25">
      <c r="B84" s="57">
        <v>118492</v>
      </c>
      <c r="C84" s="57" t="s">
        <v>1083</v>
      </c>
      <c r="D84" s="57">
        <v>78</v>
      </c>
      <c r="I84" s="44">
        <f>CLASS!D84</f>
        <v>120278</v>
      </c>
      <c r="J84" s="44" t="str">
        <f>CLASS!B84</f>
        <v>Robert</v>
      </c>
      <c r="K84" s="44" t="str">
        <f>CLASS!C84</f>
        <v>Allen</v>
      </c>
      <c r="L84" s="44">
        <f t="shared" si="2"/>
        <v>79</v>
      </c>
      <c r="M84" s="44">
        <f t="shared" si="3"/>
        <v>79</v>
      </c>
    </row>
    <row r="85" spans="2:13" x14ac:dyDescent="0.25">
      <c r="B85" s="57">
        <v>39914</v>
      </c>
      <c r="C85" s="57" t="s">
        <v>736</v>
      </c>
      <c r="D85" s="57">
        <v>77</v>
      </c>
      <c r="I85" s="44">
        <f>CLASS!D85</f>
        <v>85349</v>
      </c>
      <c r="J85" s="44" t="str">
        <f>CLASS!B85</f>
        <v>Vince</v>
      </c>
      <c r="K85" s="44" t="str">
        <f>CLASS!C85</f>
        <v>Johnson</v>
      </c>
      <c r="L85" s="44">
        <f t="shared" si="2"/>
        <v>0</v>
      </c>
      <c r="M85" s="44">
        <f t="shared" si="3"/>
        <v>0</v>
      </c>
    </row>
    <row r="86" spans="2:13" x14ac:dyDescent="0.25">
      <c r="B86" s="57">
        <v>24160</v>
      </c>
      <c r="C86" s="57" t="s">
        <v>868</v>
      </c>
      <c r="D86" s="57">
        <v>77</v>
      </c>
      <c r="I86" s="44">
        <f>CLASS!D86</f>
        <v>70096</v>
      </c>
      <c r="J86" s="44" t="str">
        <f>CLASS!B86</f>
        <v>Philip</v>
      </c>
      <c r="K86" s="44" t="str">
        <f>CLASS!C86</f>
        <v>Moss</v>
      </c>
      <c r="L86" s="44">
        <f t="shared" si="2"/>
        <v>71</v>
      </c>
      <c r="M86" s="44">
        <f t="shared" si="3"/>
        <v>71</v>
      </c>
    </row>
    <row r="87" spans="2:13" x14ac:dyDescent="0.25">
      <c r="B87" s="57">
        <v>110699</v>
      </c>
      <c r="C87" s="57" t="s">
        <v>727</v>
      </c>
      <c r="D87" s="57">
        <v>77</v>
      </c>
      <c r="I87" s="44">
        <f>CLASS!D87</f>
        <v>133056</v>
      </c>
      <c r="J87" s="44" t="str">
        <f>CLASS!B87</f>
        <v>David</v>
      </c>
      <c r="K87" s="44" t="str">
        <f>CLASS!C87</f>
        <v>Lucas</v>
      </c>
      <c r="L87" s="44">
        <f t="shared" si="2"/>
        <v>0</v>
      </c>
      <c r="M87" s="44">
        <f t="shared" si="3"/>
        <v>0</v>
      </c>
    </row>
    <row r="88" spans="2:13" x14ac:dyDescent="0.25">
      <c r="B88" s="57">
        <v>127824</v>
      </c>
      <c r="C88" s="57" t="s">
        <v>1084</v>
      </c>
      <c r="D88" s="57">
        <v>77</v>
      </c>
      <c r="I88" s="44">
        <f>CLASS!D88</f>
        <v>95598</v>
      </c>
      <c r="J88" s="44" t="str">
        <f>CLASS!B88</f>
        <v>Stephen</v>
      </c>
      <c r="K88" s="44" t="str">
        <f>CLASS!C88</f>
        <v>Francis</v>
      </c>
      <c r="L88" s="44">
        <f t="shared" si="2"/>
        <v>0</v>
      </c>
      <c r="M88" s="44">
        <f t="shared" si="3"/>
        <v>0</v>
      </c>
    </row>
    <row r="89" spans="2:13" x14ac:dyDescent="0.25">
      <c r="B89" s="57">
        <v>127625</v>
      </c>
      <c r="C89" s="57" t="s">
        <v>1085</v>
      </c>
      <c r="D89" s="57">
        <v>76</v>
      </c>
      <c r="I89" s="44">
        <f>CLASS!D89</f>
        <v>123850</v>
      </c>
      <c r="J89" s="44" t="str">
        <f>CLASS!B89</f>
        <v>Tom</v>
      </c>
      <c r="K89" s="44" t="str">
        <f>CLASS!C89</f>
        <v>Mcgregor</v>
      </c>
      <c r="L89" s="44">
        <f t="shared" si="2"/>
        <v>0</v>
      </c>
      <c r="M89" s="44">
        <f t="shared" si="3"/>
        <v>0</v>
      </c>
    </row>
    <row r="90" spans="2:13" x14ac:dyDescent="0.25">
      <c r="B90" s="57">
        <v>135776</v>
      </c>
      <c r="C90" s="57" t="s">
        <v>1086</v>
      </c>
      <c r="D90" s="57">
        <v>75</v>
      </c>
      <c r="I90" s="44">
        <f>CLASS!D90</f>
        <v>121513</v>
      </c>
      <c r="J90" s="44" t="str">
        <f>CLASS!B90</f>
        <v>Jon</v>
      </c>
      <c r="K90" s="44" t="str">
        <f>CLASS!C90</f>
        <v>Freeman</v>
      </c>
      <c r="L90" s="44">
        <f t="shared" si="2"/>
        <v>84</v>
      </c>
      <c r="M90" s="44">
        <f t="shared" si="3"/>
        <v>84</v>
      </c>
    </row>
    <row r="91" spans="2:13" x14ac:dyDescent="0.25">
      <c r="B91" s="57">
        <v>73831</v>
      </c>
      <c r="C91" s="57" t="s">
        <v>1087</v>
      </c>
      <c r="D91" s="57">
        <v>75</v>
      </c>
      <c r="I91" s="44">
        <f>CLASS!D91</f>
        <v>124651</v>
      </c>
      <c r="J91" s="44" t="str">
        <f>CLASS!B91</f>
        <v>Adrian</v>
      </c>
      <c r="K91" s="44" t="str">
        <f>CLASS!C91</f>
        <v>Smith</v>
      </c>
      <c r="L91" s="44">
        <f t="shared" si="2"/>
        <v>0</v>
      </c>
      <c r="M91" s="44">
        <f t="shared" si="3"/>
        <v>0</v>
      </c>
    </row>
    <row r="92" spans="2:13" x14ac:dyDescent="0.25">
      <c r="B92" s="57">
        <v>132588</v>
      </c>
      <c r="C92" s="57" t="s">
        <v>742</v>
      </c>
      <c r="D92" s="57">
        <v>74</v>
      </c>
      <c r="I92" s="44">
        <f>CLASS!D92</f>
        <v>7777</v>
      </c>
      <c r="J92" s="44" t="str">
        <f>CLASS!B92</f>
        <v>Peter</v>
      </c>
      <c r="K92" s="44" t="str">
        <f>CLASS!C92</f>
        <v>Houghton</v>
      </c>
      <c r="L92" s="44">
        <f t="shared" si="2"/>
        <v>0</v>
      </c>
      <c r="M92" s="44">
        <f t="shared" si="3"/>
        <v>0</v>
      </c>
    </row>
    <row r="93" spans="2:13" x14ac:dyDescent="0.25">
      <c r="B93" s="57">
        <v>110228</v>
      </c>
      <c r="C93" s="57" t="s">
        <v>770</v>
      </c>
      <c r="D93" s="57">
        <v>74</v>
      </c>
      <c r="I93" s="44">
        <f>CLASS!D93</f>
        <v>115252</v>
      </c>
      <c r="J93" s="44" t="str">
        <f>CLASS!B93</f>
        <v>Michael</v>
      </c>
      <c r="K93" s="44" t="str">
        <f>CLASS!C93</f>
        <v>Parsons</v>
      </c>
      <c r="L93" s="44">
        <f t="shared" si="2"/>
        <v>0</v>
      </c>
      <c r="M93" s="44">
        <f t="shared" si="3"/>
        <v>0</v>
      </c>
    </row>
    <row r="94" spans="2:13" x14ac:dyDescent="0.25">
      <c r="B94" s="57">
        <v>127823</v>
      </c>
      <c r="C94" s="57" t="s">
        <v>1088</v>
      </c>
      <c r="D94" s="57">
        <v>74</v>
      </c>
      <c r="I94" s="44">
        <f>CLASS!D94</f>
        <v>127262</v>
      </c>
      <c r="J94" s="44" t="str">
        <f>CLASS!B94</f>
        <v>Jaymie</v>
      </c>
      <c r="K94" s="44" t="str">
        <f>CLASS!C94</f>
        <v>Sole</v>
      </c>
      <c r="L94" s="44">
        <f t="shared" si="2"/>
        <v>0</v>
      </c>
      <c r="M94" s="44">
        <f t="shared" si="3"/>
        <v>0</v>
      </c>
    </row>
    <row r="95" spans="2:13" x14ac:dyDescent="0.25">
      <c r="B95" s="57">
        <v>81785</v>
      </c>
      <c r="C95" s="57" t="s">
        <v>967</v>
      </c>
      <c r="D95" s="57">
        <v>73</v>
      </c>
      <c r="I95" s="44">
        <f>CLASS!D95</f>
        <v>128931</v>
      </c>
      <c r="J95" s="44" t="str">
        <f>CLASS!B95</f>
        <v>Antony</v>
      </c>
      <c r="K95" s="44" t="str">
        <f>CLASS!C95</f>
        <v>Smith</v>
      </c>
      <c r="L95" s="44">
        <f t="shared" si="2"/>
        <v>0</v>
      </c>
      <c r="M95" s="44">
        <f t="shared" si="3"/>
        <v>0</v>
      </c>
    </row>
    <row r="96" spans="2:13" x14ac:dyDescent="0.25">
      <c r="B96" s="57">
        <v>126434</v>
      </c>
      <c r="C96" s="57" t="s">
        <v>1089</v>
      </c>
      <c r="D96" s="57">
        <v>73</v>
      </c>
      <c r="I96" s="44">
        <f>CLASS!D96</f>
        <v>109360</v>
      </c>
      <c r="J96" s="44" t="str">
        <f>CLASS!B96</f>
        <v>Lewis</v>
      </c>
      <c r="K96" s="44" t="str">
        <f>CLASS!C96</f>
        <v>Steed</v>
      </c>
      <c r="L96" s="44">
        <f t="shared" si="2"/>
        <v>0</v>
      </c>
      <c r="M96" s="44">
        <f t="shared" si="3"/>
        <v>0</v>
      </c>
    </row>
    <row r="97" spans="2:13" x14ac:dyDescent="0.25">
      <c r="B97" s="57">
        <v>90096</v>
      </c>
      <c r="C97" s="57" t="s">
        <v>761</v>
      </c>
      <c r="D97" s="57">
        <v>71</v>
      </c>
      <c r="I97" s="44">
        <f>CLASS!D97</f>
        <v>130298</v>
      </c>
      <c r="J97" s="44" t="str">
        <f>CLASS!B97</f>
        <v>Jordan</v>
      </c>
      <c r="K97" s="44" t="str">
        <f>CLASS!C97</f>
        <v>O'Donnell</v>
      </c>
      <c r="L97" s="44">
        <f t="shared" si="2"/>
        <v>0</v>
      </c>
      <c r="M97" s="44">
        <f t="shared" si="3"/>
        <v>0</v>
      </c>
    </row>
    <row r="98" spans="2:13" x14ac:dyDescent="0.25">
      <c r="B98" s="57">
        <v>123826</v>
      </c>
      <c r="C98" s="57" t="s">
        <v>791</v>
      </c>
      <c r="D98" s="57">
        <v>70</v>
      </c>
      <c r="I98" s="44">
        <f>CLASS!D98</f>
        <v>125114</v>
      </c>
      <c r="J98" s="44" t="str">
        <f>CLASS!B98</f>
        <v>Mark</v>
      </c>
      <c r="K98" s="44" t="str">
        <f>CLASS!C98</f>
        <v>Thomas</v>
      </c>
      <c r="L98" s="44">
        <f t="shared" si="2"/>
        <v>74</v>
      </c>
      <c r="M98" s="44">
        <f t="shared" si="3"/>
        <v>74</v>
      </c>
    </row>
    <row r="99" spans="2:13" x14ac:dyDescent="0.25">
      <c r="B99" s="57">
        <v>125129</v>
      </c>
      <c r="C99" s="57" t="s">
        <v>1090</v>
      </c>
      <c r="D99" s="57">
        <v>70</v>
      </c>
      <c r="I99" s="44">
        <f>CLASS!D99</f>
        <v>12063</v>
      </c>
      <c r="J99" s="44" t="str">
        <f>CLASS!B99</f>
        <v>Richard</v>
      </c>
      <c r="K99" s="44" t="str">
        <f>CLASS!C99</f>
        <v>Allen</v>
      </c>
      <c r="L99" s="44">
        <f t="shared" si="2"/>
        <v>0</v>
      </c>
      <c r="M99" s="44">
        <f t="shared" si="3"/>
        <v>0</v>
      </c>
    </row>
    <row r="100" spans="2:13" x14ac:dyDescent="0.25">
      <c r="B100" s="57">
        <v>136766</v>
      </c>
      <c r="C100" s="57" t="s">
        <v>1091</v>
      </c>
      <c r="D100" s="57">
        <v>70</v>
      </c>
      <c r="I100" s="44">
        <f>CLASS!D100</f>
        <v>117242</v>
      </c>
      <c r="J100" s="44" t="str">
        <f>CLASS!B100</f>
        <v>Lee</v>
      </c>
      <c r="K100" s="44" t="str">
        <f>CLASS!C100</f>
        <v xml:space="preserve">Jones </v>
      </c>
      <c r="L100" s="44">
        <f t="shared" si="2"/>
        <v>0</v>
      </c>
      <c r="M100" s="44">
        <f t="shared" si="3"/>
        <v>0</v>
      </c>
    </row>
    <row r="101" spans="2:13" x14ac:dyDescent="0.25">
      <c r="B101" s="57">
        <v>124600</v>
      </c>
      <c r="C101" s="57" t="s">
        <v>906</v>
      </c>
      <c r="D101" s="57">
        <v>69</v>
      </c>
      <c r="I101" s="44">
        <f>CLASS!D101</f>
        <v>125437</v>
      </c>
      <c r="J101" s="44" t="str">
        <f>CLASS!B101</f>
        <v>Gavin</v>
      </c>
      <c r="K101" s="44" t="str">
        <f>CLASS!C101</f>
        <v>Smith</v>
      </c>
      <c r="L101" s="44">
        <f t="shared" si="2"/>
        <v>0</v>
      </c>
      <c r="M101" s="44">
        <f t="shared" si="3"/>
        <v>0</v>
      </c>
    </row>
    <row r="102" spans="2:13" x14ac:dyDescent="0.25">
      <c r="B102" s="57">
        <v>46632</v>
      </c>
      <c r="C102" s="57" t="s">
        <v>1092</v>
      </c>
      <c r="D102" s="57">
        <v>69</v>
      </c>
      <c r="I102" s="44">
        <f>CLASS!D102</f>
        <v>61</v>
      </c>
      <c r="J102" s="44" t="str">
        <f>CLASS!B102</f>
        <v>Chris</v>
      </c>
      <c r="K102" s="44" t="str">
        <f>CLASS!C102</f>
        <v>Morgan CJ</v>
      </c>
      <c r="L102" s="44">
        <f t="shared" si="2"/>
        <v>0</v>
      </c>
      <c r="M102" s="44">
        <f t="shared" si="3"/>
        <v>0</v>
      </c>
    </row>
    <row r="103" spans="2:13" x14ac:dyDescent="0.25">
      <c r="B103" s="57">
        <v>19772</v>
      </c>
      <c r="C103" s="57" t="s">
        <v>1093</v>
      </c>
      <c r="D103" s="57">
        <v>69</v>
      </c>
      <c r="I103" s="44">
        <f>CLASS!D103</f>
        <v>89342</v>
      </c>
      <c r="J103" s="44" t="str">
        <f>CLASS!B103</f>
        <v>Andy</v>
      </c>
      <c r="K103" s="44" t="str">
        <f>CLASS!C103</f>
        <v>Simmons</v>
      </c>
      <c r="L103" s="44">
        <f t="shared" si="2"/>
        <v>0</v>
      </c>
      <c r="M103" s="44">
        <f t="shared" si="3"/>
        <v>0</v>
      </c>
    </row>
    <row r="104" spans="2:13" x14ac:dyDescent="0.25">
      <c r="B104" s="57">
        <v>21366</v>
      </c>
      <c r="C104" s="57" t="s">
        <v>1094</v>
      </c>
      <c r="D104" s="57">
        <v>69</v>
      </c>
      <c r="I104" s="44">
        <f>CLASS!D104</f>
        <v>129268</v>
      </c>
      <c r="J104" s="44" t="str">
        <f>CLASS!B104</f>
        <v>Mark</v>
      </c>
      <c r="K104" s="44" t="str">
        <f>CLASS!C104</f>
        <v>Hudson</v>
      </c>
      <c r="L104" s="44">
        <f t="shared" si="2"/>
        <v>0</v>
      </c>
      <c r="M104" s="44">
        <f t="shared" si="3"/>
        <v>0</v>
      </c>
    </row>
    <row r="105" spans="2:13" x14ac:dyDescent="0.25">
      <c r="B105" s="57">
        <v>135962</v>
      </c>
      <c r="C105" s="57" t="s">
        <v>1095</v>
      </c>
      <c r="D105" s="57">
        <v>68</v>
      </c>
      <c r="I105" s="44">
        <f>CLASS!D105</f>
        <v>105787</v>
      </c>
      <c r="J105" s="44" t="str">
        <f>CLASS!B105</f>
        <v>Barry</v>
      </c>
      <c r="K105" s="44" t="str">
        <f>CLASS!C105</f>
        <v>Lock</v>
      </c>
      <c r="L105" s="44">
        <f t="shared" si="2"/>
        <v>0</v>
      </c>
      <c r="M105" s="44">
        <f t="shared" si="3"/>
        <v>0</v>
      </c>
    </row>
    <row r="106" spans="2:13" x14ac:dyDescent="0.25">
      <c r="B106" s="57">
        <v>110769</v>
      </c>
      <c r="C106" s="57" t="s">
        <v>804</v>
      </c>
      <c r="D106" s="57">
        <v>68</v>
      </c>
      <c r="I106" s="44">
        <f>CLASS!D106</f>
        <v>8574</v>
      </c>
      <c r="J106" s="44" t="str">
        <f>CLASS!B106</f>
        <v>Peter</v>
      </c>
      <c r="K106" s="44" t="str">
        <f>CLASS!C106</f>
        <v>Simpson</v>
      </c>
      <c r="L106" s="44">
        <f t="shared" si="2"/>
        <v>0</v>
      </c>
      <c r="M106" s="44">
        <f t="shared" si="3"/>
        <v>0</v>
      </c>
    </row>
    <row r="107" spans="2:13" x14ac:dyDescent="0.25">
      <c r="B107" s="57">
        <v>131531</v>
      </c>
      <c r="C107" s="57" t="s">
        <v>892</v>
      </c>
      <c r="D107" s="57">
        <v>68</v>
      </c>
      <c r="I107" s="44">
        <f>CLASS!D107</f>
        <v>108833</v>
      </c>
      <c r="J107" s="44" t="str">
        <f>CLASS!B107</f>
        <v>Paul</v>
      </c>
      <c r="K107" s="44" t="str">
        <f>CLASS!C107</f>
        <v>Cornwell</v>
      </c>
      <c r="L107" s="44">
        <f t="shared" si="2"/>
        <v>0</v>
      </c>
      <c r="M107" s="44">
        <f t="shared" si="3"/>
        <v>0</v>
      </c>
    </row>
    <row r="108" spans="2:13" x14ac:dyDescent="0.25">
      <c r="B108" s="57">
        <v>119717</v>
      </c>
      <c r="C108" s="57" t="s">
        <v>776</v>
      </c>
      <c r="D108" s="57">
        <v>68</v>
      </c>
      <c r="I108" s="44">
        <f>CLASS!D108</f>
        <v>119703</v>
      </c>
      <c r="J108" s="44" t="str">
        <f>CLASS!B108</f>
        <v>Jason</v>
      </c>
      <c r="K108" s="44" t="str">
        <f>CLASS!C108</f>
        <v>Mclean</v>
      </c>
      <c r="L108" s="44">
        <f t="shared" si="2"/>
        <v>0</v>
      </c>
      <c r="M108" s="44">
        <f t="shared" si="3"/>
        <v>0</v>
      </c>
    </row>
    <row r="109" spans="2:13" x14ac:dyDescent="0.25">
      <c r="B109" s="57">
        <v>126098</v>
      </c>
      <c r="C109" s="57" t="s">
        <v>880</v>
      </c>
      <c r="D109" s="57">
        <v>67</v>
      </c>
      <c r="I109" s="44">
        <f>CLASS!D109</f>
        <v>112239</v>
      </c>
      <c r="J109" s="44" t="str">
        <f>CLASS!B109</f>
        <v>Kevin</v>
      </c>
      <c r="K109" s="44" t="str">
        <f>CLASS!C109</f>
        <v>Wharton</v>
      </c>
      <c r="L109" s="44">
        <f t="shared" si="2"/>
        <v>0</v>
      </c>
      <c r="M109" s="44">
        <f t="shared" si="3"/>
        <v>0</v>
      </c>
    </row>
    <row r="110" spans="2:13" x14ac:dyDescent="0.25">
      <c r="B110" s="57">
        <v>132857</v>
      </c>
      <c r="C110" s="57" t="s">
        <v>755</v>
      </c>
      <c r="D110" s="57">
        <v>67</v>
      </c>
      <c r="I110" s="44">
        <f>CLASS!D110</f>
        <v>108393</v>
      </c>
      <c r="J110" s="44" t="str">
        <f>CLASS!B110</f>
        <v>Richard</v>
      </c>
      <c r="K110" s="44" t="str">
        <f>CLASS!C110</f>
        <v>Baker</v>
      </c>
      <c r="L110" s="44">
        <f t="shared" si="2"/>
        <v>0</v>
      </c>
      <c r="M110" s="44">
        <f t="shared" si="3"/>
        <v>0</v>
      </c>
    </row>
    <row r="111" spans="2:13" x14ac:dyDescent="0.25">
      <c r="B111" s="57">
        <v>29170</v>
      </c>
      <c r="C111" s="57" t="s">
        <v>832</v>
      </c>
      <c r="D111" s="57">
        <v>67</v>
      </c>
      <c r="I111" s="44">
        <f>CLASS!D111</f>
        <v>106211</v>
      </c>
      <c r="J111" s="44" t="str">
        <f>CLASS!B111</f>
        <v>Andrew</v>
      </c>
      <c r="K111" s="44" t="str">
        <f>CLASS!C111</f>
        <v>Nixon</v>
      </c>
      <c r="L111" s="44">
        <f t="shared" si="2"/>
        <v>0</v>
      </c>
      <c r="M111" s="44">
        <f t="shared" si="3"/>
        <v>0</v>
      </c>
    </row>
    <row r="112" spans="2:13" x14ac:dyDescent="0.25">
      <c r="B112" s="57">
        <v>127177</v>
      </c>
      <c r="C112" s="57" t="s">
        <v>1096</v>
      </c>
      <c r="D112" s="57">
        <v>66</v>
      </c>
      <c r="I112" s="44">
        <f>CLASS!D112</f>
        <v>16608</v>
      </c>
      <c r="J112" s="44" t="str">
        <f>CLASS!B112</f>
        <v>Keith</v>
      </c>
      <c r="K112" s="44" t="str">
        <f>CLASS!C112</f>
        <v>Smith</v>
      </c>
      <c r="L112" s="44">
        <f t="shared" si="2"/>
        <v>0</v>
      </c>
      <c r="M112" s="44">
        <f t="shared" si="3"/>
        <v>0</v>
      </c>
    </row>
    <row r="113" spans="2:13" x14ac:dyDescent="0.25">
      <c r="B113" s="57">
        <v>129508</v>
      </c>
      <c r="C113" s="57" t="s">
        <v>829</v>
      </c>
      <c r="D113" s="57">
        <v>65</v>
      </c>
      <c r="I113" s="44">
        <f>CLASS!D113</f>
        <v>49768</v>
      </c>
      <c r="J113" s="44" t="str">
        <f>CLASS!B113</f>
        <v>Kevin</v>
      </c>
      <c r="K113" s="44" t="str">
        <f>CLASS!C113</f>
        <v>Douglas</v>
      </c>
      <c r="L113" s="44">
        <f t="shared" si="2"/>
        <v>0</v>
      </c>
      <c r="M113" s="44">
        <f t="shared" si="3"/>
        <v>0</v>
      </c>
    </row>
    <row r="114" spans="2:13" x14ac:dyDescent="0.25">
      <c r="B114" s="57">
        <v>134744</v>
      </c>
      <c r="C114" s="57" t="s">
        <v>1097</v>
      </c>
      <c r="D114" s="57">
        <v>65</v>
      </c>
      <c r="I114" s="44">
        <f>CLASS!D114</f>
        <v>59109</v>
      </c>
      <c r="J114" s="44" t="str">
        <f>CLASS!B114</f>
        <v>Phil</v>
      </c>
      <c r="K114" s="44" t="str">
        <f>CLASS!C114</f>
        <v>Dyer</v>
      </c>
      <c r="L114" s="44">
        <f t="shared" si="2"/>
        <v>0</v>
      </c>
      <c r="M114" s="44">
        <f t="shared" si="3"/>
        <v>0</v>
      </c>
    </row>
    <row r="115" spans="2:13" x14ac:dyDescent="0.25">
      <c r="B115" s="57">
        <v>121364</v>
      </c>
      <c r="C115" s="57" t="s">
        <v>1098</v>
      </c>
      <c r="D115" s="57">
        <v>65</v>
      </c>
      <c r="I115" s="44">
        <f>CLASS!D115</f>
        <v>90668</v>
      </c>
      <c r="J115" s="44" t="str">
        <f>CLASS!B115</f>
        <v>David</v>
      </c>
      <c r="K115" s="44" t="str">
        <f>CLASS!C115</f>
        <v>Simmons</v>
      </c>
      <c r="L115" s="44">
        <f t="shared" si="2"/>
        <v>0</v>
      </c>
      <c r="M115" s="44">
        <f t="shared" si="3"/>
        <v>0</v>
      </c>
    </row>
    <row r="116" spans="2:13" x14ac:dyDescent="0.25">
      <c r="B116" s="57">
        <v>133250</v>
      </c>
      <c r="C116" s="57" t="s">
        <v>675</v>
      </c>
      <c r="D116" s="57">
        <v>65</v>
      </c>
      <c r="I116" s="44">
        <f>CLASS!D116</f>
        <v>47836</v>
      </c>
      <c r="J116" s="44" t="str">
        <f>CLASS!B116</f>
        <v>Daren</v>
      </c>
      <c r="K116" s="44" t="str">
        <f>CLASS!C116</f>
        <v>Parsons</v>
      </c>
      <c r="L116" s="44">
        <f t="shared" si="2"/>
        <v>0</v>
      </c>
      <c r="M116" s="44">
        <f t="shared" si="3"/>
        <v>0</v>
      </c>
    </row>
    <row r="117" spans="2:13" x14ac:dyDescent="0.25">
      <c r="B117" s="57">
        <v>98867</v>
      </c>
      <c r="C117" s="57" t="s">
        <v>523</v>
      </c>
      <c r="D117" s="57">
        <v>61</v>
      </c>
      <c r="I117" s="44">
        <f>CLASS!D117</f>
        <v>4730</v>
      </c>
      <c r="J117" s="44" t="str">
        <f>CLASS!B117</f>
        <v>Adrian</v>
      </c>
      <c r="K117" s="44" t="str">
        <f>CLASS!C117</f>
        <v>Cook</v>
      </c>
      <c r="L117" s="44">
        <f t="shared" si="2"/>
        <v>0</v>
      </c>
      <c r="M117" s="44">
        <f t="shared" si="3"/>
        <v>0</v>
      </c>
    </row>
    <row r="118" spans="2:13" x14ac:dyDescent="0.25">
      <c r="B118" s="57">
        <v>114774</v>
      </c>
      <c r="C118" s="57" t="s">
        <v>748</v>
      </c>
      <c r="D118" s="57">
        <v>61</v>
      </c>
      <c r="I118" s="44">
        <f>CLASS!D118</f>
        <v>129298</v>
      </c>
      <c r="J118" s="44" t="str">
        <f>CLASS!B118</f>
        <v>James</v>
      </c>
      <c r="K118" s="44" t="str">
        <f>CLASS!C118</f>
        <v>White</v>
      </c>
      <c r="L118" s="44">
        <f t="shared" si="2"/>
        <v>0</v>
      </c>
      <c r="M118" s="44">
        <f t="shared" si="3"/>
        <v>0</v>
      </c>
    </row>
    <row r="119" spans="2:13" x14ac:dyDescent="0.25">
      <c r="B119" s="57">
        <v>55504</v>
      </c>
      <c r="C119" s="57" t="s">
        <v>1099</v>
      </c>
      <c r="D119" s="57">
        <v>61</v>
      </c>
      <c r="I119" s="44">
        <f>CLASS!D119</f>
        <v>108719</v>
      </c>
      <c r="J119" s="44" t="str">
        <f>CLASS!B119</f>
        <v>Robert</v>
      </c>
      <c r="K119" s="44" t="str">
        <f>CLASS!C119</f>
        <v>Gooch</v>
      </c>
      <c r="L119" s="44">
        <f t="shared" si="2"/>
        <v>0</v>
      </c>
      <c r="M119" s="44">
        <f t="shared" si="3"/>
        <v>0</v>
      </c>
    </row>
    <row r="120" spans="2:13" x14ac:dyDescent="0.25">
      <c r="B120" s="57">
        <v>126810</v>
      </c>
      <c r="C120" s="57" t="s">
        <v>1100</v>
      </c>
      <c r="D120" s="57">
        <v>60</v>
      </c>
      <c r="I120" s="44">
        <f>CLASS!D120</f>
        <v>67225</v>
      </c>
      <c r="J120" s="44" t="str">
        <f>CLASS!B120</f>
        <v>Jon</v>
      </c>
      <c r="K120" s="44" t="str">
        <f>CLASS!C120</f>
        <v>Webb</v>
      </c>
      <c r="L120" s="44">
        <f t="shared" si="2"/>
        <v>0</v>
      </c>
      <c r="M120" s="44">
        <f t="shared" si="3"/>
        <v>0</v>
      </c>
    </row>
    <row r="121" spans="2:13" x14ac:dyDescent="0.25">
      <c r="B121" s="57">
        <v>127946</v>
      </c>
      <c r="C121" s="57" t="s">
        <v>1101</v>
      </c>
      <c r="D121" s="57">
        <v>57</v>
      </c>
      <c r="I121" s="44">
        <f>CLASS!D121</f>
        <v>109562</v>
      </c>
      <c r="J121" s="44" t="str">
        <f>CLASS!B121</f>
        <v>Joseph</v>
      </c>
      <c r="K121" s="44" t="str">
        <f>CLASS!C121</f>
        <v>De Mulder</v>
      </c>
      <c r="L121" s="44">
        <f t="shared" si="2"/>
        <v>0</v>
      </c>
      <c r="M121" s="44">
        <f t="shared" si="3"/>
        <v>0</v>
      </c>
    </row>
    <row r="122" spans="2:13" x14ac:dyDescent="0.25">
      <c r="B122" s="57">
        <v>132643</v>
      </c>
      <c r="C122" s="57" t="s">
        <v>733</v>
      </c>
      <c r="D122" s="57">
        <v>55</v>
      </c>
      <c r="I122" s="44">
        <f>CLASS!D122</f>
        <v>83496</v>
      </c>
      <c r="J122" s="44" t="str">
        <f>CLASS!B122</f>
        <v>Kevin</v>
      </c>
      <c r="K122" s="44" t="str">
        <f>CLASS!C122</f>
        <v>Fisher</v>
      </c>
      <c r="L122" s="44">
        <f t="shared" si="2"/>
        <v>0</v>
      </c>
      <c r="M122" s="44">
        <f t="shared" si="3"/>
        <v>0</v>
      </c>
    </row>
    <row r="123" spans="2:13" x14ac:dyDescent="0.25">
      <c r="B123" s="57">
        <v>123217</v>
      </c>
      <c r="C123" s="57" t="s">
        <v>531</v>
      </c>
      <c r="D123" s="57">
        <v>52</v>
      </c>
      <c r="I123" s="44">
        <f>CLASS!D123</f>
        <v>125436</v>
      </c>
      <c r="J123" s="44" t="str">
        <f>CLASS!B123</f>
        <v>Stephen</v>
      </c>
      <c r="K123" s="44" t="str">
        <f>CLASS!C123</f>
        <v>Smith</v>
      </c>
      <c r="L123" s="44">
        <f t="shared" si="2"/>
        <v>0</v>
      </c>
      <c r="M123" s="44">
        <f t="shared" si="3"/>
        <v>0</v>
      </c>
    </row>
    <row r="124" spans="2:13" x14ac:dyDescent="0.25">
      <c r="B124" s="57">
        <v>131275</v>
      </c>
      <c r="C124" s="57" t="s">
        <v>1102</v>
      </c>
      <c r="D124" s="57">
        <v>70</v>
      </c>
      <c r="I124" s="44">
        <f>CLASS!D124</f>
        <v>24389</v>
      </c>
      <c r="J124" s="44" t="str">
        <f>CLASS!B124</f>
        <v>Les</v>
      </c>
      <c r="K124" s="44" t="str">
        <f>CLASS!C124</f>
        <v>Sperling</v>
      </c>
      <c r="L124" s="44">
        <f t="shared" si="2"/>
        <v>0</v>
      </c>
      <c r="M124" s="44">
        <f t="shared" si="3"/>
        <v>0</v>
      </c>
    </row>
    <row r="125" spans="2:13" x14ac:dyDescent="0.25">
      <c r="B125" s="57">
        <v>136113</v>
      </c>
      <c r="C125" s="57" t="s">
        <v>1103</v>
      </c>
      <c r="D125" s="57">
        <v>69</v>
      </c>
      <c r="I125" s="44">
        <f>CLASS!D125</f>
        <v>1436</v>
      </c>
      <c r="J125" s="44" t="str">
        <f>CLASS!B125</f>
        <v>Tanya</v>
      </c>
      <c r="K125" s="44" t="str">
        <f>CLASS!C125</f>
        <v>Faulds</v>
      </c>
      <c r="L125" s="44">
        <f t="shared" si="2"/>
        <v>0</v>
      </c>
      <c r="M125" s="44">
        <f t="shared" si="3"/>
        <v>0</v>
      </c>
    </row>
    <row r="126" spans="2:13" x14ac:dyDescent="0.25">
      <c r="B126" s="57">
        <v>130317</v>
      </c>
      <c r="C126" s="57" t="s">
        <v>850</v>
      </c>
      <c r="D126" s="57">
        <v>68</v>
      </c>
      <c r="I126" s="44">
        <f>CLASS!D126</f>
        <v>124977</v>
      </c>
      <c r="J126" s="44" t="str">
        <f>CLASS!B126</f>
        <v>Robert</v>
      </c>
      <c r="K126" s="44" t="str">
        <f>CLASS!C126</f>
        <v>Dawson</v>
      </c>
      <c r="L126" s="44">
        <f t="shared" si="2"/>
        <v>0</v>
      </c>
      <c r="M126" s="44">
        <f t="shared" si="3"/>
        <v>0</v>
      </c>
    </row>
    <row r="127" spans="2:13" x14ac:dyDescent="0.25">
      <c r="B127" s="57">
        <v>132705</v>
      </c>
      <c r="C127" s="57" t="s">
        <v>1104</v>
      </c>
      <c r="D127" s="57">
        <v>67</v>
      </c>
      <c r="I127" s="44">
        <f>CLASS!D127</f>
        <v>64712</v>
      </c>
      <c r="J127" s="44" t="str">
        <f>CLASS!B127</f>
        <v>AR</v>
      </c>
      <c r="K127" s="44" t="str">
        <f>CLASS!C127</f>
        <v>Hawkins</v>
      </c>
      <c r="L127" s="44">
        <f t="shared" si="2"/>
        <v>0</v>
      </c>
      <c r="M127" s="44">
        <f t="shared" si="3"/>
        <v>0</v>
      </c>
    </row>
    <row r="128" spans="2:13" x14ac:dyDescent="0.25">
      <c r="B128" s="57">
        <v>131917</v>
      </c>
      <c r="C128" s="57" t="s">
        <v>1007</v>
      </c>
      <c r="D128" s="57">
        <v>67</v>
      </c>
      <c r="I128" s="44">
        <f>CLASS!D128</f>
        <v>11003</v>
      </c>
      <c r="J128" s="44" t="str">
        <f>CLASS!B128</f>
        <v>Bob</v>
      </c>
      <c r="K128" s="44" t="str">
        <f>CLASS!C128</f>
        <v>Meadows</v>
      </c>
      <c r="L128" s="44">
        <f t="shared" si="2"/>
        <v>0</v>
      </c>
      <c r="M128" s="44">
        <f t="shared" si="3"/>
        <v>0</v>
      </c>
    </row>
    <row r="129" spans="2:13" x14ac:dyDescent="0.25">
      <c r="B129" s="57">
        <v>136636</v>
      </c>
      <c r="C129" s="57" t="s">
        <v>1105</v>
      </c>
      <c r="D129" s="57">
        <v>65</v>
      </c>
      <c r="I129" s="44">
        <f>CLASS!D129</f>
        <v>81168</v>
      </c>
      <c r="J129" s="44" t="str">
        <f>CLASS!B129</f>
        <v>Mark</v>
      </c>
      <c r="K129" s="44" t="str">
        <f>CLASS!C129</f>
        <v>Ashby</v>
      </c>
      <c r="L129" s="44">
        <f t="shared" si="2"/>
        <v>0</v>
      </c>
      <c r="M129" s="44">
        <f t="shared" si="3"/>
        <v>0</v>
      </c>
    </row>
    <row r="130" spans="2:13" x14ac:dyDescent="0.25">
      <c r="B130" s="57">
        <v>131587</v>
      </c>
      <c r="C130" s="57" t="s">
        <v>1106</v>
      </c>
      <c r="D130" s="57">
        <v>64</v>
      </c>
      <c r="I130" s="44">
        <f>CLASS!D130</f>
        <v>128615</v>
      </c>
      <c r="J130" s="44" t="str">
        <f>CLASS!B130</f>
        <v>Kevin</v>
      </c>
      <c r="K130" s="44" t="str">
        <f>CLASS!C130</f>
        <v>Cummins</v>
      </c>
      <c r="L130" s="44">
        <f t="shared" si="2"/>
        <v>0</v>
      </c>
      <c r="M130" s="44">
        <f t="shared" si="3"/>
        <v>0</v>
      </c>
    </row>
    <row r="131" spans="2:13" x14ac:dyDescent="0.25">
      <c r="B131" s="57">
        <v>66556</v>
      </c>
      <c r="C131" s="57" t="s">
        <v>952</v>
      </c>
      <c r="D131" s="57">
        <v>64</v>
      </c>
      <c r="I131" s="44">
        <f>CLASS!D131</f>
        <v>71373</v>
      </c>
      <c r="J131" s="44" t="str">
        <f>CLASS!B131</f>
        <v>Nick</v>
      </c>
      <c r="K131" s="44" t="str">
        <f>CLASS!C131</f>
        <v>Hollick</v>
      </c>
      <c r="L131" s="44">
        <f t="shared" ref="L131:L194" si="4">IF(ISNA(VLOOKUP(I131,B:D,3,FALSE)),,VLOOKUP(I131,B:D,3,FALSE))</f>
        <v>0</v>
      </c>
      <c r="M131" s="44">
        <f t="shared" ref="M131:M194" si="5">L131</f>
        <v>0</v>
      </c>
    </row>
    <row r="132" spans="2:13" x14ac:dyDescent="0.25">
      <c r="B132" s="57">
        <v>114087</v>
      </c>
      <c r="C132" s="57" t="s">
        <v>899</v>
      </c>
      <c r="D132" s="57">
        <v>64</v>
      </c>
      <c r="I132" s="44">
        <f>CLASS!D132</f>
        <v>112818</v>
      </c>
      <c r="J132" s="44" t="str">
        <f>CLASS!B132</f>
        <v>James</v>
      </c>
      <c r="K132" s="44" t="str">
        <f>CLASS!C132</f>
        <v>Mcalevey</v>
      </c>
      <c r="L132" s="44">
        <f t="shared" si="4"/>
        <v>0</v>
      </c>
      <c r="M132" s="44">
        <f t="shared" si="5"/>
        <v>0</v>
      </c>
    </row>
    <row r="133" spans="2:13" x14ac:dyDescent="0.25">
      <c r="B133" s="57">
        <v>128398</v>
      </c>
      <c r="C133" s="57" t="s">
        <v>1039</v>
      </c>
      <c r="D133" s="57">
        <v>63</v>
      </c>
      <c r="I133" s="44">
        <f>CLASS!D133</f>
        <v>134080</v>
      </c>
      <c r="J133" s="44" t="str">
        <f>CLASS!B133</f>
        <v>Matthew</v>
      </c>
      <c r="K133" s="44" t="str">
        <f>CLASS!C133</f>
        <v>Creamer</v>
      </c>
      <c r="L133" s="44">
        <f t="shared" si="4"/>
        <v>0</v>
      </c>
      <c r="M133" s="44">
        <f t="shared" si="5"/>
        <v>0</v>
      </c>
    </row>
    <row r="134" spans="2:13" x14ac:dyDescent="0.25">
      <c r="B134" s="57">
        <v>131233</v>
      </c>
      <c r="C134" s="57" t="s">
        <v>758</v>
      </c>
      <c r="D134" s="57">
        <v>63</v>
      </c>
      <c r="I134" s="44">
        <f>CLASS!D134</f>
        <v>115934</v>
      </c>
      <c r="J134" s="44" t="str">
        <f>CLASS!B134</f>
        <v>Paul</v>
      </c>
      <c r="K134" s="44" t="str">
        <f>CLASS!C134</f>
        <v>Curtis</v>
      </c>
      <c r="L134" s="44">
        <f t="shared" si="4"/>
        <v>0</v>
      </c>
      <c r="M134" s="44">
        <f t="shared" si="5"/>
        <v>0</v>
      </c>
    </row>
    <row r="135" spans="2:13" x14ac:dyDescent="0.25">
      <c r="B135" s="57">
        <v>121439</v>
      </c>
      <c r="C135" s="57" t="s">
        <v>856</v>
      </c>
      <c r="D135" s="57">
        <v>62</v>
      </c>
      <c r="I135" s="44">
        <f>CLASS!D135</f>
        <v>123507</v>
      </c>
      <c r="J135" s="44" t="str">
        <f>CLASS!B135</f>
        <v>Nicholas</v>
      </c>
      <c r="K135" s="44" t="str">
        <f>CLASS!C135</f>
        <v>Cutler</v>
      </c>
      <c r="L135" s="44">
        <f t="shared" si="4"/>
        <v>0</v>
      </c>
      <c r="M135" s="44">
        <f t="shared" si="5"/>
        <v>0</v>
      </c>
    </row>
    <row r="136" spans="2:13" x14ac:dyDescent="0.25">
      <c r="B136" s="57">
        <v>60441</v>
      </c>
      <c r="C136" s="57" t="s">
        <v>979</v>
      </c>
      <c r="D136" s="57">
        <v>61</v>
      </c>
      <c r="I136" s="44">
        <f>CLASS!D136</f>
        <v>113904</v>
      </c>
      <c r="J136" s="44" t="str">
        <f>CLASS!B136</f>
        <v>Stuart</v>
      </c>
      <c r="K136" s="44" t="str">
        <f>CLASS!C136</f>
        <v>Lobley</v>
      </c>
      <c r="L136" s="44">
        <f t="shared" si="4"/>
        <v>0</v>
      </c>
      <c r="M136" s="44">
        <f t="shared" si="5"/>
        <v>0</v>
      </c>
    </row>
    <row r="137" spans="2:13" x14ac:dyDescent="0.25">
      <c r="B137" s="57">
        <v>129280</v>
      </c>
      <c r="C137" s="57" t="s">
        <v>924</v>
      </c>
      <c r="D137" s="57">
        <v>61</v>
      </c>
      <c r="I137" s="44">
        <f>CLASS!D137</f>
        <v>44316</v>
      </c>
      <c r="J137" s="44" t="str">
        <f>CLASS!B137</f>
        <v>Michael</v>
      </c>
      <c r="K137" s="44" t="str">
        <f>CLASS!C137</f>
        <v>Russell</v>
      </c>
      <c r="L137" s="44">
        <f t="shared" si="4"/>
        <v>0</v>
      </c>
      <c r="M137" s="44">
        <f t="shared" si="5"/>
        <v>0</v>
      </c>
    </row>
    <row r="138" spans="2:13" x14ac:dyDescent="0.25">
      <c r="B138" s="57">
        <v>129718</v>
      </c>
      <c r="C138" s="57" t="s">
        <v>988</v>
      </c>
      <c r="D138" s="57">
        <v>60</v>
      </c>
      <c r="I138" s="44">
        <f>CLASS!D138</f>
        <v>106527</v>
      </c>
      <c r="J138" s="44" t="str">
        <f>CLASS!B138</f>
        <v>Kevin</v>
      </c>
      <c r="K138" s="44" t="str">
        <f>CLASS!C138</f>
        <v xml:space="preserve">Walsh </v>
      </c>
      <c r="L138" s="44">
        <f t="shared" si="4"/>
        <v>0</v>
      </c>
      <c r="M138" s="44">
        <f t="shared" si="5"/>
        <v>0</v>
      </c>
    </row>
    <row r="139" spans="2:13" x14ac:dyDescent="0.25">
      <c r="B139" s="57">
        <v>111505</v>
      </c>
      <c r="C139" s="57" t="s">
        <v>1107</v>
      </c>
      <c r="D139" s="57">
        <v>60</v>
      </c>
      <c r="I139" s="44">
        <f>CLASS!D139</f>
        <v>130343</v>
      </c>
      <c r="J139" s="44" t="str">
        <f>CLASS!B139</f>
        <v>Charles</v>
      </c>
      <c r="K139" s="44" t="str">
        <f>CLASS!C139</f>
        <v>Monahan</v>
      </c>
      <c r="L139" s="44">
        <f t="shared" si="4"/>
        <v>77</v>
      </c>
      <c r="M139" s="44">
        <f t="shared" si="5"/>
        <v>77</v>
      </c>
    </row>
    <row r="140" spans="2:13" x14ac:dyDescent="0.25">
      <c r="B140" s="57">
        <v>123090</v>
      </c>
      <c r="C140" s="57" t="s">
        <v>949</v>
      </c>
      <c r="D140" s="57">
        <v>59</v>
      </c>
      <c r="I140" s="44">
        <f>CLASS!D140</f>
        <v>122477</v>
      </c>
      <c r="J140" s="44" t="str">
        <f>CLASS!B140</f>
        <v>Gavin</v>
      </c>
      <c r="K140" s="44" t="str">
        <f>CLASS!C140</f>
        <v>Griffith</v>
      </c>
      <c r="L140" s="44">
        <f t="shared" si="4"/>
        <v>80</v>
      </c>
      <c r="M140" s="44">
        <f t="shared" si="5"/>
        <v>80</v>
      </c>
    </row>
    <row r="141" spans="2:13" x14ac:dyDescent="0.25">
      <c r="B141" s="57">
        <v>130034</v>
      </c>
      <c r="C141" s="57" t="s">
        <v>1108</v>
      </c>
      <c r="D141" s="57">
        <v>59</v>
      </c>
      <c r="I141" s="44">
        <f>CLASS!D141</f>
        <v>131558</v>
      </c>
      <c r="J141" s="44" t="str">
        <f>CLASS!B141</f>
        <v>Sam</v>
      </c>
      <c r="K141" s="44" t="str">
        <f>CLASS!C141</f>
        <v>Rattley</v>
      </c>
      <c r="L141" s="44">
        <f t="shared" si="4"/>
        <v>67</v>
      </c>
      <c r="M141" s="44">
        <f t="shared" si="5"/>
        <v>67</v>
      </c>
    </row>
    <row r="142" spans="2:13" x14ac:dyDescent="0.25">
      <c r="B142" s="57">
        <v>90323</v>
      </c>
      <c r="C142" s="57" t="s">
        <v>976</v>
      </c>
      <c r="D142" s="57">
        <v>58</v>
      </c>
      <c r="I142" s="44">
        <f>CLASS!D142</f>
        <v>133250</v>
      </c>
      <c r="J142" s="44" t="str">
        <f>CLASS!B142</f>
        <v>James</v>
      </c>
      <c r="K142" s="44" t="str">
        <f>CLASS!C142</f>
        <v>Yarrow</v>
      </c>
      <c r="L142" s="44">
        <f t="shared" si="4"/>
        <v>65</v>
      </c>
      <c r="M142" s="44">
        <f t="shared" si="5"/>
        <v>65</v>
      </c>
    </row>
    <row r="143" spans="2:13" x14ac:dyDescent="0.25">
      <c r="B143" s="57">
        <v>135536</v>
      </c>
      <c r="C143" s="57" t="s">
        <v>724</v>
      </c>
      <c r="D143" s="57">
        <v>58</v>
      </c>
      <c r="I143" s="44">
        <f>CLASS!D143</f>
        <v>128211</v>
      </c>
      <c r="J143" s="44" t="str">
        <f>CLASS!B143</f>
        <v>Joshua</v>
      </c>
      <c r="K143" s="44" t="str">
        <f>CLASS!C143</f>
        <v>Arbon</v>
      </c>
      <c r="L143" s="44">
        <f t="shared" si="4"/>
        <v>83</v>
      </c>
      <c r="M143" s="44">
        <f t="shared" si="5"/>
        <v>83</v>
      </c>
    </row>
    <row r="144" spans="2:13" x14ac:dyDescent="0.25">
      <c r="B144" s="57">
        <v>5364</v>
      </c>
      <c r="C144" s="57" t="s">
        <v>1109</v>
      </c>
      <c r="D144" s="57">
        <v>56</v>
      </c>
      <c r="I144" s="44">
        <f>CLASS!D144</f>
        <v>110228</v>
      </c>
      <c r="J144" s="44" t="str">
        <f>CLASS!B144</f>
        <v>John</v>
      </c>
      <c r="K144" s="44" t="str">
        <f>CLASS!C144</f>
        <v>Mitchell</v>
      </c>
      <c r="L144" s="44">
        <f t="shared" si="4"/>
        <v>74</v>
      </c>
      <c r="M144" s="44">
        <f t="shared" si="5"/>
        <v>74</v>
      </c>
    </row>
    <row r="145" spans="2:13" x14ac:dyDescent="0.25">
      <c r="B145" s="57">
        <v>136265</v>
      </c>
      <c r="C145" s="57" t="s">
        <v>1110</v>
      </c>
      <c r="D145" s="57">
        <v>56</v>
      </c>
      <c r="I145" s="44">
        <f>CLASS!D145</f>
        <v>130607</v>
      </c>
      <c r="J145" s="44" t="str">
        <f>CLASS!B145</f>
        <v>Max</v>
      </c>
      <c r="K145" s="44" t="str">
        <f>CLASS!C145</f>
        <v>Daniel</v>
      </c>
      <c r="L145" s="44">
        <f t="shared" si="4"/>
        <v>79</v>
      </c>
      <c r="M145" s="44">
        <f t="shared" si="5"/>
        <v>79</v>
      </c>
    </row>
    <row r="146" spans="2:13" x14ac:dyDescent="0.25">
      <c r="B146" s="57">
        <v>134279</v>
      </c>
      <c r="C146" s="57" t="s">
        <v>1111</v>
      </c>
      <c r="D146" s="57">
        <v>55</v>
      </c>
      <c r="I146" s="44">
        <f>CLASS!D146</f>
        <v>105930</v>
      </c>
      <c r="J146" s="44" t="str">
        <f>CLASS!B146</f>
        <v>Ross</v>
      </c>
      <c r="K146" s="44" t="str">
        <f>CLASS!C146</f>
        <v>Nabney</v>
      </c>
      <c r="L146" s="44">
        <f t="shared" si="4"/>
        <v>73</v>
      </c>
      <c r="M146" s="44">
        <f t="shared" si="5"/>
        <v>73</v>
      </c>
    </row>
    <row r="147" spans="2:13" x14ac:dyDescent="0.25">
      <c r="B147" s="57">
        <v>121289</v>
      </c>
      <c r="C147" s="57" t="s">
        <v>896</v>
      </c>
      <c r="D147" s="57">
        <v>54</v>
      </c>
      <c r="I147" s="44">
        <f>CLASS!D147</f>
        <v>90096</v>
      </c>
      <c r="J147" s="44" t="str">
        <f>CLASS!B147</f>
        <v>Jane</v>
      </c>
      <c r="K147" s="44" t="str">
        <f>CLASS!C147</f>
        <v>Bennett</v>
      </c>
      <c r="L147" s="44">
        <f t="shared" si="4"/>
        <v>71</v>
      </c>
      <c r="M147" s="44">
        <f t="shared" si="5"/>
        <v>71</v>
      </c>
    </row>
    <row r="148" spans="2:13" x14ac:dyDescent="0.25">
      <c r="B148" s="57">
        <v>129705</v>
      </c>
      <c r="C148" s="57" t="s">
        <v>1040</v>
      </c>
      <c r="D148" s="57">
        <v>53</v>
      </c>
      <c r="I148" s="44">
        <f>CLASS!D148</f>
        <v>2009</v>
      </c>
      <c r="J148" s="44" t="str">
        <f>CLASS!B148</f>
        <v>Dennis</v>
      </c>
      <c r="K148" s="44" t="str">
        <f>CLASS!C148</f>
        <v>Pettitt</v>
      </c>
      <c r="L148" s="44">
        <f t="shared" si="4"/>
        <v>0</v>
      </c>
      <c r="M148" s="44">
        <f t="shared" si="5"/>
        <v>0</v>
      </c>
    </row>
    <row r="149" spans="2:13" x14ac:dyDescent="0.25">
      <c r="B149" s="57">
        <v>128264</v>
      </c>
      <c r="C149" s="57" t="s">
        <v>1037</v>
      </c>
      <c r="D149" s="57">
        <v>51</v>
      </c>
      <c r="I149" s="44">
        <f>CLASS!D149</f>
        <v>132111</v>
      </c>
      <c r="J149" s="44" t="str">
        <f>CLASS!B149</f>
        <v>David</v>
      </c>
      <c r="K149" s="44" t="str">
        <f>CLASS!C149</f>
        <v>Knight</v>
      </c>
      <c r="L149" s="44">
        <f t="shared" si="4"/>
        <v>64</v>
      </c>
      <c r="M149" s="44">
        <f t="shared" si="5"/>
        <v>64</v>
      </c>
    </row>
    <row r="150" spans="2:13" x14ac:dyDescent="0.25">
      <c r="B150" s="57">
        <v>110736</v>
      </c>
      <c r="C150" s="57" t="s">
        <v>1112</v>
      </c>
      <c r="D150" s="57">
        <v>50</v>
      </c>
      <c r="I150" s="44">
        <f>CLASS!D150</f>
        <v>98867</v>
      </c>
      <c r="J150" s="44" t="str">
        <f>CLASS!B150</f>
        <v>Christopher</v>
      </c>
      <c r="K150" s="44" t="str">
        <f>CLASS!C150</f>
        <v>Bloxham</v>
      </c>
      <c r="L150" s="44">
        <f t="shared" si="4"/>
        <v>61</v>
      </c>
      <c r="M150" s="44">
        <f t="shared" si="5"/>
        <v>61</v>
      </c>
    </row>
    <row r="151" spans="2:13" x14ac:dyDescent="0.25">
      <c r="B151" s="57">
        <v>133127</v>
      </c>
      <c r="C151" s="57" t="s">
        <v>1113</v>
      </c>
      <c r="D151" s="57">
        <v>50</v>
      </c>
      <c r="I151" s="44">
        <f>CLASS!D151</f>
        <v>129290</v>
      </c>
      <c r="J151" s="44" t="str">
        <f>CLASS!B151</f>
        <v>Mark</v>
      </c>
      <c r="K151" s="44" t="str">
        <f>CLASS!C151</f>
        <v>Hurrell</v>
      </c>
      <c r="L151" s="44">
        <f t="shared" si="4"/>
        <v>0</v>
      </c>
      <c r="M151" s="44">
        <f t="shared" si="5"/>
        <v>0</v>
      </c>
    </row>
    <row r="152" spans="2:13" x14ac:dyDescent="0.25">
      <c r="B152" s="57">
        <v>129282</v>
      </c>
      <c r="C152" s="57" t="s">
        <v>823</v>
      </c>
      <c r="D152" s="57">
        <v>40</v>
      </c>
      <c r="I152" s="44">
        <f>CLASS!D152</f>
        <v>48951</v>
      </c>
      <c r="J152" s="44" t="str">
        <f>CLASS!B152</f>
        <v>Michael</v>
      </c>
      <c r="K152" s="44" t="str">
        <f>CLASS!C152</f>
        <v xml:space="preserve">Durling </v>
      </c>
      <c r="L152" s="44">
        <f t="shared" si="4"/>
        <v>0</v>
      </c>
      <c r="M152" s="44">
        <f t="shared" si="5"/>
        <v>0</v>
      </c>
    </row>
    <row r="153" spans="2:13" x14ac:dyDescent="0.25">
      <c r="B153" s="57">
        <v>137424</v>
      </c>
      <c r="C153" s="57" t="s">
        <v>1114</v>
      </c>
      <c r="D153" s="57">
        <v>38</v>
      </c>
      <c r="I153" s="44">
        <f>CLASS!D153</f>
        <v>132581</v>
      </c>
      <c r="J153" s="44" t="str">
        <f>CLASS!B153</f>
        <v>Paul</v>
      </c>
      <c r="K153" s="44" t="str">
        <f>CLASS!C153</f>
        <v>Mudd</v>
      </c>
      <c r="L153" s="44">
        <f t="shared" si="4"/>
        <v>0</v>
      </c>
      <c r="M153" s="44">
        <f t="shared" si="5"/>
        <v>0</v>
      </c>
    </row>
    <row r="154" spans="2:13" x14ac:dyDescent="0.25">
      <c r="B154" s="57">
        <v>100740</v>
      </c>
      <c r="C154" s="57" t="s">
        <v>927</v>
      </c>
      <c r="D154" s="57">
        <v>34</v>
      </c>
      <c r="I154" s="44">
        <f>CLASS!D154</f>
        <v>118492</v>
      </c>
      <c r="J154" s="44" t="str">
        <f>CLASS!B154</f>
        <v>Mark</v>
      </c>
      <c r="K154" s="44" t="str">
        <f>CLASS!C154</f>
        <v>Brace</v>
      </c>
      <c r="L154" s="44">
        <f t="shared" si="4"/>
        <v>78</v>
      </c>
      <c r="M154" s="44">
        <f t="shared" si="5"/>
        <v>78</v>
      </c>
    </row>
    <row r="155" spans="2:13" x14ac:dyDescent="0.25">
      <c r="B155" s="57">
        <v>136082</v>
      </c>
      <c r="C155" s="57" t="s">
        <v>1115</v>
      </c>
      <c r="D155" s="57">
        <v>31</v>
      </c>
      <c r="I155" s="44">
        <f>CLASS!D155</f>
        <v>110699</v>
      </c>
      <c r="J155" s="44" t="str">
        <f>CLASS!B155</f>
        <v>Steve</v>
      </c>
      <c r="K155" s="44" t="str">
        <f>CLASS!C155</f>
        <v>Pinchin</v>
      </c>
      <c r="L155" s="44">
        <f t="shared" si="4"/>
        <v>77</v>
      </c>
      <c r="M155" s="44">
        <f t="shared" si="5"/>
        <v>77</v>
      </c>
    </row>
    <row r="156" spans="2:13" x14ac:dyDescent="0.25">
      <c r="B156" s="44"/>
      <c r="C156" s="44"/>
      <c r="I156" s="44">
        <f>CLASS!D156</f>
        <v>26633</v>
      </c>
      <c r="J156" s="44" t="str">
        <f>CLASS!B156</f>
        <v>Ian</v>
      </c>
      <c r="K156" s="44" t="str">
        <f>CLASS!C156</f>
        <v>Cross</v>
      </c>
      <c r="L156" s="44">
        <f t="shared" si="4"/>
        <v>0</v>
      </c>
      <c r="M156" s="44">
        <f t="shared" si="5"/>
        <v>0</v>
      </c>
    </row>
    <row r="157" spans="2:13" x14ac:dyDescent="0.25">
      <c r="B157" s="44"/>
      <c r="C157" s="44"/>
      <c r="I157" s="44">
        <f>CLASS!D157</f>
        <v>127817</v>
      </c>
      <c r="J157" s="44" t="str">
        <f>CLASS!B157</f>
        <v>Danny</v>
      </c>
      <c r="K157" s="44" t="str">
        <f>CLASS!C157</f>
        <v>Wright</v>
      </c>
      <c r="L157" s="44">
        <f t="shared" si="4"/>
        <v>0</v>
      </c>
      <c r="M157" s="44">
        <f t="shared" si="5"/>
        <v>0</v>
      </c>
    </row>
    <row r="158" spans="2:13" x14ac:dyDescent="0.25">
      <c r="B158" s="44"/>
      <c r="C158" s="44"/>
      <c r="I158" s="44">
        <f>CLASS!D158</f>
        <v>132643</v>
      </c>
      <c r="J158" s="44" t="str">
        <f>CLASS!B158</f>
        <v>Nick</v>
      </c>
      <c r="K158" s="44" t="str">
        <f>CLASS!C158</f>
        <v>Adams</v>
      </c>
      <c r="L158" s="44">
        <f t="shared" si="4"/>
        <v>55</v>
      </c>
      <c r="M158" s="44">
        <f t="shared" si="5"/>
        <v>55</v>
      </c>
    </row>
    <row r="159" spans="2:13" x14ac:dyDescent="0.25">
      <c r="B159" s="44"/>
      <c r="C159" s="44"/>
      <c r="I159" s="44">
        <f>CLASS!D159</f>
        <v>110769</v>
      </c>
      <c r="J159" s="44" t="str">
        <f>CLASS!B159</f>
        <v>Edward</v>
      </c>
      <c r="K159" s="44" t="str">
        <f>CLASS!C159</f>
        <v>Harding</v>
      </c>
      <c r="L159" s="44">
        <f t="shared" si="4"/>
        <v>68</v>
      </c>
      <c r="M159" s="44">
        <f t="shared" si="5"/>
        <v>68</v>
      </c>
    </row>
    <row r="160" spans="2:13" x14ac:dyDescent="0.25">
      <c r="B160" s="44"/>
      <c r="C160" s="44"/>
      <c r="I160" s="44">
        <f>CLASS!D160</f>
        <v>123826</v>
      </c>
      <c r="J160" s="44" t="str">
        <f>CLASS!B160</f>
        <v>Michael</v>
      </c>
      <c r="K160" s="44" t="str">
        <f>CLASS!C160</f>
        <v>Lewis</v>
      </c>
      <c r="L160" s="44">
        <f t="shared" si="4"/>
        <v>70</v>
      </c>
      <c r="M160" s="44">
        <f t="shared" si="5"/>
        <v>70</v>
      </c>
    </row>
    <row r="161" spans="2:13" x14ac:dyDescent="0.25">
      <c r="B161" s="44"/>
      <c r="C161" s="44"/>
      <c r="I161" s="44">
        <f>CLASS!D161</f>
        <v>126098</v>
      </c>
      <c r="J161" s="44" t="str">
        <f>CLASS!B161</f>
        <v>Sian</v>
      </c>
      <c r="K161" s="44" t="str">
        <f>CLASS!C161</f>
        <v>Hoskins</v>
      </c>
      <c r="L161" s="44">
        <f t="shared" si="4"/>
        <v>67</v>
      </c>
      <c r="M161" s="44">
        <f t="shared" si="5"/>
        <v>67</v>
      </c>
    </row>
    <row r="162" spans="2:13" x14ac:dyDescent="0.25">
      <c r="B162" s="44"/>
      <c r="C162" s="44"/>
      <c r="I162" s="44">
        <f>CLASS!D162</f>
        <v>90499</v>
      </c>
      <c r="J162" s="44" t="str">
        <f>CLASS!B162</f>
        <v>Robert</v>
      </c>
      <c r="K162" s="44" t="str">
        <f>CLASS!C162</f>
        <v>Francis</v>
      </c>
      <c r="L162" s="44">
        <f t="shared" si="4"/>
        <v>0</v>
      </c>
      <c r="M162" s="44">
        <f t="shared" si="5"/>
        <v>0</v>
      </c>
    </row>
    <row r="163" spans="2:13" x14ac:dyDescent="0.25">
      <c r="B163" s="44"/>
      <c r="C163" s="44"/>
      <c r="I163" s="44">
        <f>CLASS!D163</f>
        <v>107279</v>
      </c>
      <c r="J163" s="44" t="str">
        <f>CLASS!B163</f>
        <v>Andrew</v>
      </c>
      <c r="K163" s="44" t="str">
        <f>CLASS!C163</f>
        <v>Anderson</v>
      </c>
      <c r="L163" s="44">
        <f t="shared" si="4"/>
        <v>64</v>
      </c>
      <c r="M163" s="44">
        <f t="shared" si="5"/>
        <v>64</v>
      </c>
    </row>
    <row r="164" spans="2:13" x14ac:dyDescent="0.25">
      <c r="B164" s="44"/>
      <c r="C164" s="44"/>
      <c r="I164" s="44">
        <f>CLASS!D164</f>
        <v>14756</v>
      </c>
      <c r="J164" s="44" t="str">
        <f>CLASS!B164</f>
        <v>Peter</v>
      </c>
      <c r="K164" s="44" t="str">
        <f>CLASS!C164</f>
        <v>Butler</v>
      </c>
      <c r="L164" s="44">
        <f t="shared" si="4"/>
        <v>0</v>
      </c>
      <c r="M164" s="44">
        <f t="shared" si="5"/>
        <v>0</v>
      </c>
    </row>
    <row r="165" spans="2:13" x14ac:dyDescent="0.25">
      <c r="B165" s="44"/>
      <c r="C165" s="44"/>
      <c r="I165" s="44">
        <f>CLASS!D165</f>
        <v>131233</v>
      </c>
      <c r="J165" s="44" t="str">
        <f>CLASS!B165</f>
        <v>Gary</v>
      </c>
      <c r="K165" s="44" t="str">
        <f>CLASS!C165</f>
        <v>Wright</v>
      </c>
      <c r="L165" s="44">
        <f t="shared" si="4"/>
        <v>63</v>
      </c>
      <c r="M165" s="44">
        <f t="shared" si="5"/>
        <v>63</v>
      </c>
    </row>
    <row r="166" spans="2:13" x14ac:dyDescent="0.25">
      <c r="B166" s="44"/>
      <c r="C166" s="44"/>
      <c r="I166" s="44">
        <f>CLASS!D166</f>
        <v>131224</v>
      </c>
      <c r="J166" s="44" t="str">
        <f>CLASS!B166</f>
        <v>Nicholas</v>
      </c>
      <c r="K166" s="44" t="str">
        <f>CLASS!C166</f>
        <v>Warmington</v>
      </c>
      <c r="L166" s="44">
        <f t="shared" si="4"/>
        <v>0</v>
      </c>
      <c r="M166" s="44">
        <f t="shared" si="5"/>
        <v>0</v>
      </c>
    </row>
    <row r="167" spans="2:13" x14ac:dyDescent="0.25">
      <c r="B167" s="44"/>
      <c r="C167" s="44"/>
      <c r="I167" s="44">
        <f>CLASS!D167</f>
        <v>123217</v>
      </c>
      <c r="J167" s="44" t="str">
        <f>CLASS!B167</f>
        <v>Richard</v>
      </c>
      <c r="K167" s="44" t="str">
        <f>CLASS!C167</f>
        <v>Worthington</v>
      </c>
      <c r="L167" s="44">
        <f t="shared" si="4"/>
        <v>52</v>
      </c>
      <c r="M167" s="44">
        <f t="shared" si="5"/>
        <v>52</v>
      </c>
    </row>
    <row r="168" spans="2:13" x14ac:dyDescent="0.25">
      <c r="B168" s="44"/>
      <c r="C168" s="44"/>
      <c r="I168" s="44">
        <f>CLASS!D168</f>
        <v>123331</v>
      </c>
      <c r="J168" s="44" t="str">
        <f>CLASS!B168</f>
        <v>Clint</v>
      </c>
      <c r="K168" s="44" t="str">
        <f>CLASS!C168</f>
        <v>Brumbley</v>
      </c>
      <c r="L168" s="44">
        <f t="shared" si="4"/>
        <v>0</v>
      </c>
      <c r="M168" s="44">
        <f t="shared" si="5"/>
        <v>0</v>
      </c>
    </row>
    <row r="169" spans="2:13" x14ac:dyDescent="0.25">
      <c r="B169" s="44"/>
      <c r="C169" s="44"/>
      <c r="I169" s="44">
        <f>CLASS!D169</f>
        <v>101732</v>
      </c>
      <c r="J169" s="44" t="str">
        <f>CLASS!B169</f>
        <v>Adrian</v>
      </c>
      <c r="K169" s="44" t="str">
        <f>CLASS!C169</f>
        <v>Chapman</v>
      </c>
      <c r="L169" s="44">
        <f t="shared" si="4"/>
        <v>79</v>
      </c>
      <c r="M169" s="44">
        <f t="shared" si="5"/>
        <v>79</v>
      </c>
    </row>
    <row r="170" spans="2:13" x14ac:dyDescent="0.25">
      <c r="B170" s="44"/>
      <c r="C170" s="44"/>
      <c r="I170" s="44">
        <f>CLASS!D170</f>
        <v>127058</v>
      </c>
      <c r="J170" s="44" t="str">
        <f>CLASS!B170</f>
        <v>Rebecca</v>
      </c>
      <c r="K170" s="44" t="str">
        <f>CLASS!C170</f>
        <v>Elmore</v>
      </c>
      <c r="L170" s="44">
        <f t="shared" si="4"/>
        <v>0</v>
      </c>
      <c r="M170" s="44">
        <f t="shared" si="5"/>
        <v>0</v>
      </c>
    </row>
    <row r="171" spans="2:13" x14ac:dyDescent="0.25">
      <c r="B171" s="44"/>
      <c r="C171" s="44"/>
      <c r="I171" s="44">
        <f>CLASS!D171</f>
        <v>119137</v>
      </c>
      <c r="J171" s="44" t="str">
        <f>CLASS!B171</f>
        <v>Peter</v>
      </c>
      <c r="K171" s="44" t="str">
        <f>CLASS!C171</f>
        <v>Stocks</v>
      </c>
      <c r="L171" s="44">
        <f t="shared" si="4"/>
        <v>0</v>
      </c>
      <c r="M171" s="44">
        <f t="shared" si="5"/>
        <v>0</v>
      </c>
    </row>
    <row r="172" spans="2:13" x14ac:dyDescent="0.25">
      <c r="B172" s="44"/>
      <c r="C172" s="44"/>
      <c r="I172" s="44">
        <f>CLASS!D172</f>
        <v>131162</v>
      </c>
      <c r="J172" s="44" t="str">
        <f>CLASS!B172</f>
        <v>Darren</v>
      </c>
      <c r="K172" s="44" t="str">
        <f>CLASS!C172</f>
        <v>Isaac</v>
      </c>
      <c r="L172" s="44">
        <f t="shared" si="4"/>
        <v>0</v>
      </c>
      <c r="M172" s="44">
        <f t="shared" si="5"/>
        <v>0</v>
      </c>
    </row>
    <row r="173" spans="2:13" x14ac:dyDescent="0.25">
      <c r="B173" s="44"/>
      <c r="C173" s="44"/>
      <c r="I173" s="44">
        <f>CLASS!D173</f>
        <v>96426</v>
      </c>
      <c r="J173" s="44" t="str">
        <f>CLASS!B173</f>
        <v>Alan</v>
      </c>
      <c r="K173" s="44" t="str">
        <f>CLASS!C173</f>
        <v>Robinson</v>
      </c>
      <c r="L173" s="44">
        <f t="shared" si="4"/>
        <v>0</v>
      </c>
      <c r="M173" s="44">
        <f t="shared" si="5"/>
        <v>0</v>
      </c>
    </row>
    <row r="174" spans="2:13" x14ac:dyDescent="0.25">
      <c r="B174" s="44"/>
      <c r="C174" s="44"/>
      <c r="I174" s="44">
        <f>CLASS!D174</f>
        <v>135800</v>
      </c>
      <c r="J174" s="44" t="str">
        <f>CLASS!B174</f>
        <v>Samuel</v>
      </c>
      <c r="K174" s="44" t="str">
        <f>CLASS!C174</f>
        <v>Charville</v>
      </c>
      <c r="L174" s="44">
        <f t="shared" si="4"/>
        <v>0</v>
      </c>
      <c r="M174" s="44">
        <f t="shared" si="5"/>
        <v>0</v>
      </c>
    </row>
    <row r="175" spans="2:13" x14ac:dyDescent="0.25">
      <c r="B175" s="44"/>
      <c r="C175" s="44"/>
      <c r="I175" s="44">
        <f>CLASS!D175</f>
        <v>100283</v>
      </c>
      <c r="J175" s="44" t="str">
        <f>CLASS!B175</f>
        <v>Christine</v>
      </c>
      <c r="K175" s="44" t="str">
        <f>CLASS!C175</f>
        <v>Robinson</v>
      </c>
      <c r="L175" s="44">
        <f t="shared" si="4"/>
        <v>0</v>
      </c>
      <c r="M175" s="44">
        <f t="shared" si="5"/>
        <v>0</v>
      </c>
    </row>
    <row r="176" spans="2:13" x14ac:dyDescent="0.25">
      <c r="B176" s="44"/>
      <c r="C176" s="44"/>
      <c r="I176" s="44">
        <f>CLASS!D176</f>
        <v>127420</v>
      </c>
      <c r="J176" s="44" t="str">
        <f>CLASS!B176</f>
        <v>Darren</v>
      </c>
      <c r="K176" s="44" t="str">
        <f>CLASS!C176</f>
        <v>Murray</v>
      </c>
      <c r="L176" s="44">
        <f t="shared" si="4"/>
        <v>0</v>
      </c>
      <c r="M176" s="44">
        <f t="shared" si="5"/>
        <v>0</v>
      </c>
    </row>
    <row r="177" spans="2:13" x14ac:dyDescent="0.25">
      <c r="B177" s="44"/>
      <c r="C177" s="44"/>
      <c r="I177" s="44">
        <f>CLASS!D177</f>
        <v>129598</v>
      </c>
      <c r="J177" s="44" t="str">
        <f>CLASS!B177</f>
        <v>James</v>
      </c>
      <c r="K177" s="44" t="str">
        <f>CLASS!C177</f>
        <v>McGuire</v>
      </c>
      <c r="L177" s="44">
        <f t="shared" si="4"/>
        <v>0</v>
      </c>
      <c r="M177" s="44">
        <f t="shared" si="5"/>
        <v>0</v>
      </c>
    </row>
    <row r="178" spans="2:13" x14ac:dyDescent="0.25">
      <c r="B178" s="44"/>
      <c r="C178" s="44"/>
      <c r="I178" s="44">
        <f>CLASS!D178</f>
        <v>101969</v>
      </c>
      <c r="J178" s="44" t="str">
        <f>CLASS!B178</f>
        <v>Leon</v>
      </c>
      <c r="K178" s="44" t="str">
        <f>CLASS!C178</f>
        <v>Jaeggi</v>
      </c>
      <c r="L178" s="44">
        <f t="shared" si="4"/>
        <v>0</v>
      </c>
      <c r="M178" s="44">
        <f t="shared" si="5"/>
        <v>0</v>
      </c>
    </row>
    <row r="179" spans="2:13" x14ac:dyDescent="0.25">
      <c r="B179" s="44"/>
      <c r="C179" s="44"/>
      <c r="I179" s="44">
        <f>CLASS!D179</f>
        <v>129597</v>
      </c>
      <c r="J179" s="44" t="str">
        <f>CLASS!B179</f>
        <v>Sean</v>
      </c>
      <c r="K179" s="44" t="str">
        <f>CLASS!C179</f>
        <v>Fox</v>
      </c>
      <c r="L179" s="44">
        <f t="shared" si="4"/>
        <v>0</v>
      </c>
      <c r="M179" s="44">
        <f t="shared" si="5"/>
        <v>0</v>
      </c>
    </row>
    <row r="180" spans="2:13" x14ac:dyDescent="0.25">
      <c r="B180" s="44"/>
      <c r="C180" s="44"/>
      <c r="I180" s="44">
        <f>CLASS!D180</f>
        <v>131248</v>
      </c>
      <c r="J180" s="44" t="str">
        <f>CLASS!B180</f>
        <v>Paul</v>
      </c>
      <c r="K180" s="44" t="str">
        <f>CLASS!C180</f>
        <v>Ricketts</v>
      </c>
      <c r="L180" s="44">
        <f t="shared" si="4"/>
        <v>0</v>
      </c>
      <c r="M180" s="44">
        <f t="shared" si="5"/>
        <v>0</v>
      </c>
    </row>
    <row r="181" spans="2:13" x14ac:dyDescent="0.25">
      <c r="B181" s="44"/>
      <c r="C181" s="44"/>
      <c r="I181" s="44">
        <f>CLASS!D181</f>
        <v>129528</v>
      </c>
      <c r="J181" s="44" t="str">
        <f>CLASS!B181</f>
        <v>Lee</v>
      </c>
      <c r="K181" s="44" t="str">
        <f>CLASS!C181</f>
        <v>Bushby</v>
      </c>
      <c r="L181" s="44">
        <f t="shared" si="4"/>
        <v>0</v>
      </c>
      <c r="M181" s="44">
        <f t="shared" si="5"/>
        <v>0</v>
      </c>
    </row>
    <row r="182" spans="2:13" x14ac:dyDescent="0.25">
      <c r="B182" s="44"/>
      <c r="C182" s="44"/>
      <c r="I182" s="44">
        <f>CLASS!D182</f>
        <v>125129</v>
      </c>
      <c r="J182" s="44" t="str">
        <f>CLASS!B182</f>
        <v>Chris</v>
      </c>
      <c r="K182" s="44" t="str">
        <f>CLASS!C182</f>
        <v>Osborn</v>
      </c>
      <c r="L182" s="44">
        <f t="shared" si="4"/>
        <v>70</v>
      </c>
      <c r="M182" s="44">
        <f t="shared" si="5"/>
        <v>70</v>
      </c>
    </row>
    <row r="183" spans="2:13" x14ac:dyDescent="0.25">
      <c r="B183" s="44"/>
      <c r="C183" s="44"/>
      <c r="I183" s="44">
        <f>CLASS!D183</f>
        <v>131286</v>
      </c>
      <c r="J183" s="44" t="str">
        <f>CLASS!B183</f>
        <v>Brian</v>
      </c>
      <c r="K183" s="44" t="str">
        <f>CLASS!C183</f>
        <v>Pritchett</v>
      </c>
      <c r="L183" s="44">
        <f t="shared" si="4"/>
        <v>0</v>
      </c>
      <c r="M183" s="44">
        <f t="shared" si="5"/>
        <v>0</v>
      </c>
    </row>
    <row r="184" spans="2:13" x14ac:dyDescent="0.25">
      <c r="B184" s="44"/>
      <c r="C184" s="44"/>
      <c r="I184" s="44">
        <f>CLASS!D184</f>
        <v>127946</v>
      </c>
      <c r="J184" s="44" t="str">
        <f>CLASS!B184</f>
        <v>Joanna</v>
      </c>
      <c r="K184" s="44" t="str">
        <f>CLASS!C184</f>
        <v>Herbert</v>
      </c>
      <c r="L184" s="44">
        <f t="shared" si="4"/>
        <v>57</v>
      </c>
      <c r="M184" s="44">
        <f t="shared" si="5"/>
        <v>57</v>
      </c>
    </row>
    <row r="185" spans="2:13" x14ac:dyDescent="0.25">
      <c r="B185" s="44"/>
      <c r="C185" s="44"/>
      <c r="I185" s="44">
        <f>CLASS!D185</f>
        <v>116239</v>
      </c>
      <c r="J185" s="44" t="str">
        <f>CLASS!B185</f>
        <v>James</v>
      </c>
      <c r="K185" s="44" t="str">
        <f>CLASS!C185</f>
        <v>Baker</v>
      </c>
      <c r="L185" s="44">
        <f t="shared" si="4"/>
        <v>0</v>
      </c>
      <c r="M185" s="44">
        <f t="shared" si="5"/>
        <v>0</v>
      </c>
    </row>
    <row r="186" spans="2:13" x14ac:dyDescent="0.25">
      <c r="B186" s="44"/>
      <c r="C186" s="44"/>
      <c r="I186" s="44">
        <f>CLASS!D186</f>
        <v>131804</v>
      </c>
      <c r="J186" s="44" t="str">
        <f>CLASS!B186</f>
        <v>Graham</v>
      </c>
      <c r="K186" s="44" t="str">
        <f>CLASS!C186</f>
        <v>Smith</v>
      </c>
      <c r="L186" s="44">
        <f t="shared" si="4"/>
        <v>0</v>
      </c>
      <c r="M186" s="44">
        <f t="shared" si="5"/>
        <v>0</v>
      </c>
    </row>
    <row r="187" spans="2:13" x14ac:dyDescent="0.25">
      <c r="B187" s="44"/>
      <c r="C187" s="44"/>
      <c r="I187" s="44">
        <f>CLASS!D187</f>
        <v>129951</v>
      </c>
      <c r="J187" s="44" t="str">
        <f>CLASS!B187</f>
        <v>Stephen</v>
      </c>
      <c r="K187" s="44" t="str">
        <f>CLASS!C187</f>
        <v>Lawrence</v>
      </c>
      <c r="L187" s="44">
        <f t="shared" si="4"/>
        <v>0</v>
      </c>
      <c r="M187" s="44">
        <f t="shared" si="5"/>
        <v>0</v>
      </c>
    </row>
    <row r="188" spans="2:13" x14ac:dyDescent="0.25">
      <c r="B188" s="44"/>
      <c r="C188" s="44"/>
      <c r="I188" s="44">
        <f>CLASS!D188</f>
        <v>131683</v>
      </c>
      <c r="J188" s="44" t="str">
        <f>CLASS!B188</f>
        <v>Simon</v>
      </c>
      <c r="K188" s="44" t="str">
        <f>CLASS!C188</f>
        <v>Pearse</v>
      </c>
      <c r="L188" s="44">
        <f t="shared" si="4"/>
        <v>0</v>
      </c>
      <c r="M188" s="44">
        <f t="shared" si="5"/>
        <v>0</v>
      </c>
    </row>
    <row r="189" spans="2:13" x14ac:dyDescent="0.25">
      <c r="B189" s="44"/>
      <c r="C189" s="44"/>
      <c r="I189" s="44">
        <f>CLASS!D189</f>
        <v>129998</v>
      </c>
      <c r="J189" s="44" t="str">
        <f>CLASS!B189</f>
        <v>Tim</v>
      </c>
      <c r="K189" s="44" t="str">
        <f>CLASS!C189</f>
        <v>Evans</v>
      </c>
      <c r="L189" s="44">
        <f t="shared" si="4"/>
        <v>0</v>
      </c>
      <c r="M189" s="44">
        <f t="shared" si="5"/>
        <v>0</v>
      </c>
    </row>
    <row r="190" spans="2:13" x14ac:dyDescent="0.25">
      <c r="B190" s="44"/>
      <c r="C190" s="44"/>
      <c r="I190" s="44">
        <f>CLASS!D190</f>
        <v>50249</v>
      </c>
      <c r="J190" s="44" t="str">
        <f>CLASS!B190</f>
        <v>Robert</v>
      </c>
      <c r="K190" s="44" t="str">
        <f>CLASS!C190</f>
        <v>Manning</v>
      </c>
      <c r="L190" s="44">
        <f t="shared" si="4"/>
        <v>0</v>
      </c>
      <c r="M190" s="44">
        <f t="shared" si="5"/>
        <v>0</v>
      </c>
    </row>
    <row r="191" spans="2:13" x14ac:dyDescent="0.25">
      <c r="B191" s="44"/>
      <c r="C191" s="44"/>
      <c r="I191" s="44">
        <f>CLASS!D191</f>
        <v>129796</v>
      </c>
      <c r="J191" s="44" t="str">
        <f>CLASS!B191</f>
        <v>Daniel</v>
      </c>
      <c r="K191" s="44" t="str">
        <f>CLASS!C191</f>
        <v>Vince</v>
      </c>
      <c r="L191" s="44">
        <f t="shared" si="4"/>
        <v>0</v>
      </c>
      <c r="M191" s="44">
        <f t="shared" si="5"/>
        <v>0</v>
      </c>
    </row>
    <row r="192" spans="2:13" x14ac:dyDescent="0.25">
      <c r="B192" s="44"/>
      <c r="C192" s="44"/>
      <c r="I192" s="44">
        <f>CLASS!D192</f>
        <v>27558</v>
      </c>
      <c r="J192" s="44" t="str">
        <f>CLASS!B192</f>
        <v>Peter</v>
      </c>
      <c r="K192" s="44" t="str">
        <f>CLASS!C192</f>
        <v>Bridger</v>
      </c>
      <c r="L192" s="44">
        <f t="shared" si="4"/>
        <v>0</v>
      </c>
      <c r="M192" s="44">
        <f t="shared" si="5"/>
        <v>0</v>
      </c>
    </row>
    <row r="193" spans="2:13" x14ac:dyDescent="0.25">
      <c r="B193" s="44"/>
      <c r="C193" s="44"/>
      <c r="I193" s="44">
        <f>CLASS!D193</f>
        <v>109563</v>
      </c>
      <c r="J193" s="44" t="str">
        <f>CLASS!B193</f>
        <v>Ruth</v>
      </c>
      <c r="K193" s="44" t="str">
        <f>CLASS!C193</f>
        <v>De Mulder</v>
      </c>
      <c r="L193" s="44">
        <f t="shared" si="4"/>
        <v>0</v>
      </c>
      <c r="M193" s="44">
        <f t="shared" si="5"/>
        <v>0</v>
      </c>
    </row>
    <row r="194" spans="2:13" x14ac:dyDescent="0.25">
      <c r="B194" s="44"/>
      <c r="C194" s="44"/>
      <c r="I194" s="44">
        <f>CLASS!D194</f>
        <v>108297</v>
      </c>
      <c r="J194" s="44" t="str">
        <f>CLASS!B194</f>
        <v>Ian</v>
      </c>
      <c r="K194" s="44" t="str">
        <f>CLASS!C194</f>
        <v>Gander</v>
      </c>
      <c r="L194" s="44">
        <f t="shared" si="4"/>
        <v>0</v>
      </c>
      <c r="M194" s="44">
        <f t="shared" si="5"/>
        <v>0</v>
      </c>
    </row>
    <row r="195" spans="2:13" x14ac:dyDescent="0.25">
      <c r="B195" s="44"/>
      <c r="C195" s="44"/>
      <c r="I195" s="44">
        <f>CLASS!D195</f>
        <v>121940</v>
      </c>
      <c r="J195" s="44" t="str">
        <f>CLASS!B195</f>
        <v>Jennie</v>
      </c>
      <c r="K195" s="44" t="str">
        <f>CLASS!C195</f>
        <v>Cartwright</v>
      </c>
      <c r="L195" s="44">
        <f t="shared" ref="L195:L258" si="6">IF(ISNA(VLOOKUP(I195,B:D,3,FALSE)),,VLOOKUP(I195,B:D,3,FALSE))</f>
        <v>0</v>
      </c>
      <c r="M195" s="44">
        <f t="shared" ref="M195:M258" si="7">L195</f>
        <v>0</v>
      </c>
    </row>
    <row r="196" spans="2:13" x14ac:dyDescent="0.25">
      <c r="B196" s="44"/>
      <c r="C196" s="44"/>
      <c r="I196" s="44">
        <f>CLASS!D196</f>
        <v>130953</v>
      </c>
      <c r="J196" s="44" t="str">
        <f>CLASS!B196</f>
        <v>Matt</v>
      </c>
      <c r="K196" s="44" t="str">
        <f>CLASS!C196</f>
        <v>Lower</v>
      </c>
      <c r="L196" s="44">
        <f t="shared" si="6"/>
        <v>0</v>
      </c>
      <c r="M196" s="44">
        <f t="shared" si="7"/>
        <v>0</v>
      </c>
    </row>
    <row r="197" spans="2:13" x14ac:dyDescent="0.25">
      <c r="B197" s="44"/>
      <c r="C197" s="44"/>
      <c r="I197" s="44">
        <f>CLASS!D197</f>
        <v>125527</v>
      </c>
      <c r="J197" s="44" t="str">
        <f>CLASS!B197</f>
        <v>Simon</v>
      </c>
      <c r="K197" s="44" t="str">
        <f>CLASS!C197</f>
        <v>Page-Ritchie</v>
      </c>
      <c r="L197" s="44">
        <f t="shared" si="6"/>
        <v>0</v>
      </c>
      <c r="M197" s="44">
        <f t="shared" si="7"/>
        <v>0</v>
      </c>
    </row>
    <row r="198" spans="2:13" x14ac:dyDescent="0.25">
      <c r="B198" s="44"/>
      <c r="C198" s="44"/>
      <c r="I198" s="44">
        <f>CLASS!D198</f>
        <v>129893</v>
      </c>
      <c r="J198" s="44" t="str">
        <f>CLASS!B198</f>
        <v>Lawrence</v>
      </c>
      <c r="K198" s="44" t="str">
        <f>CLASS!C198</f>
        <v>Bobin</v>
      </c>
      <c r="L198" s="44">
        <f t="shared" si="6"/>
        <v>0</v>
      </c>
      <c r="M198" s="44">
        <f t="shared" si="7"/>
        <v>0</v>
      </c>
    </row>
    <row r="199" spans="2:13" x14ac:dyDescent="0.25">
      <c r="B199" s="44"/>
      <c r="C199" s="44"/>
      <c r="I199" s="44">
        <f>CLASS!D199</f>
        <v>124063</v>
      </c>
      <c r="J199" s="44" t="str">
        <f>CLASS!B199</f>
        <v>Shaun</v>
      </c>
      <c r="K199" s="44" t="str">
        <f>CLASS!C199</f>
        <v>Hopkins</v>
      </c>
      <c r="L199" s="44">
        <f t="shared" si="6"/>
        <v>0</v>
      </c>
      <c r="M199" s="44">
        <f t="shared" si="7"/>
        <v>0</v>
      </c>
    </row>
    <row r="200" spans="2:13" x14ac:dyDescent="0.25">
      <c r="B200" s="44"/>
      <c r="C200" s="44"/>
      <c r="I200" s="44">
        <f>CLASS!D200</f>
        <v>97582</v>
      </c>
      <c r="J200" s="44" t="str">
        <f>CLASS!B200</f>
        <v>Sarah</v>
      </c>
      <c r="K200" s="44" t="str">
        <f>CLASS!C200</f>
        <v>Quinn</v>
      </c>
      <c r="L200" s="44">
        <f t="shared" si="6"/>
        <v>0</v>
      </c>
      <c r="M200" s="44">
        <f t="shared" si="7"/>
        <v>0</v>
      </c>
    </row>
    <row r="201" spans="2:13" x14ac:dyDescent="0.25">
      <c r="B201" s="44"/>
      <c r="C201" s="44"/>
      <c r="I201" s="44">
        <f>CLASS!D201</f>
        <v>112272</v>
      </c>
      <c r="J201" s="44" t="str">
        <f>CLASS!B201</f>
        <v>Philip</v>
      </c>
      <c r="K201" s="44" t="str">
        <f>CLASS!C201</f>
        <v>Seastram</v>
      </c>
      <c r="L201" s="44">
        <f t="shared" si="6"/>
        <v>0</v>
      </c>
      <c r="M201" s="44">
        <f t="shared" si="7"/>
        <v>0</v>
      </c>
    </row>
    <row r="202" spans="2:13" x14ac:dyDescent="0.25">
      <c r="B202" s="44"/>
      <c r="C202" s="44"/>
      <c r="I202" s="44">
        <f>CLASS!D202</f>
        <v>122662</v>
      </c>
      <c r="J202" s="44" t="str">
        <f>CLASS!B202</f>
        <v>Leslie</v>
      </c>
      <c r="K202" s="44" t="str">
        <f>CLASS!C202</f>
        <v>Christy</v>
      </c>
      <c r="L202" s="44">
        <f t="shared" si="6"/>
        <v>0</v>
      </c>
      <c r="M202" s="44">
        <f t="shared" si="7"/>
        <v>0</v>
      </c>
    </row>
    <row r="203" spans="2:13" x14ac:dyDescent="0.25">
      <c r="B203" s="44"/>
      <c r="C203" s="44"/>
      <c r="I203" s="44">
        <f>CLASS!D203</f>
        <v>66730</v>
      </c>
      <c r="J203" s="44" t="str">
        <f>CLASS!B203</f>
        <v>Terry</v>
      </c>
      <c r="K203" s="44" t="str">
        <f>CLASS!C203</f>
        <v>Harris</v>
      </c>
      <c r="L203" s="44">
        <f t="shared" si="6"/>
        <v>0</v>
      </c>
      <c r="M203" s="44">
        <f t="shared" si="7"/>
        <v>0</v>
      </c>
    </row>
    <row r="204" spans="2:13" x14ac:dyDescent="0.25">
      <c r="B204" s="44"/>
      <c r="C204" s="44"/>
      <c r="I204" s="44">
        <f>CLASS!D204</f>
        <v>130868</v>
      </c>
      <c r="J204" s="44" t="str">
        <f>CLASS!B204</f>
        <v>Robert</v>
      </c>
      <c r="K204" s="44" t="str">
        <f>CLASS!C204</f>
        <v>Cook</v>
      </c>
      <c r="L204" s="44">
        <f t="shared" si="6"/>
        <v>0</v>
      </c>
      <c r="M204" s="44">
        <f t="shared" si="7"/>
        <v>0</v>
      </c>
    </row>
    <row r="205" spans="2:13" x14ac:dyDescent="0.25">
      <c r="B205" s="44"/>
      <c r="C205" s="44"/>
      <c r="I205" s="44">
        <f>CLASS!D205</f>
        <v>115991</v>
      </c>
      <c r="J205" s="44" t="str">
        <f>CLASS!B205</f>
        <v>Norma</v>
      </c>
      <c r="K205" s="44" t="str">
        <f>CLASS!C205</f>
        <v>Curtis</v>
      </c>
      <c r="L205" s="44">
        <f t="shared" si="6"/>
        <v>0</v>
      </c>
      <c r="M205" s="44">
        <f t="shared" si="7"/>
        <v>0</v>
      </c>
    </row>
    <row r="206" spans="2:13" x14ac:dyDescent="0.25">
      <c r="B206" s="44"/>
      <c r="C206" s="44"/>
      <c r="I206" s="44">
        <f>CLASS!D206</f>
        <v>52659</v>
      </c>
      <c r="J206" s="44" t="str">
        <f>CLASS!B206</f>
        <v>Kevin</v>
      </c>
      <c r="K206" s="44" t="str">
        <f>CLASS!C206</f>
        <v>Luff</v>
      </c>
      <c r="L206" s="44">
        <f t="shared" si="6"/>
        <v>0</v>
      </c>
      <c r="M206" s="44">
        <f t="shared" si="7"/>
        <v>0</v>
      </c>
    </row>
    <row r="207" spans="2:13" x14ac:dyDescent="0.25">
      <c r="B207" s="44"/>
      <c r="C207" s="44"/>
      <c r="I207" s="44">
        <f>CLASS!D207</f>
        <v>133308</v>
      </c>
      <c r="J207" s="44" t="str">
        <f>CLASS!B207</f>
        <v>Giedrius</v>
      </c>
      <c r="K207" s="44" t="str">
        <f>CLASS!C207</f>
        <v>Malakauskas</v>
      </c>
      <c r="L207" s="44">
        <f t="shared" si="6"/>
        <v>0</v>
      </c>
      <c r="M207" s="44">
        <f t="shared" si="7"/>
        <v>0</v>
      </c>
    </row>
    <row r="208" spans="2:13" x14ac:dyDescent="0.25">
      <c r="B208" s="44"/>
      <c r="C208" s="44"/>
      <c r="I208" s="44">
        <f>CLASS!D208</f>
        <v>119726</v>
      </c>
      <c r="J208" s="44" t="str">
        <f>CLASS!B208</f>
        <v>Stephen</v>
      </c>
      <c r="K208" s="44" t="str">
        <f>CLASS!C208</f>
        <v>O'Reilly</v>
      </c>
      <c r="L208" s="44">
        <f t="shared" si="6"/>
        <v>0</v>
      </c>
      <c r="M208" s="44">
        <f t="shared" si="7"/>
        <v>0</v>
      </c>
    </row>
    <row r="209" spans="2:13" x14ac:dyDescent="0.25">
      <c r="B209" s="44"/>
      <c r="C209" s="44"/>
      <c r="I209" s="44">
        <f>CLASS!D209</f>
        <v>124024</v>
      </c>
      <c r="J209" s="44" t="str">
        <f>CLASS!B209</f>
        <v>Louise</v>
      </c>
      <c r="K209" s="44" t="str">
        <f>CLASS!C209</f>
        <v>Smith</v>
      </c>
      <c r="L209" s="44">
        <f t="shared" si="6"/>
        <v>0</v>
      </c>
      <c r="M209" s="44">
        <f t="shared" si="7"/>
        <v>0</v>
      </c>
    </row>
    <row r="210" spans="2:13" x14ac:dyDescent="0.25">
      <c r="B210" s="44"/>
      <c r="C210" s="44"/>
      <c r="I210" s="44">
        <f>CLASS!D210</f>
        <v>131507</v>
      </c>
      <c r="J210" s="44" t="str">
        <f>CLASS!B210</f>
        <v>James</v>
      </c>
      <c r="K210" s="44" t="str">
        <f>CLASS!C210</f>
        <v>Whitlock</v>
      </c>
      <c r="L210" s="44">
        <f t="shared" si="6"/>
        <v>0</v>
      </c>
      <c r="M210" s="44">
        <f t="shared" si="7"/>
        <v>0</v>
      </c>
    </row>
    <row r="211" spans="2:13" x14ac:dyDescent="0.25">
      <c r="B211" s="44"/>
      <c r="C211" s="44"/>
      <c r="I211" s="44">
        <f>CLASS!D211</f>
        <v>132642</v>
      </c>
      <c r="J211" s="44" t="str">
        <f>CLASS!B211</f>
        <v>Darren</v>
      </c>
      <c r="K211" s="44" t="str">
        <f>CLASS!C211</f>
        <v>Stanford</v>
      </c>
      <c r="L211" s="44">
        <f t="shared" si="6"/>
        <v>77</v>
      </c>
      <c r="M211" s="44">
        <f t="shared" si="7"/>
        <v>77</v>
      </c>
    </row>
    <row r="212" spans="2:13" x14ac:dyDescent="0.25">
      <c r="B212" s="44"/>
      <c r="C212" s="44"/>
      <c r="I212" s="44">
        <f>CLASS!D212</f>
        <v>134106</v>
      </c>
      <c r="J212" s="44" t="str">
        <f>CLASS!B212</f>
        <v>George</v>
      </c>
      <c r="K212" s="44" t="str">
        <f>CLASS!C212</f>
        <v>Howling</v>
      </c>
      <c r="L212" s="44">
        <f t="shared" si="6"/>
        <v>77</v>
      </c>
      <c r="M212" s="44">
        <f t="shared" si="7"/>
        <v>77</v>
      </c>
    </row>
    <row r="213" spans="2:13" x14ac:dyDescent="0.25">
      <c r="B213" s="44"/>
      <c r="C213" s="44"/>
      <c r="I213" s="44">
        <f>CLASS!D213</f>
        <v>132588</v>
      </c>
      <c r="J213" s="44" t="str">
        <f>CLASS!B213</f>
        <v>Sean</v>
      </c>
      <c r="K213" s="44" t="str">
        <f>CLASS!C213</f>
        <v>Crutchfield</v>
      </c>
      <c r="L213" s="44">
        <f t="shared" si="6"/>
        <v>74</v>
      </c>
      <c r="M213" s="44">
        <f t="shared" si="7"/>
        <v>74</v>
      </c>
    </row>
    <row r="214" spans="2:13" x14ac:dyDescent="0.25">
      <c r="B214" s="44"/>
      <c r="C214" s="44"/>
      <c r="I214" s="44">
        <f>CLASS!D214</f>
        <v>132857</v>
      </c>
      <c r="J214" s="44" t="str">
        <f>CLASS!B214</f>
        <v>Anthony</v>
      </c>
      <c r="K214" s="44" t="str">
        <f>CLASS!C214</f>
        <v>Johnson</v>
      </c>
      <c r="L214" s="44">
        <f t="shared" si="6"/>
        <v>67</v>
      </c>
      <c r="M214" s="44">
        <f t="shared" si="7"/>
        <v>67</v>
      </c>
    </row>
    <row r="215" spans="2:13" x14ac:dyDescent="0.25">
      <c r="B215" s="44"/>
      <c r="C215" s="44"/>
      <c r="I215" s="44">
        <f>CLASS!D215</f>
        <v>135538</v>
      </c>
      <c r="J215" s="44" t="str">
        <f>CLASS!B215</f>
        <v>Reece</v>
      </c>
      <c r="K215" s="44" t="str">
        <f>CLASS!C215</f>
        <v>Dunne</v>
      </c>
      <c r="L215" s="44">
        <f t="shared" si="6"/>
        <v>0</v>
      </c>
      <c r="M215" s="44">
        <f t="shared" si="7"/>
        <v>0</v>
      </c>
    </row>
    <row r="216" spans="2:13" x14ac:dyDescent="0.25">
      <c r="B216" s="44"/>
      <c r="C216" s="44"/>
      <c r="I216" s="44">
        <f>CLASS!D216</f>
        <v>131644</v>
      </c>
      <c r="J216" s="44" t="str">
        <f>CLASS!B216</f>
        <v>Alfie</v>
      </c>
      <c r="K216" s="44" t="str">
        <f>CLASS!C216</f>
        <v>Tibbles</v>
      </c>
      <c r="L216" s="44">
        <f t="shared" si="6"/>
        <v>0</v>
      </c>
      <c r="M216" s="44">
        <f t="shared" si="7"/>
        <v>0</v>
      </c>
    </row>
    <row r="217" spans="2:13" x14ac:dyDescent="0.25">
      <c r="B217" s="44"/>
      <c r="C217" s="44"/>
      <c r="I217" s="44">
        <f>CLASS!D217</f>
        <v>122476</v>
      </c>
      <c r="J217" s="44" t="str">
        <f>CLASS!B217</f>
        <v>Glenn</v>
      </c>
      <c r="K217" s="44" t="str">
        <f>CLASS!C217</f>
        <v>Lewis</v>
      </c>
      <c r="L217" s="44">
        <f t="shared" si="6"/>
        <v>79</v>
      </c>
      <c r="M217" s="44">
        <f t="shared" si="7"/>
        <v>79</v>
      </c>
    </row>
    <row r="218" spans="2:13" x14ac:dyDescent="0.25">
      <c r="B218" s="44"/>
      <c r="C218" s="44"/>
      <c r="I218" s="44">
        <f>CLASS!D218</f>
        <v>119717</v>
      </c>
      <c r="J218" s="44" t="str">
        <f>CLASS!B218</f>
        <v>Matthew</v>
      </c>
      <c r="K218" s="44" t="str">
        <f>CLASS!C218</f>
        <v>Sudds</v>
      </c>
      <c r="L218" s="44">
        <f t="shared" si="6"/>
        <v>68</v>
      </c>
      <c r="M218" s="44">
        <f t="shared" si="7"/>
        <v>68</v>
      </c>
    </row>
    <row r="219" spans="2:13" x14ac:dyDescent="0.25">
      <c r="B219" s="44"/>
      <c r="C219" s="44"/>
      <c r="I219" s="44">
        <f>CLASS!D219</f>
        <v>131531</v>
      </c>
      <c r="J219" s="44" t="str">
        <f>CLASS!B219</f>
        <v>Doug</v>
      </c>
      <c r="K219" s="44" t="str">
        <f>CLASS!C219</f>
        <v>Pinnegar</v>
      </c>
      <c r="L219" s="44">
        <f t="shared" si="6"/>
        <v>68</v>
      </c>
      <c r="M219" s="44">
        <f t="shared" si="7"/>
        <v>68</v>
      </c>
    </row>
    <row r="220" spans="2:13" x14ac:dyDescent="0.25">
      <c r="B220" s="44"/>
      <c r="C220" s="44"/>
      <c r="I220" s="44">
        <f>CLASS!D220</f>
        <v>29170</v>
      </c>
      <c r="J220" s="44" t="str">
        <f>CLASS!B220</f>
        <v>Robert</v>
      </c>
      <c r="K220" s="44" t="str">
        <f>CLASS!C220</f>
        <v>Ratford</v>
      </c>
      <c r="L220" s="44">
        <f t="shared" si="6"/>
        <v>67</v>
      </c>
      <c r="M220" s="44">
        <f t="shared" si="7"/>
        <v>67</v>
      </c>
    </row>
    <row r="221" spans="2:13" x14ac:dyDescent="0.25">
      <c r="B221" s="44"/>
      <c r="C221" s="44"/>
      <c r="I221" s="44">
        <f>CLASS!D221</f>
        <v>130317</v>
      </c>
      <c r="J221" s="44" t="str">
        <f>CLASS!B221</f>
        <v>Colin</v>
      </c>
      <c r="K221" s="44" t="str">
        <f>CLASS!C221</f>
        <v>Mortimer</v>
      </c>
      <c r="L221" s="44">
        <f t="shared" si="6"/>
        <v>68</v>
      </c>
      <c r="M221" s="44">
        <f t="shared" si="7"/>
        <v>68</v>
      </c>
    </row>
    <row r="222" spans="2:13" x14ac:dyDescent="0.25">
      <c r="B222" s="44"/>
      <c r="C222" s="44"/>
      <c r="I222" s="44">
        <f>CLASS!D222</f>
        <v>114087</v>
      </c>
      <c r="J222" s="44" t="str">
        <f>CLASS!B222</f>
        <v>Jackie</v>
      </c>
      <c r="K222" s="44" t="str">
        <f>CLASS!C222</f>
        <v>Vines</v>
      </c>
      <c r="L222" s="44">
        <f t="shared" si="6"/>
        <v>64</v>
      </c>
      <c r="M222" s="44">
        <f t="shared" si="7"/>
        <v>64</v>
      </c>
    </row>
    <row r="223" spans="2:13" x14ac:dyDescent="0.25">
      <c r="B223" s="44"/>
      <c r="C223" s="44"/>
      <c r="I223" s="44">
        <f>CLASS!D223</f>
        <v>129280</v>
      </c>
      <c r="J223" s="44" t="str">
        <f>CLASS!B223</f>
        <v>Richard</v>
      </c>
      <c r="K223" s="44" t="str">
        <f>CLASS!C223</f>
        <v>Dumpleton</v>
      </c>
      <c r="L223" s="44">
        <f t="shared" si="6"/>
        <v>61</v>
      </c>
      <c r="M223" s="44">
        <f t="shared" si="7"/>
        <v>61</v>
      </c>
    </row>
    <row r="224" spans="2:13" x14ac:dyDescent="0.25">
      <c r="B224" s="44"/>
      <c r="C224" s="44"/>
      <c r="I224" s="44">
        <f>CLASS!D224</f>
        <v>124600</v>
      </c>
      <c r="J224" s="44" t="str">
        <f>CLASS!B224</f>
        <v>Richard</v>
      </c>
      <c r="K224" s="44" t="str">
        <f>CLASS!C224</f>
        <v>Brown</v>
      </c>
      <c r="L224" s="44">
        <f t="shared" si="6"/>
        <v>69</v>
      </c>
      <c r="M224" s="44">
        <f t="shared" si="7"/>
        <v>69</v>
      </c>
    </row>
    <row r="225" spans="2:13" x14ac:dyDescent="0.25">
      <c r="B225" s="44"/>
      <c r="C225" s="44"/>
      <c r="I225" s="44">
        <f>CLASS!D225</f>
        <v>119321</v>
      </c>
      <c r="J225" s="44" t="str">
        <f>CLASS!B225</f>
        <v>John</v>
      </c>
      <c r="K225" s="44" t="str">
        <f>CLASS!C225</f>
        <v>English</v>
      </c>
      <c r="L225" s="44">
        <f t="shared" si="6"/>
        <v>0</v>
      </c>
      <c r="M225" s="44">
        <f t="shared" si="7"/>
        <v>0</v>
      </c>
    </row>
    <row r="226" spans="2:13" x14ac:dyDescent="0.25">
      <c r="B226" s="44"/>
      <c r="C226" s="44"/>
      <c r="I226" s="44">
        <f>CLASS!D226</f>
        <v>134401</v>
      </c>
      <c r="J226" s="44" t="str">
        <f>CLASS!B226</f>
        <v>Sean</v>
      </c>
      <c r="K226" s="44" t="str">
        <f>CLASS!C226</f>
        <v>Cole</v>
      </c>
      <c r="L226" s="44">
        <f t="shared" si="6"/>
        <v>0</v>
      </c>
      <c r="M226" s="44">
        <f t="shared" si="7"/>
        <v>0</v>
      </c>
    </row>
    <row r="227" spans="2:13" x14ac:dyDescent="0.25">
      <c r="B227" s="44"/>
      <c r="C227" s="44"/>
      <c r="I227" s="44">
        <f>CLASS!D227</f>
        <v>129508</v>
      </c>
      <c r="J227" s="44" t="str">
        <f>CLASS!B227</f>
        <v>Britta</v>
      </c>
      <c r="K227" s="44" t="str">
        <f>CLASS!C227</f>
        <v>Beach</v>
      </c>
      <c r="L227" s="44">
        <f t="shared" si="6"/>
        <v>65</v>
      </c>
      <c r="M227" s="44">
        <f t="shared" si="7"/>
        <v>65</v>
      </c>
    </row>
    <row r="228" spans="2:13" x14ac:dyDescent="0.25">
      <c r="B228" s="44"/>
      <c r="C228" s="44"/>
      <c r="I228" s="44">
        <f>CLASS!D228</f>
        <v>135536</v>
      </c>
      <c r="J228" s="44" t="str">
        <f>CLASS!B228</f>
        <v>Daniel</v>
      </c>
      <c r="K228" s="44" t="str">
        <f>CLASS!C228</f>
        <v>King</v>
      </c>
      <c r="L228" s="44">
        <f t="shared" si="6"/>
        <v>58</v>
      </c>
      <c r="M228" s="44">
        <f t="shared" si="7"/>
        <v>58</v>
      </c>
    </row>
    <row r="229" spans="2:13" x14ac:dyDescent="0.25">
      <c r="B229" s="44"/>
      <c r="C229" s="44"/>
      <c r="I229" s="44">
        <f>CLASS!D229</f>
        <v>129718</v>
      </c>
      <c r="J229" s="44" t="str">
        <f>CLASS!B229</f>
        <v>Sophie</v>
      </c>
      <c r="K229" s="44" t="str">
        <f>CLASS!C229</f>
        <v>Brookwell</v>
      </c>
      <c r="L229" s="44">
        <f t="shared" si="6"/>
        <v>60</v>
      </c>
      <c r="M229" s="44">
        <f t="shared" si="7"/>
        <v>60</v>
      </c>
    </row>
    <row r="230" spans="2:13" x14ac:dyDescent="0.25">
      <c r="B230" s="44"/>
      <c r="C230" s="44"/>
      <c r="I230" s="44">
        <f>CLASS!D230</f>
        <v>131917</v>
      </c>
      <c r="J230" s="44" t="str">
        <f>CLASS!B230</f>
        <v>Brian</v>
      </c>
      <c r="K230" s="44" t="str">
        <f>CLASS!C230</f>
        <v>Maley</v>
      </c>
      <c r="L230" s="44">
        <f t="shared" si="6"/>
        <v>67</v>
      </c>
      <c r="M230" s="44">
        <f t="shared" si="7"/>
        <v>67</v>
      </c>
    </row>
    <row r="231" spans="2:13" x14ac:dyDescent="0.25">
      <c r="B231" s="44"/>
      <c r="C231" s="44"/>
      <c r="I231" s="44">
        <f>CLASS!D231</f>
        <v>121439</v>
      </c>
      <c r="J231" s="44" t="str">
        <f>CLASS!B231</f>
        <v>Tracey</v>
      </c>
      <c r="K231" s="44" t="str">
        <f>CLASS!C231</f>
        <v>Sizeland</v>
      </c>
      <c r="L231" s="44">
        <f t="shared" si="6"/>
        <v>62</v>
      </c>
      <c r="M231" s="44">
        <f t="shared" si="7"/>
        <v>62</v>
      </c>
    </row>
    <row r="232" spans="2:13" x14ac:dyDescent="0.25">
      <c r="B232" s="44"/>
      <c r="C232" s="44"/>
      <c r="I232" s="44">
        <f>CLASS!D232</f>
        <v>128398</v>
      </c>
      <c r="J232" s="44" t="str">
        <f>CLASS!B232</f>
        <v>Kevin</v>
      </c>
      <c r="K232" s="44" t="str">
        <f>CLASS!C232</f>
        <v>Pilcher</v>
      </c>
      <c r="L232" s="44">
        <f t="shared" si="6"/>
        <v>63</v>
      </c>
      <c r="M232" s="44">
        <f t="shared" si="7"/>
        <v>63</v>
      </c>
    </row>
    <row r="233" spans="2:13" x14ac:dyDescent="0.25">
      <c r="B233" s="44"/>
      <c r="C233" s="44"/>
      <c r="I233" s="44">
        <f>CLASS!D233</f>
        <v>129282</v>
      </c>
      <c r="J233" s="44" t="str">
        <f>CLASS!B233</f>
        <v>Denis</v>
      </c>
      <c r="K233" s="44" t="str">
        <f>CLASS!C233</f>
        <v>Leahy</v>
      </c>
      <c r="L233" s="44">
        <f t="shared" si="6"/>
        <v>40</v>
      </c>
      <c r="M233" s="44">
        <f t="shared" si="7"/>
        <v>40</v>
      </c>
    </row>
    <row r="234" spans="2:13" x14ac:dyDescent="0.25">
      <c r="B234" s="44"/>
      <c r="C234" s="44"/>
      <c r="I234" s="44">
        <f>CLASS!D234</f>
        <v>123090</v>
      </c>
      <c r="J234" s="44" t="str">
        <f>CLASS!B234</f>
        <v>Sarah</v>
      </c>
      <c r="K234" s="44" t="str">
        <f>CLASS!C234</f>
        <v>Baldock</v>
      </c>
      <c r="L234" s="44">
        <f t="shared" si="6"/>
        <v>59</v>
      </c>
      <c r="M234" s="44">
        <f t="shared" si="7"/>
        <v>59</v>
      </c>
    </row>
    <row r="235" spans="2:13" x14ac:dyDescent="0.25">
      <c r="B235" s="44"/>
      <c r="C235" s="44"/>
      <c r="I235" s="44">
        <f>CLASS!D235</f>
        <v>121289</v>
      </c>
      <c r="J235" s="44" t="str">
        <f>CLASS!B235</f>
        <v>Anastasia</v>
      </c>
      <c r="K235" s="44" t="str">
        <f>CLASS!C235</f>
        <v>Sparrow</v>
      </c>
      <c r="L235" s="44">
        <f t="shared" si="6"/>
        <v>54</v>
      </c>
      <c r="M235" s="44">
        <f t="shared" si="7"/>
        <v>54</v>
      </c>
    </row>
    <row r="236" spans="2:13" x14ac:dyDescent="0.25">
      <c r="B236" s="44"/>
      <c r="C236" s="44"/>
      <c r="I236" s="44">
        <f>CLASS!D236</f>
        <v>90323</v>
      </c>
      <c r="J236" s="44" t="str">
        <f>CLASS!B236</f>
        <v>Andrew</v>
      </c>
      <c r="K236" s="44" t="str">
        <f>CLASS!C236</f>
        <v>Archer</v>
      </c>
      <c r="L236" s="44">
        <f t="shared" si="6"/>
        <v>58</v>
      </c>
      <c r="M236" s="44">
        <f t="shared" si="7"/>
        <v>58</v>
      </c>
    </row>
    <row r="237" spans="2:13" x14ac:dyDescent="0.25">
      <c r="B237" s="44"/>
      <c r="C237" s="44"/>
      <c r="I237" s="44">
        <f>CLASS!D237</f>
        <v>60441</v>
      </c>
      <c r="J237" s="44" t="str">
        <f>CLASS!B237</f>
        <v>David</v>
      </c>
      <c r="K237" s="44" t="str">
        <f>CLASS!C237</f>
        <v>Bradford</v>
      </c>
      <c r="L237" s="44">
        <f t="shared" si="6"/>
        <v>61</v>
      </c>
      <c r="M237" s="44">
        <f t="shared" si="7"/>
        <v>61</v>
      </c>
    </row>
    <row r="238" spans="2:13" x14ac:dyDescent="0.25">
      <c r="B238" s="44"/>
      <c r="C238" s="44"/>
      <c r="I238" s="44">
        <f>CLASS!D238</f>
        <v>135349</v>
      </c>
      <c r="J238" s="44" t="str">
        <f>CLASS!B238</f>
        <v>Adam</v>
      </c>
      <c r="K238" s="44" t="str">
        <f>CLASS!C238</f>
        <v>Ledger</v>
      </c>
      <c r="L238" s="44">
        <f t="shared" si="6"/>
        <v>0</v>
      </c>
      <c r="M238" s="44">
        <f t="shared" si="7"/>
        <v>0</v>
      </c>
    </row>
    <row r="239" spans="2:13" x14ac:dyDescent="0.25">
      <c r="B239" s="44"/>
      <c r="C239" s="44"/>
      <c r="I239" s="44">
        <f>CLASS!D239</f>
        <v>131275</v>
      </c>
      <c r="J239" s="44" t="str">
        <f>CLASS!B239</f>
        <v>Jamie</v>
      </c>
      <c r="K239" s="44" t="str">
        <f>CLASS!C239</f>
        <v>Whitton</v>
      </c>
      <c r="L239" s="44">
        <f t="shared" si="6"/>
        <v>70</v>
      </c>
      <c r="M239" s="44">
        <f t="shared" si="7"/>
        <v>70</v>
      </c>
    </row>
    <row r="240" spans="2:13" x14ac:dyDescent="0.25">
      <c r="B240" s="44"/>
      <c r="C240" s="44"/>
      <c r="I240" s="44">
        <f>CLASS!D240</f>
        <v>131735</v>
      </c>
      <c r="J240" s="44" t="str">
        <f>CLASS!B240</f>
        <v>Daniel</v>
      </c>
      <c r="K240" s="44" t="str">
        <f>CLASS!C240</f>
        <v>McDonnell</v>
      </c>
      <c r="L240" s="44">
        <f t="shared" si="6"/>
        <v>0</v>
      </c>
      <c r="M240" s="44">
        <f t="shared" si="7"/>
        <v>0</v>
      </c>
    </row>
    <row r="241" spans="2:13" x14ac:dyDescent="0.25">
      <c r="B241" s="44"/>
      <c r="C241" s="44"/>
      <c r="I241" s="44">
        <f>CLASS!D241</f>
        <v>134827</v>
      </c>
      <c r="J241" s="44" t="str">
        <f>CLASS!B241</f>
        <v>Scott</v>
      </c>
      <c r="K241" s="44" t="str">
        <f>CLASS!C241</f>
        <v>McMurray</v>
      </c>
      <c r="L241" s="44">
        <f t="shared" si="6"/>
        <v>0</v>
      </c>
      <c r="M241" s="44">
        <f t="shared" si="7"/>
        <v>0</v>
      </c>
    </row>
    <row r="242" spans="2:13" x14ac:dyDescent="0.25">
      <c r="B242" s="44"/>
      <c r="C242" s="44"/>
      <c r="I242" s="44">
        <f>CLASS!D242</f>
        <v>128264</v>
      </c>
      <c r="J242" s="44" t="str">
        <f>CLASS!B242</f>
        <v>Kevin</v>
      </c>
      <c r="K242" s="44" t="str">
        <f>CLASS!C242</f>
        <v>Fairey</v>
      </c>
      <c r="L242" s="44">
        <f t="shared" si="6"/>
        <v>51</v>
      </c>
      <c r="M242" s="44">
        <f t="shared" si="7"/>
        <v>51</v>
      </c>
    </row>
    <row r="243" spans="2:13" x14ac:dyDescent="0.25">
      <c r="B243" s="44"/>
      <c r="C243" s="44"/>
      <c r="I243" s="44">
        <f>CLASS!D243</f>
        <v>133843</v>
      </c>
      <c r="J243" s="44" t="str">
        <f>CLASS!B243</f>
        <v>Thomas</v>
      </c>
      <c r="K243" s="44" t="str">
        <f>CLASS!C243</f>
        <v>Baker</v>
      </c>
      <c r="L243" s="44">
        <f t="shared" si="6"/>
        <v>0</v>
      </c>
      <c r="M243" s="44">
        <f t="shared" si="7"/>
        <v>0</v>
      </c>
    </row>
    <row r="244" spans="2:13" x14ac:dyDescent="0.25">
      <c r="B244" s="44"/>
      <c r="C244" s="44"/>
      <c r="I244" s="44">
        <f>CLASS!D244</f>
        <v>134855</v>
      </c>
      <c r="J244" s="44" t="str">
        <f>CLASS!B244</f>
        <v>Jeannette</v>
      </c>
      <c r="K244" s="44" t="str">
        <f>CLASS!C244</f>
        <v>Burgoyne</v>
      </c>
      <c r="L244" s="44">
        <f t="shared" si="6"/>
        <v>0</v>
      </c>
      <c r="M244" s="44">
        <f t="shared" si="7"/>
        <v>0</v>
      </c>
    </row>
    <row r="245" spans="2:13" x14ac:dyDescent="0.25">
      <c r="B245" s="44"/>
      <c r="C245" s="44"/>
      <c r="I245" s="44">
        <f>CLASS!D245</f>
        <v>132907</v>
      </c>
      <c r="J245" s="44" t="str">
        <f>CLASS!B245</f>
        <v>Derek</v>
      </c>
      <c r="K245" s="44" t="str">
        <f>CLASS!C245</f>
        <v>Monahan</v>
      </c>
      <c r="L245" s="44">
        <f t="shared" si="6"/>
        <v>0</v>
      </c>
      <c r="M245" s="44">
        <f t="shared" si="7"/>
        <v>0</v>
      </c>
    </row>
    <row r="246" spans="2:13" x14ac:dyDescent="0.25">
      <c r="B246" s="44"/>
      <c r="C246" s="44"/>
      <c r="I246" s="44">
        <f>CLASS!D246</f>
        <v>134289</v>
      </c>
      <c r="J246" s="44" t="str">
        <f>CLASS!B246</f>
        <v>Daniel</v>
      </c>
      <c r="K246" s="44" t="str">
        <f>CLASS!C246</f>
        <v>Amner</v>
      </c>
      <c r="L246" s="44">
        <f t="shared" si="6"/>
        <v>0</v>
      </c>
      <c r="M246" s="44">
        <f t="shared" si="7"/>
        <v>0</v>
      </c>
    </row>
    <row r="247" spans="2:13" x14ac:dyDescent="0.25">
      <c r="B247" s="44"/>
      <c r="C247" s="44"/>
      <c r="I247" s="44">
        <f>CLASS!D247</f>
        <v>88829</v>
      </c>
      <c r="J247" s="44" t="str">
        <f>CLASS!B247</f>
        <v>Deirdre</v>
      </c>
      <c r="K247" s="44" t="str">
        <f>CLASS!C247</f>
        <v>Collard</v>
      </c>
      <c r="L247" s="44">
        <f t="shared" si="6"/>
        <v>0</v>
      </c>
      <c r="M247" s="44">
        <f t="shared" si="7"/>
        <v>0</v>
      </c>
    </row>
    <row r="248" spans="2:13" x14ac:dyDescent="0.25">
      <c r="B248" s="44"/>
      <c r="C248" s="44"/>
      <c r="I248" s="44">
        <f>CLASS!D248</f>
        <v>129705</v>
      </c>
      <c r="J248" s="44" t="str">
        <f>CLASS!B248</f>
        <v>Mark</v>
      </c>
      <c r="K248" s="44" t="str">
        <f>CLASS!C248</f>
        <v>Radley</v>
      </c>
      <c r="L248" s="44">
        <f t="shared" si="6"/>
        <v>53</v>
      </c>
      <c r="M248" s="44">
        <f t="shared" si="7"/>
        <v>53</v>
      </c>
    </row>
    <row r="249" spans="2:13" x14ac:dyDescent="0.25">
      <c r="B249" s="44"/>
      <c r="C249" s="44"/>
      <c r="I249" s="44">
        <f>CLASS!D249</f>
        <v>100740</v>
      </c>
      <c r="J249" s="44" t="str">
        <f>CLASS!B249</f>
        <v>William</v>
      </c>
      <c r="K249" s="44" t="str">
        <f>CLASS!C249</f>
        <v>Fursman</v>
      </c>
      <c r="L249" s="44">
        <f t="shared" si="6"/>
        <v>34</v>
      </c>
      <c r="M249" s="44">
        <f t="shared" si="7"/>
        <v>34</v>
      </c>
    </row>
    <row r="250" spans="2:13" x14ac:dyDescent="0.25">
      <c r="B250" s="44"/>
      <c r="C250" s="44"/>
      <c r="I250" s="44">
        <f>CLASS!D250</f>
        <v>133354</v>
      </c>
      <c r="J250" s="44" t="str">
        <f>CLASS!B250</f>
        <v>James</v>
      </c>
      <c r="K250" s="44" t="str">
        <f>CLASS!C250</f>
        <v>Bailey</v>
      </c>
      <c r="L250" s="44">
        <f t="shared" si="6"/>
        <v>0</v>
      </c>
      <c r="M250" s="44">
        <f t="shared" si="7"/>
        <v>0</v>
      </c>
    </row>
    <row r="251" spans="2:13" x14ac:dyDescent="0.25">
      <c r="B251" s="44"/>
      <c r="C251" s="44"/>
      <c r="I251" s="44">
        <f>CLASS!D251</f>
        <v>120329</v>
      </c>
      <c r="J251" s="44" t="str">
        <f>CLASS!B251</f>
        <v>Caroline</v>
      </c>
      <c r="K251" s="44" t="str">
        <f>CLASS!C251</f>
        <v>Marshall</v>
      </c>
      <c r="L251" s="44">
        <f t="shared" si="6"/>
        <v>0</v>
      </c>
      <c r="M251" s="44">
        <f t="shared" si="7"/>
        <v>0</v>
      </c>
    </row>
    <row r="252" spans="2:13" x14ac:dyDescent="0.25">
      <c r="B252" s="44"/>
      <c r="C252" s="44"/>
      <c r="I252" s="44">
        <f>CLASS!D252</f>
        <v>133555</v>
      </c>
      <c r="J252" s="44" t="str">
        <f>CLASS!B252</f>
        <v>Stephen</v>
      </c>
      <c r="K252" s="44" t="str">
        <f>CLASS!C252</f>
        <v>Lewis</v>
      </c>
      <c r="L252" s="44">
        <f t="shared" si="6"/>
        <v>0</v>
      </c>
      <c r="M252" s="44">
        <f t="shared" si="7"/>
        <v>0</v>
      </c>
    </row>
    <row r="253" spans="2:13" x14ac:dyDescent="0.25">
      <c r="B253" s="44"/>
      <c r="C253" s="44"/>
      <c r="I253" s="44">
        <f>CLASS!D253</f>
        <v>3042</v>
      </c>
      <c r="J253" s="44" t="str">
        <f>CLASS!B253</f>
        <v>Lewis</v>
      </c>
      <c r="K253" s="44" t="str">
        <f>CLASS!C253</f>
        <v>Cull</v>
      </c>
      <c r="L253" s="44">
        <f t="shared" si="6"/>
        <v>0</v>
      </c>
      <c r="M253" s="44">
        <f t="shared" si="7"/>
        <v>0</v>
      </c>
    </row>
    <row r="254" spans="2:13" x14ac:dyDescent="0.25">
      <c r="B254" s="44"/>
      <c r="C254" s="44"/>
      <c r="I254" s="44">
        <f>CLASS!D254</f>
        <v>110736</v>
      </c>
      <c r="J254" s="44" t="str">
        <f>CLASS!B254</f>
        <v>Nigel</v>
      </c>
      <c r="K254" s="44" t="str">
        <f>CLASS!C254</f>
        <v>Horton</v>
      </c>
      <c r="L254" s="44">
        <f t="shared" si="6"/>
        <v>50</v>
      </c>
      <c r="M254" s="44">
        <f t="shared" si="7"/>
        <v>50</v>
      </c>
    </row>
    <row r="255" spans="2:13" x14ac:dyDescent="0.25">
      <c r="B255" s="44"/>
      <c r="C255" s="44"/>
      <c r="I255" s="44">
        <f>CLASS!D255</f>
        <v>133993</v>
      </c>
      <c r="J255" s="44" t="str">
        <f>CLASS!B255</f>
        <v>Chris</v>
      </c>
      <c r="K255" s="44" t="str">
        <f>CLASS!C255</f>
        <v>Calitz</v>
      </c>
      <c r="L255" s="44">
        <f t="shared" si="6"/>
        <v>0</v>
      </c>
      <c r="M255" s="44">
        <f t="shared" si="7"/>
        <v>0</v>
      </c>
    </row>
    <row r="256" spans="2:13" x14ac:dyDescent="0.25">
      <c r="B256" s="44"/>
      <c r="C256" s="44"/>
      <c r="I256" s="44">
        <f>CLASS!D256</f>
        <v>135148</v>
      </c>
      <c r="J256" s="44" t="str">
        <f>CLASS!B256</f>
        <v>Lauren</v>
      </c>
      <c r="K256" s="44" t="str">
        <f>CLASS!C256</f>
        <v>Goodman</v>
      </c>
      <c r="L256" s="44">
        <f t="shared" si="6"/>
        <v>0</v>
      </c>
      <c r="M256" s="44">
        <f t="shared" si="7"/>
        <v>0</v>
      </c>
    </row>
    <row r="257" spans="2:13" x14ac:dyDescent="0.25">
      <c r="B257" s="44"/>
      <c r="C257" s="44"/>
      <c r="I257" s="44">
        <f>CLASS!D257</f>
        <v>131287</v>
      </c>
      <c r="J257" s="44" t="str">
        <f>CLASS!B257</f>
        <v>Sonia</v>
      </c>
      <c r="K257" s="44" t="str">
        <f>CLASS!C257</f>
        <v>Pritchett</v>
      </c>
      <c r="L257" s="44">
        <f t="shared" si="6"/>
        <v>0</v>
      </c>
      <c r="M257" s="44">
        <f t="shared" si="7"/>
        <v>0</v>
      </c>
    </row>
    <row r="258" spans="2:13" x14ac:dyDescent="0.25">
      <c r="B258" s="44"/>
      <c r="C258" s="44"/>
      <c r="I258" s="44">
        <f>CLASS!D258</f>
        <v>131803</v>
      </c>
      <c r="J258" s="44" t="str">
        <f>CLASS!B258</f>
        <v>Jake</v>
      </c>
      <c r="K258" s="44" t="str">
        <f>CLASS!C258</f>
        <v>Smith</v>
      </c>
      <c r="L258" s="44">
        <f t="shared" si="6"/>
        <v>0</v>
      </c>
      <c r="M258" s="44">
        <f t="shared" si="7"/>
        <v>0</v>
      </c>
    </row>
    <row r="259" spans="2:13" x14ac:dyDescent="0.25">
      <c r="B259" s="44"/>
      <c r="C259" s="44"/>
      <c r="I259" s="44">
        <f>CLASS!D259</f>
        <v>134324</v>
      </c>
      <c r="J259" s="44" t="str">
        <f>CLASS!B259</f>
        <v>Matthew</v>
      </c>
      <c r="K259" s="44" t="str">
        <f>CLASS!C259</f>
        <v>Ship</v>
      </c>
      <c r="L259" s="44">
        <f t="shared" ref="L259:L286" si="8">IF(ISNA(VLOOKUP(I259,B:D,3,FALSE)),,VLOOKUP(I259,B:D,3,FALSE))</f>
        <v>0</v>
      </c>
      <c r="M259" s="44">
        <f t="shared" ref="M259:M286" si="9">L259</f>
        <v>0</v>
      </c>
    </row>
    <row r="260" spans="2:13" x14ac:dyDescent="0.25">
      <c r="B260" s="44"/>
      <c r="C260" s="44"/>
      <c r="I260" s="44">
        <f>CLASS!D260</f>
        <v>127749</v>
      </c>
      <c r="J260" s="44" t="str">
        <f>CLASS!B260</f>
        <v>Helena</v>
      </c>
      <c r="K260" s="44" t="str">
        <f>CLASS!C260</f>
        <v>Cox</v>
      </c>
      <c r="L260" s="44">
        <f t="shared" si="8"/>
        <v>0</v>
      </c>
      <c r="M260" s="44">
        <f t="shared" si="9"/>
        <v>0</v>
      </c>
    </row>
    <row r="261" spans="2:13" x14ac:dyDescent="0.25">
      <c r="B261" s="44"/>
      <c r="C261" s="44"/>
      <c r="I261" s="44">
        <f>CLASS!D261</f>
        <v>133995</v>
      </c>
      <c r="J261" s="44" t="str">
        <f>CLASS!B261</f>
        <v>Timothy</v>
      </c>
      <c r="K261" s="44" t="str">
        <f>CLASS!C261</f>
        <v>Hatcher</v>
      </c>
      <c r="L261" s="44">
        <f t="shared" si="8"/>
        <v>0</v>
      </c>
      <c r="M261" s="44">
        <f t="shared" si="9"/>
        <v>0</v>
      </c>
    </row>
    <row r="262" spans="2:13" x14ac:dyDescent="0.25">
      <c r="B262" s="44"/>
      <c r="C262" s="44"/>
      <c r="I262" s="44">
        <f>CLASS!D262</f>
        <v>123642</v>
      </c>
      <c r="J262" s="44" t="str">
        <f>CLASS!B262</f>
        <v>Jonathan</v>
      </c>
      <c r="K262" s="44" t="str">
        <f>CLASS!C262</f>
        <v>Longstaff</v>
      </c>
      <c r="L262" s="44">
        <f t="shared" si="8"/>
        <v>0</v>
      </c>
      <c r="M262" s="44">
        <f t="shared" si="9"/>
        <v>0</v>
      </c>
    </row>
    <row r="263" spans="2:13" x14ac:dyDescent="0.25">
      <c r="B263" s="44"/>
      <c r="C263" s="44"/>
      <c r="I263" s="44">
        <f>CLASS!D263</f>
        <v>136286</v>
      </c>
      <c r="J263" s="44" t="str">
        <f>CLASS!B263</f>
        <v>Oliver</v>
      </c>
      <c r="K263" s="44" t="str">
        <f>CLASS!C263</f>
        <v>Nightingale</v>
      </c>
      <c r="L263" s="44">
        <f t="shared" si="8"/>
        <v>0</v>
      </c>
      <c r="M263" s="44">
        <f t="shared" si="9"/>
        <v>0</v>
      </c>
    </row>
    <row r="264" spans="2:13" x14ac:dyDescent="0.25">
      <c r="B264" s="44"/>
      <c r="C264" s="44"/>
      <c r="I264" s="44">
        <f>CLASS!D264</f>
        <v>132934</v>
      </c>
      <c r="J264" s="44" t="str">
        <f>CLASS!B264</f>
        <v>Tyrone</v>
      </c>
      <c r="K264" s="44" t="str">
        <f>CLASS!C264</f>
        <v>Clark</v>
      </c>
      <c r="L264" s="44">
        <f t="shared" si="8"/>
        <v>0</v>
      </c>
      <c r="M264" s="44">
        <f t="shared" si="9"/>
        <v>0</v>
      </c>
    </row>
    <row r="265" spans="2:13" x14ac:dyDescent="0.25">
      <c r="B265" s="44"/>
      <c r="C265" s="44"/>
      <c r="I265" s="44">
        <f>CLASS!D265</f>
        <v>134075</v>
      </c>
      <c r="J265" s="44" t="str">
        <f>CLASS!B265</f>
        <v>David</v>
      </c>
      <c r="K265" s="44" t="str">
        <f>CLASS!C265</f>
        <v>Tibbles</v>
      </c>
      <c r="L265" s="44">
        <f t="shared" si="8"/>
        <v>0</v>
      </c>
      <c r="M265" s="44">
        <f t="shared" si="9"/>
        <v>0</v>
      </c>
    </row>
    <row r="266" spans="2:13" x14ac:dyDescent="0.25">
      <c r="B266" s="44"/>
      <c r="C266" s="44"/>
      <c r="I266" s="44">
        <f>CLASS!D266</f>
        <v>118452</v>
      </c>
      <c r="J266" s="44" t="str">
        <f>CLASS!B266</f>
        <v>Janet</v>
      </c>
      <c r="K266" s="44" t="str">
        <f>CLASS!C266</f>
        <v>Galland</v>
      </c>
      <c r="L266" s="44">
        <f t="shared" si="8"/>
        <v>0</v>
      </c>
      <c r="M266" s="44">
        <f t="shared" si="9"/>
        <v>0</v>
      </c>
    </row>
    <row r="267" spans="2:13" x14ac:dyDescent="0.25">
      <c r="B267" s="44"/>
      <c r="C267" s="44"/>
      <c r="I267" s="44">
        <f>CLASS!D267</f>
        <v>131658</v>
      </c>
      <c r="J267" s="44" t="str">
        <f>CLASS!B267</f>
        <v>Richard</v>
      </c>
      <c r="K267" s="44" t="str">
        <f>CLASS!C267</f>
        <v>Simmons</v>
      </c>
      <c r="L267" s="44">
        <f t="shared" si="8"/>
        <v>0</v>
      </c>
      <c r="M267" s="44">
        <f t="shared" si="9"/>
        <v>0</v>
      </c>
    </row>
    <row r="268" spans="2:13" x14ac:dyDescent="0.25">
      <c r="B268" s="44"/>
      <c r="C268" s="44"/>
      <c r="I268" s="44">
        <f>CLASS!D268</f>
        <v>134494</v>
      </c>
      <c r="J268" s="44" t="str">
        <f>CLASS!B268</f>
        <v>Jim</v>
      </c>
      <c r="K268" s="44" t="str">
        <f>CLASS!C268</f>
        <v>Francis</v>
      </c>
      <c r="L268" s="44">
        <f t="shared" si="8"/>
        <v>0</v>
      </c>
      <c r="M268" s="44">
        <f t="shared" si="9"/>
        <v>0</v>
      </c>
    </row>
    <row r="269" spans="2:13" x14ac:dyDescent="0.25">
      <c r="B269" s="44"/>
      <c r="C269" s="44"/>
      <c r="I269" s="44">
        <f>CLASS!D269</f>
        <v>101339</v>
      </c>
      <c r="J269" s="44" t="str">
        <f>CLASS!B269</f>
        <v>Matthew</v>
      </c>
      <c r="K269" s="44" t="str">
        <f>CLASS!C269</f>
        <v>Harrison</v>
      </c>
      <c r="L269" s="44">
        <f t="shared" si="8"/>
        <v>0</v>
      </c>
      <c r="M269" s="44">
        <f t="shared" si="9"/>
        <v>0</v>
      </c>
    </row>
    <row r="270" spans="2:13" x14ac:dyDescent="0.25">
      <c r="B270" s="44"/>
      <c r="C270" s="44"/>
      <c r="I270" s="44">
        <f>CLASS!D270</f>
        <v>104452</v>
      </c>
      <c r="J270" s="44" t="str">
        <f>CLASS!B270</f>
        <v>Suzanne</v>
      </c>
      <c r="K270" s="44" t="str">
        <f>CLASS!C270</f>
        <v>Curtis</v>
      </c>
      <c r="L270" s="44">
        <f t="shared" si="8"/>
        <v>0</v>
      </c>
      <c r="M270" s="44">
        <f t="shared" si="9"/>
        <v>0</v>
      </c>
    </row>
    <row r="271" spans="2:13" x14ac:dyDescent="0.25">
      <c r="B271" s="44"/>
      <c r="C271" s="44"/>
      <c r="I271" s="44">
        <f>CLASS!D271</f>
        <v>103705</v>
      </c>
      <c r="J271" s="44" t="str">
        <f>CLASS!B271</f>
        <v xml:space="preserve">Nadine </v>
      </c>
      <c r="K271" s="44" t="str">
        <f>CLASS!C271</f>
        <v>Sutton</v>
      </c>
      <c r="L271" s="44">
        <f t="shared" si="8"/>
        <v>0</v>
      </c>
      <c r="M271" s="44">
        <f t="shared" si="9"/>
        <v>0</v>
      </c>
    </row>
    <row r="272" spans="2:13" x14ac:dyDescent="0.25">
      <c r="B272" s="44"/>
      <c r="C272" s="44"/>
      <c r="I272" s="44">
        <f>CLASS!D272</f>
        <v>129142</v>
      </c>
      <c r="J272" s="44" t="str">
        <f>CLASS!B272</f>
        <v>Tristan</v>
      </c>
      <c r="K272" s="44" t="str">
        <f>CLASS!C272</f>
        <v>Hockey</v>
      </c>
      <c r="L272" s="44">
        <f t="shared" si="8"/>
        <v>0</v>
      </c>
      <c r="M272" s="44">
        <f t="shared" si="9"/>
        <v>0</v>
      </c>
    </row>
    <row r="273" spans="2:13" x14ac:dyDescent="0.25">
      <c r="B273" s="44"/>
      <c r="C273" s="44"/>
      <c r="I273" s="44">
        <f>CLASS!D273</f>
        <v>133314</v>
      </c>
      <c r="J273" s="44" t="str">
        <f>CLASS!B273</f>
        <v>Simon</v>
      </c>
      <c r="K273" s="44" t="str">
        <f>CLASS!C273</f>
        <v>Devane</v>
      </c>
      <c r="L273" s="44">
        <f t="shared" si="8"/>
        <v>0</v>
      </c>
      <c r="M273" s="44">
        <f t="shared" si="9"/>
        <v>0</v>
      </c>
    </row>
    <row r="274" spans="2:13" x14ac:dyDescent="0.25">
      <c r="B274" s="44"/>
      <c r="C274" s="44"/>
      <c r="I274" s="44">
        <f>CLASS!D274</f>
        <v>136543</v>
      </c>
      <c r="J274" s="44" t="str">
        <f>CLASS!B274</f>
        <v>David</v>
      </c>
      <c r="K274" s="44" t="str">
        <f>CLASS!C274</f>
        <v>Knight</v>
      </c>
      <c r="L274" s="44">
        <f t="shared" si="8"/>
        <v>0</v>
      </c>
      <c r="M274" s="44">
        <f t="shared" si="9"/>
        <v>0</v>
      </c>
    </row>
    <row r="275" spans="2:13" x14ac:dyDescent="0.25">
      <c r="B275" s="44"/>
      <c r="C275" s="44"/>
      <c r="I275" s="44">
        <f>CLASS!D275</f>
        <v>126200</v>
      </c>
      <c r="J275" s="44" t="str">
        <f>CLASS!B275</f>
        <v>David</v>
      </c>
      <c r="K275" s="44" t="str">
        <f>CLASS!C275</f>
        <v>Bundy</v>
      </c>
      <c r="L275" s="44">
        <f t="shared" si="8"/>
        <v>0</v>
      </c>
      <c r="M275" s="44">
        <f t="shared" si="9"/>
        <v>0</v>
      </c>
    </row>
    <row r="276" spans="2:13" x14ac:dyDescent="0.25">
      <c r="B276" s="44"/>
      <c r="C276" s="44"/>
      <c r="I276" s="44">
        <f>CLASS!D276</f>
        <v>47916</v>
      </c>
      <c r="J276" s="44" t="str">
        <f>CLASS!B276</f>
        <v>Michael</v>
      </c>
      <c r="K276" s="44" t="str">
        <f>CLASS!C276</f>
        <v>Perman</v>
      </c>
      <c r="L276" s="44">
        <f t="shared" si="8"/>
        <v>0</v>
      </c>
      <c r="M276" s="44">
        <f t="shared" si="9"/>
        <v>0</v>
      </c>
    </row>
    <row r="277" spans="2:13" x14ac:dyDescent="0.25">
      <c r="B277" s="44"/>
      <c r="C277" s="44"/>
      <c r="I277" s="44">
        <f>CLASS!D277</f>
        <v>131742</v>
      </c>
      <c r="J277" s="44" t="str">
        <f>CLASS!B277</f>
        <v>Robert</v>
      </c>
      <c r="K277" s="44" t="str">
        <f>CLASS!C277</f>
        <v>Beere</v>
      </c>
      <c r="L277" s="44">
        <f t="shared" si="8"/>
        <v>0</v>
      </c>
      <c r="M277" s="44">
        <f t="shared" si="9"/>
        <v>0</v>
      </c>
    </row>
    <row r="278" spans="2:13" x14ac:dyDescent="0.25">
      <c r="B278" s="44"/>
      <c r="C278" s="44"/>
      <c r="I278" s="44">
        <f>CLASS!D278</f>
        <v>127073</v>
      </c>
      <c r="J278" s="44" t="str">
        <f>CLASS!B278</f>
        <v>Tim</v>
      </c>
      <c r="K278" s="44" t="str">
        <f>CLASS!C278</f>
        <v>Dawson</v>
      </c>
      <c r="L278" s="44">
        <f t="shared" si="8"/>
        <v>0</v>
      </c>
      <c r="M278" s="44">
        <f t="shared" si="9"/>
        <v>0</v>
      </c>
    </row>
    <row r="279" spans="2:13" x14ac:dyDescent="0.25">
      <c r="B279" s="44"/>
      <c r="C279" s="44"/>
      <c r="I279" s="44">
        <f>CLASS!D279</f>
        <v>127113</v>
      </c>
      <c r="J279" s="44" t="str">
        <f>CLASS!B279</f>
        <v>Vincent</v>
      </c>
      <c r="K279" s="44" t="str">
        <f>CLASS!C279</f>
        <v>Dawson</v>
      </c>
      <c r="L279" s="44">
        <f t="shared" si="8"/>
        <v>0</v>
      </c>
      <c r="M279" s="44">
        <f t="shared" si="9"/>
        <v>0</v>
      </c>
    </row>
    <row r="280" spans="2:13" x14ac:dyDescent="0.25">
      <c r="B280" s="44"/>
      <c r="C280" s="44"/>
      <c r="I280" s="44">
        <f>CLASS!D280</f>
        <v>135287</v>
      </c>
      <c r="J280" s="44" t="str">
        <f>CLASS!B280</f>
        <v>Gemma</v>
      </c>
      <c r="K280" s="44" t="str">
        <f>CLASS!C280</f>
        <v>Henshaw</v>
      </c>
      <c r="L280" s="44">
        <f t="shared" si="8"/>
        <v>0</v>
      </c>
      <c r="M280" s="44">
        <f t="shared" si="9"/>
        <v>0</v>
      </c>
    </row>
    <row r="281" spans="2:13" x14ac:dyDescent="0.25">
      <c r="B281" s="44"/>
      <c r="C281" s="44"/>
      <c r="I281" s="44">
        <f>CLASS!D281</f>
        <v>134758</v>
      </c>
      <c r="J281" s="44" t="str">
        <f>CLASS!B281</f>
        <v>Joanne</v>
      </c>
      <c r="K281" s="44" t="str">
        <f>CLASS!C281</f>
        <v>Hindley</v>
      </c>
      <c r="L281" s="44">
        <f t="shared" si="8"/>
        <v>0</v>
      </c>
      <c r="M281" s="44">
        <f t="shared" si="9"/>
        <v>0</v>
      </c>
    </row>
    <row r="282" spans="2:13" x14ac:dyDescent="0.25">
      <c r="B282" s="44"/>
      <c r="C282" s="44"/>
      <c r="I282" s="44">
        <f>CLASS!D282</f>
        <v>132889</v>
      </c>
      <c r="J282" s="44" t="str">
        <f>CLASS!B282</f>
        <v>Christopher</v>
      </c>
      <c r="K282" s="44" t="str">
        <f>CLASS!C282</f>
        <v>James</v>
      </c>
      <c r="L282" s="44">
        <f t="shared" si="8"/>
        <v>0</v>
      </c>
      <c r="M282" s="44">
        <f t="shared" si="9"/>
        <v>0</v>
      </c>
    </row>
    <row r="283" spans="2:13" x14ac:dyDescent="0.25">
      <c r="B283" s="44"/>
      <c r="C283" s="44"/>
      <c r="I283" s="44">
        <f>CLASS!D283</f>
        <v>128593</v>
      </c>
      <c r="J283" s="44" t="str">
        <f>CLASS!B283</f>
        <v>Paul</v>
      </c>
      <c r="K283" s="44" t="str">
        <f>CLASS!C283</f>
        <v>Orlandi</v>
      </c>
      <c r="L283" s="44">
        <f t="shared" si="8"/>
        <v>0</v>
      </c>
      <c r="M283" s="44">
        <f t="shared" si="9"/>
        <v>0</v>
      </c>
    </row>
    <row r="284" spans="2:13" x14ac:dyDescent="0.25">
      <c r="B284" s="44"/>
      <c r="C284" s="44"/>
      <c r="I284" s="44">
        <f>CLASS!D284</f>
        <v>133294</v>
      </c>
      <c r="J284" s="44" t="str">
        <f>CLASS!B284</f>
        <v>Ally</v>
      </c>
      <c r="K284" s="44" t="str">
        <f>CLASS!C284</f>
        <v>Stevenson</v>
      </c>
      <c r="L284" s="44">
        <f t="shared" si="8"/>
        <v>0</v>
      </c>
      <c r="M284" s="44">
        <f t="shared" si="9"/>
        <v>0</v>
      </c>
    </row>
    <row r="285" spans="2:13" x14ac:dyDescent="0.25">
      <c r="B285" s="44"/>
      <c r="C285" s="44"/>
      <c r="I285" s="44">
        <f>CLASS!D285</f>
        <v>136587</v>
      </c>
      <c r="J285" s="44" t="str">
        <f>CLASS!B285</f>
        <v>Glenn</v>
      </c>
      <c r="K285" s="44" t="str">
        <f>CLASS!C285</f>
        <v>Goldthorpe</v>
      </c>
      <c r="L285" s="44">
        <f t="shared" si="8"/>
        <v>0</v>
      </c>
      <c r="M285" s="44">
        <f t="shared" si="9"/>
        <v>0</v>
      </c>
    </row>
    <row r="286" spans="2:13" x14ac:dyDescent="0.25">
      <c r="B286" s="44"/>
      <c r="C286" s="44"/>
      <c r="I286" s="44">
        <f>CLASS!D286</f>
        <v>135962</v>
      </c>
      <c r="J286" s="44" t="str">
        <f>CLASS!B286</f>
        <v>Christopher</v>
      </c>
      <c r="K286" s="44" t="str">
        <f>CLASS!C286</f>
        <v>Davis</v>
      </c>
      <c r="L286" s="44">
        <f t="shared" si="8"/>
        <v>68</v>
      </c>
      <c r="M286" s="44">
        <f t="shared" si="9"/>
        <v>68</v>
      </c>
    </row>
  </sheetData>
  <conditionalFormatting sqref="H4">
    <cfRule type="cellIs" dxfId="1" priority="2" operator="equal">
      <formula>$A$4</formula>
    </cfRule>
  </conditionalFormatting>
  <conditionalFormatting sqref="L1:L1048576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22"/>
  <sheetViews>
    <sheetView zoomScaleNormal="100" workbookViewId="0">
      <pane ySplit="1" topLeftCell="A2" activePane="bottomLeft" state="frozen"/>
      <selection pane="bottomLeft" activeCell="AK11" sqref="AK11"/>
    </sheetView>
  </sheetViews>
  <sheetFormatPr defaultRowHeight="15" x14ac:dyDescent="0.25"/>
  <cols>
    <col min="1" max="1" width="11.140625" customWidth="1"/>
    <col min="2" max="2" width="18.7109375" bestFit="1" customWidth="1"/>
    <col min="3" max="3" width="18.7109375" customWidth="1"/>
    <col min="4" max="4" width="11.42578125" customWidth="1"/>
    <col min="5" max="5" width="7.42578125" customWidth="1"/>
    <col min="6" max="6" width="8.28515625" bestFit="1" customWidth="1"/>
    <col min="7" max="7" width="10.28515625" customWidth="1"/>
    <col min="8" max="8" width="7.28515625" customWidth="1"/>
    <col min="9" max="9" width="6.42578125" style="19" customWidth="1"/>
    <col min="10" max="10" width="6.85546875" customWidth="1"/>
    <col min="11" max="11" width="6.42578125" style="19" customWidth="1"/>
    <col min="12" max="12" width="6.42578125" customWidth="1"/>
    <col min="13" max="13" width="6.42578125" style="19" customWidth="1"/>
    <col min="14" max="14" width="7.42578125" style="12" customWidth="1"/>
    <col min="15" max="15" width="6.42578125" style="19" customWidth="1"/>
    <col min="16" max="16" width="7.42578125" style="12" customWidth="1"/>
    <col min="17" max="17" width="6.42578125" style="19" customWidth="1"/>
    <col min="18" max="18" width="7.42578125" style="12" customWidth="1"/>
    <col min="19" max="19" width="6.42578125" style="19" customWidth="1"/>
    <col min="20" max="20" width="5.85546875" customWidth="1"/>
    <col min="21" max="21" width="6.42578125" style="19" customWidth="1"/>
    <col min="22" max="22" width="6.28515625" customWidth="1"/>
    <col min="23" max="23" width="6.42578125" style="19" customWidth="1"/>
    <col min="24" max="24" width="2.7109375" style="6" customWidth="1"/>
    <col min="25" max="25" width="3.42578125" style="6" customWidth="1"/>
    <col min="26" max="26" width="15" style="22" customWidth="1"/>
    <col min="27" max="27" width="0.28515625" style="6" customWidth="1"/>
    <col min="28" max="28" width="4.140625" style="6" hidden="1" customWidth="1"/>
    <col min="29" max="30" width="4.28515625" style="6" hidden="1" customWidth="1"/>
    <col min="31" max="31" width="3.85546875" style="6" hidden="1" customWidth="1"/>
    <col min="32" max="32" width="4.140625" style="6" hidden="1" customWidth="1"/>
    <col min="33" max="33" width="4" style="6" hidden="1" customWidth="1"/>
    <col min="34" max="34" width="4.28515625" style="6" hidden="1" customWidth="1"/>
    <col min="35" max="35" width="16.7109375" style="6" hidden="1" customWidth="1"/>
    <col min="36" max="36" width="12.42578125" style="23" bestFit="1" customWidth="1"/>
    <col min="37" max="37" width="9.140625" style="6"/>
  </cols>
  <sheetData>
    <row r="1" spans="1:51" s="33" customFormat="1" x14ac:dyDescent="0.25">
      <c r="A1" s="34" t="s">
        <v>9</v>
      </c>
      <c r="B1" s="34" t="s">
        <v>33</v>
      </c>
      <c r="C1" s="34" t="s">
        <v>34</v>
      </c>
      <c r="D1" s="34" t="s">
        <v>1</v>
      </c>
      <c r="E1" s="34" t="s">
        <v>2</v>
      </c>
      <c r="F1" s="34" t="s">
        <v>3</v>
      </c>
      <c r="G1" s="34" t="s">
        <v>4</v>
      </c>
      <c r="H1" s="34" t="s">
        <v>48</v>
      </c>
      <c r="I1" s="35" t="s">
        <v>6</v>
      </c>
      <c r="J1" s="34" t="s">
        <v>14</v>
      </c>
      <c r="K1" s="35" t="s">
        <v>6</v>
      </c>
      <c r="L1" s="34" t="s">
        <v>26</v>
      </c>
      <c r="M1" s="35" t="s">
        <v>6</v>
      </c>
      <c r="N1" s="36" t="s">
        <v>29</v>
      </c>
      <c r="O1" s="35" t="s">
        <v>6</v>
      </c>
      <c r="P1" s="36" t="s">
        <v>31</v>
      </c>
      <c r="Q1" s="35" t="s">
        <v>6</v>
      </c>
      <c r="R1" s="36" t="s">
        <v>30</v>
      </c>
      <c r="S1" s="35" t="s">
        <v>6</v>
      </c>
      <c r="T1" s="34" t="s">
        <v>49</v>
      </c>
      <c r="U1" s="35" t="s">
        <v>6</v>
      </c>
      <c r="V1" s="34" t="s">
        <v>5</v>
      </c>
      <c r="W1" s="35" t="s">
        <v>6</v>
      </c>
      <c r="X1" s="31"/>
      <c r="Y1" s="31"/>
      <c r="Z1" s="37" t="s">
        <v>17</v>
      </c>
      <c r="AA1" s="31"/>
      <c r="AB1" s="31" t="s">
        <v>18</v>
      </c>
      <c r="AC1" s="31" t="s">
        <v>19</v>
      </c>
      <c r="AD1" s="31" t="s">
        <v>20</v>
      </c>
      <c r="AE1" s="31" t="s">
        <v>21</v>
      </c>
      <c r="AF1" s="31" t="s">
        <v>22</v>
      </c>
      <c r="AG1" s="31" t="s">
        <v>45</v>
      </c>
      <c r="AH1" s="31" t="s">
        <v>46</v>
      </c>
      <c r="AI1" s="31" t="s">
        <v>47</v>
      </c>
      <c r="AJ1" s="38" t="s">
        <v>32</v>
      </c>
      <c r="AK1" s="32"/>
    </row>
    <row r="2" spans="1:51" s="1" customFormat="1" x14ac:dyDescent="0.25">
      <c r="A2" s="47" t="s">
        <v>30</v>
      </c>
      <c r="B2" s="45" t="s">
        <v>248</v>
      </c>
      <c r="C2" s="44" t="s">
        <v>424</v>
      </c>
      <c r="D2" s="44">
        <v>132642</v>
      </c>
      <c r="E2" t="s">
        <v>13</v>
      </c>
      <c r="F2" t="s">
        <v>8</v>
      </c>
      <c r="G2">
        <f>VLOOKUP($D2,CLASS!$D$2:$W$405,4,FALSE)</f>
        <v>15</v>
      </c>
      <c r="H2">
        <f>VLOOKUP(D2,CLASS!$D$2:$W$405,5,FALSE)</f>
        <v>0</v>
      </c>
      <c r="I2" s="20">
        <f>IF(H2,G2+H2,0)</f>
        <v>0</v>
      </c>
      <c r="J2">
        <f>VLOOKUP($D2,CLASS!$D$2:$W$405,7,FALSE)</f>
        <v>81</v>
      </c>
      <c r="K2" s="52">
        <f>IF(IF(J2,J2+$G2,0)&lt;=100,IF(J2,J2+$G2,0),100)</f>
        <v>96</v>
      </c>
      <c r="L2">
        <f>VLOOKUP($D2,CLASS!$D$2:$W$405,9,FALSE)</f>
        <v>86</v>
      </c>
      <c r="M2" s="52">
        <f>IF(IF(L2,L2+$G2,0)&lt;=100,IF(L2,L2+$G2,0),100)</f>
        <v>100</v>
      </c>
      <c r="N2">
        <f>VLOOKUP($D2,CLASS!$D$2:$W$405,11,FALSE)</f>
        <v>88</v>
      </c>
      <c r="O2" s="52">
        <f>IF(IF(N2,N2+$G2,0)&lt;=100,IF(N2,N2+$G2,0),100)</f>
        <v>100</v>
      </c>
      <c r="P2">
        <f>VLOOKUP($D2,CLASS!$D$2:$W$405,13,FALSE)</f>
        <v>81</v>
      </c>
      <c r="Q2" s="52">
        <f>IF(IF(P2,P2+$G2,0)&lt;=100,IF(P2,P2+$G2,0),100)</f>
        <v>96</v>
      </c>
      <c r="R2">
        <f>VLOOKUP($D2,CLASS!$D$2:$W$405,15,FALSE)</f>
        <v>88</v>
      </c>
      <c r="S2" s="52">
        <f>IF(IF(R2,R2+$G2,0)&lt;=100,IF(R2,R2+$G2,0),100)</f>
        <v>100</v>
      </c>
      <c r="T2">
        <f>VLOOKUP($D2,CLASS!$D$2:$W$405,17,FALSE)</f>
        <v>77</v>
      </c>
      <c r="U2" s="52">
        <f>IF(IF(T2,T2+$G2,0)&lt;=100,IF(T2,T2+$G2,0),100)</f>
        <v>92</v>
      </c>
      <c r="V2">
        <f>VLOOKUP($D2,CLASS!$D$2:$W$405,19,FALSE)</f>
        <v>0</v>
      </c>
      <c r="W2" s="52">
        <f>IF(IF(V2,V2+$G2,0)&lt;=100,IF(V2,V2+$G2,0),100)</f>
        <v>0</v>
      </c>
      <c r="X2"/>
      <c r="Y2"/>
      <c r="Z2" s="20">
        <f>I2+K2+M2+O2+Q2+S2+U2+W2</f>
        <v>584</v>
      </c>
      <c r="AA2"/>
      <c r="AB2">
        <f>I2</f>
        <v>0</v>
      </c>
      <c r="AC2">
        <f>K2</f>
        <v>96</v>
      </c>
      <c r="AD2">
        <f>M2</f>
        <v>100</v>
      </c>
      <c r="AE2">
        <f>O2</f>
        <v>100</v>
      </c>
      <c r="AF2">
        <f>Q2</f>
        <v>96</v>
      </c>
      <c r="AG2">
        <f>S2</f>
        <v>100</v>
      </c>
      <c r="AH2">
        <f>U2</f>
        <v>92</v>
      </c>
      <c r="AI2">
        <f>W2</f>
        <v>0</v>
      </c>
      <c r="AJ2" s="24">
        <f>SUMPRODUCT(LARGE(AB2:AI2, {1,2,3,4,5}))</f>
        <v>492</v>
      </c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4" customFormat="1" x14ac:dyDescent="0.25">
      <c r="A3" s="47" t="s">
        <v>48</v>
      </c>
      <c r="B3" s="46" t="s">
        <v>67</v>
      </c>
      <c r="C3" s="44" t="s">
        <v>68</v>
      </c>
      <c r="D3" s="44">
        <v>107759</v>
      </c>
      <c r="E3" t="str">
        <f>VLOOKUP($D3,CLASS!$D$2:$W$405,2,FALSE)</f>
        <v>AAA</v>
      </c>
      <c r="F3" t="str">
        <f>VLOOKUP($D3,CLASS!$D$2:$W$405,3,FALSE)</f>
        <v>SNR</v>
      </c>
      <c r="G3" s="44">
        <f>VLOOKUP($D3,CLASS!$D$2:$W$405,4,FALSE)</f>
        <v>0</v>
      </c>
      <c r="H3" s="44">
        <f>VLOOKUP(D3,CLASS!$D$2:$W$405,5,FALSE)</f>
        <v>95</v>
      </c>
      <c r="I3" s="52">
        <f>IF(H3,G3+H3,0)</f>
        <v>95</v>
      </c>
      <c r="J3" s="44">
        <f>VLOOKUP($D3,CLASS!$D$2:$W$405,7,FALSE)</f>
        <v>88</v>
      </c>
      <c r="K3" s="52">
        <f>IF(IF(J3,J3+$G3,0)&lt;=100,IF(J3,J3+$G3,0),100)</f>
        <v>88</v>
      </c>
      <c r="L3" s="44">
        <f>VLOOKUP($D3,CLASS!$D$2:$W$405,9,FALSE)</f>
        <v>93</v>
      </c>
      <c r="M3" s="52">
        <f>IF(IF(L3,L3+$G3,0)&lt;=100,IF(L3,L3+$G3,0),100)</f>
        <v>93</v>
      </c>
      <c r="N3" s="44">
        <f>VLOOKUP($D3,CLASS!$D$2:$W$405,11,FALSE)</f>
        <v>96</v>
      </c>
      <c r="O3" s="52">
        <f>IF(IF(N3,N3+$G3,0)&lt;=100,IF(N3,N3+$G3,0),100)</f>
        <v>96</v>
      </c>
      <c r="P3" s="44">
        <f>VLOOKUP($D3,CLASS!$D$2:$W$405,13,FALSE)</f>
        <v>0</v>
      </c>
      <c r="Q3" s="52">
        <f>IF(IF(P3,P3+$G3,0)&lt;=100,IF(P3,P3+$G3,0),100)</f>
        <v>0</v>
      </c>
      <c r="R3" s="44">
        <f>VLOOKUP($D3,CLASS!$D$2:$W$405,15,FALSE)</f>
        <v>97</v>
      </c>
      <c r="S3" s="52">
        <f>IF(IF(R3,R3+$G3,0)&lt;=100,IF(R3,R3+$G3,0),100)</f>
        <v>97</v>
      </c>
      <c r="T3" s="44">
        <f>VLOOKUP($D3,CLASS!$D$2:$W$405,17,FALSE)</f>
        <v>96</v>
      </c>
      <c r="U3" s="52">
        <f>IF(IF(T3,T3+$G3,0)&lt;=100,IF(T3,T3+$G3,0),100)</f>
        <v>96</v>
      </c>
      <c r="V3" s="44">
        <f>VLOOKUP($D3,CLASS!$D$2:$W$405,19,FALSE)</f>
        <v>0</v>
      </c>
      <c r="W3" s="52">
        <f>IF(IF(V3,V3+$G3,0)&lt;=100,IF(V3,V3+$G3,0),100)</f>
        <v>0</v>
      </c>
      <c r="X3"/>
      <c r="Y3"/>
      <c r="Z3" s="52">
        <f>I3+K3+M3+O3+Q3+S3+U3+W3</f>
        <v>565</v>
      </c>
      <c r="AA3"/>
      <c r="AB3">
        <f>I3</f>
        <v>95</v>
      </c>
      <c r="AC3">
        <f>K3</f>
        <v>88</v>
      </c>
      <c r="AD3">
        <f>M3</f>
        <v>93</v>
      </c>
      <c r="AE3">
        <f>O3</f>
        <v>96</v>
      </c>
      <c r="AF3">
        <f>Q3</f>
        <v>0</v>
      </c>
      <c r="AG3">
        <f>S3</f>
        <v>97</v>
      </c>
      <c r="AH3">
        <f>U3</f>
        <v>96</v>
      </c>
      <c r="AI3">
        <f>W3</f>
        <v>0</v>
      </c>
      <c r="AJ3" s="24">
        <f>SUMPRODUCT(LARGE(AB3:AI3, {1,2,3,4,5}))</f>
        <v>477</v>
      </c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x14ac:dyDescent="0.25">
      <c r="A4" s="47" t="s">
        <v>29</v>
      </c>
      <c r="B4" s="46" t="s">
        <v>272</v>
      </c>
      <c r="C4" s="44" t="s">
        <v>328</v>
      </c>
      <c r="D4" s="44">
        <v>132588</v>
      </c>
      <c r="E4" t="str">
        <f>VLOOKUP($D4,CLASS!$D$2:$W$405,2,FALSE)</f>
        <v>C</v>
      </c>
      <c r="F4" t="str">
        <f>VLOOKUP($D4,CLASS!$D$2:$W$405,3,FALSE)</f>
        <v>SNR</v>
      </c>
      <c r="G4" s="44">
        <f>VLOOKUP($D4,CLASS!$D$2:$W$405,4,FALSE)</f>
        <v>15</v>
      </c>
      <c r="H4" s="44">
        <f>VLOOKUP(D4,CLASS!$D$2:$W$405,5,FALSE)</f>
        <v>79</v>
      </c>
      <c r="I4" s="52">
        <f>IF(H4,G4+H4,0)</f>
        <v>94</v>
      </c>
      <c r="J4" s="44">
        <f>VLOOKUP($D4,CLASS!$D$2:$W$405,7,FALSE)</f>
        <v>84</v>
      </c>
      <c r="K4" s="52">
        <f>IF(IF(J4,J4+$G4,0)&lt;=100,IF(J4,J4+$G4,0),100)</f>
        <v>99</v>
      </c>
      <c r="L4" s="44">
        <f>VLOOKUP($D4,CLASS!$D$2:$W$405,9,FALSE)</f>
        <v>77</v>
      </c>
      <c r="M4" s="52">
        <f>IF(IF(L4,L4+$G4,0)&lt;=100,IF(L4,L4+$G4,0),100)</f>
        <v>92</v>
      </c>
      <c r="N4" s="44">
        <f>VLOOKUP($D4,CLASS!$D$2:$W$405,11,FALSE)</f>
        <v>72</v>
      </c>
      <c r="O4" s="52">
        <f>IF(IF(N4,N4+$G4,0)&lt;=100,IF(N4,N4+$G4,0),100)</f>
        <v>87</v>
      </c>
      <c r="P4" s="44">
        <f>VLOOKUP($D4,CLASS!$D$2:$W$405,13,FALSE)</f>
        <v>72</v>
      </c>
      <c r="Q4" s="52">
        <f>IF(IF(P4,P4+$G4,0)&lt;=100,IF(P4,P4+$G4,0),100)</f>
        <v>87</v>
      </c>
      <c r="R4" s="44">
        <f>VLOOKUP($D4,CLASS!$D$2:$W$405,15,FALSE)</f>
        <v>87</v>
      </c>
      <c r="S4" s="52">
        <f>IF(IF(R4,R4+$G4,0)&lt;=100,IF(R4,R4+$G4,0),100)</f>
        <v>100</v>
      </c>
      <c r="T4" s="44">
        <f>VLOOKUP($D4,CLASS!$D$2:$W$405,17,FALSE)</f>
        <v>74</v>
      </c>
      <c r="U4" s="52">
        <f>IF(IF(T4,T4+$G4,0)&lt;=100,IF(T4,T4+$G4,0),100)</f>
        <v>89</v>
      </c>
      <c r="V4" s="44">
        <f>VLOOKUP($D4,CLASS!$D$2:$W$405,19,FALSE)</f>
        <v>0</v>
      </c>
      <c r="W4" s="52">
        <f>IF(IF(V4,V4+$G4,0)&lt;=100,IF(V4,V4+$G4,0),100)</f>
        <v>0</v>
      </c>
      <c r="X4"/>
      <c r="Y4"/>
      <c r="Z4" s="52">
        <f>I4+K4+M4+O4+Q4+S4+U4+W4</f>
        <v>648</v>
      </c>
      <c r="AA4"/>
      <c r="AB4">
        <f>I4</f>
        <v>94</v>
      </c>
      <c r="AC4">
        <f>K4</f>
        <v>99</v>
      </c>
      <c r="AD4">
        <f>M4</f>
        <v>92</v>
      </c>
      <c r="AE4">
        <f>O4</f>
        <v>87</v>
      </c>
      <c r="AF4">
        <f>Q4</f>
        <v>87</v>
      </c>
      <c r="AG4">
        <f>S4</f>
        <v>100</v>
      </c>
      <c r="AH4">
        <f>U4</f>
        <v>89</v>
      </c>
      <c r="AI4">
        <f>W4</f>
        <v>0</v>
      </c>
      <c r="AJ4" s="24">
        <f>SUMPRODUCT(LARGE(AB4:AI4, {1,2,3,4,5}))</f>
        <v>474</v>
      </c>
      <c r="AK4"/>
    </row>
    <row r="5" spans="1:51" s="4" customFormat="1" x14ac:dyDescent="0.25">
      <c r="A5" s="47" t="s">
        <v>29</v>
      </c>
      <c r="B5" s="46" t="s">
        <v>195</v>
      </c>
      <c r="C5" s="44" t="s">
        <v>203</v>
      </c>
      <c r="D5" s="44">
        <v>132857</v>
      </c>
      <c r="E5" t="str">
        <f>VLOOKUP($D5,CLASS!$D$2:$W$405,2,FALSE)</f>
        <v>C</v>
      </c>
      <c r="F5" t="str">
        <f>VLOOKUP($D5,CLASS!$D$2:$W$405,3,FALSE)</f>
        <v>SNR</v>
      </c>
      <c r="G5" s="44">
        <f>VLOOKUP($D5,CLASS!$D$2:$W$405,4,FALSE)</f>
        <v>15</v>
      </c>
      <c r="H5" s="44">
        <f>VLOOKUP(D5,CLASS!$D$2:$W$405,5,FALSE)</f>
        <v>84</v>
      </c>
      <c r="I5" s="52">
        <f>IF(H5,G5+H5,0)</f>
        <v>99</v>
      </c>
      <c r="J5" s="44">
        <f>VLOOKUP($D5,CLASS!$D$2:$W$405,7,FALSE)</f>
        <v>80</v>
      </c>
      <c r="K5" s="52">
        <f>IF(IF(J5,J5+$G5,0)&lt;=100,IF(J5,J5+$G5,0),100)</f>
        <v>95</v>
      </c>
      <c r="L5" s="44">
        <f>VLOOKUP($D5,CLASS!$D$2:$W$405,9,FALSE)</f>
        <v>78</v>
      </c>
      <c r="M5" s="52">
        <f>IF(IF(L5,L5+$G5,0)&lt;=100,IF(L5,L5+$G5,0),100)</f>
        <v>93</v>
      </c>
      <c r="N5" s="44">
        <f>VLOOKUP($D5,CLASS!$D$2:$W$405,11,FALSE)</f>
        <v>68</v>
      </c>
      <c r="O5" s="52">
        <f>IF(IF(N5,N5+$G5,0)&lt;=100,IF(N5,N5+$G5,0),100)</f>
        <v>83</v>
      </c>
      <c r="P5" s="44">
        <f>VLOOKUP($D5,CLASS!$D$2:$W$405,13,FALSE)</f>
        <v>72</v>
      </c>
      <c r="Q5" s="52">
        <f>IF(IF(P5,P5+$G5,0)&lt;=100,IF(P5,P5+$G5,0),100)</f>
        <v>87</v>
      </c>
      <c r="R5" s="44">
        <f>VLOOKUP($D5,CLASS!$D$2:$W$405,15,FALSE)</f>
        <v>87</v>
      </c>
      <c r="S5" s="52">
        <f>IF(IF(R5,R5+$G5,0)&lt;=100,IF(R5,R5+$G5,0),100)</f>
        <v>100</v>
      </c>
      <c r="T5" s="44">
        <f>VLOOKUP($D5,CLASS!$D$2:$W$405,17,FALSE)</f>
        <v>67</v>
      </c>
      <c r="U5" s="52">
        <f>IF(IF(T5,T5+$G5,0)&lt;=100,IF(T5,T5+$G5,0),100)</f>
        <v>82</v>
      </c>
      <c r="V5" s="44">
        <f>VLOOKUP($D5,CLASS!$D$2:$W$405,19,FALSE)</f>
        <v>0</v>
      </c>
      <c r="W5" s="52">
        <f>IF(IF(V5,V5+$G5,0)&lt;=100,IF(V5,V5+$G5,0),100)</f>
        <v>0</v>
      </c>
      <c r="X5"/>
      <c r="Y5"/>
      <c r="Z5" s="52">
        <f>I5+K5+M5+O5+Q5+S5+U5+W5</f>
        <v>639</v>
      </c>
      <c r="AA5"/>
      <c r="AB5">
        <f>I5</f>
        <v>99</v>
      </c>
      <c r="AC5">
        <f>K5</f>
        <v>95</v>
      </c>
      <c r="AD5">
        <f>M5</f>
        <v>93</v>
      </c>
      <c r="AE5">
        <f>O5</f>
        <v>83</v>
      </c>
      <c r="AF5">
        <f>Q5</f>
        <v>87</v>
      </c>
      <c r="AG5">
        <f>S5</f>
        <v>100</v>
      </c>
      <c r="AH5">
        <f>U5</f>
        <v>82</v>
      </c>
      <c r="AI5">
        <f>W5</f>
        <v>0</v>
      </c>
      <c r="AJ5" s="24">
        <f>SUMPRODUCT(LARGE(AB5:AI5, {1,2,3,4,5}))</f>
        <v>474</v>
      </c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x14ac:dyDescent="0.25">
      <c r="A6" s="47" t="s">
        <v>48</v>
      </c>
      <c r="B6" s="46" t="s">
        <v>63</v>
      </c>
      <c r="C6" s="44" t="s">
        <v>64</v>
      </c>
      <c r="D6" s="44">
        <v>96439</v>
      </c>
      <c r="E6" t="str">
        <f>VLOOKUP($D6,CLASS!$D$2:$W$405,2,FALSE)</f>
        <v>AAA</v>
      </c>
      <c r="F6" t="str">
        <f>VLOOKUP($D6,CLASS!$D$2:$W$405,3,FALSE)</f>
        <v>SNR</v>
      </c>
      <c r="G6" s="44">
        <f>VLOOKUP($D6,CLASS!$D$2:$W$405,4,FALSE)</f>
        <v>0</v>
      </c>
      <c r="H6" s="44">
        <f>VLOOKUP(D6,CLASS!$D$2:$W$405,5,FALSE)</f>
        <v>96</v>
      </c>
      <c r="I6" s="52">
        <f>IF(H6,G6+H6,0)</f>
        <v>96</v>
      </c>
      <c r="J6" s="44">
        <f>VLOOKUP($D6,CLASS!$D$2:$W$405,7,FALSE)</f>
        <v>94</v>
      </c>
      <c r="K6" s="52">
        <f>IF(IF(J6,J6+$G6,0)&lt;=100,IF(J6,J6+$G6,0),100)</f>
        <v>94</v>
      </c>
      <c r="L6" s="44">
        <f>VLOOKUP($D6,CLASS!$D$2:$W$405,9,FALSE)</f>
        <v>94</v>
      </c>
      <c r="M6" s="52">
        <f>IF(IF(L6,L6+$G6,0)&lt;=100,IF(L6,L6+$G6,0),100)</f>
        <v>94</v>
      </c>
      <c r="N6" s="44">
        <f>VLOOKUP($D6,CLASS!$D$2:$W$405,11,FALSE)</f>
        <v>86</v>
      </c>
      <c r="O6" s="52">
        <f>IF(IF(N6,N6+$G6,0)&lt;=100,IF(N6,N6+$G6,0),100)</f>
        <v>86</v>
      </c>
      <c r="P6" s="44">
        <f>VLOOKUP($D6,CLASS!$D$2:$W$405,13,FALSE)</f>
        <v>0</v>
      </c>
      <c r="Q6" s="52">
        <f>IF(IF(P6,P6+$G6,0)&lt;=100,IF(P6,P6+$G6,0),100)</f>
        <v>0</v>
      </c>
      <c r="R6" s="44">
        <f>VLOOKUP($D6,CLASS!$D$2:$W$405,15,FALSE)</f>
        <v>94</v>
      </c>
      <c r="S6" s="52">
        <f>IF(IF(R6,R6+$G6,0)&lt;=100,IF(R6,R6+$G6,0),100)</f>
        <v>94</v>
      </c>
      <c r="T6" s="44">
        <f>VLOOKUP($D6,CLASS!$D$2:$W$405,17,FALSE)</f>
        <v>94</v>
      </c>
      <c r="U6" s="52">
        <f>IF(IF(T6,T6+$G6,0)&lt;=100,IF(T6,T6+$G6,0),100)</f>
        <v>94</v>
      </c>
      <c r="V6" s="44">
        <f>VLOOKUP($D6,CLASS!$D$2:$W$405,19,FALSE)</f>
        <v>0</v>
      </c>
      <c r="W6" s="52">
        <f>IF(IF(V6,V6+$G6,0)&lt;=100,IF(V6,V6+$G6,0),100)</f>
        <v>0</v>
      </c>
      <c r="X6"/>
      <c r="Y6"/>
      <c r="Z6" s="52">
        <f>I6+K6+M6+O6+Q6+S6+U6+W6</f>
        <v>558</v>
      </c>
      <c r="AA6"/>
      <c r="AB6">
        <f>I6</f>
        <v>96</v>
      </c>
      <c r="AC6">
        <f>K6</f>
        <v>94</v>
      </c>
      <c r="AD6">
        <f>M6</f>
        <v>94</v>
      </c>
      <c r="AE6">
        <f>O6</f>
        <v>86</v>
      </c>
      <c r="AF6">
        <f>Q6</f>
        <v>0</v>
      </c>
      <c r="AG6">
        <f>S6</f>
        <v>94</v>
      </c>
      <c r="AH6">
        <f>U6</f>
        <v>94</v>
      </c>
      <c r="AI6">
        <f>W6</f>
        <v>0</v>
      </c>
      <c r="AJ6" s="24">
        <f>SUMPRODUCT(LARGE(AB6:AI6, {1,2,3,4,5}))</f>
        <v>472</v>
      </c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</row>
    <row r="7" spans="1:51" x14ac:dyDescent="0.25">
      <c r="A7" s="47" t="s">
        <v>30</v>
      </c>
      <c r="B7" s="46" t="s">
        <v>151</v>
      </c>
      <c r="C7" s="44" t="s">
        <v>160</v>
      </c>
      <c r="D7" s="44">
        <v>99093</v>
      </c>
      <c r="E7" t="str">
        <f>VLOOKUP($D7,CLASS!$D$2:$W$405,2,FALSE)</f>
        <v>A</v>
      </c>
      <c r="F7" t="str">
        <f>VLOOKUP($D7,CLASS!$D$2:$W$405,3,FALSE)</f>
        <v>SNR</v>
      </c>
      <c r="G7" s="44">
        <f>VLOOKUP($D7,CLASS!$D$2:$W$405,4,FALSE)</f>
        <v>5</v>
      </c>
      <c r="H7" s="44">
        <f>VLOOKUP(D7,CLASS!$D$2:$W$405,5,FALSE)</f>
        <v>87</v>
      </c>
      <c r="I7" s="52">
        <f>IF(H7,G7+H7,0)</f>
        <v>92</v>
      </c>
      <c r="J7" s="44">
        <f>VLOOKUP($D7,CLASS!$D$2:$W$405,7,FALSE)</f>
        <v>91</v>
      </c>
      <c r="K7" s="52">
        <f>IF(IF(J7,J7+$G7,0)&lt;=100,IF(J7,J7+$G7,0),100)</f>
        <v>96</v>
      </c>
      <c r="L7" s="44">
        <f>VLOOKUP($D7,CLASS!$D$2:$W$405,9,FALSE)</f>
        <v>87</v>
      </c>
      <c r="M7" s="52">
        <f>IF(IF(L7,L7+$G7,0)&lt;=100,IF(L7,L7+$G7,0),100)</f>
        <v>92</v>
      </c>
      <c r="N7" s="44">
        <f>VLOOKUP($D7,CLASS!$D$2:$W$405,11,FALSE)</f>
        <v>85</v>
      </c>
      <c r="O7" s="52">
        <f>IF(IF(N7,N7+$G7,0)&lt;=100,IF(N7,N7+$G7,0),100)</f>
        <v>90</v>
      </c>
      <c r="P7" s="44">
        <f>VLOOKUP($D7,CLASS!$D$2:$W$405,13,FALSE)</f>
        <v>78</v>
      </c>
      <c r="Q7" s="52">
        <f>IF(IF(P7,P7+$G7,0)&lt;=100,IF(P7,P7+$G7,0),100)</f>
        <v>83</v>
      </c>
      <c r="R7" s="44">
        <f>VLOOKUP($D7,CLASS!$D$2:$W$405,15,FALSE)</f>
        <v>94</v>
      </c>
      <c r="S7" s="52">
        <f>IF(IF(R7,R7+$G7,0)&lt;=100,IF(R7,R7+$G7,0),100)</f>
        <v>99</v>
      </c>
      <c r="T7" s="44">
        <f>VLOOKUP($D7,CLASS!$D$2:$W$405,17,FALSE)</f>
        <v>88</v>
      </c>
      <c r="U7" s="52">
        <f>IF(IF(T7,T7+$G7,0)&lt;=100,IF(T7,T7+$G7,0),100)</f>
        <v>93</v>
      </c>
      <c r="V7" s="44">
        <f>VLOOKUP($D7,CLASS!$D$2:$W$405,19,FALSE)</f>
        <v>0</v>
      </c>
      <c r="W7" s="52">
        <f>IF(IF(V7,V7+$G7,0)&lt;=100,IF(V7,V7+$G7,0),100)</f>
        <v>0</v>
      </c>
      <c r="X7"/>
      <c r="Y7"/>
      <c r="Z7" s="52">
        <f>I7+K7+M7+O7+Q7+S7+U7+W7</f>
        <v>645</v>
      </c>
      <c r="AA7"/>
      <c r="AB7">
        <f>I7</f>
        <v>92</v>
      </c>
      <c r="AC7">
        <f>K7</f>
        <v>96</v>
      </c>
      <c r="AD7">
        <f>M7</f>
        <v>92</v>
      </c>
      <c r="AE7">
        <f>O7</f>
        <v>90</v>
      </c>
      <c r="AF7">
        <f>Q7</f>
        <v>83</v>
      </c>
      <c r="AG7">
        <f>S7</f>
        <v>99</v>
      </c>
      <c r="AH7">
        <f>U7</f>
        <v>93</v>
      </c>
      <c r="AI7">
        <f>W7</f>
        <v>0</v>
      </c>
      <c r="AJ7" s="24">
        <f>SUMPRODUCT(LARGE(AB7:AI7, {1,2,3,4,5}))</f>
        <v>472</v>
      </c>
      <c r="AK7" s="44"/>
    </row>
    <row r="8" spans="1:51" s="2" customFormat="1" x14ac:dyDescent="0.25">
      <c r="A8" s="47" t="s">
        <v>31</v>
      </c>
      <c r="B8" s="45" t="s">
        <v>186</v>
      </c>
      <c r="C8" s="44" t="s">
        <v>241</v>
      </c>
      <c r="D8" s="44">
        <v>122477</v>
      </c>
      <c r="E8" t="str">
        <f>VLOOKUP($D8,CLASS!$D$2:$W$405,2,FALSE)</f>
        <v>B</v>
      </c>
      <c r="F8" t="str">
        <f>VLOOKUP($D8,CLASS!$D$2:$W$405,3,FALSE)</f>
        <v>SNR</v>
      </c>
      <c r="G8" s="44">
        <f>VLOOKUP($D8,CLASS!$D$2:$W$405,4,FALSE)</f>
        <v>10</v>
      </c>
      <c r="H8" s="44">
        <f>VLOOKUP(D8,CLASS!$D$2:$W$405,5,FALSE)</f>
        <v>87</v>
      </c>
      <c r="I8" s="52">
        <f>IF(H8,G8+H8,0)</f>
        <v>97</v>
      </c>
      <c r="J8" s="44">
        <f>VLOOKUP($D8,CLASS!$D$2:$W$405,7,FALSE)</f>
        <v>83</v>
      </c>
      <c r="K8" s="52">
        <f>IF(IF(J8,J8+$G8,0)&lt;=100,IF(J8,J8+$G8,0),100)</f>
        <v>93</v>
      </c>
      <c r="L8" s="44">
        <f>VLOOKUP($D8,CLASS!$D$2:$W$405,9,FALSE)</f>
        <v>84</v>
      </c>
      <c r="M8" s="52">
        <f>IF(IF(L8,L8+$G8,0)&lt;=100,IF(L8,L8+$G8,0),100)</f>
        <v>94</v>
      </c>
      <c r="N8" s="44">
        <f>VLOOKUP($D8,CLASS!$D$2:$W$405,11,FALSE)</f>
        <v>73</v>
      </c>
      <c r="O8" s="52">
        <f>IF(IF(N8,N8+$G8,0)&lt;=100,IF(N8,N8+$G8,0),100)</f>
        <v>83</v>
      </c>
      <c r="P8" s="44">
        <f>VLOOKUP($D8,CLASS!$D$2:$W$405,13,FALSE)</f>
        <v>0</v>
      </c>
      <c r="Q8" s="52">
        <f>IF(IF(P8,P8+$G8,0)&lt;=100,IF(P8,P8+$G8,0),100)</f>
        <v>0</v>
      </c>
      <c r="R8" s="44">
        <f>VLOOKUP($D8,CLASS!$D$2:$W$405,15,FALSE)</f>
        <v>83</v>
      </c>
      <c r="S8" s="52">
        <f>IF(IF(R8,R8+$G8,0)&lt;=100,IF(R8,R8+$G8,0),100)</f>
        <v>93</v>
      </c>
      <c r="T8" s="44">
        <f>VLOOKUP($D8,CLASS!$D$2:$W$405,17,FALSE)</f>
        <v>80</v>
      </c>
      <c r="U8" s="52">
        <f>IF(IF(T8,T8+$G8,0)&lt;=100,IF(T8,T8+$G8,0),100)</f>
        <v>90</v>
      </c>
      <c r="V8" s="44">
        <f>VLOOKUP($D8,CLASS!$D$2:$W$405,19,FALSE)</f>
        <v>0</v>
      </c>
      <c r="W8" s="52">
        <f>IF(IF(V8,V8+$G8,0)&lt;=100,IF(V8,V8+$G8,0),100)</f>
        <v>0</v>
      </c>
      <c r="X8"/>
      <c r="Y8"/>
      <c r="Z8" s="52">
        <f>I8+K8+M8+O8+Q8+S8+U8+W8</f>
        <v>550</v>
      </c>
      <c r="AA8"/>
      <c r="AB8">
        <f>I8</f>
        <v>97</v>
      </c>
      <c r="AC8">
        <f>K8</f>
        <v>93</v>
      </c>
      <c r="AD8">
        <f>M8</f>
        <v>94</v>
      </c>
      <c r="AE8">
        <f>O8</f>
        <v>83</v>
      </c>
      <c r="AF8">
        <f>Q8</f>
        <v>0</v>
      </c>
      <c r="AG8">
        <f>S8</f>
        <v>93</v>
      </c>
      <c r="AH8">
        <f>U8</f>
        <v>90</v>
      </c>
      <c r="AI8">
        <f>W8</f>
        <v>0</v>
      </c>
      <c r="AJ8" s="24">
        <f>SUMPRODUCT(LARGE(AB8:AI8, {1,2,3,4,5}))</f>
        <v>467</v>
      </c>
      <c r="AK8" s="6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</row>
    <row r="9" spans="1:51" x14ac:dyDescent="0.25">
      <c r="A9" s="47" t="s">
        <v>48</v>
      </c>
      <c r="B9" s="57" t="s">
        <v>329</v>
      </c>
      <c r="C9" s="44" t="s">
        <v>330</v>
      </c>
      <c r="D9" s="44">
        <v>135538</v>
      </c>
      <c r="E9" t="str">
        <f>VLOOKUP($D9,CLASS!$D$2:$W$405,2,FALSE)</f>
        <v>C</v>
      </c>
      <c r="F9" t="str">
        <f>VLOOKUP($D9,CLASS!$D$2:$W$405,3,FALSE)</f>
        <v>SNR</v>
      </c>
      <c r="G9" s="44">
        <f>VLOOKUP($D9,CLASS!$D$2:$W$405,4,FALSE)</f>
        <v>15</v>
      </c>
      <c r="H9" s="44">
        <f>VLOOKUP(D9,CLASS!$D$2:$W$405,5,FALSE)</f>
        <v>78</v>
      </c>
      <c r="I9" s="52">
        <f>IF(H9,G9+H9,0)</f>
        <v>93</v>
      </c>
      <c r="J9" s="44">
        <f>VLOOKUP($D9,CLASS!$D$2:$W$405,7,FALSE)</f>
        <v>82</v>
      </c>
      <c r="K9" s="52">
        <f>IF(IF(J9,J9+$G9,0)&lt;=100,IF(J9,J9+$G9,0),100)</f>
        <v>97</v>
      </c>
      <c r="L9" s="44">
        <f>VLOOKUP($D9,CLASS!$D$2:$W$405,9,FALSE)</f>
        <v>0</v>
      </c>
      <c r="M9" s="52">
        <f>IF(IF(L9,L9+$G9,0)&lt;=100,IF(L9,L9+$G9,0),100)</f>
        <v>0</v>
      </c>
      <c r="N9" s="44">
        <f>VLOOKUP($D9,CLASS!$D$2:$W$405,11,FALSE)</f>
        <v>78</v>
      </c>
      <c r="O9" s="52">
        <f>IF(IF(N9,N9+$G9,0)&lt;=100,IF(N9,N9+$G9,0),100)</f>
        <v>93</v>
      </c>
      <c r="P9" s="44">
        <f>VLOOKUP($D9,CLASS!$D$2:$W$405,13,FALSE)</f>
        <v>74</v>
      </c>
      <c r="Q9" s="52">
        <f>IF(IF(P9,P9+$G9,0)&lt;=100,IF(P9,P9+$G9,0),100)</f>
        <v>89</v>
      </c>
      <c r="R9" s="44">
        <f>VLOOKUP($D9,CLASS!$D$2:$W$405,15,FALSE)</f>
        <v>80</v>
      </c>
      <c r="S9" s="52">
        <f>IF(IF(R9,R9+$G9,0)&lt;=100,IF(R9,R9+$G9,0),100)</f>
        <v>95</v>
      </c>
      <c r="T9" s="44">
        <f>VLOOKUP($D9,CLASS!$D$2:$W$405,17,FALSE)</f>
        <v>0</v>
      </c>
      <c r="U9" s="52">
        <f>IF(IF(T9,T9+$G9,0)&lt;=100,IF(T9,T9+$G9,0),100)</f>
        <v>0</v>
      </c>
      <c r="V9" s="44">
        <f>VLOOKUP($D9,CLASS!$D$2:$W$405,19,FALSE)</f>
        <v>0</v>
      </c>
      <c r="W9" s="52">
        <f>IF(IF(V9,V9+$G9,0)&lt;=100,IF(V9,V9+$G9,0),100)</f>
        <v>0</v>
      </c>
      <c r="X9"/>
      <c r="Y9"/>
      <c r="Z9" s="52">
        <f>I9+K9+M9+O9+Q9+S9+U9+W9</f>
        <v>467</v>
      </c>
      <c r="AA9"/>
      <c r="AB9">
        <f>I9</f>
        <v>93</v>
      </c>
      <c r="AC9">
        <f>K9</f>
        <v>97</v>
      </c>
      <c r="AD9">
        <f>M9</f>
        <v>0</v>
      </c>
      <c r="AE9">
        <f>O9</f>
        <v>93</v>
      </c>
      <c r="AF9">
        <f>Q9</f>
        <v>89</v>
      </c>
      <c r="AG9">
        <f>S9</f>
        <v>95</v>
      </c>
      <c r="AH9">
        <f>U9</f>
        <v>0</v>
      </c>
      <c r="AI9">
        <f>W9</f>
        <v>0</v>
      </c>
      <c r="AJ9" s="24">
        <f>SUMPRODUCT(LARGE(AB9:AI9, {1,2,3,4,5}))</f>
        <v>467</v>
      </c>
    </row>
    <row r="10" spans="1:51" x14ac:dyDescent="0.25">
      <c r="A10" s="47" t="s">
        <v>48</v>
      </c>
      <c r="B10" s="46" t="s">
        <v>260</v>
      </c>
      <c r="C10" s="44" t="s">
        <v>261</v>
      </c>
      <c r="D10" s="44">
        <v>131558</v>
      </c>
      <c r="E10" t="str">
        <f>VLOOKUP($D10,CLASS!$D$2:$W$405,2,FALSE)</f>
        <v>B</v>
      </c>
      <c r="F10" t="str">
        <f>VLOOKUP($D10,CLASS!$D$2:$W$405,3,FALSE)</f>
        <v>SNR</v>
      </c>
      <c r="G10" s="44">
        <f>VLOOKUP($D10,CLASS!$D$2:$W$405,4,FALSE)</f>
        <v>10</v>
      </c>
      <c r="H10" s="44">
        <f>VLOOKUP(D10,CLASS!$D$2:$W$405,5,FALSE)</f>
        <v>79</v>
      </c>
      <c r="I10" s="52">
        <f>IF(H10,G10+H10,0)</f>
        <v>89</v>
      </c>
      <c r="J10" s="44">
        <f>VLOOKUP($D10,CLASS!$D$2:$W$405,7,FALSE)</f>
        <v>91</v>
      </c>
      <c r="K10" s="52">
        <f>IF(IF(J10,J10+$G10,0)&lt;=100,IF(J10,J10+$G10,0),100)</f>
        <v>100</v>
      </c>
      <c r="L10" s="44">
        <f>VLOOKUP($D10,CLASS!$D$2:$W$405,9,FALSE)</f>
        <v>86</v>
      </c>
      <c r="M10" s="52">
        <f>IF(IF(L10,L10+$G10,0)&lt;=100,IF(L10,L10+$G10,0),100)</f>
        <v>96</v>
      </c>
      <c r="N10" s="44">
        <f>VLOOKUP($D10,CLASS!$D$2:$W$405,11,FALSE)</f>
        <v>0</v>
      </c>
      <c r="O10" s="52">
        <f>IF(IF(N10,N10+$G10,0)&lt;=100,IF(N10,N10+$G10,0),100)</f>
        <v>0</v>
      </c>
      <c r="P10" s="44">
        <f>VLOOKUP($D10,CLASS!$D$2:$W$405,13,FALSE)</f>
        <v>75</v>
      </c>
      <c r="Q10" s="52">
        <f>IF(IF(P10,P10+$G10,0)&lt;=100,IF(P10,P10+$G10,0),100)</f>
        <v>85</v>
      </c>
      <c r="R10" s="44">
        <f>VLOOKUP($D10,CLASS!$D$2:$W$405,15,FALSE)</f>
        <v>84</v>
      </c>
      <c r="S10" s="52">
        <f>IF(IF(R10,R10+$G10,0)&lt;=100,IF(R10,R10+$G10,0),100)</f>
        <v>94</v>
      </c>
      <c r="T10" s="44">
        <f>VLOOKUP($D10,CLASS!$D$2:$W$405,17,FALSE)</f>
        <v>67</v>
      </c>
      <c r="U10" s="52">
        <f>IF(IF(T10,T10+$G10,0)&lt;=100,IF(T10,T10+$G10,0),100)</f>
        <v>77</v>
      </c>
      <c r="V10" s="44">
        <f>VLOOKUP($D10,CLASS!$D$2:$W$405,19,FALSE)</f>
        <v>0</v>
      </c>
      <c r="W10" s="52">
        <f>IF(IF(V10,V10+$G10,0)&lt;=100,IF(V10,V10+$G10,0),100)</f>
        <v>0</v>
      </c>
      <c r="X10"/>
      <c r="Y10"/>
      <c r="Z10" s="52">
        <f>I10+K10+M10+O10+Q10+S10+U10+W10</f>
        <v>541</v>
      </c>
      <c r="AA10"/>
      <c r="AB10">
        <f>I10</f>
        <v>89</v>
      </c>
      <c r="AC10">
        <f>K10</f>
        <v>100</v>
      </c>
      <c r="AD10">
        <f>M10</f>
        <v>96</v>
      </c>
      <c r="AE10">
        <f>O10</f>
        <v>0</v>
      </c>
      <c r="AF10">
        <f>Q10</f>
        <v>85</v>
      </c>
      <c r="AG10">
        <f>S10</f>
        <v>94</v>
      </c>
      <c r="AH10">
        <f>U10</f>
        <v>77</v>
      </c>
      <c r="AI10">
        <f>W10</f>
        <v>0</v>
      </c>
      <c r="AJ10" s="24">
        <f>SUMPRODUCT(LARGE(AB10:AI10, {1,2,3,4,5}))</f>
        <v>464</v>
      </c>
    </row>
    <row r="11" spans="1:51" x14ac:dyDescent="0.25">
      <c r="A11" s="47" t="s">
        <v>30</v>
      </c>
      <c r="B11" s="46" t="s">
        <v>143</v>
      </c>
      <c r="C11" s="44" t="s">
        <v>144</v>
      </c>
      <c r="D11" s="44">
        <v>109720</v>
      </c>
      <c r="E11" t="str">
        <f>VLOOKUP($D11,CLASS!$D$2:$W$405,2,FALSE)</f>
        <v>AA</v>
      </c>
      <c r="F11" t="str">
        <f>VLOOKUP($D11,CLASS!$D$2:$W$405,3,FALSE)</f>
        <v>SNR</v>
      </c>
      <c r="G11" s="44">
        <f>VLOOKUP($D11,CLASS!$D$2:$W$405,4,FALSE)</f>
        <v>0</v>
      </c>
      <c r="H11" s="44">
        <f>VLOOKUP(D11,CLASS!$D$2:$W$405,5,FALSE)</f>
        <v>0</v>
      </c>
      <c r="I11" s="52">
        <f>IF(H11,G11+H11,0)</f>
        <v>0</v>
      </c>
      <c r="J11" s="44">
        <f>VLOOKUP($D11,CLASS!$D$2:$W$405,7,FALSE)</f>
        <v>92</v>
      </c>
      <c r="K11" s="52">
        <f>IF(IF(J11,J11+$G11,0)&lt;=100,IF(J11,J11+$G11,0),100)</f>
        <v>92</v>
      </c>
      <c r="L11" s="44">
        <f>VLOOKUP($D11,CLASS!$D$2:$W$405,9,FALSE)</f>
        <v>94</v>
      </c>
      <c r="M11" s="52">
        <f>IF(IF(L11,L11+$G11,0)&lt;=100,IF(L11,L11+$G11,0),100)</f>
        <v>94</v>
      </c>
      <c r="N11" s="44">
        <f>VLOOKUP($D11,CLASS!$D$2:$W$405,11,FALSE)</f>
        <v>89</v>
      </c>
      <c r="O11" s="52">
        <f>IF(IF(N11,N11+$G11,0)&lt;=100,IF(N11,N11+$G11,0),100)</f>
        <v>89</v>
      </c>
      <c r="P11" s="44">
        <f>VLOOKUP($D11,CLASS!$D$2:$W$405,13,FALSE)</f>
        <v>87</v>
      </c>
      <c r="Q11" s="52">
        <f>IF(IF(P11,P11+$G11,0)&lt;=100,IF(P11,P11+$G11,0),100)</f>
        <v>87</v>
      </c>
      <c r="R11" s="44">
        <f>VLOOKUP($D11,CLASS!$D$2:$W$405,15,FALSE)</f>
        <v>96</v>
      </c>
      <c r="S11" s="52">
        <f>IF(IF(R11,R11+$G11,0)&lt;=100,IF(R11,R11+$G11,0),100)</f>
        <v>96</v>
      </c>
      <c r="T11" s="44">
        <f>VLOOKUP($D11,CLASS!$D$2:$W$405,17,FALSE)</f>
        <v>89</v>
      </c>
      <c r="U11" s="52">
        <f>IF(IF(T11,T11+$G11,0)&lt;=100,IF(T11,T11+$G11,0),100)</f>
        <v>89</v>
      </c>
      <c r="V11" s="44">
        <f>VLOOKUP($D11,CLASS!$D$2:$W$405,19,FALSE)</f>
        <v>0</v>
      </c>
      <c r="W11" s="52">
        <f>IF(IF(V11,V11+$G11,0)&lt;=100,IF(V11,V11+$G11,0),100)</f>
        <v>0</v>
      </c>
      <c r="X11"/>
      <c r="Y11"/>
      <c r="Z11" s="52">
        <f>I11+K11+M11+O11+Q11+S11+U11+W11</f>
        <v>547</v>
      </c>
      <c r="AA11"/>
      <c r="AB11">
        <f>I11</f>
        <v>0</v>
      </c>
      <c r="AC11">
        <f>K11</f>
        <v>92</v>
      </c>
      <c r="AD11">
        <f>M11</f>
        <v>94</v>
      </c>
      <c r="AE11">
        <f>O11</f>
        <v>89</v>
      </c>
      <c r="AF11">
        <f>Q11</f>
        <v>87</v>
      </c>
      <c r="AG11">
        <f>S11</f>
        <v>96</v>
      </c>
      <c r="AH11">
        <f>U11</f>
        <v>89</v>
      </c>
      <c r="AI11">
        <f>W11</f>
        <v>0</v>
      </c>
      <c r="AJ11" s="24">
        <f>SUMPRODUCT(LARGE(AB11:AI11, {1,2,3,4,5}))</f>
        <v>460</v>
      </c>
      <c r="AK11" s="57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</row>
    <row r="12" spans="1:51" x14ac:dyDescent="0.25">
      <c r="A12" s="47" t="s">
        <v>48</v>
      </c>
      <c r="B12" s="46" t="s">
        <v>88</v>
      </c>
      <c r="C12" s="44" t="s">
        <v>89</v>
      </c>
      <c r="D12" s="44">
        <v>36413</v>
      </c>
      <c r="E12" t="str">
        <f>VLOOKUP($D12,CLASS!$D$2:$W$405,2,FALSE)</f>
        <v>AAA</v>
      </c>
      <c r="F12" t="str">
        <f>VLOOKUP($D12,CLASS!$D$2:$W$405,3,FALSE)</f>
        <v>SNR</v>
      </c>
      <c r="G12" s="44">
        <f>VLOOKUP($D12,CLASS!$D$2:$W$405,4,FALSE)</f>
        <v>0</v>
      </c>
      <c r="H12" s="44">
        <f>VLOOKUP(D12,CLASS!$D$2:$W$405,5,FALSE)</f>
        <v>85</v>
      </c>
      <c r="I12" s="52">
        <f>IF(H12,G12+H12,0)</f>
        <v>85</v>
      </c>
      <c r="J12" s="44">
        <f>VLOOKUP($D12,CLASS!$D$2:$W$405,7,FALSE)</f>
        <v>93</v>
      </c>
      <c r="K12" s="52">
        <f>IF(IF(J12,J12+$G12,0)&lt;=100,IF(J12,J12+$G12,0),100)</f>
        <v>93</v>
      </c>
      <c r="L12" s="44">
        <f>VLOOKUP($D12,CLASS!$D$2:$W$405,9,FALSE)</f>
        <v>87</v>
      </c>
      <c r="M12" s="52">
        <f>IF(IF(L12,L12+$G12,0)&lt;=100,IF(L12,L12+$G12,0),100)</f>
        <v>87</v>
      </c>
      <c r="N12" s="44">
        <f>VLOOKUP($D12,CLASS!$D$2:$W$405,11,FALSE)</f>
        <v>92</v>
      </c>
      <c r="O12" s="52">
        <f>IF(IF(N12,N12+$G12,0)&lt;=100,IF(N12,N12+$G12,0),100)</f>
        <v>92</v>
      </c>
      <c r="P12" s="44">
        <f>VLOOKUP($D12,CLASS!$D$2:$W$405,13,FALSE)</f>
        <v>91</v>
      </c>
      <c r="Q12" s="52">
        <f>IF(IF(P12,P12+$G12,0)&lt;=100,IF(P12,P12+$G12,0),100)</f>
        <v>91</v>
      </c>
      <c r="R12" s="44">
        <f>VLOOKUP($D12,CLASS!$D$2:$W$405,15,FALSE)</f>
        <v>93</v>
      </c>
      <c r="S12" s="52">
        <f>IF(IF(R12,R12+$G12,0)&lt;=100,IF(R12,R12+$G12,0),100)</f>
        <v>93</v>
      </c>
      <c r="T12" s="44">
        <f>VLOOKUP($D12,CLASS!$D$2:$W$405,17,FALSE)</f>
        <v>90</v>
      </c>
      <c r="U12" s="52">
        <f>IF(IF(T12,T12+$G12,0)&lt;=100,IF(T12,T12+$G12,0),100)</f>
        <v>90</v>
      </c>
      <c r="V12" s="44">
        <f>VLOOKUP($D12,CLASS!$D$2:$W$405,19,FALSE)</f>
        <v>0</v>
      </c>
      <c r="W12" s="52">
        <f>IF(IF(V12,V12+$G12,0)&lt;=100,IF(V12,V12+$G12,0),100)</f>
        <v>0</v>
      </c>
      <c r="X12"/>
      <c r="Y12"/>
      <c r="Z12" s="52">
        <f>I12+K12+M12+O12+Q12+S12+U12+W12</f>
        <v>631</v>
      </c>
      <c r="AA12"/>
      <c r="AB12">
        <f>I12</f>
        <v>85</v>
      </c>
      <c r="AC12">
        <f>K12</f>
        <v>93</v>
      </c>
      <c r="AD12">
        <f>M12</f>
        <v>87</v>
      </c>
      <c r="AE12">
        <f>O12</f>
        <v>92</v>
      </c>
      <c r="AF12">
        <f>Q12</f>
        <v>91</v>
      </c>
      <c r="AG12">
        <f>S12</f>
        <v>93</v>
      </c>
      <c r="AH12">
        <f>U12</f>
        <v>90</v>
      </c>
      <c r="AI12">
        <f>W12</f>
        <v>0</v>
      </c>
      <c r="AJ12" s="24">
        <f>SUMPRODUCT(LARGE(AB12:AI12, {1,2,3,4,5}))</f>
        <v>459</v>
      </c>
      <c r="AK12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</row>
    <row r="13" spans="1:51" x14ac:dyDescent="0.25">
      <c r="A13" s="47" t="s">
        <v>29</v>
      </c>
      <c r="B13" s="46" t="s">
        <v>169</v>
      </c>
      <c r="C13" s="44" t="s">
        <v>161</v>
      </c>
      <c r="D13" s="44">
        <v>13695</v>
      </c>
      <c r="E13" t="str">
        <f>VLOOKUP($D13,CLASS!$D$2:$W$405,2,FALSE)</f>
        <v>A</v>
      </c>
      <c r="F13" t="str">
        <f>VLOOKUP($D13,CLASS!$D$2:$W$405,3,FALSE)</f>
        <v>SNR</v>
      </c>
      <c r="G13" s="44">
        <f>VLOOKUP($D13,CLASS!$D$2:$W$405,4,FALSE)</f>
        <v>5</v>
      </c>
      <c r="H13" s="44">
        <f>VLOOKUP(D13,CLASS!$D$2:$W$405,5,FALSE)</f>
        <v>75</v>
      </c>
      <c r="I13" s="52">
        <f>IF(H13,G13+H13,0)</f>
        <v>80</v>
      </c>
      <c r="J13" s="44">
        <f>VLOOKUP($D13,CLASS!$D$2:$W$405,7,FALSE)</f>
        <v>93</v>
      </c>
      <c r="K13" s="52">
        <f>IF(IF(J13,J13+$G13,0)&lt;=100,IF(J13,J13+$G13,0),100)</f>
        <v>98</v>
      </c>
      <c r="L13" s="44">
        <f>VLOOKUP($D13,CLASS!$D$2:$W$405,9,FALSE)</f>
        <v>91</v>
      </c>
      <c r="M13" s="52">
        <f>IF(IF(L13,L13+$G13,0)&lt;=100,IF(L13,L13+$G13,0),100)</f>
        <v>96</v>
      </c>
      <c r="N13" s="44">
        <f>VLOOKUP($D13,CLASS!$D$2:$W$405,11,FALSE)</f>
        <v>78</v>
      </c>
      <c r="O13" s="52">
        <f>IF(IF(N13,N13+$G13,0)&lt;=100,IF(N13,N13+$G13,0),100)</f>
        <v>83</v>
      </c>
      <c r="P13" s="44">
        <f>VLOOKUP($D13,CLASS!$D$2:$W$405,13,FALSE)</f>
        <v>0</v>
      </c>
      <c r="Q13" s="52">
        <f>IF(IF(P13,P13+$G13,0)&lt;=100,IF(P13,P13+$G13,0),100)</f>
        <v>0</v>
      </c>
      <c r="R13" s="44">
        <f>VLOOKUP($D13,CLASS!$D$2:$W$405,15,FALSE)</f>
        <v>89</v>
      </c>
      <c r="S13" s="52">
        <f>IF(IF(R13,R13+$G13,0)&lt;=100,IF(R13,R13+$G13,0),100)</f>
        <v>94</v>
      </c>
      <c r="T13" s="44">
        <f>VLOOKUP($D13,CLASS!$D$2:$W$405,17,FALSE)</f>
        <v>80</v>
      </c>
      <c r="U13" s="52">
        <f>IF(IF(T13,T13+$G13,0)&lt;=100,IF(T13,T13+$G13,0),100)</f>
        <v>85</v>
      </c>
      <c r="V13" s="44">
        <f>VLOOKUP($D13,CLASS!$D$2:$W$405,19,FALSE)</f>
        <v>0</v>
      </c>
      <c r="W13" s="52">
        <f>IF(IF(V13,V13+$G13,0)&lt;=100,IF(V13,V13+$G13,0),100)</f>
        <v>0</v>
      </c>
      <c r="X13"/>
      <c r="Y13"/>
      <c r="Z13" s="52">
        <f>I13+K13+M13+O13+Q13+S13+U13+W13</f>
        <v>536</v>
      </c>
      <c r="AA13"/>
      <c r="AB13">
        <f>I13</f>
        <v>80</v>
      </c>
      <c r="AC13">
        <f>K13</f>
        <v>98</v>
      </c>
      <c r="AD13">
        <f>M13</f>
        <v>96</v>
      </c>
      <c r="AE13">
        <f>O13</f>
        <v>83</v>
      </c>
      <c r="AF13">
        <f>Q13</f>
        <v>0</v>
      </c>
      <c r="AG13">
        <f>S13</f>
        <v>94</v>
      </c>
      <c r="AH13">
        <f>U13</f>
        <v>85</v>
      </c>
      <c r="AI13">
        <f>W13</f>
        <v>0</v>
      </c>
      <c r="AJ13" s="24">
        <f>SUMPRODUCT(LARGE(AB13:AI13, {1,2,3,4,5}))</f>
        <v>456</v>
      </c>
      <c r="AK13" s="44"/>
    </row>
    <row r="14" spans="1:51" x14ac:dyDescent="0.25">
      <c r="A14" s="47" t="s">
        <v>30</v>
      </c>
      <c r="B14" s="46" t="s">
        <v>67</v>
      </c>
      <c r="C14" s="44" t="s">
        <v>324</v>
      </c>
      <c r="D14" s="44">
        <v>133250</v>
      </c>
      <c r="E14" t="str">
        <f>VLOOKUP($D14,CLASS!$D$2:$W$405,2,FALSE)</f>
        <v>B</v>
      </c>
      <c r="F14" t="str">
        <f>VLOOKUP($D14,CLASS!$D$2:$W$405,3,FALSE)</f>
        <v>SNR</v>
      </c>
      <c r="G14" s="44">
        <f>VLOOKUP($D14,CLASS!$D$2:$W$405,4,FALSE)</f>
        <v>10</v>
      </c>
      <c r="H14" s="44">
        <f>VLOOKUP(D14,CLASS!$D$2:$W$405,5,FALSE)</f>
        <v>0</v>
      </c>
      <c r="I14" s="52">
        <f>IF(H14,G14+H14,0)</f>
        <v>0</v>
      </c>
      <c r="J14" s="44">
        <f>VLOOKUP($D14,CLASS!$D$2:$W$405,7,FALSE)</f>
        <v>92</v>
      </c>
      <c r="K14" s="52">
        <f>IF(IF(J14,J14+$G14,0)&lt;=100,IF(J14,J14+$G14,0),100)</f>
        <v>100</v>
      </c>
      <c r="L14" s="44">
        <f>VLOOKUP($D14,CLASS!$D$2:$W$405,9,FALSE)</f>
        <v>85</v>
      </c>
      <c r="M14" s="52">
        <f>IF(IF(L14,L14+$G14,0)&lt;=100,IF(L14,L14+$G14,0),100)</f>
        <v>95</v>
      </c>
      <c r="N14" s="44">
        <f>VLOOKUP($D14,CLASS!$D$2:$W$405,11,FALSE)</f>
        <v>74</v>
      </c>
      <c r="O14" s="52">
        <f>IF(IF(N14,N14+$G14,0)&lt;=100,IF(N14,N14+$G14,0),100)</f>
        <v>84</v>
      </c>
      <c r="P14" s="44">
        <f>VLOOKUP($D14,CLASS!$D$2:$W$405,13,FALSE)</f>
        <v>76</v>
      </c>
      <c r="Q14" s="52">
        <f>IF(IF(P14,P14+$G14,0)&lt;=100,IF(P14,P14+$G14,0),100)</f>
        <v>86</v>
      </c>
      <c r="R14" s="44">
        <f>VLOOKUP($D14,CLASS!$D$2:$W$405,15,FALSE)</f>
        <v>81</v>
      </c>
      <c r="S14" s="52">
        <f>IF(IF(R14,R14+$G14,0)&lt;=100,IF(R14,R14+$G14,0),100)</f>
        <v>91</v>
      </c>
      <c r="T14" s="44">
        <f>VLOOKUP($D14,CLASS!$D$2:$W$405,17,FALSE)</f>
        <v>65</v>
      </c>
      <c r="U14" s="52">
        <f>IF(IF(T14,T14+$G14,0)&lt;=100,IF(T14,T14+$G14,0),100)</f>
        <v>75</v>
      </c>
      <c r="V14" s="44">
        <f>VLOOKUP($D14,CLASS!$D$2:$W$405,19,FALSE)</f>
        <v>0</v>
      </c>
      <c r="W14" s="52">
        <f>IF(IF(V14,V14+$G14,0)&lt;=100,IF(V14,V14+$G14,0),100)</f>
        <v>0</v>
      </c>
      <c r="X14"/>
      <c r="Y14"/>
      <c r="Z14" s="52">
        <f>I14+K14+M14+O14+Q14+S14+U14+W14</f>
        <v>531</v>
      </c>
      <c r="AA14"/>
      <c r="AB14">
        <f>I14</f>
        <v>0</v>
      </c>
      <c r="AC14">
        <f>K14</f>
        <v>100</v>
      </c>
      <c r="AD14">
        <f>M14</f>
        <v>95</v>
      </c>
      <c r="AE14">
        <f>O14</f>
        <v>84</v>
      </c>
      <c r="AF14">
        <f>Q14</f>
        <v>86</v>
      </c>
      <c r="AG14">
        <f>S14</f>
        <v>91</v>
      </c>
      <c r="AH14">
        <f>U14</f>
        <v>75</v>
      </c>
      <c r="AI14">
        <f>W14</f>
        <v>0</v>
      </c>
      <c r="AJ14" s="24">
        <f>SUMPRODUCT(LARGE(AB14:AI14, {1,2,3,4,5}))</f>
        <v>456</v>
      </c>
      <c r="AK14" s="44"/>
    </row>
    <row r="15" spans="1:51" s="4" customFormat="1" x14ac:dyDescent="0.25">
      <c r="A15" s="47" t="s">
        <v>48</v>
      </c>
      <c r="B15" s="45" t="s">
        <v>109</v>
      </c>
      <c r="C15" s="44" t="s">
        <v>57</v>
      </c>
      <c r="D15" s="44">
        <v>124324</v>
      </c>
      <c r="E15" t="str">
        <f>VLOOKUP($D15,CLASS!$D$2:$W$405,2,FALSE)</f>
        <v>AA</v>
      </c>
      <c r="F15" t="str">
        <f>VLOOKUP($D15,CLASS!$D$2:$W$405,3,FALSE)</f>
        <v>SNR</v>
      </c>
      <c r="G15" s="44">
        <f>VLOOKUP($D15,CLASS!$D$2:$W$405,4,FALSE)</f>
        <v>0</v>
      </c>
      <c r="H15" s="44">
        <f>VLOOKUP(D15,CLASS!$D$2:$W$405,5,FALSE)</f>
        <v>92</v>
      </c>
      <c r="I15" s="52">
        <f>IF(H15,G15+H15,0)</f>
        <v>92</v>
      </c>
      <c r="J15" s="44">
        <f>VLOOKUP($D15,CLASS!$D$2:$W$405,7,FALSE)</f>
        <v>97</v>
      </c>
      <c r="K15" s="52">
        <f>IF(IF(J15,J15+$G15,0)&lt;=100,IF(J15,J15+$G15,0),100)</f>
        <v>97</v>
      </c>
      <c r="L15" s="44">
        <f>VLOOKUP($D15,CLASS!$D$2:$W$405,9,FALSE)</f>
        <v>88</v>
      </c>
      <c r="M15" s="52">
        <f>IF(IF(L15,L15+$G15,0)&lt;=100,IF(L15,L15+$G15,0),100)</f>
        <v>88</v>
      </c>
      <c r="N15" s="44">
        <f>VLOOKUP($D15,CLASS!$D$2:$W$405,11,FALSE)</f>
        <v>0</v>
      </c>
      <c r="O15" s="52">
        <f>IF(IF(N15,N15+$G15,0)&lt;=100,IF(N15,N15+$G15,0),100)</f>
        <v>0</v>
      </c>
      <c r="P15" s="44">
        <f>VLOOKUP($D15,CLASS!$D$2:$W$405,13,FALSE)</f>
        <v>0</v>
      </c>
      <c r="Q15" s="52">
        <f>IF(IF(P15,P15+$G15,0)&lt;=100,IF(P15,P15+$G15,0),100)</f>
        <v>0</v>
      </c>
      <c r="R15" s="44">
        <f>VLOOKUP($D15,CLASS!$D$2:$W$405,15,FALSE)</f>
        <v>93</v>
      </c>
      <c r="S15" s="52">
        <f>IF(IF(R15,R15+$G15,0)&lt;=100,IF(R15,R15+$G15,0),100)</f>
        <v>93</v>
      </c>
      <c r="T15" s="44">
        <f>VLOOKUP($D15,CLASS!$D$2:$W$405,17,FALSE)</f>
        <v>85</v>
      </c>
      <c r="U15" s="52">
        <f>IF(IF(T15,T15+$G15,0)&lt;=100,IF(T15,T15+$G15,0),100)</f>
        <v>85</v>
      </c>
      <c r="V15" s="44">
        <f>VLOOKUP($D15,CLASS!$D$2:$W$405,19,FALSE)</f>
        <v>0</v>
      </c>
      <c r="W15" s="52">
        <f>IF(IF(V15,V15+$G15,0)&lt;=100,IF(V15,V15+$G15,0),100)</f>
        <v>0</v>
      </c>
      <c r="X15"/>
      <c r="Y15"/>
      <c r="Z15" s="52">
        <f>I15+K15+M15+O15+Q15+S15+U15+W15</f>
        <v>455</v>
      </c>
      <c r="AA15"/>
      <c r="AB15">
        <f>I15</f>
        <v>92</v>
      </c>
      <c r="AC15">
        <f>K15</f>
        <v>97</v>
      </c>
      <c r="AD15">
        <f>M15</f>
        <v>88</v>
      </c>
      <c r="AE15">
        <f>O15</f>
        <v>0</v>
      </c>
      <c r="AF15">
        <f>Q15</f>
        <v>0</v>
      </c>
      <c r="AG15">
        <f>S15</f>
        <v>93</v>
      </c>
      <c r="AH15">
        <f>U15</f>
        <v>85</v>
      </c>
      <c r="AI15">
        <f>W15</f>
        <v>0</v>
      </c>
      <c r="AJ15" s="24">
        <f>SUMPRODUCT(LARGE(AB15:AI15, {1,2,3,4,5}))</f>
        <v>455</v>
      </c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</row>
    <row r="16" spans="1:51" x14ac:dyDescent="0.25">
      <c r="A16" s="47" t="s">
        <v>26</v>
      </c>
      <c r="B16" s="46" t="s">
        <v>183</v>
      </c>
      <c r="C16" s="44" t="s">
        <v>184</v>
      </c>
      <c r="D16" s="44">
        <v>130250</v>
      </c>
      <c r="E16" t="str">
        <f>VLOOKUP($D16,CLASS!$D$2:$W$405,2,FALSE)</f>
        <v>A</v>
      </c>
      <c r="F16" t="str">
        <f>VLOOKUP($D16,CLASS!$D$2:$W$405,3,FALSE)</f>
        <v>SNR</v>
      </c>
      <c r="G16" s="44">
        <f>VLOOKUP($D16,CLASS!$D$2:$W$405,4,FALSE)</f>
        <v>5</v>
      </c>
      <c r="H16" s="44">
        <f>VLOOKUP(D16,CLASS!$D$2:$W$405,5,FALSE)</f>
        <v>82</v>
      </c>
      <c r="I16" s="52">
        <f>IF(H16,G16+H16,0)</f>
        <v>87</v>
      </c>
      <c r="J16" s="44">
        <f>VLOOKUP($D16,CLASS!$D$2:$W$405,7,FALSE)</f>
        <v>91</v>
      </c>
      <c r="K16" s="52">
        <f>IF(IF(J16,J16+$G16,0)&lt;=100,IF(J16,J16+$G16,0),100)</f>
        <v>96</v>
      </c>
      <c r="L16" s="44">
        <f>VLOOKUP($D16,CLASS!$D$2:$W$405,9,FALSE)</f>
        <v>85</v>
      </c>
      <c r="M16" s="52">
        <f>IF(IF(L16,L16+$G16,0)&lt;=100,IF(L16,L16+$G16,0),100)</f>
        <v>90</v>
      </c>
      <c r="N16" s="44">
        <f>VLOOKUP($D16,CLASS!$D$2:$W$405,11,FALSE)</f>
        <v>81</v>
      </c>
      <c r="O16" s="52">
        <f>IF(IF(N16,N16+$G16,0)&lt;=100,IF(N16,N16+$G16,0),100)</f>
        <v>86</v>
      </c>
      <c r="P16" s="44">
        <f>VLOOKUP($D16,CLASS!$D$2:$W$405,13,FALSE)</f>
        <v>75</v>
      </c>
      <c r="Q16" s="52">
        <f>IF(IF(P16,P16+$G16,0)&lt;=100,IF(P16,P16+$G16,0),100)</f>
        <v>80</v>
      </c>
      <c r="R16" s="44">
        <f>VLOOKUP($D16,CLASS!$D$2:$W$405,15,FALSE)</f>
        <v>86</v>
      </c>
      <c r="S16" s="52">
        <f>IF(IF(R16,R16+$G16,0)&lt;=100,IF(R16,R16+$G16,0),100)</f>
        <v>91</v>
      </c>
      <c r="T16" s="44">
        <f>VLOOKUP($D16,CLASS!$D$2:$W$405,17,FALSE)</f>
        <v>83</v>
      </c>
      <c r="U16" s="52">
        <f>IF(IF(T16,T16+$G16,0)&lt;=100,IF(T16,T16+$G16,0),100)</f>
        <v>88</v>
      </c>
      <c r="V16" s="44">
        <f>VLOOKUP($D16,CLASS!$D$2:$W$405,19,FALSE)</f>
        <v>0</v>
      </c>
      <c r="W16" s="52">
        <f>IF(IF(V16,V16+$G16,0)&lt;=100,IF(V16,V16+$G16,0),100)</f>
        <v>0</v>
      </c>
      <c r="X16"/>
      <c r="Y16"/>
      <c r="Z16" s="52">
        <f>I16+K16+M16+O16+Q16+S16+U16+W16</f>
        <v>618</v>
      </c>
      <c r="AA16"/>
      <c r="AB16">
        <f>I16</f>
        <v>87</v>
      </c>
      <c r="AC16">
        <f>K16</f>
        <v>96</v>
      </c>
      <c r="AD16">
        <f>M16</f>
        <v>90</v>
      </c>
      <c r="AE16">
        <f>O16</f>
        <v>86</v>
      </c>
      <c r="AF16">
        <f>Q16</f>
        <v>80</v>
      </c>
      <c r="AG16">
        <f>S16</f>
        <v>91</v>
      </c>
      <c r="AH16">
        <f>U16</f>
        <v>88</v>
      </c>
      <c r="AI16">
        <f>W16</f>
        <v>0</v>
      </c>
      <c r="AJ16" s="24">
        <f>SUMPRODUCT(LARGE(AB16:AI16, {1,2,3,4,5}))</f>
        <v>452</v>
      </c>
      <c r="AK16" s="44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</row>
    <row r="17" spans="1:51" x14ac:dyDescent="0.25">
      <c r="A17" s="47" t="s">
        <v>29</v>
      </c>
      <c r="B17" s="46" t="s">
        <v>110</v>
      </c>
      <c r="C17" s="44" t="s">
        <v>111</v>
      </c>
      <c r="D17" s="44">
        <v>131815</v>
      </c>
      <c r="E17" t="str">
        <f>VLOOKUP($D17,CLASS!$D$2:$W$405,2,FALSE)</f>
        <v>AA</v>
      </c>
      <c r="F17" t="str">
        <f>VLOOKUP($D17,CLASS!$D$2:$W$405,3,FALSE)</f>
        <v>SNR</v>
      </c>
      <c r="G17" s="44">
        <f>VLOOKUP($D17,CLASS!$D$2:$W$405,4,FALSE)</f>
        <v>0</v>
      </c>
      <c r="H17" s="44">
        <f>VLOOKUP(D17,CLASS!$D$2:$W$405,5,FALSE)</f>
        <v>91</v>
      </c>
      <c r="I17" s="52">
        <f>IF(H17,G17+H17,0)</f>
        <v>91</v>
      </c>
      <c r="J17" s="44">
        <f>VLOOKUP($D17,CLASS!$D$2:$W$405,7,FALSE)</f>
        <v>91</v>
      </c>
      <c r="K17" s="52">
        <f>IF(IF(J17,J17+$G17,0)&lt;=100,IF(J17,J17+$G17,0),100)</f>
        <v>91</v>
      </c>
      <c r="L17" s="44">
        <f>VLOOKUP($D17,CLASS!$D$2:$W$405,9,FALSE)</f>
        <v>91</v>
      </c>
      <c r="M17" s="52">
        <f>IF(IF(L17,L17+$G17,0)&lt;=100,IF(L17,L17+$G17,0),100)</f>
        <v>91</v>
      </c>
      <c r="N17" s="44">
        <f>VLOOKUP($D17,CLASS!$D$2:$W$405,11,FALSE)</f>
        <v>90</v>
      </c>
      <c r="O17" s="52">
        <f>IF(IF(N17,N17+$G17,0)&lt;=100,IF(N17,N17+$G17,0),100)</f>
        <v>90</v>
      </c>
      <c r="P17" s="44">
        <f>VLOOKUP($D17,CLASS!$D$2:$W$405,13,FALSE)</f>
        <v>88</v>
      </c>
      <c r="Q17" s="52">
        <f>IF(IF(P17,P17+$G17,0)&lt;=100,IF(P17,P17+$G17,0),100)</f>
        <v>88</v>
      </c>
      <c r="R17" s="44">
        <f>VLOOKUP($D17,CLASS!$D$2:$W$405,15,FALSE)</f>
        <v>0</v>
      </c>
      <c r="S17" s="52">
        <f>IF(IF(R17,R17+$G17,0)&lt;=100,IF(R17,R17+$G17,0),100)</f>
        <v>0</v>
      </c>
      <c r="T17" s="44">
        <f>VLOOKUP($D17,CLASS!$D$2:$W$405,17,FALSE)</f>
        <v>0</v>
      </c>
      <c r="U17" s="52">
        <f>IF(IF(T17,T17+$G17,0)&lt;=100,IF(T17,T17+$G17,0),100)</f>
        <v>0</v>
      </c>
      <c r="V17" s="44">
        <f>VLOOKUP($D17,CLASS!$D$2:$W$405,19,FALSE)</f>
        <v>0</v>
      </c>
      <c r="W17" s="52">
        <f>IF(IF(V17,V17+$G17,0)&lt;=100,IF(V17,V17+$G17,0),100)</f>
        <v>0</v>
      </c>
      <c r="X17"/>
      <c r="Y17"/>
      <c r="Z17" s="52">
        <f>I17+K17+M17+O17+Q17+S17+U17+W17</f>
        <v>451</v>
      </c>
      <c r="AA17"/>
      <c r="AB17">
        <f>I17</f>
        <v>91</v>
      </c>
      <c r="AC17">
        <f>K17</f>
        <v>91</v>
      </c>
      <c r="AD17">
        <f>M17</f>
        <v>91</v>
      </c>
      <c r="AE17">
        <f>O17</f>
        <v>90</v>
      </c>
      <c r="AF17">
        <f>Q17</f>
        <v>88</v>
      </c>
      <c r="AG17">
        <f>S17</f>
        <v>0</v>
      </c>
      <c r="AH17">
        <f>U17</f>
        <v>0</v>
      </c>
      <c r="AI17">
        <f>W17</f>
        <v>0</v>
      </c>
      <c r="AJ17" s="24">
        <f>SUMPRODUCT(LARGE(AB17:AI17, {1,2,3,4,5}))</f>
        <v>451</v>
      </c>
      <c r="AK17" s="57"/>
    </row>
    <row r="18" spans="1:51" x14ac:dyDescent="0.25">
      <c r="A18" s="47" t="s">
        <v>30</v>
      </c>
      <c r="B18" s="46" t="s">
        <v>138</v>
      </c>
      <c r="C18" s="44" t="s">
        <v>289</v>
      </c>
      <c r="D18" s="44">
        <v>128211</v>
      </c>
      <c r="E18" t="str">
        <f>VLOOKUP($D18,CLASS!$D$2:$W$405,2,FALSE)</f>
        <v>B</v>
      </c>
      <c r="F18" t="str">
        <f>VLOOKUP($D18,CLASS!$D$2:$W$405,3,FALSE)</f>
        <v>SNR</v>
      </c>
      <c r="G18" s="44">
        <f>VLOOKUP($D18,CLASS!$D$2:$W$405,4,FALSE)</f>
        <v>10</v>
      </c>
      <c r="H18" s="44">
        <f>VLOOKUP(D18,CLASS!$D$2:$W$405,5,FALSE)</f>
        <v>0</v>
      </c>
      <c r="I18" s="52">
        <f>IF(H18,G18+H18,0)</f>
        <v>0</v>
      </c>
      <c r="J18" s="44">
        <f>VLOOKUP($D18,CLASS!$D$2:$W$405,7,FALSE)</f>
        <v>82</v>
      </c>
      <c r="K18" s="52">
        <f>IF(IF(J18,J18+$G18,0)&lt;=100,IF(J18,J18+$G18,0),100)</f>
        <v>92</v>
      </c>
      <c r="L18" s="44">
        <f>VLOOKUP($D18,CLASS!$D$2:$W$405,9,FALSE)</f>
        <v>81</v>
      </c>
      <c r="M18" s="52">
        <f>IF(IF(L18,L18+$G18,0)&lt;=100,IF(L18,L18+$G18,0),100)</f>
        <v>91</v>
      </c>
      <c r="N18" s="44">
        <f>VLOOKUP($D18,CLASS!$D$2:$W$405,11,FALSE)</f>
        <v>67</v>
      </c>
      <c r="O18" s="52">
        <f>IF(IF(N18,N18+$G18,0)&lt;=100,IF(N18,N18+$G18,0),100)</f>
        <v>77</v>
      </c>
      <c r="P18" s="44">
        <f>VLOOKUP($D18,CLASS!$D$2:$W$405,13,FALSE)</f>
        <v>74</v>
      </c>
      <c r="Q18" s="52">
        <f>IF(IF(P18,P18+$G18,0)&lt;=100,IF(P18,P18+$G18,0),100)</f>
        <v>84</v>
      </c>
      <c r="R18" s="44">
        <f>VLOOKUP($D18,CLASS!$D$2:$W$405,15,FALSE)</f>
        <v>80</v>
      </c>
      <c r="S18" s="52">
        <f>IF(IF(R18,R18+$G18,0)&lt;=100,IF(R18,R18+$G18,0),100)</f>
        <v>90</v>
      </c>
      <c r="T18" s="44">
        <f>VLOOKUP($D18,CLASS!$D$2:$W$405,17,FALSE)</f>
        <v>83</v>
      </c>
      <c r="U18" s="52">
        <f>IF(IF(T18,T18+$G18,0)&lt;=100,IF(T18,T18+$G18,0),100)</f>
        <v>93</v>
      </c>
      <c r="V18" s="44">
        <f>VLOOKUP($D18,CLASS!$D$2:$W$405,19,FALSE)</f>
        <v>0</v>
      </c>
      <c r="W18" s="52">
        <f>IF(IF(V18,V18+$G18,0)&lt;=100,IF(V18,V18+$G18,0),100)</f>
        <v>0</v>
      </c>
      <c r="X18"/>
      <c r="Y18"/>
      <c r="Z18" s="52">
        <f>I18+K18+M18+O18+Q18+S18+U18+W18</f>
        <v>527</v>
      </c>
      <c r="AA18"/>
      <c r="AB18">
        <f>I18</f>
        <v>0</v>
      </c>
      <c r="AC18">
        <f>K18</f>
        <v>92</v>
      </c>
      <c r="AD18">
        <f>M18</f>
        <v>91</v>
      </c>
      <c r="AE18">
        <f>O18</f>
        <v>77</v>
      </c>
      <c r="AF18">
        <f>Q18</f>
        <v>84</v>
      </c>
      <c r="AG18">
        <f>S18</f>
        <v>90</v>
      </c>
      <c r="AH18">
        <f>U18</f>
        <v>93</v>
      </c>
      <c r="AI18">
        <f>W18</f>
        <v>0</v>
      </c>
      <c r="AJ18" s="24">
        <f>SUMPRODUCT(LARGE(AB18:AI18, {1,2,3,4,5}))</f>
        <v>450</v>
      </c>
      <c r="AK18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</row>
    <row r="19" spans="1:51" x14ac:dyDescent="0.25">
      <c r="A19" s="47" t="s">
        <v>26</v>
      </c>
      <c r="B19" s="46" t="s">
        <v>86</v>
      </c>
      <c r="C19" s="44" t="s">
        <v>87</v>
      </c>
      <c r="D19" s="44">
        <v>91579</v>
      </c>
      <c r="E19" t="str">
        <f>VLOOKUP($D19,CLASS!$D$2:$W$405,2,FALSE)</f>
        <v>AAA</v>
      </c>
      <c r="F19" t="str">
        <f>VLOOKUP($D19,CLASS!$D$2:$W$405,3,FALSE)</f>
        <v>SNR</v>
      </c>
      <c r="G19" s="44">
        <f>VLOOKUP($D19,CLASS!$D$2:$W$405,4,FALSE)</f>
        <v>0</v>
      </c>
      <c r="H19" s="44">
        <f>VLOOKUP(D19,CLASS!$D$2:$W$405,5,FALSE)</f>
        <v>86</v>
      </c>
      <c r="I19" s="52">
        <f>IF(H19,G19+H19,0)</f>
        <v>86</v>
      </c>
      <c r="J19" s="44">
        <f>VLOOKUP($D19,CLASS!$D$2:$W$405,7,FALSE)</f>
        <v>82</v>
      </c>
      <c r="K19" s="52">
        <f>IF(IF(J19,J19+$G19,0)&lt;=100,IF(J19,J19+$G19,0),100)</f>
        <v>82</v>
      </c>
      <c r="L19" s="44">
        <f>VLOOKUP($D19,CLASS!$D$2:$W$405,9,FALSE)</f>
        <v>91</v>
      </c>
      <c r="M19" s="52">
        <f>IF(IF(L19,L19+$G19,0)&lt;=100,IF(L19,L19+$G19,0),100)</f>
        <v>91</v>
      </c>
      <c r="N19" s="44">
        <f>VLOOKUP($D19,CLASS!$D$2:$W$405,11,FALSE)</f>
        <v>94</v>
      </c>
      <c r="O19" s="52">
        <f>IF(IF(N19,N19+$G19,0)&lt;=100,IF(N19,N19+$G19,0),100)</f>
        <v>94</v>
      </c>
      <c r="P19" s="44">
        <f>VLOOKUP($D19,CLASS!$D$2:$W$405,13,FALSE)</f>
        <v>84</v>
      </c>
      <c r="Q19" s="52">
        <f>IF(IF(P19,P19+$G19,0)&lt;=100,IF(P19,P19+$G19,0),100)</f>
        <v>84</v>
      </c>
      <c r="R19" s="44">
        <f>VLOOKUP($D19,CLASS!$D$2:$W$405,15,FALSE)</f>
        <v>94</v>
      </c>
      <c r="S19" s="52">
        <f>IF(IF(R19,R19+$G19,0)&lt;=100,IF(R19,R19+$G19,0),100)</f>
        <v>94</v>
      </c>
      <c r="T19" s="44">
        <f>VLOOKUP($D19,CLASS!$D$2:$W$405,17,FALSE)</f>
        <v>85</v>
      </c>
      <c r="U19" s="52">
        <f>IF(IF(T19,T19+$G19,0)&lt;=100,IF(T19,T19+$G19,0),100)</f>
        <v>85</v>
      </c>
      <c r="V19" s="44">
        <f>VLOOKUP($D19,CLASS!$D$2:$W$405,19,FALSE)</f>
        <v>0</v>
      </c>
      <c r="W19" s="52">
        <f>IF(IF(V19,V19+$G19,0)&lt;=100,IF(V19,V19+$G19,0),100)</f>
        <v>0</v>
      </c>
      <c r="X19"/>
      <c r="Y19"/>
      <c r="Z19" s="52">
        <f>I19+K19+M19+O19+Q19+S19+U19+W19</f>
        <v>616</v>
      </c>
      <c r="AA19"/>
      <c r="AB19">
        <f>I19</f>
        <v>86</v>
      </c>
      <c r="AC19">
        <f>K19</f>
        <v>82</v>
      </c>
      <c r="AD19">
        <f>M19</f>
        <v>91</v>
      </c>
      <c r="AE19">
        <f>O19</f>
        <v>94</v>
      </c>
      <c r="AF19">
        <f>Q19</f>
        <v>84</v>
      </c>
      <c r="AG19">
        <f>S19</f>
        <v>94</v>
      </c>
      <c r="AH19">
        <f>U19</f>
        <v>85</v>
      </c>
      <c r="AI19">
        <f>W19</f>
        <v>0</v>
      </c>
      <c r="AJ19" s="24">
        <f>SUMPRODUCT(LARGE(AB19:AI19, {1,2,3,4,5}))</f>
        <v>450</v>
      </c>
      <c r="AK19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</row>
    <row r="20" spans="1:51" x14ac:dyDescent="0.25">
      <c r="A20" s="47" t="s">
        <v>49</v>
      </c>
      <c r="B20" s="46" t="s">
        <v>57</v>
      </c>
      <c r="C20" s="44" t="s">
        <v>58</v>
      </c>
      <c r="D20" s="44">
        <v>88811</v>
      </c>
      <c r="E20" t="str">
        <f>VLOOKUP($D20,CLASS!$D$2:$W$405,2,FALSE)</f>
        <v>AAA</v>
      </c>
      <c r="F20" t="str">
        <f>VLOOKUP($D20,CLASS!$D$2:$W$405,3,FALSE)</f>
        <v>SNR</v>
      </c>
      <c r="G20" s="44">
        <f>VLOOKUP($D20,CLASS!$D$2:$W$405,4,FALSE)</f>
        <v>0</v>
      </c>
      <c r="H20" s="44">
        <f>VLOOKUP(D20,CLASS!$D$2:$W$405,5,FALSE)</f>
        <v>98</v>
      </c>
      <c r="I20" s="52">
        <f>IF(H20,G20+H20,0)</f>
        <v>98</v>
      </c>
      <c r="J20" s="44">
        <f>VLOOKUP($D20,CLASS!$D$2:$W$405,7,FALSE)</f>
        <v>67</v>
      </c>
      <c r="K20" s="52">
        <f>IF(IF(J20,J20+$G20,0)&lt;=100,IF(J20,J20+$G20,0),100)</f>
        <v>67</v>
      </c>
      <c r="L20" s="44">
        <f>VLOOKUP($D20,CLASS!$D$2:$W$405,9,FALSE)</f>
        <v>96</v>
      </c>
      <c r="M20" s="52">
        <f>IF(IF(L20,L20+$G20,0)&lt;=100,IF(L20,L20+$G20,0),100)</f>
        <v>96</v>
      </c>
      <c r="N20" s="44">
        <f>VLOOKUP($D20,CLASS!$D$2:$W$405,11,FALSE)</f>
        <v>92</v>
      </c>
      <c r="O20" s="52">
        <f>IF(IF(N20,N20+$G20,0)&lt;=100,IF(N20,N20+$G20,0),100)</f>
        <v>92</v>
      </c>
      <c r="P20" s="44">
        <f>VLOOKUP($D20,CLASS!$D$2:$W$405,13,FALSE)</f>
        <v>0</v>
      </c>
      <c r="Q20" s="52">
        <f>IF(IF(P20,P20+$G20,0)&lt;=100,IF(P20,P20+$G20,0),100)</f>
        <v>0</v>
      </c>
      <c r="R20" s="44">
        <f>VLOOKUP($D20,CLASS!$D$2:$W$405,15,FALSE)</f>
        <v>0</v>
      </c>
      <c r="S20" s="52">
        <f>IF(IF(R20,R20+$G20,0)&lt;=100,IF(R20,R20+$G20,0),100)</f>
        <v>0</v>
      </c>
      <c r="T20" s="44">
        <f>VLOOKUP($D20,CLASS!$D$2:$W$405,17,FALSE)</f>
        <v>95</v>
      </c>
      <c r="U20" s="52">
        <f>IF(IF(T20,T20+$G20,0)&lt;=100,IF(T20,T20+$G20,0),100)</f>
        <v>95</v>
      </c>
      <c r="V20" s="44">
        <f>VLOOKUP($D20,CLASS!$D$2:$W$405,19,FALSE)</f>
        <v>0</v>
      </c>
      <c r="W20" s="52">
        <f>IF(IF(V20,V20+$G20,0)&lt;=100,IF(V20,V20+$G20,0),100)</f>
        <v>0</v>
      </c>
      <c r="X20"/>
      <c r="Y20"/>
      <c r="Z20" s="52">
        <f>I20+K20+M20+O20+Q20+S20+U20+W20</f>
        <v>448</v>
      </c>
      <c r="AA20"/>
      <c r="AB20">
        <f>I20</f>
        <v>98</v>
      </c>
      <c r="AC20">
        <f>K20</f>
        <v>67</v>
      </c>
      <c r="AD20">
        <f>M20</f>
        <v>96</v>
      </c>
      <c r="AE20">
        <f>O20</f>
        <v>92</v>
      </c>
      <c r="AF20">
        <f>Q20</f>
        <v>0</v>
      </c>
      <c r="AG20">
        <f>S20</f>
        <v>0</v>
      </c>
      <c r="AH20">
        <f>U20</f>
        <v>95</v>
      </c>
      <c r="AI20">
        <f>W20</f>
        <v>0</v>
      </c>
      <c r="AJ20" s="24">
        <f>SUMPRODUCT(LARGE(AB20:AI20, {1,2,3,4,5}))</f>
        <v>448</v>
      </c>
      <c r="AK20" s="44"/>
    </row>
    <row r="21" spans="1:51" x14ac:dyDescent="0.25">
      <c r="A21" s="47" t="s">
        <v>29</v>
      </c>
      <c r="B21" s="46" t="s">
        <v>162</v>
      </c>
      <c r="C21" s="44" t="s">
        <v>163</v>
      </c>
      <c r="D21" s="44">
        <v>128781</v>
      </c>
      <c r="E21" t="str">
        <f>VLOOKUP($D21,CLASS!$D$2:$W$405,2,FALSE)</f>
        <v>A</v>
      </c>
      <c r="F21" t="str">
        <f>VLOOKUP($D21,CLASS!$D$2:$W$405,3,FALSE)</f>
        <v>SNR</v>
      </c>
      <c r="G21" s="44">
        <f>VLOOKUP($D21,CLASS!$D$2:$W$405,4,FALSE)</f>
        <v>5</v>
      </c>
      <c r="H21" s="44">
        <f>VLOOKUP(D21,CLASS!$D$2:$W$405,5,FALSE)</f>
        <v>86</v>
      </c>
      <c r="I21" s="52">
        <f>IF(H21,G21+H21,0)</f>
        <v>91</v>
      </c>
      <c r="J21" s="44">
        <f>VLOOKUP($D21,CLASS!$D$2:$W$405,7,FALSE)</f>
        <v>89</v>
      </c>
      <c r="K21" s="52">
        <f>IF(IF(J21,J21+$G21,0)&lt;=100,IF(J21,J21+$G21,0),100)</f>
        <v>94</v>
      </c>
      <c r="L21" s="44">
        <f>VLOOKUP($D21,CLASS!$D$2:$W$405,9,FALSE)</f>
        <v>0</v>
      </c>
      <c r="M21" s="52">
        <f>IF(IF(L21,L21+$G21,0)&lt;=100,IF(L21,L21+$G21,0),100)</f>
        <v>0</v>
      </c>
      <c r="N21" s="44">
        <f>VLOOKUP($D21,CLASS!$D$2:$W$405,11,FALSE)</f>
        <v>82</v>
      </c>
      <c r="O21" s="52">
        <f>IF(IF(N21,N21+$G21,0)&lt;=100,IF(N21,N21+$G21,0),100)</f>
        <v>87</v>
      </c>
      <c r="P21" s="44">
        <f>VLOOKUP($D21,CLASS!$D$2:$W$405,13,FALSE)</f>
        <v>87</v>
      </c>
      <c r="Q21" s="52">
        <f>IF(IF(P21,P21+$G21,0)&lt;=100,IF(P21,P21+$G21,0),100)</f>
        <v>92</v>
      </c>
      <c r="R21" s="44">
        <f>VLOOKUP($D21,CLASS!$D$2:$W$405,15,FALSE)</f>
        <v>0</v>
      </c>
      <c r="S21" s="52">
        <f>IF(IF(R21,R21+$G21,0)&lt;=100,IF(R21,R21+$G21,0),100)</f>
        <v>0</v>
      </c>
      <c r="T21" s="44">
        <f>VLOOKUP($D21,CLASS!$D$2:$W$405,17,FALSE)</f>
        <v>79</v>
      </c>
      <c r="U21" s="52">
        <f>IF(IF(T21,T21+$G21,0)&lt;=100,IF(T21,T21+$G21,0),100)</f>
        <v>84</v>
      </c>
      <c r="V21" s="44">
        <f>VLOOKUP($D21,CLASS!$D$2:$W$405,19,FALSE)</f>
        <v>0</v>
      </c>
      <c r="W21" s="52">
        <f>IF(IF(V21,V21+$G21,0)&lt;=100,IF(V21,V21+$G21,0),100)</f>
        <v>0</v>
      </c>
      <c r="X21"/>
      <c r="Y21"/>
      <c r="Z21" s="52">
        <f>I21+K21+M21+O21+Q21+S21+U21+W21</f>
        <v>448</v>
      </c>
      <c r="AA21"/>
      <c r="AB21">
        <f>I21</f>
        <v>91</v>
      </c>
      <c r="AC21">
        <f>K21</f>
        <v>94</v>
      </c>
      <c r="AD21">
        <f>M21</f>
        <v>0</v>
      </c>
      <c r="AE21">
        <f>O21</f>
        <v>87</v>
      </c>
      <c r="AF21">
        <f>Q21</f>
        <v>92</v>
      </c>
      <c r="AG21">
        <f>S21</f>
        <v>0</v>
      </c>
      <c r="AH21">
        <f>U21</f>
        <v>84</v>
      </c>
      <c r="AI21">
        <f>W21</f>
        <v>0</v>
      </c>
      <c r="AJ21" s="24">
        <f>SUMPRODUCT(LARGE(AB21:AI21, {1,2,3,4,5}))</f>
        <v>448</v>
      </c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</row>
    <row r="22" spans="1:51" x14ac:dyDescent="0.25">
      <c r="A22" s="47" t="s">
        <v>30</v>
      </c>
      <c r="B22" s="46" t="s">
        <v>90</v>
      </c>
      <c r="C22" s="44" t="s">
        <v>164</v>
      </c>
      <c r="D22" s="44">
        <v>101351</v>
      </c>
      <c r="E22" t="str">
        <f>VLOOKUP($D22,CLASS!$D$2:$W$405,2,FALSE)</f>
        <v>A</v>
      </c>
      <c r="F22" t="str">
        <f>VLOOKUP($D22,CLASS!$D$2:$W$405,3,FALSE)</f>
        <v>SNR</v>
      </c>
      <c r="G22" s="44">
        <f>VLOOKUP($D22,CLASS!$D$2:$W$405,4,FALSE)</f>
        <v>5</v>
      </c>
      <c r="H22" s="44">
        <f>VLOOKUP(D22,CLASS!$D$2:$W$405,5,FALSE)</f>
        <v>86</v>
      </c>
      <c r="I22" s="52">
        <f>IF(H22,G22+H22,0)</f>
        <v>91</v>
      </c>
      <c r="J22" s="44">
        <f>VLOOKUP($D22,CLASS!$D$2:$W$405,7,FALSE)</f>
        <v>89</v>
      </c>
      <c r="K22" s="52">
        <f>IF(IF(J22,J22+$G22,0)&lt;=100,IF(J22,J22+$G22,0),100)</f>
        <v>94</v>
      </c>
      <c r="L22" s="44">
        <f>VLOOKUP($D22,CLASS!$D$2:$W$405,9,FALSE)</f>
        <v>82</v>
      </c>
      <c r="M22" s="52">
        <f>IF(IF(L22,L22+$G22,0)&lt;=100,IF(L22,L22+$G22,0),100)</f>
        <v>87</v>
      </c>
      <c r="N22" s="44">
        <f>VLOOKUP($D22,CLASS!$D$2:$W$405,11,FALSE)</f>
        <v>76</v>
      </c>
      <c r="O22" s="52">
        <f>IF(IF(N22,N22+$G22,0)&lt;=100,IF(N22,N22+$G22,0),100)</f>
        <v>81</v>
      </c>
      <c r="P22" s="44">
        <f>VLOOKUP($D22,CLASS!$D$2:$W$405,13,FALSE)</f>
        <v>79</v>
      </c>
      <c r="Q22" s="52">
        <f>IF(IF(P22,P22+$G22,0)&lt;=100,IF(P22,P22+$G22,0),100)</f>
        <v>84</v>
      </c>
      <c r="R22" s="44">
        <f>VLOOKUP($D22,CLASS!$D$2:$W$405,15,FALSE)</f>
        <v>85</v>
      </c>
      <c r="S22" s="52">
        <f>IF(IF(R22,R22+$G22,0)&lt;=100,IF(R22,R22+$G22,0),100)</f>
        <v>90</v>
      </c>
      <c r="T22" s="44">
        <f>VLOOKUP($D22,CLASS!$D$2:$W$405,17,FALSE)</f>
        <v>75</v>
      </c>
      <c r="U22" s="52">
        <f>IF(IF(T22,T22+$G22,0)&lt;=100,IF(T22,T22+$G22,0),100)</f>
        <v>80</v>
      </c>
      <c r="V22" s="44">
        <f>VLOOKUP($D22,CLASS!$D$2:$W$405,19,FALSE)</f>
        <v>0</v>
      </c>
      <c r="W22" s="52">
        <f>IF(IF(V22,V22+$G22,0)&lt;=100,IF(V22,V22+$G22,0),100)</f>
        <v>0</v>
      </c>
      <c r="X22"/>
      <c r="Y22"/>
      <c r="Z22" s="52">
        <f>I22+K22+M22+O22+Q22+S22+U22+W22</f>
        <v>607</v>
      </c>
      <c r="AA22"/>
      <c r="AB22">
        <f>I22</f>
        <v>91</v>
      </c>
      <c r="AC22">
        <f>K22</f>
        <v>94</v>
      </c>
      <c r="AD22">
        <f>M22</f>
        <v>87</v>
      </c>
      <c r="AE22">
        <f>O22</f>
        <v>81</v>
      </c>
      <c r="AF22">
        <f>Q22</f>
        <v>84</v>
      </c>
      <c r="AG22">
        <f>S22</f>
        <v>90</v>
      </c>
      <c r="AH22">
        <f>U22</f>
        <v>80</v>
      </c>
      <c r="AI22">
        <f>W22</f>
        <v>0</v>
      </c>
      <c r="AJ22" s="24">
        <f>SUMPRODUCT(LARGE(AB22:AI22, {1,2,3,4,5}))</f>
        <v>446</v>
      </c>
      <c r="AK22" s="44"/>
    </row>
    <row r="23" spans="1:51" x14ac:dyDescent="0.25">
      <c r="A23" s="47" t="s">
        <v>30</v>
      </c>
      <c r="B23" s="46" t="s">
        <v>280</v>
      </c>
      <c r="C23" s="44" t="s">
        <v>183</v>
      </c>
      <c r="D23" s="44">
        <v>130607</v>
      </c>
      <c r="E23" t="str">
        <f>VLOOKUP($D23,CLASS!$D$2:$W$405,2,FALSE)</f>
        <v>B</v>
      </c>
      <c r="F23" t="str">
        <f>VLOOKUP($D23,CLASS!$D$2:$W$405,3,FALSE)</f>
        <v>SNR</v>
      </c>
      <c r="G23" s="44">
        <f>VLOOKUP($D23,CLASS!$D$2:$W$405,4,FALSE)</f>
        <v>10</v>
      </c>
      <c r="H23" s="44">
        <f>VLOOKUP(D23,CLASS!$D$2:$W$405,5,FALSE)</f>
        <v>67</v>
      </c>
      <c r="I23" s="52">
        <f>IF(H23,G23+H23,0)</f>
        <v>77</v>
      </c>
      <c r="J23" s="44">
        <f>VLOOKUP($D23,CLASS!$D$2:$W$405,7,FALSE)</f>
        <v>83</v>
      </c>
      <c r="K23" s="52">
        <f>IF(IF(J23,J23+$G23,0)&lt;=100,IF(J23,J23+$G23,0),100)</f>
        <v>93</v>
      </c>
      <c r="L23" s="44">
        <f>VLOOKUP($D23,CLASS!$D$2:$W$405,9,FALSE)</f>
        <v>84</v>
      </c>
      <c r="M23" s="52">
        <f>IF(IF(L23,L23+$G23,0)&lt;=100,IF(L23,L23+$G23,0),100)</f>
        <v>94</v>
      </c>
      <c r="N23" s="44">
        <f>VLOOKUP($D23,CLASS!$D$2:$W$405,11,FALSE)</f>
        <v>69</v>
      </c>
      <c r="O23" s="52">
        <f>IF(IF(N23,N23+$G23,0)&lt;=100,IF(N23,N23+$G23,0),100)</f>
        <v>79</v>
      </c>
      <c r="P23" s="44">
        <f>VLOOKUP($D23,CLASS!$D$2:$W$405,13,FALSE)</f>
        <v>63</v>
      </c>
      <c r="Q23" s="52">
        <f>IF(IF(P23,P23+$G23,0)&lt;=100,IF(P23,P23+$G23,0),100)</f>
        <v>73</v>
      </c>
      <c r="R23" s="44">
        <f>VLOOKUP($D23,CLASS!$D$2:$W$405,15,FALSE)</f>
        <v>80</v>
      </c>
      <c r="S23" s="52">
        <f>IF(IF(R23,R23+$G23,0)&lt;=100,IF(R23,R23+$G23,0),100)</f>
        <v>90</v>
      </c>
      <c r="T23" s="44">
        <f>VLOOKUP($D23,CLASS!$D$2:$W$405,17,FALSE)</f>
        <v>79</v>
      </c>
      <c r="U23" s="52">
        <f>IF(IF(T23,T23+$G23,0)&lt;=100,IF(T23,T23+$G23,0),100)</f>
        <v>89</v>
      </c>
      <c r="V23" s="44">
        <f>VLOOKUP($D23,CLASS!$D$2:$W$405,19,FALSE)</f>
        <v>0</v>
      </c>
      <c r="W23" s="52">
        <f>IF(IF(V23,V23+$G23,0)&lt;=100,IF(V23,V23+$G23,0),100)</f>
        <v>0</v>
      </c>
      <c r="X23"/>
      <c r="Y23"/>
      <c r="Z23" s="52">
        <f>I23+K23+M23+O23+Q23+S23+U23+W23</f>
        <v>595</v>
      </c>
      <c r="AA23"/>
      <c r="AB23">
        <f>I23</f>
        <v>77</v>
      </c>
      <c r="AC23">
        <f>K23</f>
        <v>93</v>
      </c>
      <c r="AD23">
        <f>M23</f>
        <v>94</v>
      </c>
      <c r="AE23">
        <f>O23</f>
        <v>79</v>
      </c>
      <c r="AF23">
        <f>Q23</f>
        <v>73</v>
      </c>
      <c r="AG23">
        <f>S23</f>
        <v>90</v>
      </c>
      <c r="AH23">
        <f>U23</f>
        <v>89</v>
      </c>
      <c r="AI23">
        <f>W23</f>
        <v>0</v>
      </c>
      <c r="AJ23" s="24">
        <f>SUMPRODUCT(LARGE(AB23:AI23, {1,2,3,4,5}))</f>
        <v>445</v>
      </c>
      <c r="AK23" s="57"/>
    </row>
    <row r="24" spans="1:51" x14ac:dyDescent="0.25">
      <c r="A24" s="47" t="s">
        <v>29</v>
      </c>
      <c r="B24" s="46" t="s">
        <v>105</v>
      </c>
      <c r="C24" s="44" t="s">
        <v>106</v>
      </c>
      <c r="D24" s="44">
        <v>127228</v>
      </c>
      <c r="E24" t="str">
        <f>VLOOKUP($D24,CLASS!$D$2:$W$405,2,FALSE)</f>
        <v>AA</v>
      </c>
      <c r="F24" t="str">
        <f>VLOOKUP($D24,CLASS!$D$2:$W$405,3,FALSE)</f>
        <v>SNR</v>
      </c>
      <c r="G24" s="44">
        <f>VLOOKUP($D24,CLASS!$D$2:$W$405,4,FALSE)</f>
        <v>0</v>
      </c>
      <c r="H24" s="44">
        <f>VLOOKUP(D24,CLASS!$D$2:$W$405,5,FALSE)</f>
        <v>94</v>
      </c>
      <c r="I24" s="52">
        <f>IF(H24,G24+H24,0)</f>
        <v>94</v>
      </c>
      <c r="J24" s="44">
        <f>VLOOKUP($D24,CLASS!$D$2:$W$405,7,FALSE)</f>
        <v>87</v>
      </c>
      <c r="K24" s="52">
        <f>IF(IF(J24,J24+$G24,0)&lt;=100,IF(J24,J24+$G24,0),100)</f>
        <v>87</v>
      </c>
      <c r="L24" s="44">
        <f>VLOOKUP($D24,CLASS!$D$2:$W$405,9,FALSE)</f>
        <v>90</v>
      </c>
      <c r="M24" s="52">
        <f>IF(IF(L24,L24+$G24,0)&lt;=100,IF(L24,L24+$G24,0),100)</f>
        <v>90</v>
      </c>
      <c r="N24" s="44">
        <f>VLOOKUP($D24,CLASS!$D$2:$W$405,11,FALSE)</f>
        <v>81</v>
      </c>
      <c r="O24" s="52">
        <f>IF(IF(N24,N24+$G24,0)&lt;=100,IF(N24,N24+$G24,0),100)</f>
        <v>81</v>
      </c>
      <c r="P24" s="44">
        <f>VLOOKUP($D24,CLASS!$D$2:$W$405,13,FALSE)</f>
        <v>83</v>
      </c>
      <c r="Q24" s="52">
        <f>IF(IF(P24,P24+$G24,0)&lt;=100,IF(P24,P24+$G24,0),100)</f>
        <v>83</v>
      </c>
      <c r="R24" s="44">
        <f>VLOOKUP($D24,CLASS!$D$2:$W$405,15,FALSE)</f>
        <v>91</v>
      </c>
      <c r="S24" s="52">
        <f>IF(IF(R24,R24+$G24,0)&lt;=100,IF(R24,R24+$G24,0),100)</f>
        <v>91</v>
      </c>
      <c r="T24" s="44">
        <f>VLOOKUP($D24,CLASS!$D$2:$W$405,17,FALSE)</f>
        <v>0</v>
      </c>
      <c r="U24" s="52">
        <f>IF(IF(T24,T24+$G24,0)&lt;=100,IF(T24,T24+$G24,0),100)</f>
        <v>0</v>
      </c>
      <c r="V24" s="44">
        <f>VLOOKUP($D24,CLASS!$D$2:$W$405,19,FALSE)</f>
        <v>0</v>
      </c>
      <c r="W24" s="52">
        <f>IF(IF(V24,V24+$G24,0)&lt;=100,IF(V24,V24+$G24,0),100)</f>
        <v>0</v>
      </c>
      <c r="X24"/>
      <c r="Y24"/>
      <c r="Z24" s="52">
        <f>I24+K24+M24+O24+Q24+S24+U24+W24</f>
        <v>526</v>
      </c>
      <c r="AA24"/>
      <c r="AB24">
        <f>I24</f>
        <v>94</v>
      </c>
      <c r="AC24">
        <f>K24</f>
        <v>87</v>
      </c>
      <c r="AD24">
        <f>M24</f>
        <v>90</v>
      </c>
      <c r="AE24">
        <f>O24</f>
        <v>81</v>
      </c>
      <c r="AF24">
        <f>Q24</f>
        <v>83</v>
      </c>
      <c r="AG24">
        <f>S24</f>
        <v>91</v>
      </c>
      <c r="AH24">
        <f>U24</f>
        <v>0</v>
      </c>
      <c r="AI24">
        <f>W24</f>
        <v>0</v>
      </c>
      <c r="AJ24" s="24">
        <f>SUMPRODUCT(LARGE(AB24:AI24, {1,2,3,4,5}))</f>
        <v>445</v>
      </c>
      <c r="AK24"/>
    </row>
    <row r="25" spans="1:51" x14ac:dyDescent="0.25">
      <c r="A25" s="47" t="s">
        <v>31</v>
      </c>
      <c r="B25" s="45" t="s">
        <v>335</v>
      </c>
      <c r="C25" s="44" t="s">
        <v>171</v>
      </c>
      <c r="D25" s="44">
        <v>122476</v>
      </c>
      <c r="E25" t="str">
        <f>VLOOKUP($D25,CLASS!$D$2:$W$405,2,FALSE)</f>
        <v>C</v>
      </c>
      <c r="F25" t="str">
        <f>VLOOKUP($D25,CLASS!$D$2:$W$405,3,FALSE)</f>
        <v>SNR</v>
      </c>
      <c r="G25" s="44">
        <f>VLOOKUP($D25,CLASS!$D$2:$W$405,4,FALSE)</f>
        <v>15</v>
      </c>
      <c r="H25" s="44">
        <f>VLOOKUP(D25,CLASS!$D$2:$W$405,5,FALSE)</f>
        <v>73</v>
      </c>
      <c r="I25" s="52">
        <f>IF(H25,G25+H25,0)</f>
        <v>88</v>
      </c>
      <c r="J25" s="44">
        <f>VLOOKUP($D25,CLASS!$D$2:$W$405,7,FALSE)</f>
        <v>71</v>
      </c>
      <c r="K25" s="52">
        <f>IF(IF(J25,J25+$G25,0)&lt;=100,IF(J25,J25+$G25,0),100)</f>
        <v>86</v>
      </c>
      <c r="L25" s="44">
        <f>VLOOKUP($D25,CLASS!$D$2:$W$405,9,FALSE)</f>
        <v>68</v>
      </c>
      <c r="M25" s="52">
        <f>IF(IF(L25,L25+$G25,0)&lt;=100,IF(L25,L25+$G25,0),100)</f>
        <v>83</v>
      </c>
      <c r="N25" s="44">
        <f>VLOOKUP($D25,CLASS!$D$2:$W$405,11,FALSE)</f>
        <v>71</v>
      </c>
      <c r="O25" s="52">
        <f>IF(IF(N25,N25+$G25,0)&lt;=100,IF(N25,N25+$G25,0),100)</f>
        <v>86</v>
      </c>
      <c r="P25" s="44">
        <f>VLOOKUP($D25,CLASS!$D$2:$W$405,13,FALSE)</f>
        <v>0</v>
      </c>
      <c r="Q25" s="52">
        <f>IF(IF(P25,P25+$G25,0)&lt;=100,IF(P25,P25+$G25,0),100)</f>
        <v>0</v>
      </c>
      <c r="R25" s="44">
        <f>VLOOKUP($D25,CLASS!$D$2:$W$405,15,FALSE)</f>
        <v>74</v>
      </c>
      <c r="S25" s="52">
        <f>IF(IF(R25,R25+$G25,0)&lt;=100,IF(R25,R25+$G25,0),100)</f>
        <v>89</v>
      </c>
      <c r="T25" s="44">
        <f>VLOOKUP($D25,CLASS!$D$2:$W$405,17,FALSE)</f>
        <v>79</v>
      </c>
      <c r="U25" s="52">
        <f>IF(IF(T25,T25+$G25,0)&lt;=100,IF(T25,T25+$G25,0),100)</f>
        <v>94</v>
      </c>
      <c r="V25" s="44">
        <f>VLOOKUP($D25,CLASS!$D$2:$W$405,19,FALSE)</f>
        <v>0</v>
      </c>
      <c r="W25" s="52">
        <f>IF(IF(V25,V25+$G25,0)&lt;=100,IF(V25,V25+$G25,0),100)</f>
        <v>0</v>
      </c>
      <c r="X25"/>
      <c r="Y25"/>
      <c r="Z25" s="52">
        <f>I25+K25+M25+O25+Q25+S25+U25+W25</f>
        <v>526</v>
      </c>
      <c r="AA25"/>
      <c r="AB25">
        <f>I25</f>
        <v>88</v>
      </c>
      <c r="AC25">
        <f>K25</f>
        <v>86</v>
      </c>
      <c r="AD25">
        <f>M25</f>
        <v>83</v>
      </c>
      <c r="AE25">
        <f>O25</f>
        <v>86</v>
      </c>
      <c r="AF25">
        <f>Q25</f>
        <v>0</v>
      </c>
      <c r="AG25">
        <f>S25</f>
        <v>89</v>
      </c>
      <c r="AH25">
        <f>U25</f>
        <v>94</v>
      </c>
      <c r="AI25">
        <f>W25</f>
        <v>0</v>
      </c>
      <c r="AJ25" s="24">
        <f>SUMPRODUCT(LARGE(AB25:AI25, {1,2,3,4,5}))</f>
        <v>443</v>
      </c>
      <c r="AK25"/>
    </row>
    <row r="26" spans="1:51" x14ac:dyDescent="0.25">
      <c r="A26" s="47" t="s">
        <v>10</v>
      </c>
      <c r="B26" s="46" t="s">
        <v>143</v>
      </c>
      <c r="C26" s="44" t="s">
        <v>165</v>
      </c>
      <c r="D26" s="44">
        <v>133095</v>
      </c>
      <c r="E26" t="str">
        <f>VLOOKUP($D26,CLASS!$D$2:$W$405,2,FALSE)</f>
        <v>A</v>
      </c>
      <c r="F26" t="str">
        <f>VLOOKUP($D26,CLASS!$D$2:$W$405,3,FALSE)</f>
        <v>SNR</v>
      </c>
      <c r="G26" s="44">
        <f>VLOOKUP($D26,CLASS!$D$2:$W$405,4,FALSE)</f>
        <v>5</v>
      </c>
      <c r="H26" s="44">
        <f>VLOOKUP(D26,CLASS!$D$2:$W$405,5,FALSE)</f>
        <v>85</v>
      </c>
      <c r="I26" s="52">
        <f>IF(H26,G26+H26,0)</f>
        <v>90</v>
      </c>
      <c r="J26" s="44">
        <f>VLOOKUP($D26,CLASS!$D$2:$W$405,7,FALSE)</f>
        <v>89</v>
      </c>
      <c r="K26" s="52">
        <f>IF(IF(J26,J26+$G26,0)&lt;=100,IF(J26,J26+$G26,0),100)</f>
        <v>94</v>
      </c>
      <c r="L26" s="44">
        <f>VLOOKUP($D26,CLASS!$D$2:$W$405,9,FALSE)</f>
        <v>84</v>
      </c>
      <c r="M26" s="52">
        <f>IF(IF(L26,L26+$G26,0)&lt;=100,IF(L26,L26+$G26,0),100)</f>
        <v>89</v>
      </c>
      <c r="N26" s="44">
        <f>VLOOKUP($D26,CLASS!$D$2:$W$405,11,FALSE)</f>
        <v>0</v>
      </c>
      <c r="O26" s="52">
        <f>IF(IF(N26,N26+$G26,0)&lt;=100,IF(N26,N26+$G26,0),100)</f>
        <v>0</v>
      </c>
      <c r="P26" s="44">
        <f>VLOOKUP($D26,CLASS!$D$2:$W$405,13,FALSE)</f>
        <v>77</v>
      </c>
      <c r="Q26" s="52">
        <f>IF(IF(P26,P26+$G26,0)&lt;=100,IF(P26,P26+$G26,0),100)</f>
        <v>82</v>
      </c>
      <c r="R26" s="44">
        <f>VLOOKUP($D26,CLASS!$D$2:$W$405,15,FALSE)</f>
        <v>0</v>
      </c>
      <c r="S26" s="52">
        <f>IF(IF(R26,R26+$G26,0)&lt;=100,IF(R26,R26+$G26,0),100)</f>
        <v>0</v>
      </c>
      <c r="T26" s="44">
        <f>VLOOKUP($D26,CLASS!$D$2:$W$405,17,FALSE)</f>
        <v>83</v>
      </c>
      <c r="U26" s="52">
        <f>IF(IF(T26,T26+$G26,0)&lt;=100,IF(T26,T26+$G26,0),100)</f>
        <v>88</v>
      </c>
      <c r="V26" s="44">
        <f>VLOOKUP($D26,CLASS!$D$2:$W$405,19,FALSE)</f>
        <v>0</v>
      </c>
      <c r="W26" s="52">
        <f>IF(IF(V26,V26+$G26,0)&lt;=100,IF(V26,V26+$G26,0),100)</f>
        <v>0</v>
      </c>
      <c r="X26"/>
      <c r="Y26"/>
      <c r="Z26" s="52">
        <f>I26+K26+M26+O26+Q26+S26+U26+W26</f>
        <v>443</v>
      </c>
      <c r="AA26"/>
      <c r="AB26">
        <f>I26</f>
        <v>90</v>
      </c>
      <c r="AC26">
        <f>K26</f>
        <v>94</v>
      </c>
      <c r="AD26">
        <f>M26</f>
        <v>89</v>
      </c>
      <c r="AE26">
        <f>O26</f>
        <v>0</v>
      </c>
      <c r="AF26">
        <f>Q26</f>
        <v>82</v>
      </c>
      <c r="AG26">
        <f>S26</f>
        <v>0</v>
      </c>
      <c r="AH26">
        <f>U26</f>
        <v>88</v>
      </c>
      <c r="AI26">
        <f>W26</f>
        <v>0</v>
      </c>
      <c r="AJ26" s="24">
        <f>SUMPRODUCT(LARGE(AB26:AI26, {1,2,3,4,5}))</f>
        <v>443</v>
      </c>
      <c r="AK26"/>
    </row>
    <row r="27" spans="1:51" x14ac:dyDescent="0.25">
      <c r="A27" s="47" t="s">
        <v>10</v>
      </c>
      <c r="B27" s="46" t="s">
        <v>245</v>
      </c>
      <c r="C27" s="44" t="s">
        <v>246</v>
      </c>
      <c r="D27" s="44">
        <v>105930</v>
      </c>
      <c r="E27" t="str">
        <f>VLOOKUP($D27,CLASS!$D$2:$W$405,2,FALSE)</f>
        <v>B</v>
      </c>
      <c r="F27" t="str">
        <f>VLOOKUP($D27,CLASS!$D$2:$W$405,3,FALSE)</f>
        <v>SNR</v>
      </c>
      <c r="G27" s="44">
        <f>VLOOKUP($D27,CLASS!$D$2:$W$405,4,FALSE)</f>
        <v>10</v>
      </c>
      <c r="H27" s="44">
        <f>VLOOKUP(D27,CLASS!$D$2:$W$405,5,FALSE)</f>
        <v>83</v>
      </c>
      <c r="I27" s="52">
        <f>IF(H27,G27+H27,0)</f>
        <v>93</v>
      </c>
      <c r="J27" s="44">
        <f>VLOOKUP($D27,CLASS!$D$2:$W$405,7,FALSE)</f>
        <v>78</v>
      </c>
      <c r="K27" s="52">
        <f>IF(IF(J27,J27+$G27,0)&lt;=100,IF(J27,J27+$G27,0),100)</f>
        <v>88</v>
      </c>
      <c r="L27" s="44">
        <f>VLOOKUP($D27,CLASS!$D$2:$W$405,9,FALSE)</f>
        <v>81</v>
      </c>
      <c r="M27" s="52">
        <f>IF(IF(L27,L27+$G27,0)&lt;=100,IF(L27,L27+$G27,0),100)</f>
        <v>91</v>
      </c>
      <c r="N27" s="44">
        <f>VLOOKUP($D27,CLASS!$D$2:$W$405,11,FALSE)</f>
        <v>78</v>
      </c>
      <c r="O27" s="52">
        <f>IF(IF(N27,N27+$G27,0)&lt;=100,IF(N27,N27+$G27,0),100)</f>
        <v>88</v>
      </c>
      <c r="P27" s="44">
        <f>VLOOKUP($D27,CLASS!$D$2:$W$405,13,FALSE)</f>
        <v>70</v>
      </c>
      <c r="Q27" s="52">
        <f>IF(IF(P27,P27+$G27,0)&lt;=100,IF(P27,P27+$G27,0),100)</f>
        <v>80</v>
      </c>
      <c r="R27" s="44">
        <f>VLOOKUP($D27,CLASS!$D$2:$W$405,15,FALSE)</f>
        <v>71</v>
      </c>
      <c r="S27" s="52">
        <f>IF(IF(R27,R27+$G27,0)&lt;=100,IF(R27,R27+$G27,0),100)</f>
        <v>81</v>
      </c>
      <c r="T27" s="44">
        <f>VLOOKUP($D27,CLASS!$D$2:$W$405,17,FALSE)</f>
        <v>73</v>
      </c>
      <c r="U27" s="52">
        <f>IF(IF(T27,T27+$G27,0)&lt;=100,IF(T27,T27+$G27,0),100)</f>
        <v>83</v>
      </c>
      <c r="V27" s="44">
        <f>VLOOKUP($D27,CLASS!$D$2:$W$405,19,FALSE)</f>
        <v>0</v>
      </c>
      <c r="W27" s="52">
        <f>IF(IF(V27,V27+$G27,0)&lt;=100,IF(V27,V27+$G27,0),100)</f>
        <v>0</v>
      </c>
      <c r="X27"/>
      <c r="Y27"/>
      <c r="Z27" s="52">
        <f>I27+K27+M27+O27+Q27+S27+U27+W27</f>
        <v>604</v>
      </c>
      <c r="AA27"/>
      <c r="AB27">
        <f>I27</f>
        <v>93</v>
      </c>
      <c r="AC27">
        <f>K27</f>
        <v>88</v>
      </c>
      <c r="AD27">
        <f>M27</f>
        <v>91</v>
      </c>
      <c r="AE27">
        <f>O27</f>
        <v>88</v>
      </c>
      <c r="AF27">
        <f>Q27</f>
        <v>80</v>
      </c>
      <c r="AG27">
        <f>S27</f>
        <v>81</v>
      </c>
      <c r="AH27">
        <f>U27</f>
        <v>83</v>
      </c>
      <c r="AI27">
        <f>W27</f>
        <v>0</v>
      </c>
      <c r="AJ27" s="24">
        <f>SUMPRODUCT(LARGE(AB27:AI27, {1,2,3,4,5}))</f>
        <v>443</v>
      </c>
    </row>
    <row r="28" spans="1:51" x14ac:dyDescent="0.25">
      <c r="A28" s="47" t="s">
        <v>29</v>
      </c>
      <c r="B28" s="46" t="s">
        <v>237</v>
      </c>
      <c r="C28" s="44" t="s">
        <v>238</v>
      </c>
      <c r="D28" s="44">
        <v>100237</v>
      </c>
      <c r="E28" t="str">
        <f>VLOOKUP($D28,CLASS!$D$2:$W$405,2,FALSE)</f>
        <v>A</v>
      </c>
      <c r="F28" t="str">
        <f>VLOOKUP($D28,CLASS!$D$2:$W$405,3,FALSE)</f>
        <v>SNR</v>
      </c>
      <c r="G28" s="44">
        <f>VLOOKUP($D28,CLASS!$D$2:$W$405,4,FALSE)</f>
        <v>5</v>
      </c>
      <c r="H28" s="44">
        <f>VLOOKUP(D28,CLASS!$D$2:$W$405,5,FALSE)</f>
        <v>0</v>
      </c>
      <c r="I28" s="52">
        <f>IF(H28,G28+H28,0)</f>
        <v>0</v>
      </c>
      <c r="J28" s="44">
        <f>VLOOKUP($D28,CLASS!$D$2:$W$405,7,FALSE)</f>
        <v>0</v>
      </c>
      <c r="K28" s="52">
        <f>IF(IF(J28,J28+$G28,0)&lt;=100,IF(J28,J28+$G28,0),100)</f>
        <v>0</v>
      </c>
      <c r="L28" s="44">
        <f>VLOOKUP($D28,CLASS!$D$2:$W$405,9,FALSE)</f>
        <v>86</v>
      </c>
      <c r="M28" s="52">
        <f>IF(IF(L28,L28+$G28,0)&lt;=100,IF(L28,L28+$G28,0),100)</f>
        <v>91</v>
      </c>
      <c r="N28" s="44">
        <f>VLOOKUP($D28,CLASS!$D$2:$W$405,11,FALSE)</f>
        <v>93</v>
      </c>
      <c r="O28" s="52">
        <f>IF(IF(N28,N28+$G28,0)&lt;=100,IF(N28,N28+$G28,0),100)</f>
        <v>98</v>
      </c>
      <c r="P28" s="44">
        <f>VLOOKUP($D28,CLASS!$D$2:$W$405,13,FALSE)</f>
        <v>76</v>
      </c>
      <c r="Q28" s="52">
        <f>IF(IF(P28,P28+$G28,0)&lt;=100,IF(P28,P28+$G28,0),100)</f>
        <v>81</v>
      </c>
      <c r="R28" s="44">
        <f>VLOOKUP($D28,CLASS!$D$2:$W$405,15,FALSE)</f>
        <v>90</v>
      </c>
      <c r="S28" s="52">
        <f>IF(IF(R28,R28+$G28,0)&lt;=100,IF(R28,R28+$G28,0),100)</f>
        <v>95</v>
      </c>
      <c r="T28" s="44">
        <f>VLOOKUP($D28,CLASS!$D$2:$W$405,17,FALSE)</f>
        <v>72</v>
      </c>
      <c r="U28" s="52">
        <f>IF(IF(T28,T28+$G28,0)&lt;=100,IF(T28,T28+$G28,0),100)</f>
        <v>77</v>
      </c>
      <c r="V28" s="44">
        <f>VLOOKUP($D28,CLASS!$D$2:$W$405,19,FALSE)</f>
        <v>0</v>
      </c>
      <c r="W28" s="52">
        <f>IF(IF(V28,V28+$G28,0)&lt;=100,IF(V28,V28+$G28,0),100)</f>
        <v>0</v>
      </c>
      <c r="X28"/>
      <c r="Y28"/>
      <c r="Z28" s="52">
        <f>I28+K28+M28+O28+Q28+S28+U28+W28</f>
        <v>442</v>
      </c>
      <c r="AA28"/>
      <c r="AB28">
        <f>I28</f>
        <v>0</v>
      </c>
      <c r="AC28">
        <f>K28</f>
        <v>0</v>
      </c>
      <c r="AD28">
        <f>M28</f>
        <v>91</v>
      </c>
      <c r="AE28">
        <f>O28</f>
        <v>98</v>
      </c>
      <c r="AF28">
        <f>Q28</f>
        <v>81</v>
      </c>
      <c r="AG28">
        <f>S28</f>
        <v>95</v>
      </c>
      <c r="AH28">
        <f>U28</f>
        <v>77</v>
      </c>
      <c r="AI28">
        <f>W28</f>
        <v>0</v>
      </c>
      <c r="AJ28" s="24">
        <f>SUMPRODUCT(LARGE(AB28:AI28, {1,2,3,4,5}))</f>
        <v>442</v>
      </c>
      <c r="AK28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</row>
    <row r="29" spans="1:51" x14ac:dyDescent="0.25">
      <c r="A29" s="47" t="s">
        <v>26</v>
      </c>
      <c r="B29" s="46" t="s">
        <v>151</v>
      </c>
      <c r="C29" s="44" t="s">
        <v>336</v>
      </c>
      <c r="D29" s="44">
        <v>119717</v>
      </c>
      <c r="E29" t="str">
        <f>VLOOKUP($D29,CLASS!$D$2:$W$405,2,FALSE)</f>
        <v>C</v>
      </c>
      <c r="F29" t="str">
        <f>VLOOKUP($D29,CLASS!$D$2:$W$405,3,FALSE)</f>
        <v>SNR</v>
      </c>
      <c r="G29" s="44">
        <f>VLOOKUP($D29,CLASS!$D$2:$W$405,4,FALSE)</f>
        <v>15</v>
      </c>
      <c r="H29" s="44">
        <f>VLOOKUP(D29,CLASS!$D$2:$W$405,5,FALSE)</f>
        <v>73</v>
      </c>
      <c r="I29" s="52">
        <f>IF(H29,G29+H29,0)</f>
        <v>88</v>
      </c>
      <c r="J29" s="44">
        <f>VLOOKUP($D29,CLASS!$D$2:$W$405,7,FALSE)</f>
        <v>80</v>
      </c>
      <c r="K29" s="52">
        <f>IF(IF(J29,J29+$G29,0)&lt;=100,IF(J29,J29+$G29,0),100)</f>
        <v>95</v>
      </c>
      <c r="L29" s="44">
        <f>VLOOKUP($D29,CLASS!$D$2:$W$405,9,FALSE)</f>
        <v>70</v>
      </c>
      <c r="M29" s="52">
        <f>IF(IF(L29,L29+$G29,0)&lt;=100,IF(L29,L29+$G29,0),100)</f>
        <v>85</v>
      </c>
      <c r="N29" s="44">
        <f>VLOOKUP($D29,CLASS!$D$2:$W$405,11,FALSE)</f>
        <v>70</v>
      </c>
      <c r="O29" s="52">
        <f>IF(IF(N29,N29+$G29,0)&lt;=100,IF(N29,N29+$G29,0),100)</f>
        <v>85</v>
      </c>
      <c r="P29" s="44">
        <f>VLOOKUP($D29,CLASS!$D$2:$W$405,13,FALSE)</f>
        <v>71</v>
      </c>
      <c r="Q29" s="52">
        <f>IF(IF(P29,P29+$G29,0)&lt;=100,IF(P29,P29+$G29,0),100)</f>
        <v>86</v>
      </c>
      <c r="R29" s="44">
        <f>VLOOKUP($D29,CLASS!$D$2:$W$405,15,FALSE)</f>
        <v>72</v>
      </c>
      <c r="S29" s="52">
        <f>IF(IF(R29,R29+$G29,0)&lt;=100,IF(R29,R29+$G29,0),100)</f>
        <v>87</v>
      </c>
      <c r="T29" s="44">
        <f>VLOOKUP($D29,CLASS!$D$2:$W$405,17,FALSE)</f>
        <v>68</v>
      </c>
      <c r="U29" s="52">
        <f>IF(IF(T29,T29+$G29,0)&lt;=100,IF(T29,T29+$G29,0),100)</f>
        <v>83</v>
      </c>
      <c r="V29" s="44">
        <f>VLOOKUP($D29,CLASS!$D$2:$W$405,19,FALSE)</f>
        <v>0</v>
      </c>
      <c r="W29" s="52">
        <f>IF(IF(V29,V29+$G29,0)&lt;=100,IF(V29,V29+$G29,0),100)</f>
        <v>0</v>
      </c>
      <c r="X29"/>
      <c r="Y29"/>
      <c r="Z29" s="52">
        <f>I29+K29+M29+O29+Q29+S29+U29+W29</f>
        <v>609</v>
      </c>
      <c r="AA29"/>
      <c r="AB29">
        <f>I29</f>
        <v>88</v>
      </c>
      <c r="AC29">
        <f>K29</f>
        <v>95</v>
      </c>
      <c r="AD29">
        <f>M29</f>
        <v>85</v>
      </c>
      <c r="AE29">
        <f>O29</f>
        <v>85</v>
      </c>
      <c r="AF29">
        <f>Q29</f>
        <v>86</v>
      </c>
      <c r="AG29">
        <f>S29</f>
        <v>87</v>
      </c>
      <c r="AH29">
        <f>U29</f>
        <v>83</v>
      </c>
      <c r="AI29">
        <f>W29</f>
        <v>0</v>
      </c>
      <c r="AJ29" s="24">
        <f>SUMPRODUCT(LARGE(AB29:AI29, {1,2,3,4,5}))</f>
        <v>441</v>
      </c>
      <c r="AK29" s="44"/>
    </row>
    <row r="30" spans="1:51" x14ac:dyDescent="0.25">
      <c r="A30" s="47" t="s">
        <v>30</v>
      </c>
      <c r="B30" s="45" t="s">
        <v>127</v>
      </c>
      <c r="C30" s="44" t="s">
        <v>311</v>
      </c>
      <c r="D30" s="44">
        <v>132111</v>
      </c>
      <c r="E30" t="str">
        <f>VLOOKUP($D30,CLASS!$D$2:$W$405,2,FALSE)</f>
        <v>B</v>
      </c>
      <c r="F30" t="str">
        <f>VLOOKUP($D30,CLASS!$D$2:$W$405,3,FALSE)</f>
        <v>SNR</v>
      </c>
      <c r="G30" s="44">
        <f>VLOOKUP($D30,CLASS!$D$2:$W$405,4,FALSE)</f>
        <v>10</v>
      </c>
      <c r="H30" s="44">
        <f>VLOOKUP(D30,CLASS!$D$2:$W$405,5,FALSE)</f>
        <v>0</v>
      </c>
      <c r="I30" s="52">
        <f>IF(H30,G30+H30,0)</f>
        <v>0</v>
      </c>
      <c r="J30" s="44">
        <f>VLOOKUP($D30,CLASS!$D$2:$W$405,7,FALSE)</f>
        <v>87</v>
      </c>
      <c r="K30" s="52">
        <f>IF(IF(J30,J30+$G30,0)&lt;=100,IF(J30,J30+$G30,0),100)</f>
        <v>97</v>
      </c>
      <c r="L30" s="44">
        <f>VLOOKUP($D30,CLASS!$D$2:$W$405,9,FALSE)</f>
        <v>88</v>
      </c>
      <c r="M30" s="52">
        <f>IF(IF(L30,L30+$G30,0)&lt;=100,IF(L30,L30+$G30,0),100)</f>
        <v>98</v>
      </c>
      <c r="N30" s="44">
        <f>VLOOKUP($D30,CLASS!$D$2:$W$405,11,FALSE)</f>
        <v>67</v>
      </c>
      <c r="O30" s="52">
        <f>IF(IF(N30,N30+$G30,0)&lt;=100,IF(N30,N30+$G30,0),100)</f>
        <v>77</v>
      </c>
      <c r="P30" s="44">
        <f>VLOOKUP($D30,CLASS!$D$2:$W$405,13,FALSE)</f>
        <v>0</v>
      </c>
      <c r="Q30" s="52">
        <f>IF(IF(P30,P30+$G30,0)&lt;=100,IF(P30,P30+$G30,0),100)</f>
        <v>0</v>
      </c>
      <c r="R30" s="44">
        <f>VLOOKUP($D30,CLASS!$D$2:$W$405,15,FALSE)</f>
        <v>83</v>
      </c>
      <c r="S30" s="52">
        <f>IF(IF(R30,R30+$G30,0)&lt;=100,IF(R30,R30+$G30,0),100)</f>
        <v>93</v>
      </c>
      <c r="T30" s="44">
        <f>VLOOKUP($D30,CLASS!$D$2:$W$405,17,FALSE)</f>
        <v>64</v>
      </c>
      <c r="U30" s="52">
        <f>IF(IF(T30,T30+$G30,0)&lt;=100,IF(T30,T30+$G30,0),100)</f>
        <v>74</v>
      </c>
      <c r="V30" s="44">
        <f>VLOOKUP($D30,CLASS!$D$2:$W$405,19,FALSE)</f>
        <v>0</v>
      </c>
      <c r="W30" s="52">
        <f>IF(IF(V30,V30+$G30,0)&lt;=100,IF(V30,V30+$G30,0),100)</f>
        <v>0</v>
      </c>
      <c r="X30"/>
      <c r="Y30"/>
      <c r="Z30" s="52">
        <f>I30+K30+M30+O30+Q30+S30+U30+W30</f>
        <v>439</v>
      </c>
      <c r="AA30"/>
      <c r="AB30">
        <f>I30</f>
        <v>0</v>
      </c>
      <c r="AC30">
        <f>K30</f>
        <v>97</v>
      </c>
      <c r="AD30">
        <f>M30</f>
        <v>98</v>
      </c>
      <c r="AE30">
        <f>O30</f>
        <v>77</v>
      </c>
      <c r="AF30">
        <f>Q30</f>
        <v>0</v>
      </c>
      <c r="AG30">
        <f>S30</f>
        <v>93</v>
      </c>
      <c r="AH30">
        <f>U30</f>
        <v>74</v>
      </c>
      <c r="AI30">
        <f>W30</f>
        <v>0</v>
      </c>
      <c r="AJ30" s="24">
        <f>SUMPRODUCT(LARGE(AB30:AI30, {1,2,3,4,5}))</f>
        <v>439</v>
      </c>
      <c r="AK30" s="57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</row>
    <row r="31" spans="1:51" x14ac:dyDescent="0.25">
      <c r="A31" s="47" t="s">
        <v>48</v>
      </c>
      <c r="B31" s="46" t="s">
        <v>38</v>
      </c>
      <c r="C31" s="44" t="s">
        <v>174</v>
      </c>
      <c r="D31" s="44">
        <v>129151</v>
      </c>
      <c r="E31" t="str">
        <f>VLOOKUP($D31,CLASS!$D$2:$W$405,2,FALSE)</f>
        <v>A</v>
      </c>
      <c r="F31" t="str">
        <f>VLOOKUP($D31,CLASS!$D$2:$W$405,3,FALSE)</f>
        <v>SNR</v>
      </c>
      <c r="G31" s="44">
        <f>VLOOKUP($D31,CLASS!$D$2:$W$405,4,FALSE)</f>
        <v>5</v>
      </c>
      <c r="H31" s="44">
        <f>VLOOKUP(D31,CLASS!$D$2:$W$405,5,FALSE)</f>
        <v>84</v>
      </c>
      <c r="I31" s="52">
        <f>IF(H31,G31+H31,0)</f>
        <v>89</v>
      </c>
      <c r="J31" s="44">
        <f>VLOOKUP($D31,CLASS!$D$2:$W$405,7,FALSE)</f>
        <v>90</v>
      </c>
      <c r="K31" s="52">
        <f>IF(IF(J31,J31+$G31,0)&lt;=100,IF(J31,J31+$G31,0),100)</f>
        <v>95</v>
      </c>
      <c r="L31" s="44">
        <f>VLOOKUP($D31,CLASS!$D$2:$W$405,9,FALSE)</f>
        <v>76</v>
      </c>
      <c r="M31" s="52">
        <f>IF(IF(L31,L31+$G31,0)&lt;=100,IF(L31,L31+$G31,0),100)</f>
        <v>81</v>
      </c>
      <c r="N31" s="44">
        <f>VLOOKUP($D31,CLASS!$D$2:$W$405,11,FALSE)</f>
        <v>0</v>
      </c>
      <c r="O31" s="52">
        <f>IF(IF(N31,N31+$G31,0)&lt;=100,IF(N31,N31+$G31,0),100)</f>
        <v>0</v>
      </c>
      <c r="P31" s="44">
        <f>VLOOKUP($D31,CLASS!$D$2:$W$405,13,FALSE)</f>
        <v>84</v>
      </c>
      <c r="Q31" s="52">
        <f>IF(IF(P31,P31+$G31,0)&lt;=100,IF(P31,P31+$G31,0),100)</f>
        <v>89</v>
      </c>
      <c r="R31" s="44">
        <f>VLOOKUP($D31,CLASS!$D$2:$W$405,15,FALSE)</f>
        <v>79</v>
      </c>
      <c r="S31" s="52">
        <f>IF(IF(R31,R31+$G31,0)&lt;=100,IF(R31,R31+$G31,0),100)</f>
        <v>84</v>
      </c>
      <c r="T31" s="44">
        <f>VLOOKUP($D31,CLASS!$D$2:$W$405,17,FALSE)</f>
        <v>0</v>
      </c>
      <c r="U31" s="52">
        <f>IF(IF(T31,T31+$G31,0)&lt;=100,IF(T31,T31+$G31,0),100)</f>
        <v>0</v>
      </c>
      <c r="V31" s="44">
        <f>VLOOKUP($D31,CLASS!$D$2:$W$405,19,FALSE)</f>
        <v>0</v>
      </c>
      <c r="W31" s="52">
        <f>IF(IF(V31,V31+$G31,0)&lt;=100,IF(V31,V31+$G31,0),100)</f>
        <v>0</v>
      </c>
      <c r="X31"/>
      <c r="Y31"/>
      <c r="Z31" s="52">
        <f>I31+K31+M31+O31+Q31+S31+U31+W31</f>
        <v>438</v>
      </c>
      <c r="AA31"/>
      <c r="AB31">
        <f>I31</f>
        <v>89</v>
      </c>
      <c r="AC31">
        <f>K31</f>
        <v>95</v>
      </c>
      <c r="AD31">
        <f>M31</f>
        <v>81</v>
      </c>
      <c r="AE31">
        <f>O31</f>
        <v>0</v>
      </c>
      <c r="AF31">
        <f>Q31</f>
        <v>89</v>
      </c>
      <c r="AG31">
        <f>S31</f>
        <v>84</v>
      </c>
      <c r="AH31">
        <f>U31</f>
        <v>0</v>
      </c>
      <c r="AI31">
        <f>W31</f>
        <v>0</v>
      </c>
      <c r="AJ31" s="24">
        <f>SUMPRODUCT(LARGE(AB31:AI31, {1,2,3,4,5}))</f>
        <v>438</v>
      </c>
    </row>
    <row r="32" spans="1:51" x14ac:dyDescent="0.25">
      <c r="A32" s="47" t="s">
        <v>49</v>
      </c>
      <c r="B32" s="46" t="s">
        <v>398</v>
      </c>
      <c r="C32" s="44" t="s">
        <v>399</v>
      </c>
      <c r="D32" s="44">
        <v>131531</v>
      </c>
      <c r="E32" t="str">
        <f>VLOOKUP($D32,CLASS!$D$2:$W$405,2,FALSE)</f>
        <v>C</v>
      </c>
      <c r="F32" t="str">
        <f>VLOOKUP($D32,CLASS!$D$2:$W$405,3,FALSE)</f>
        <v>SNR</v>
      </c>
      <c r="G32" s="44">
        <f>VLOOKUP($D32,CLASS!$D$2:$W$405,4,FALSE)</f>
        <v>15</v>
      </c>
      <c r="H32" s="44">
        <f>VLOOKUP(D32,CLASS!$D$2:$W$405,5,FALSE)</f>
        <v>0</v>
      </c>
      <c r="I32" s="52">
        <f>IF(H32,G32+H32,0)</f>
        <v>0</v>
      </c>
      <c r="J32" s="44">
        <f>VLOOKUP($D32,CLASS!$D$2:$W$405,7,FALSE)</f>
        <v>80</v>
      </c>
      <c r="K32" s="52">
        <f>IF(IF(J32,J32+$G32,0)&lt;=100,IF(J32,J32+$G32,0),100)</f>
        <v>95</v>
      </c>
      <c r="L32" s="44">
        <f>VLOOKUP($D32,CLASS!$D$2:$W$405,9,FALSE)</f>
        <v>80</v>
      </c>
      <c r="M32" s="52">
        <f>IF(IF(L32,L32+$G32,0)&lt;=100,IF(L32,L32+$G32,0),100)</f>
        <v>95</v>
      </c>
      <c r="N32" s="44">
        <f>VLOOKUP($D32,CLASS!$D$2:$W$405,11,FALSE)</f>
        <v>71</v>
      </c>
      <c r="O32" s="52">
        <f>IF(IF(N32,N32+$G32,0)&lt;=100,IF(N32,N32+$G32,0),100)</f>
        <v>86</v>
      </c>
      <c r="P32" s="44">
        <f>VLOOKUP($D32,CLASS!$D$2:$W$405,13,FALSE)</f>
        <v>62</v>
      </c>
      <c r="Q32" s="52">
        <f>IF(IF(P32,P32+$G32,0)&lt;=100,IF(P32,P32+$G32,0),100)</f>
        <v>77</v>
      </c>
      <c r="R32" s="44">
        <f>VLOOKUP($D32,CLASS!$D$2:$W$405,15,FALSE)</f>
        <v>0</v>
      </c>
      <c r="S32" s="52">
        <f>IF(IF(R32,R32+$G32,0)&lt;=100,IF(R32,R32+$G32,0),100)</f>
        <v>0</v>
      </c>
      <c r="T32" s="44">
        <f>VLOOKUP($D32,CLASS!$D$2:$W$405,17,FALSE)</f>
        <v>68</v>
      </c>
      <c r="U32" s="52">
        <f>IF(IF(T32,T32+$G32,0)&lt;=100,IF(T32,T32+$G32,0),100)</f>
        <v>83</v>
      </c>
      <c r="V32" s="44">
        <f>VLOOKUP($D32,CLASS!$D$2:$W$405,19,FALSE)</f>
        <v>0</v>
      </c>
      <c r="W32" s="52">
        <f>IF(IF(V32,V32+$G32,0)&lt;=100,IF(V32,V32+$G32,0),100)</f>
        <v>0</v>
      </c>
      <c r="X32"/>
      <c r="Y32"/>
      <c r="Z32" s="52">
        <f>I32+K32+M32+O32+Q32+S32+U32+W32</f>
        <v>436</v>
      </c>
      <c r="AA32"/>
      <c r="AB32">
        <f>I32</f>
        <v>0</v>
      </c>
      <c r="AC32">
        <f>K32</f>
        <v>95</v>
      </c>
      <c r="AD32">
        <f>M32</f>
        <v>95</v>
      </c>
      <c r="AE32">
        <f>O32</f>
        <v>86</v>
      </c>
      <c r="AF32">
        <f>Q32</f>
        <v>77</v>
      </c>
      <c r="AG32">
        <f>S32</f>
        <v>0</v>
      </c>
      <c r="AH32">
        <f>U32</f>
        <v>83</v>
      </c>
      <c r="AI32">
        <f>W32</f>
        <v>0</v>
      </c>
      <c r="AJ32" s="24">
        <f>SUMPRODUCT(LARGE(AB32:AI32, {1,2,3,4,5}))</f>
        <v>436</v>
      </c>
      <c r="AK32" s="44"/>
    </row>
    <row r="33" spans="1:51" x14ac:dyDescent="0.25">
      <c r="A33" s="47" t="s">
        <v>30</v>
      </c>
      <c r="B33" s="45" t="s">
        <v>127</v>
      </c>
      <c r="C33" s="44" t="s">
        <v>413</v>
      </c>
      <c r="D33" s="44">
        <v>113616</v>
      </c>
      <c r="E33" t="s">
        <v>11</v>
      </c>
      <c r="F33" t="s">
        <v>8</v>
      </c>
      <c r="G33" s="44">
        <f>VLOOKUP($D33,CLASS!$D$2:$W$405,4,FALSE)</f>
        <v>5</v>
      </c>
      <c r="H33" s="44">
        <f>VLOOKUP(D33,CLASS!$D$2:$W$405,5,FALSE)</f>
        <v>0</v>
      </c>
      <c r="I33" s="52">
        <f>IF(H33,G33+H33,0)</f>
        <v>0</v>
      </c>
      <c r="J33" s="44">
        <f>VLOOKUP($D33,CLASS!$D$2:$W$405,7,FALSE)</f>
        <v>89</v>
      </c>
      <c r="K33" s="52">
        <f>IF(IF(J33,J33+$G33,0)&lt;=100,IF(J33,J33+$G33,0),100)</f>
        <v>94</v>
      </c>
      <c r="L33" s="44">
        <f>VLOOKUP($D33,CLASS!$D$2:$W$405,9,FALSE)</f>
        <v>0</v>
      </c>
      <c r="M33" s="52">
        <f>IF(IF(L33,L33+$G33,0)&lt;=100,IF(L33,L33+$G33,0),100)</f>
        <v>0</v>
      </c>
      <c r="N33" s="44">
        <f>VLOOKUP($D33,CLASS!$D$2:$W$405,11,FALSE)</f>
        <v>83</v>
      </c>
      <c r="O33" s="52">
        <f>IF(IF(N33,N33+$G33,0)&lt;=100,IF(N33,N33+$G33,0),100)</f>
        <v>88</v>
      </c>
      <c r="P33" s="44">
        <f>VLOOKUP($D33,CLASS!$D$2:$W$405,13,FALSE)</f>
        <v>77</v>
      </c>
      <c r="Q33" s="52">
        <f>IF(IF(P33,P33+$G33,0)&lt;=100,IF(P33,P33+$G33,0),100)</f>
        <v>82</v>
      </c>
      <c r="R33" s="44">
        <f>VLOOKUP($D33,CLASS!$D$2:$W$405,15,FALSE)</f>
        <v>86</v>
      </c>
      <c r="S33" s="52">
        <f>IF(IF(R33,R33+$G33,0)&lt;=100,IF(R33,R33+$G33,0),100)</f>
        <v>91</v>
      </c>
      <c r="T33" s="44">
        <f>VLOOKUP($D33,CLASS!$D$2:$W$405,17,FALSE)</f>
        <v>75</v>
      </c>
      <c r="U33" s="52">
        <f>IF(IF(T33,T33+$G33,0)&lt;=100,IF(T33,T33+$G33,0),100)</f>
        <v>80</v>
      </c>
      <c r="V33" s="44">
        <f>VLOOKUP($D33,CLASS!$D$2:$W$405,19,FALSE)</f>
        <v>0</v>
      </c>
      <c r="W33" s="52">
        <f>IF(IF(V33,V33+$G33,0)&lt;=100,IF(V33,V33+$G33,0),100)</f>
        <v>0</v>
      </c>
      <c r="X33"/>
      <c r="Y33"/>
      <c r="Z33" s="52">
        <f>I33+K33+M33+O33+Q33+S33+U33+W33</f>
        <v>435</v>
      </c>
      <c r="AA33"/>
      <c r="AB33">
        <f>I33</f>
        <v>0</v>
      </c>
      <c r="AC33">
        <f>K33</f>
        <v>94</v>
      </c>
      <c r="AD33">
        <f>M33</f>
        <v>0</v>
      </c>
      <c r="AE33">
        <f>O33</f>
        <v>88</v>
      </c>
      <c r="AF33">
        <f>Q33</f>
        <v>82</v>
      </c>
      <c r="AG33">
        <f>S33</f>
        <v>91</v>
      </c>
      <c r="AH33">
        <f>U33</f>
        <v>80</v>
      </c>
      <c r="AI33">
        <f>W33</f>
        <v>0</v>
      </c>
      <c r="AJ33" s="24">
        <f>SUMPRODUCT(LARGE(AB33:AI33, {1,2,3,4,5}))</f>
        <v>435</v>
      </c>
      <c r="AK33"/>
    </row>
    <row r="34" spans="1:51" x14ac:dyDescent="0.25">
      <c r="A34" s="47" t="s">
        <v>48</v>
      </c>
      <c r="B34" s="45" t="s">
        <v>131</v>
      </c>
      <c r="C34" s="44" t="s">
        <v>132</v>
      </c>
      <c r="D34" s="44">
        <v>120341</v>
      </c>
      <c r="E34" t="str">
        <f>VLOOKUP($D34,CLASS!$D$2:$W$405,2,FALSE)</f>
        <v>AA</v>
      </c>
      <c r="F34" t="str">
        <f>VLOOKUP($D34,CLASS!$D$2:$W$405,3,FALSE)</f>
        <v>SNR</v>
      </c>
      <c r="G34" s="44">
        <f>VLOOKUP($D34,CLASS!$D$2:$W$405,4,FALSE)</f>
        <v>0</v>
      </c>
      <c r="H34" s="44">
        <f>VLOOKUP(D34,CLASS!$D$2:$W$405,5,FALSE)</f>
        <v>84</v>
      </c>
      <c r="I34" s="52">
        <f>IF(H34,G34+H34,0)</f>
        <v>84</v>
      </c>
      <c r="J34" s="44">
        <f>VLOOKUP($D34,CLASS!$D$2:$W$405,7,FALSE)</f>
        <v>90</v>
      </c>
      <c r="K34" s="52">
        <f>IF(IF(J34,J34+$G34,0)&lt;=100,IF(J34,J34+$G34,0),100)</f>
        <v>90</v>
      </c>
      <c r="L34" s="44">
        <f>VLOOKUP($D34,CLASS!$D$2:$W$405,9,FALSE)</f>
        <v>88</v>
      </c>
      <c r="M34" s="52">
        <f>IF(IF(L34,L34+$G34,0)&lt;=100,IF(L34,L34+$G34,0),100)</f>
        <v>88</v>
      </c>
      <c r="N34" s="44">
        <f>VLOOKUP($D34,CLASS!$D$2:$W$405,11,FALSE)</f>
        <v>84</v>
      </c>
      <c r="O34" s="52">
        <f>IF(IF(N34,N34+$G34,0)&lt;=100,IF(N34,N34+$G34,0),100)</f>
        <v>84</v>
      </c>
      <c r="P34" s="44">
        <f>VLOOKUP($D34,CLASS!$D$2:$W$405,13,FALSE)</f>
        <v>83</v>
      </c>
      <c r="Q34" s="52">
        <f>IF(IF(P34,P34+$G34,0)&lt;=100,IF(P34,P34+$G34,0),100)</f>
        <v>83</v>
      </c>
      <c r="R34" s="44">
        <f>VLOOKUP($D34,CLASS!$D$2:$W$405,15,FALSE)</f>
        <v>89</v>
      </c>
      <c r="S34" s="52">
        <f>IF(IF(R34,R34+$G34,0)&lt;=100,IF(R34,R34+$G34,0),100)</f>
        <v>89</v>
      </c>
      <c r="T34" s="44">
        <f>VLOOKUP($D34,CLASS!$D$2:$W$405,17,FALSE)</f>
        <v>0</v>
      </c>
      <c r="U34" s="52">
        <f>IF(IF(T34,T34+$G34,0)&lt;=100,IF(T34,T34+$G34,0),100)</f>
        <v>0</v>
      </c>
      <c r="V34" s="44">
        <f>VLOOKUP($D34,CLASS!$D$2:$W$405,19,FALSE)</f>
        <v>0</v>
      </c>
      <c r="W34" s="52">
        <f>IF(IF(V34,V34+$G34,0)&lt;=100,IF(V34,V34+$G34,0),100)</f>
        <v>0</v>
      </c>
      <c r="X34"/>
      <c r="Y34"/>
      <c r="Z34" s="52">
        <f>I34+K34+M34+O34+Q34+S34+U34+W34</f>
        <v>518</v>
      </c>
      <c r="AA34"/>
      <c r="AB34">
        <f>I34</f>
        <v>84</v>
      </c>
      <c r="AC34">
        <f>K34</f>
        <v>90</v>
      </c>
      <c r="AD34">
        <f>M34</f>
        <v>88</v>
      </c>
      <c r="AE34">
        <f>O34</f>
        <v>84</v>
      </c>
      <c r="AF34">
        <f>Q34</f>
        <v>83</v>
      </c>
      <c r="AG34">
        <f>S34</f>
        <v>89</v>
      </c>
      <c r="AH34">
        <f>U34</f>
        <v>0</v>
      </c>
      <c r="AI34">
        <f>W34</f>
        <v>0</v>
      </c>
      <c r="AJ34" s="24">
        <f>SUMPRODUCT(LARGE(AB34:AI34, {1,2,3,4,5}))</f>
        <v>435</v>
      </c>
      <c r="AK34"/>
    </row>
    <row r="35" spans="1:51" x14ac:dyDescent="0.25">
      <c r="A35" s="47" t="s">
        <v>14</v>
      </c>
      <c r="B35" s="45" t="s">
        <v>79</v>
      </c>
      <c r="C35" s="44" t="s">
        <v>250</v>
      </c>
      <c r="D35" s="44">
        <v>98867</v>
      </c>
      <c r="E35" t="str">
        <f>VLOOKUP($D35,CLASS!$D$2:$W$405,2,FALSE)</f>
        <v>B</v>
      </c>
      <c r="F35" t="str">
        <f>VLOOKUP($D35,CLASS!$D$2:$W$405,3,FALSE)</f>
        <v>SNR</v>
      </c>
      <c r="G35" s="44">
        <f>VLOOKUP($D35,CLASS!$D$2:$W$405,4,FALSE)</f>
        <v>10</v>
      </c>
      <c r="H35" s="44">
        <f>VLOOKUP(D35,CLASS!$D$2:$W$405,5,FALSE)</f>
        <v>80</v>
      </c>
      <c r="I35" s="52">
        <f>IF(H35,G35+H35,0)</f>
        <v>90</v>
      </c>
      <c r="J35" s="44">
        <f>VLOOKUP($D35,CLASS!$D$2:$W$405,7,FALSE)</f>
        <v>84</v>
      </c>
      <c r="K35" s="52">
        <f>IF(IF(J35,J35+$G35,0)&lt;=100,IF(J35,J35+$G35,0),100)</f>
        <v>94</v>
      </c>
      <c r="L35" s="44">
        <f>VLOOKUP($D35,CLASS!$D$2:$W$405,9,FALSE)</f>
        <v>68</v>
      </c>
      <c r="M35" s="52">
        <f>IF(IF(L35,L35+$G35,0)&lt;=100,IF(L35,L35+$G35,0),100)</f>
        <v>78</v>
      </c>
      <c r="N35" s="44">
        <f>VLOOKUP($D35,CLASS!$D$2:$W$405,11,FALSE)</f>
        <v>70</v>
      </c>
      <c r="O35" s="52">
        <f>IF(IF(N35,N35+$G35,0)&lt;=100,IF(N35,N35+$G35,0),100)</f>
        <v>80</v>
      </c>
      <c r="P35" s="44">
        <f>VLOOKUP($D35,CLASS!$D$2:$W$405,13,FALSE)</f>
        <v>68</v>
      </c>
      <c r="Q35" s="52">
        <f>IF(IF(P35,P35+$G35,0)&lt;=100,IF(P35,P35+$G35,0),100)</f>
        <v>78</v>
      </c>
      <c r="R35" s="44">
        <f>VLOOKUP($D35,CLASS!$D$2:$W$405,15,FALSE)</f>
        <v>82</v>
      </c>
      <c r="S35" s="52">
        <f>IF(IF(R35,R35+$G35,0)&lt;=100,IF(R35,R35+$G35,0),100)</f>
        <v>92</v>
      </c>
      <c r="T35" s="44">
        <f>VLOOKUP($D35,CLASS!$D$2:$W$405,17,FALSE)</f>
        <v>61</v>
      </c>
      <c r="U35" s="52">
        <f>IF(IF(T35,T35+$G35,0)&lt;=100,IF(T35,T35+$G35,0),100)</f>
        <v>71</v>
      </c>
      <c r="V35" s="44">
        <f>VLOOKUP($D35,CLASS!$D$2:$W$405,19,FALSE)</f>
        <v>0</v>
      </c>
      <c r="W35" s="52">
        <f>IF(IF(V35,V35+$G35,0)&lt;=100,IF(V35,V35+$G35,0),100)</f>
        <v>0</v>
      </c>
      <c r="X35"/>
      <c r="Y35"/>
      <c r="Z35" s="52">
        <f>I35+K35+M35+O35+Q35+S35+U35+W35</f>
        <v>583</v>
      </c>
      <c r="AA35"/>
      <c r="AB35">
        <f>I35</f>
        <v>90</v>
      </c>
      <c r="AC35">
        <f>K35</f>
        <v>94</v>
      </c>
      <c r="AD35">
        <f>M35</f>
        <v>78</v>
      </c>
      <c r="AE35">
        <f>O35</f>
        <v>80</v>
      </c>
      <c r="AF35">
        <f>Q35</f>
        <v>78</v>
      </c>
      <c r="AG35">
        <f>S35</f>
        <v>92</v>
      </c>
      <c r="AH35">
        <f>U35</f>
        <v>71</v>
      </c>
      <c r="AI35">
        <f>W35</f>
        <v>0</v>
      </c>
      <c r="AJ35" s="24">
        <f>SUMPRODUCT(LARGE(AB35:AI35, {1,2,3,4,5}))</f>
        <v>434</v>
      </c>
      <c r="AK35" s="44"/>
    </row>
    <row r="36" spans="1:51" x14ac:dyDescent="0.25">
      <c r="A36" s="47" t="s">
        <v>29</v>
      </c>
      <c r="B36" s="46" t="s">
        <v>143</v>
      </c>
      <c r="C36" s="44" t="s">
        <v>264</v>
      </c>
      <c r="D36" s="44">
        <v>129290</v>
      </c>
      <c r="E36" t="str">
        <f>VLOOKUP($D36,CLASS!$D$2:$W$405,2,FALSE)</f>
        <v>B</v>
      </c>
      <c r="F36" t="str">
        <f>VLOOKUP($D36,CLASS!$D$2:$W$405,3,FALSE)</f>
        <v>SNR</v>
      </c>
      <c r="G36" s="44">
        <f>VLOOKUP($D36,CLASS!$D$2:$W$405,4,FALSE)</f>
        <v>10</v>
      </c>
      <c r="H36" s="44">
        <f>VLOOKUP(D36,CLASS!$D$2:$W$405,5,FALSE)</f>
        <v>78</v>
      </c>
      <c r="I36" s="52">
        <f>IF(H36,G36+H36,0)</f>
        <v>88</v>
      </c>
      <c r="J36" s="44">
        <f>VLOOKUP($D36,CLASS!$D$2:$W$405,7,FALSE)</f>
        <v>0</v>
      </c>
      <c r="K36" s="52">
        <f>IF(IF(J36,J36+$G36,0)&lt;=100,IF(J36,J36+$G36,0),100)</f>
        <v>0</v>
      </c>
      <c r="L36" s="44">
        <f>VLOOKUP($D36,CLASS!$D$2:$W$405,9,FALSE)</f>
        <v>81</v>
      </c>
      <c r="M36" s="52">
        <f>IF(IF(L36,L36+$G36,0)&lt;=100,IF(L36,L36+$G36,0),100)</f>
        <v>91</v>
      </c>
      <c r="N36" s="44">
        <f>VLOOKUP($D36,CLASS!$D$2:$W$405,11,FALSE)</f>
        <v>81</v>
      </c>
      <c r="O36" s="52">
        <f>IF(IF(N36,N36+$G36,0)&lt;=100,IF(N36,N36+$G36,0),100)</f>
        <v>91</v>
      </c>
      <c r="P36" s="44">
        <f>VLOOKUP($D36,CLASS!$D$2:$W$405,13,FALSE)</f>
        <v>69</v>
      </c>
      <c r="Q36" s="52">
        <f>IF(IF(P36,P36+$G36,0)&lt;=100,IF(P36,P36+$G36,0),100)</f>
        <v>79</v>
      </c>
      <c r="R36" s="44">
        <f>VLOOKUP($D36,CLASS!$D$2:$W$405,15,FALSE)</f>
        <v>75</v>
      </c>
      <c r="S36" s="52">
        <f>IF(IF(R36,R36+$G36,0)&lt;=100,IF(R36,R36+$G36,0),100)</f>
        <v>85</v>
      </c>
      <c r="T36" s="44">
        <f>VLOOKUP($D36,CLASS!$D$2:$W$405,17,FALSE)</f>
        <v>0</v>
      </c>
      <c r="U36" s="52">
        <f>IF(IF(T36,T36+$G36,0)&lt;=100,IF(T36,T36+$G36,0),100)</f>
        <v>0</v>
      </c>
      <c r="V36" s="44">
        <f>VLOOKUP($D36,CLASS!$D$2:$W$405,19,FALSE)</f>
        <v>0</v>
      </c>
      <c r="W36" s="52">
        <f>IF(IF(V36,V36+$G36,0)&lt;=100,IF(V36,V36+$G36,0),100)</f>
        <v>0</v>
      </c>
      <c r="X36"/>
      <c r="Y36"/>
      <c r="Z36" s="52">
        <f>I36+K36+M36+O36+Q36+S36+U36+W36</f>
        <v>434</v>
      </c>
      <c r="AA36"/>
      <c r="AB36">
        <f>I36</f>
        <v>88</v>
      </c>
      <c r="AC36">
        <f>K36</f>
        <v>0</v>
      </c>
      <c r="AD36">
        <f>M36</f>
        <v>91</v>
      </c>
      <c r="AE36">
        <f>O36</f>
        <v>91</v>
      </c>
      <c r="AF36">
        <f>Q36</f>
        <v>79</v>
      </c>
      <c r="AG36">
        <f>S36</f>
        <v>85</v>
      </c>
      <c r="AH36">
        <f>U36</f>
        <v>0</v>
      </c>
      <c r="AI36">
        <f>W36</f>
        <v>0</v>
      </c>
      <c r="AJ36" s="24">
        <f>SUMPRODUCT(LARGE(AB36:AI36, {1,2,3,4,5}))</f>
        <v>434</v>
      </c>
    </row>
    <row r="37" spans="1:51" x14ac:dyDescent="0.25">
      <c r="A37" s="47" t="s">
        <v>48</v>
      </c>
      <c r="B37" s="45" t="s">
        <v>191</v>
      </c>
      <c r="C37" s="44" t="s">
        <v>251</v>
      </c>
      <c r="D37" s="44">
        <v>48951</v>
      </c>
      <c r="E37" t="str">
        <f>VLOOKUP($D37,CLASS!$D$2:$W$405,2,FALSE)</f>
        <v>B</v>
      </c>
      <c r="F37" t="str">
        <f>VLOOKUP($D37,CLASS!$D$2:$W$405,3,FALSE)</f>
        <v>SNR</v>
      </c>
      <c r="G37" s="44">
        <f>VLOOKUP($D37,CLASS!$D$2:$W$405,4,FALSE)</f>
        <v>10</v>
      </c>
      <c r="H37" s="44">
        <f>VLOOKUP(D37,CLASS!$D$2:$W$405,5,FALSE)</f>
        <v>80</v>
      </c>
      <c r="I37" s="52">
        <f>IF(H37,G37+H37,0)</f>
        <v>90</v>
      </c>
      <c r="J37" s="44">
        <f>VLOOKUP($D37,CLASS!$D$2:$W$405,7,FALSE)</f>
        <v>0</v>
      </c>
      <c r="K37" s="52">
        <f>IF(IF(J37,J37+$G37,0)&lt;=100,IF(J37,J37+$G37,0),100)</f>
        <v>0</v>
      </c>
      <c r="L37" s="44">
        <f>VLOOKUP($D37,CLASS!$D$2:$W$405,9,FALSE)</f>
        <v>78</v>
      </c>
      <c r="M37" s="52">
        <f>IF(IF(L37,L37+$G37,0)&lt;=100,IF(L37,L37+$G37,0),100)</f>
        <v>88</v>
      </c>
      <c r="N37" s="44">
        <f>VLOOKUP($D37,CLASS!$D$2:$W$405,11,FALSE)</f>
        <v>79</v>
      </c>
      <c r="O37" s="52">
        <f>IF(IF(N37,N37+$G37,0)&lt;=100,IF(N37,N37+$G37,0),100)</f>
        <v>89</v>
      </c>
      <c r="P37" s="44">
        <f>VLOOKUP($D37,CLASS!$D$2:$W$405,13,FALSE)</f>
        <v>63</v>
      </c>
      <c r="Q37" s="52">
        <f>IF(IF(P37,P37+$G37,0)&lt;=100,IF(P37,P37+$G37,0),100)</f>
        <v>73</v>
      </c>
      <c r="R37" s="44">
        <f>VLOOKUP($D37,CLASS!$D$2:$W$405,15,FALSE)</f>
        <v>83</v>
      </c>
      <c r="S37" s="52">
        <f>IF(IF(R37,R37+$G37,0)&lt;=100,IF(R37,R37+$G37,0),100)</f>
        <v>93</v>
      </c>
      <c r="T37" s="44">
        <f>VLOOKUP($D37,CLASS!$D$2:$W$405,17,FALSE)</f>
        <v>0</v>
      </c>
      <c r="U37" s="52">
        <f>IF(IF(T37,T37+$G37,0)&lt;=100,IF(T37,T37+$G37,0),100)</f>
        <v>0</v>
      </c>
      <c r="V37" s="44">
        <f>VLOOKUP($D37,CLASS!$D$2:$W$405,19,FALSE)</f>
        <v>0</v>
      </c>
      <c r="W37" s="52">
        <f>IF(IF(V37,V37+$G37,0)&lt;=100,IF(V37,V37+$G37,0),100)</f>
        <v>0</v>
      </c>
      <c r="X37"/>
      <c r="Y37"/>
      <c r="Z37" s="52">
        <f>I37+K37+M37+O37+Q37+S37+U37+W37</f>
        <v>433</v>
      </c>
      <c r="AA37"/>
      <c r="AB37">
        <f>I37</f>
        <v>90</v>
      </c>
      <c r="AC37">
        <f>K37</f>
        <v>0</v>
      </c>
      <c r="AD37">
        <f>M37</f>
        <v>88</v>
      </c>
      <c r="AE37">
        <f>O37</f>
        <v>89</v>
      </c>
      <c r="AF37">
        <f>Q37</f>
        <v>73</v>
      </c>
      <c r="AG37">
        <f>S37</f>
        <v>93</v>
      </c>
      <c r="AH37">
        <f>U37</f>
        <v>0</v>
      </c>
      <c r="AI37">
        <f>W37</f>
        <v>0</v>
      </c>
      <c r="AJ37" s="24">
        <f>SUMPRODUCT(LARGE(AB37:AI37, {1,2,3,4,5}))</f>
        <v>433</v>
      </c>
      <c r="AK37" s="57"/>
    </row>
    <row r="38" spans="1:51" x14ac:dyDescent="0.25">
      <c r="A38" s="47" t="s">
        <v>49</v>
      </c>
      <c r="B38" s="46" t="s">
        <v>395</v>
      </c>
      <c r="C38" s="44" t="s">
        <v>396</v>
      </c>
      <c r="D38" s="44">
        <v>130317</v>
      </c>
      <c r="E38" t="str">
        <f>VLOOKUP($D38,CLASS!$D$2:$W$405,2,FALSE)</f>
        <v>C</v>
      </c>
      <c r="F38" t="str">
        <f>VLOOKUP($D38,CLASS!$D$2:$W$405,3,FALSE)</f>
        <v>SNR</v>
      </c>
      <c r="G38" s="44">
        <f>VLOOKUP($D38,CLASS!$D$2:$W$405,4,FALSE)</f>
        <v>15</v>
      </c>
      <c r="H38" s="44">
        <f>VLOOKUP(D38,CLASS!$D$2:$W$405,5,FALSE)</f>
        <v>0</v>
      </c>
      <c r="I38" s="52">
        <f>IF(H38,G38+H38,0)</f>
        <v>0</v>
      </c>
      <c r="J38" s="44">
        <f>VLOOKUP($D38,CLASS!$D$2:$W$405,7,FALSE)</f>
        <v>74</v>
      </c>
      <c r="K38" s="52">
        <f>IF(IF(J38,J38+$G38,0)&lt;=100,IF(J38,J38+$G38,0),100)</f>
        <v>89</v>
      </c>
      <c r="L38" s="44">
        <f>VLOOKUP($D38,CLASS!$D$2:$W$405,9,FALSE)</f>
        <v>74</v>
      </c>
      <c r="M38" s="52">
        <f>IF(IF(L38,L38+$G38,0)&lt;=100,IF(L38,L38+$G38,0),100)</f>
        <v>89</v>
      </c>
      <c r="N38" s="44">
        <f>VLOOKUP($D38,CLASS!$D$2:$W$405,11,FALSE)</f>
        <v>57</v>
      </c>
      <c r="O38" s="52">
        <f>IF(IF(N38,N38+$G38,0)&lt;=100,IF(N38,N38+$G38,0),100)</f>
        <v>72</v>
      </c>
      <c r="P38" s="44">
        <f>VLOOKUP($D38,CLASS!$D$2:$W$405,13,FALSE)</f>
        <v>64</v>
      </c>
      <c r="Q38" s="52">
        <f>IF(IF(P38,P38+$G38,0)&lt;=100,IF(P38,P38+$G38,0),100)</f>
        <v>79</v>
      </c>
      <c r="R38" s="44">
        <f>VLOOKUP($D38,CLASS!$D$2:$W$405,15,FALSE)</f>
        <v>75</v>
      </c>
      <c r="S38" s="52">
        <f>IF(IF(R38,R38+$G38,0)&lt;=100,IF(R38,R38+$G38,0),100)</f>
        <v>90</v>
      </c>
      <c r="T38" s="44">
        <f>VLOOKUP($D38,CLASS!$D$2:$W$405,17,FALSE)</f>
        <v>68</v>
      </c>
      <c r="U38" s="52">
        <f>IF(IF(T38,T38+$G38,0)&lt;=100,IF(T38,T38+$G38,0),100)</f>
        <v>83</v>
      </c>
      <c r="V38" s="44">
        <f>VLOOKUP($D38,CLASS!$D$2:$W$405,19,FALSE)</f>
        <v>0</v>
      </c>
      <c r="W38" s="52">
        <f>IF(IF(V38,V38+$G38,0)&lt;=100,IF(V38,V38+$G38,0),100)</f>
        <v>0</v>
      </c>
      <c r="X38"/>
      <c r="Y38"/>
      <c r="Z38" s="52">
        <f>I38+K38+M38+O38+Q38+S38+U38+W38</f>
        <v>502</v>
      </c>
      <c r="AA38"/>
      <c r="AB38">
        <f>I38</f>
        <v>0</v>
      </c>
      <c r="AC38">
        <f>K38</f>
        <v>89</v>
      </c>
      <c r="AD38">
        <f>M38</f>
        <v>89</v>
      </c>
      <c r="AE38">
        <f>O38</f>
        <v>72</v>
      </c>
      <c r="AF38">
        <f>Q38</f>
        <v>79</v>
      </c>
      <c r="AG38">
        <f>S38</f>
        <v>90</v>
      </c>
      <c r="AH38">
        <f>U38</f>
        <v>83</v>
      </c>
      <c r="AI38">
        <f>W38</f>
        <v>0</v>
      </c>
      <c r="AJ38" s="24">
        <f>SUMPRODUCT(LARGE(AB38:AI38, {1,2,3,4,5}))</f>
        <v>430</v>
      </c>
    </row>
    <row r="39" spans="1:51" x14ac:dyDescent="0.25">
      <c r="A39" s="47" t="s">
        <v>29</v>
      </c>
      <c r="B39" s="46" t="s">
        <v>38</v>
      </c>
      <c r="C39" s="44" t="s">
        <v>242</v>
      </c>
      <c r="D39" s="44">
        <v>132581</v>
      </c>
      <c r="E39" t="str">
        <f>VLOOKUP($D39,CLASS!$D$2:$W$405,2,FALSE)</f>
        <v>B</v>
      </c>
      <c r="F39" t="str">
        <f>VLOOKUP($D39,CLASS!$D$2:$W$405,3,FALSE)</f>
        <v>SNR</v>
      </c>
      <c r="G39" s="44">
        <f>VLOOKUP($D39,CLASS!$D$2:$W$405,4,FALSE)</f>
        <v>10</v>
      </c>
      <c r="H39" s="44">
        <f>VLOOKUP(D39,CLASS!$D$2:$W$405,5,FALSE)</f>
        <v>84</v>
      </c>
      <c r="I39" s="52">
        <f>IF(H39,G39+H39,0)</f>
        <v>94</v>
      </c>
      <c r="J39" s="44">
        <f>VLOOKUP($D39,CLASS!$D$2:$W$405,7,FALSE)</f>
        <v>77</v>
      </c>
      <c r="K39" s="52">
        <f>IF(IF(J39,J39+$G39,0)&lt;=100,IF(J39,J39+$G39,0),100)</f>
        <v>87</v>
      </c>
      <c r="L39" s="44">
        <f>VLOOKUP($D39,CLASS!$D$2:$W$405,9,FALSE)</f>
        <v>75</v>
      </c>
      <c r="M39" s="52">
        <f>IF(IF(L39,L39+$G39,0)&lt;=100,IF(L39,L39+$G39,0),100)</f>
        <v>85</v>
      </c>
      <c r="N39" s="44">
        <f>VLOOKUP($D39,CLASS!$D$2:$W$405,11,FALSE)</f>
        <v>62</v>
      </c>
      <c r="O39" s="52">
        <f>IF(IF(N39,N39+$G39,0)&lt;=100,IF(N39,N39+$G39,0),100)</f>
        <v>72</v>
      </c>
      <c r="P39" s="44">
        <f>VLOOKUP($D39,CLASS!$D$2:$W$405,13,FALSE)</f>
        <v>0</v>
      </c>
      <c r="Q39" s="52">
        <f>IF(IF(P39,P39+$G39,0)&lt;=100,IF(P39,P39+$G39,0),100)</f>
        <v>0</v>
      </c>
      <c r="R39" s="44">
        <f>VLOOKUP($D39,CLASS!$D$2:$W$405,15,FALSE)</f>
        <v>80</v>
      </c>
      <c r="S39" s="52">
        <f>IF(IF(R39,R39+$G39,0)&lt;=100,IF(R39,R39+$G39,0),100)</f>
        <v>90</v>
      </c>
      <c r="T39" s="44">
        <f>VLOOKUP($D39,CLASS!$D$2:$W$405,17,FALSE)</f>
        <v>0</v>
      </c>
      <c r="U39" s="52">
        <f>IF(IF(T39,T39+$G39,0)&lt;=100,IF(T39,T39+$G39,0),100)</f>
        <v>0</v>
      </c>
      <c r="V39" s="44">
        <f>VLOOKUP($D39,CLASS!$D$2:$W$405,19,FALSE)</f>
        <v>0</v>
      </c>
      <c r="W39" s="52">
        <f>IF(IF(V39,V39+$G39,0)&lt;=100,IF(V39,V39+$G39,0),100)</f>
        <v>0</v>
      </c>
      <c r="X39"/>
      <c r="Y39"/>
      <c r="Z39" s="52">
        <f>I39+K39+M39+O39+Q39+S39+U39+W39</f>
        <v>428</v>
      </c>
      <c r="AA39"/>
      <c r="AB39">
        <f>I39</f>
        <v>94</v>
      </c>
      <c r="AC39">
        <f>K39</f>
        <v>87</v>
      </c>
      <c r="AD39">
        <f>M39</f>
        <v>85</v>
      </c>
      <c r="AE39">
        <f>O39</f>
        <v>72</v>
      </c>
      <c r="AF39">
        <f>Q39</f>
        <v>0</v>
      </c>
      <c r="AG39">
        <f>S39</f>
        <v>90</v>
      </c>
      <c r="AH39">
        <f>U39</f>
        <v>0</v>
      </c>
      <c r="AI39">
        <f>W39</f>
        <v>0</v>
      </c>
      <c r="AJ39" s="24">
        <f>SUMPRODUCT(LARGE(AB39:AI39, {1,2,3,4,5}))</f>
        <v>428</v>
      </c>
    </row>
    <row r="40" spans="1:51" x14ac:dyDescent="0.25">
      <c r="A40" s="47" t="s">
        <v>29</v>
      </c>
      <c r="B40" s="46" t="s">
        <v>59</v>
      </c>
      <c r="C40" s="44" t="s">
        <v>122</v>
      </c>
      <c r="D40" s="44">
        <v>110543</v>
      </c>
      <c r="E40" t="str">
        <f>VLOOKUP($D40,CLASS!$D$2:$W$405,2,FALSE)</f>
        <v>AA</v>
      </c>
      <c r="F40" t="str">
        <f>VLOOKUP($D40,CLASS!$D$2:$W$405,3,FALSE)</f>
        <v>SNR</v>
      </c>
      <c r="G40" s="44">
        <f>VLOOKUP($D40,CLASS!$D$2:$W$405,4,FALSE)</f>
        <v>0</v>
      </c>
      <c r="H40" s="44">
        <f>VLOOKUP(D40,CLASS!$D$2:$W$405,5,FALSE)</f>
        <v>86</v>
      </c>
      <c r="I40" s="52">
        <f>IF(H40,G40+H40,0)</f>
        <v>86</v>
      </c>
      <c r="J40" s="44">
        <f>VLOOKUP($D40,CLASS!$D$2:$W$405,7,FALSE)</f>
        <v>84</v>
      </c>
      <c r="K40" s="52">
        <f>IF(IF(J40,J40+$G40,0)&lt;=100,IF(J40,J40+$G40,0),100)</f>
        <v>84</v>
      </c>
      <c r="L40" s="44">
        <f>VLOOKUP($D40,CLASS!$D$2:$W$405,9,FALSE)</f>
        <v>78</v>
      </c>
      <c r="M40" s="52">
        <f>IF(IF(L40,L40+$G40,0)&lt;=100,IF(L40,L40+$G40,0),100)</f>
        <v>78</v>
      </c>
      <c r="N40" s="44">
        <f>VLOOKUP($D40,CLASS!$D$2:$W$405,11,FALSE)</f>
        <v>0</v>
      </c>
      <c r="O40" s="52">
        <f>IF(IF(N40,N40+$G40,0)&lt;=100,IF(N40,N40+$G40,0),100)</f>
        <v>0</v>
      </c>
      <c r="P40" s="44">
        <f>VLOOKUP($D40,CLASS!$D$2:$W$405,13,FALSE)</f>
        <v>80</v>
      </c>
      <c r="Q40" s="52">
        <f>IF(IF(P40,P40+$G40,0)&lt;=100,IF(P40,P40+$G40,0),100)</f>
        <v>80</v>
      </c>
      <c r="R40" s="44">
        <f>VLOOKUP($D40,CLASS!$D$2:$W$405,15,FALSE)</f>
        <v>92</v>
      </c>
      <c r="S40" s="52">
        <f>IF(IF(R40,R40+$G40,0)&lt;=100,IF(R40,R40+$G40,0),100)</f>
        <v>92</v>
      </c>
      <c r="T40" s="44">
        <f>VLOOKUP($D40,CLASS!$D$2:$W$405,17,FALSE)</f>
        <v>85</v>
      </c>
      <c r="U40" s="52">
        <f>IF(IF(T40,T40+$G40,0)&lt;=100,IF(T40,T40+$G40,0),100)</f>
        <v>85</v>
      </c>
      <c r="V40" s="44">
        <f>VLOOKUP($D40,CLASS!$D$2:$W$405,19,FALSE)</f>
        <v>0</v>
      </c>
      <c r="W40" s="52">
        <f>IF(IF(V40,V40+$G40,0)&lt;=100,IF(V40,V40+$G40,0),100)</f>
        <v>0</v>
      </c>
      <c r="X40"/>
      <c r="Y40"/>
      <c r="Z40" s="52">
        <f>I40+K40+M40+O40+Q40+S40+U40+W40</f>
        <v>505</v>
      </c>
      <c r="AA40"/>
      <c r="AB40">
        <f>I40</f>
        <v>86</v>
      </c>
      <c r="AC40">
        <f>K40</f>
        <v>84</v>
      </c>
      <c r="AD40">
        <f>M40</f>
        <v>78</v>
      </c>
      <c r="AE40">
        <f>O40</f>
        <v>0</v>
      </c>
      <c r="AF40">
        <f>Q40</f>
        <v>80</v>
      </c>
      <c r="AG40">
        <f>S40</f>
        <v>92</v>
      </c>
      <c r="AH40">
        <f>U40</f>
        <v>85</v>
      </c>
      <c r="AI40">
        <f>W40</f>
        <v>0</v>
      </c>
      <c r="AJ40" s="24">
        <f>SUMPRODUCT(LARGE(AB40:AI40, {1,2,3,4,5}))</f>
        <v>427</v>
      </c>
      <c r="AK40" s="57"/>
    </row>
    <row r="41" spans="1:51" x14ac:dyDescent="0.25">
      <c r="A41" s="47" t="s">
        <v>48</v>
      </c>
      <c r="B41" s="46" t="s">
        <v>195</v>
      </c>
      <c r="C41" s="44" t="s">
        <v>196</v>
      </c>
      <c r="D41" s="44">
        <v>89013</v>
      </c>
      <c r="E41" t="str">
        <f>VLOOKUP($D41,CLASS!$D$2:$W$405,2,FALSE)</f>
        <v>A</v>
      </c>
      <c r="F41" t="str">
        <f>VLOOKUP($D41,CLASS!$D$2:$W$405,3,FALSE)</f>
        <v>SNR</v>
      </c>
      <c r="G41" s="44">
        <f>VLOOKUP($D41,CLASS!$D$2:$W$405,4,FALSE)</f>
        <v>5</v>
      </c>
      <c r="H41" s="44">
        <f>VLOOKUP(D41,CLASS!$D$2:$W$405,5,FALSE)</f>
        <v>77</v>
      </c>
      <c r="I41" s="52">
        <f>IF(H41,G41+H41,0)</f>
        <v>82</v>
      </c>
      <c r="J41" s="44">
        <f>VLOOKUP($D41,CLASS!$D$2:$W$405,7,FALSE)</f>
        <v>85</v>
      </c>
      <c r="K41" s="52">
        <f>IF(IF(J41,J41+$G41,0)&lt;=100,IF(J41,J41+$G41,0),100)</f>
        <v>90</v>
      </c>
      <c r="L41" s="44">
        <f>VLOOKUP($D41,CLASS!$D$2:$W$405,9,FALSE)</f>
        <v>79</v>
      </c>
      <c r="M41" s="52">
        <f>IF(IF(L41,L41+$G41,0)&lt;=100,IF(L41,L41+$G41,0),100)</f>
        <v>84</v>
      </c>
      <c r="N41" s="44">
        <f>VLOOKUP($D41,CLASS!$D$2:$W$405,11,FALSE)</f>
        <v>0</v>
      </c>
      <c r="O41" s="52">
        <f>IF(IF(N41,N41+$G41,0)&lt;=100,IF(N41,N41+$G41,0),100)</f>
        <v>0</v>
      </c>
      <c r="P41" s="44">
        <f>VLOOKUP($D41,CLASS!$D$2:$W$405,13,FALSE)</f>
        <v>73</v>
      </c>
      <c r="Q41" s="52">
        <f>IF(IF(P41,P41+$G41,0)&lt;=100,IF(P41,P41+$G41,0),100)</f>
        <v>78</v>
      </c>
      <c r="R41" s="44">
        <f>VLOOKUP($D41,CLASS!$D$2:$W$405,15,FALSE)</f>
        <v>0</v>
      </c>
      <c r="S41" s="52">
        <f>IF(IF(R41,R41+$G41,0)&lt;=100,IF(R41,R41+$G41,0),100)</f>
        <v>0</v>
      </c>
      <c r="T41" s="44">
        <f>VLOOKUP($D41,CLASS!$D$2:$W$405,17,FALSE)</f>
        <v>84</v>
      </c>
      <c r="U41" s="52">
        <f>IF(IF(T41,T41+$G41,0)&lt;=100,IF(T41,T41+$G41,0),100)</f>
        <v>89</v>
      </c>
      <c r="V41" s="44">
        <f>VLOOKUP($D41,CLASS!$D$2:$W$405,19,FALSE)</f>
        <v>0</v>
      </c>
      <c r="W41" s="52">
        <f>IF(IF(V41,V41+$G41,0)&lt;=100,IF(V41,V41+$G41,0),100)</f>
        <v>0</v>
      </c>
      <c r="X41"/>
      <c r="Y41"/>
      <c r="Z41" s="52">
        <f>I41+K41+M41+O41+Q41+S41+U41+W41</f>
        <v>423</v>
      </c>
      <c r="AA41"/>
      <c r="AB41">
        <f>I41</f>
        <v>82</v>
      </c>
      <c r="AC41">
        <f>K41</f>
        <v>90</v>
      </c>
      <c r="AD41">
        <f>M41</f>
        <v>84</v>
      </c>
      <c r="AE41">
        <f>O41</f>
        <v>0</v>
      </c>
      <c r="AF41">
        <f>Q41</f>
        <v>78</v>
      </c>
      <c r="AG41">
        <f>S41</f>
        <v>0</v>
      </c>
      <c r="AH41">
        <f>U41</f>
        <v>89</v>
      </c>
      <c r="AI41">
        <f>W41</f>
        <v>0</v>
      </c>
      <c r="AJ41" s="24">
        <f>SUMPRODUCT(LARGE(AB41:AI41, {1,2,3,4,5}))</f>
        <v>423</v>
      </c>
      <c r="AK41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x14ac:dyDescent="0.25">
      <c r="A42" s="47" t="s">
        <v>31</v>
      </c>
      <c r="B42" s="45" t="s">
        <v>69</v>
      </c>
      <c r="C42" s="44" t="s">
        <v>385</v>
      </c>
      <c r="D42" s="44">
        <v>129280</v>
      </c>
      <c r="E42" t="str">
        <f>VLOOKUP($D42,CLASS!$D$2:$W$405,2,FALSE)</f>
        <v>C</v>
      </c>
      <c r="F42" t="str">
        <f>VLOOKUP($D42,CLASS!$D$2:$W$405,3,FALSE)</f>
        <v>SNR</v>
      </c>
      <c r="G42" s="44">
        <f>VLOOKUP($D42,CLASS!$D$2:$W$405,4,FALSE)</f>
        <v>15</v>
      </c>
      <c r="H42" s="44">
        <f>VLOOKUP(D42,CLASS!$D$2:$W$405,5,FALSE)</f>
        <v>0</v>
      </c>
      <c r="I42" s="52">
        <f>IF(H42,G42+H42,0)</f>
        <v>0</v>
      </c>
      <c r="J42" s="44">
        <f>VLOOKUP($D42,CLASS!$D$2:$W$405,7,FALSE)</f>
        <v>78</v>
      </c>
      <c r="K42" s="52">
        <f>IF(IF(J42,J42+$G42,0)&lt;=100,IF(J42,J42+$G42,0),100)</f>
        <v>93</v>
      </c>
      <c r="L42" s="44">
        <f>VLOOKUP($D42,CLASS!$D$2:$W$405,9,FALSE)</f>
        <v>77</v>
      </c>
      <c r="M42" s="52">
        <f>IF(IF(L42,L42+$G42,0)&lt;=100,IF(L42,L42+$G42,0),100)</f>
        <v>92</v>
      </c>
      <c r="N42" s="44">
        <f>VLOOKUP($D42,CLASS!$D$2:$W$405,11,FALSE)</f>
        <v>67</v>
      </c>
      <c r="O42" s="52">
        <f>IF(IF(N42,N42+$G42,0)&lt;=100,IF(N42,N42+$G42,0),100)</f>
        <v>82</v>
      </c>
      <c r="P42" s="44">
        <f>VLOOKUP($D42,CLASS!$D$2:$W$405,13,FALSE)</f>
        <v>60</v>
      </c>
      <c r="Q42" s="52">
        <f>IF(IF(P42,P42+$G42,0)&lt;=100,IF(P42,P42+$G42,0),100)</f>
        <v>75</v>
      </c>
      <c r="R42" s="44">
        <f>VLOOKUP($D42,CLASS!$D$2:$W$405,15,FALSE)</f>
        <v>65</v>
      </c>
      <c r="S42" s="52">
        <f>IF(IF(R42,R42+$G42,0)&lt;=100,IF(R42,R42+$G42,0),100)</f>
        <v>80</v>
      </c>
      <c r="T42" s="44">
        <f>VLOOKUP($D42,CLASS!$D$2:$W$405,17,FALSE)</f>
        <v>61</v>
      </c>
      <c r="U42" s="52">
        <f>IF(IF(T42,T42+$G42,0)&lt;=100,IF(T42,T42+$G42,0),100)</f>
        <v>76</v>
      </c>
      <c r="V42" s="44">
        <f>VLOOKUP($D42,CLASS!$D$2:$W$405,19,FALSE)</f>
        <v>0</v>
      </c>
      <c r="W42" s="52">
        <f>IF(IF(V42,V42+$G42,0)&lt;=100,IF(V42,V42+$G42,0),100)</f>
        <v>0</v>
      </c>
      <c r="X42"/>
      <c r="Y42"/>
      <c r="Z42" s="52">
        <f>I42+K42+M42+O42+Q42+S42+U42+W42</f>
        <v>498</v>
      </c>
      <c r="AA42"/>
      <c r="AB42">
        <f>I42</f>
        <v>0</v>
      </c>
      <c r="AC42">
        <f>K42</f>
        <v>93</v>
      </c>
      <c r="AD42">
        <f>M42</f>
        <v>92</v>
      </c>
      <c r="AE42">
        <f>O42</f>
        <v>82</v>
      </c>
      <c r="AF42">
        <f>Q42</f>
        <v>75</v>
      </c>
      <c r="AG42">
        <f>S42</f>
        <v>80</v>
      </c>
      <c r="AH42">
        <f>U42</f>
        <v>76</v>
      </c>
      <c r="AI42">
        <f>W42</f>
        <v>0</v>
      </c>
      <c r="AJ42" s="24">
        <f>SUMPRODUCT(LARGE(AB42:AI42, {1,2,3,4,5}))</f>
        <v>423</v>
      </c>
      <c r="AK42" s="44"/>
    </row>
    <row r="43" spans="1:51" x14ac:dyDescent="0.25">
      <c r="A43" s="47" t="s">
        <v>10</v>
      </c>
      <c r="B43" s="46" t="s">
        <v>69</v>
      </c>
      <c r="C43" s="44" t="s">
        <v>133</v>
      </c>
      <c r="D43" s="44">
        <v>124600</v>
      </c>
      <c r="E43" t="str">
        <f>VLOOKUP($D43,CLASS!$D$2:$W$405,2,FALSE)</f>
        <v>C</v>
      </c>
      <c r="F43" t="str">
        <f>VLOOKUP($D43,CLASS!$D$2:$W$405,3,FALSE)</f>
        <v>SNR</v>
      </c>
      <c r="G43" s="44">
        <f>VLOOKUP($D43,CLASS!$D$2:$W$405,4,FALSE)</f>
        <v>15</v>
      </c>
      <c r="H43" s="44">
        <f>VLOOKUP(D43,CLASS!$D$2:$W$405,5,FALSE)</f>
        <v>69</v>
      </c>
      <c r="I43" s="52">
        <f>IF(H43,G43+H43,0)</f>
        <v>84</v>
      </c>
      <c r="J43" s="44">
        <f>VLOOKUP($D43,CLASS!$D$2:$W$405,7,FALSE)</f>
        <v>72</v>
      </c>
      <c r="K43" s="52">
        <f>IF(IF(J43,J43+$G43,0)&lt;=100,IF(J43,J43+$G43,0),100)</f>
        <v>87</v>
      </c>
      <c r="L43" s="44">
        <f>VLOOKUP($D43,CLASS!$D$2:$W$405,9,FALSE)</f>
        <v>76</v>
      </c>
      <c r="M43" s="52">
        <f>IF(IF(L43,L43+$G43,0)&lt;=100,IF(L43,L43+$G43,0),100)</f>
        <v>91</v>
      </c>
      <c r="N43" s="44">
        <f>VLOOKUP($D43,CLASS!$D$2:$W$405,11,FALSE)</f>
        <v>0</v>
      </c>
      <c r="O43" s="52">
        <f>IF(IF(N43,N43+$G43,0)&lt;=100,IF(N43,N43+$G43,0),100)</f>
        <v>0</v>
      </c>
      <c r="P43" s="44">
        <f>VLOOKUP($D43,CLASS!$D$2:$W$405,13,FALSE)</f>
        <v>61</v>
      </c>
      <c r="Q43" s="52">
        <f>IF(IF(P43,P43+$G43,0)&lt;=100,IF(P43,P43+$G43,0),100)</f>
        <v>76</v>
      </c>
      <c r="R43" s="44">
        <f>VLOOKUP($D43,CLASS!$D$2:$W$405,15,FALSE)</f>
        <v>0</v>
      </c>
      <c r="S43" s="52">
        <f>IF(IF(R43,R43+$G43,0)&lt;=100,IF(R43,R43+$G43,0),100)</f>
        <v>0</v>
      </c>
      <c r="T43" s="44">
        <f>VLOOKUP($D43,CLASS!$D$2:$W$405,17,FALSE)</f>
        <v>69</v>
      </c>
      <c r="U43" s="52">
        <f>IF(IF(T43,T43+$G43,0)&lt;=100,IF(T43,T43+$G43,0),100)</f>
        <v>84</v>
      </c>
      <c r="V43" s="44">
        <f>VLOOKUP($D43,CLASS!$D$2:$W$405,19,FALSE)</f>
        <v>0</v>
      </c>
      <c r="W43" s="52">
        <f>IF(IF(V43,V43+$G43,0)&lt;=100,IF(V43,V43+$G43,0),100)</f>
        <v>0</v>
      </c>
      <c r="X43"/>
      <c r="Y43"/>
      <c r="Z43" s="52">
        <f>I43+K43+M43+O43+Q43+S43+U43+W43</f>
        <v>422</v>
      </c>
      <c r="AA43"/>
      <c r="AB43">
        <f>I43</f>
        <v>84</v>
      </c>
      <c r="AC43">
        <f>K43</f>
        <v>87</v>
      </c>
      <c r="AD43">
        <f>M43</f>
        <v>91</v>
      </c>
      <c r="AE43">
        <f>O43</f>
        <v>0</v>
      </c>
      <c r="AF43">
        <f>Q43</f>
        <v>76</v>
      </c>
      <c r="AG43">
        <f>S43</f>
        <v>0</v>
      </c>
      <c r="AH43">
        <f>U43</f>
        <v>84</v>
      </c>
      <c r="AI43">
        <f>W43</f>
        <v>0</v>
      </c>
      <c r="AJ43" s="24">
        <f>SUMPRODUCT(LARGE(AB43:AI43, {1,2,3,4,5}))</f>
        <v>422</v>
      </c>
      <c r="AK43"/>
    </row>
    <row r="44" spans="1:51" x14ac:dyDescent="0.25">
      <c r="A44" s="47" t="s">
        <v>29</v>
      </c>
      <c r="B44" s="46" t="s">
        <v>143</v>
      </c>
      <c r="C44" s="44" t="s">
        <v>278</v>
      </c>
      <c r="D44" s="44">
        <v>118492</v>
      </c>
      <c r="E44" t="str">
        <f>VLOOKUP($D44,CLASS!$D$2:$W$405,2,FALSE)</f>
        <v>B</v>
      </c>
      <c r="F44" t="str">
        <f>VLOOKUP($D44,CLASS!$D$2:$W$405,3,FALSE)</f>
        <v>SNR</v>
      </c>
      <c r="G44" s="44">
        <f>VLOOKUP($D44,CLASS!$D$2:$W$405,4,FALSE)</f>
        <v>10</v>
      </c>
      <c r="H44" s="44">
        <f>VLOOKUP(D44,CLASS!$D$2:$W$405,5,FALSE)</f>
        <v>71</v>
      </c>
      <c r="I44" s="52">
        <f>IF(H44,G44+H44,0)</f>
        <v>81</v>
      </c>
      <c r="J44" s="44">
        <f>VLOOKUP($D44,CLASS!$D$2:$W$405,7,FALSE)</f>
        <v>85</v>
      </c>
      <c r="K44" s="52">
        <f>IF(IF(J44,J44+$G44,0)&lt;=100,IF(J44,J44+$G44,0),100)</f>
        <v>95</v>
      </c>
      <c r="L44" s="44">
        <f>VLOOKUP($D44,CLASS!$D$2:$W$405,9,FALSE)</f>
        <v>78</v>
      </c>
      <c r="M44" s="52">
        <f>IF(IF(L44,L44+$G44,0)&lt;=100,IF(L44,L44+$G44,0),100)</f>
        <v>88</v>
      </c>
      <c r="N44" s="44">
        <f>VLOOKUP($D44,CLASS!$D$2:$W$405,11,FALSE)</f>
        <v>59</v>
      </c>
      <c r="O44" s="52">
        <f>IF(IF(N44,N44+$G44,0)&lt;=100,IF(N44,N44+$G44,0),100)</f>
        <v>69</v>
      </c>
      <c r="P44" s="44">
        <f>VLOOKUP($D44,CLASS!$D$2:$W$405,13,FALSE)</f>
        <v>0</v>
      </c>
      <c r="Q44" s="52">
        <f>IF(IF(P44,P44+$G44,0)&lt;=100,IF(P44,P44+$G44,0),100)</f>
        <v>0</v>
      </c>
      <c r="R44" s="44">
        <f>VLOOKUP($D44,CLASS!$D$2:$W$405,15,FALSE)</f>
        <v>0</v>
      </c>
      <c r="S44" s="52">
        <f>IF(IF(R44,R44+$G44,0)&lt;=100,IF(R44,R44+$G44,0),100)</f>
        <v>0</v>
      </c>
      <c r="T44" s="44">
        <f>VLOOKUP($D44,CLASS!$D$2:$W$405,17,FALSE)</f>
        <v>78</v>
      </c>
      <c r="U44" s="52">
        <f>IF(IF(T44,T44+$G44,0)&lt;=100,IF(T44,T44+$G44,0),100)</f>
        <v>88</v>
      </c>
      <c r="V44" s="44">
        <f>VLOOKUP($D44,CLASS!$D$2:$W$405,19,FALSE)</f>
        <v>0</v>
      </c>
      <c r="W44" s="52">
        <f>IF(IF(V44,V44+$G44,0)&lt;=100,IF(V44,V44+$G44,0),100)</f>
        <v>0</v>
      </c>
      <c r="X44"/>
      <c r="Y44"/>
      <c r="Z44" s="52">
        <f>I44+K44+M44+O44+Q44+S44+U44+W44</f>
        <v>421</v>
      </c>
      <c r="AA44"/>
      <c r="AB44">
        <f>I44</f>
        <v>81</v>
      </c>
      <c r="AC44">
        <f>K44</f>
        <v>95</v>
      </c>
      <c r="AD44">
        <f>M44</f>
        <v>88</v>
      </c>
      <c r="AE44">
        <f>O44</f>
        <v>69</v>
      </c>
      <c r="AF44">
        <f>Q44</f>
        <v>0</v>
      </c>
      <c r="AG44">
        <f>S44</f>
        <v>0</v>
      </c>
      <c r="AH44">
        <f>U44</f>
        <v>88</v>
      </c>
      <c r="AI44">
        <f>W44</f>
        <v>0</v>
      </c>
      <c r="AJ44" s="24">
        <f>SUMPRODUCT(LARGE(AB44:AI44, {1,2,3,4,5}))</f>
        <v>421</v>
      </c>
      <c r="AK44" s="44"/>
    </row>
    <row r="45" spans="1:51" x14ac:dyDescent="0.25">
      <c r="A45" s="47" t="s">
        <v>26</v>
      </c>
      <c r="B45" s="46" t="s">
        <v>65</v>
      </c>
      <c r="C45" s="44" t="s">
        <v>266</v>
      </c>
      <c r="D45" s="44">
        <v>110699</v>
      </c>
      <c r="E45" t="str">
        <f>VLOOKUP($D45,CLASS!$D$2:$W$405,2,FALSE)</f>
        <v>B</v>
      </c>
      <c r="F45" t="str">
        <f>VLOOKUP($D45,CLASS!$D$2:$W$405,3,FALSE)</f>
        <v>SNR</v>
      </c>
      <c r="G45" s="44">
        <f>VLOOKUP($D45,CLASS!$D$2:$W$405,4,FALSE)</f>
        <v>10</v>
      </c>
      <c r="H45" s="44">
        <f>VLOOKUP(D45,CLASS!$D$2:$W$405,5,FALSE)</f>
        <v>75</v>
      </c>
      <c r="I45" s="52">
        <f>IF(H45,G45+H45,0)</f>
        <v>85</v>
      </c>
      <c r="J45" s="44">
        <f>VLOOKUP($D45,CLASS!$D$2:$W$405,7,FALSE)</f>
        <v>80</v>
      </c>
      <c r="K45" s="52">
        <f>IF(IF(J45,J45+$G45,0)&lt;=100,IF(J45,J45+$G45,0),100)</f>
        <v>90</v>
      </c>
      <c r="L45" s="44">
        <f>VLOOKUP($D45,CLASS!$D$2:$W$405,9,FALSE)</f>
        <v>66</v>
      </c>
      <c r="M45" s="52">
        <f>IF(IF(L45,L45+$G45,0)&lt;=100,IF(L45,L45+$G45,0),100)</f>
        <v>76</v>
      </c>
      <c r="N45" s="44">
        <f>VLOOKUP($D45,CLASS!$D$2:$W$405,11,FALSE)</f>
        <v>0</v>
      </c>
      <c r="O45" s="52">
        <f>IF(IF(N45,N45+$G45,0)&lt;=100,IF(N45,N45+$G45,0),100)</f>
        <v>0</v>
      </c>
      <c r="P45" s="44">
        <f>VLOOKUP($D45,CLASS!$D$2:$W$405,13,FALSE)</f>
        <v>73</v>
      </c>
      <c r="Q45" s="52">
        <f>IF(IF(P45,P45+$G45,0)&lt;=100,IF(P45,P45+$G45,0),100)</f>
        <v>83</v>
      </c>
      <c r="R45" s="44">
        <f>VLOOKUP($D45,CLASS!$D$2:$W$405,15,FALSE)</f>
        <v>0</v>
      </c>
      <c r="S45" s="52">
        <f>IF(IF(R45,R45+$G45,0)&lt;=100,IF(R45,R45+$G45,0),100)</f>
        <v>0</v>
      </c>
      <c r="T45" s="44">
        <f>VLOOKUP($D45,CLASS!$D$2:$W$405,17,FALSE)</f>
        <v>77</v>
      </c>
      <c r="U45" s="52">
        <f>IF(IF(T45,T45+$G45,0)&lt;=100,IF(T45,T45+$G45,0),100)</f>
        <v>87</v>
      </c>
      <c r="V45" s="44">
        <f>VLOOKUP($D45,CLASS!$D$2:$W$405,19,FALSE)</f>
        <v>0</v>
      </c>
      <c r="W45" s="52">
        <f>IF(IF(V45,V45+$G45,0)&lt;=100,IF(V45,V45+$G45,0),100)</f>
        <v>0</v>
      </c>
      <c r="X45"/>
      <c r="Y45"/>
      <c r="Z45" s="52">
        <f>I45+K45+M45+O45+Q45+S45+U45+W45</f>
        <v>421</v>
      </c>
      <c r="AA45"/>
      <c r="AB45">
        <f>I45</f>
        <v>85</v>
      </c>
      <c r="AC45">
        <f>K45</f>
        <v>90</v>
      </c>
      <c r="AD45">
        <f>M45</f>
        <v>76</v>
      </c>
      <c r="AE45">
        <f>O45</f>
        <v>0</v>
      </c>
      <c r="AF45">
        <f>Q45</f>
        <v>83</v>
      </c>
      <c r="AG45">
        <f>S45</f>
        <v>0</v>
      </c>
      <c r="AH45">
        <f>U45</f>
        <v>87</v>
      </c>
      <c r="AI45">
        <f>W45</f>
        <v>0</v>
      </c>
      <c r="AJ45" s="24">
        <f>SUMPRODUCT(LARGE(AB45:AI45, {1,2,3,4,5}))</f>
        <v>421</v>
      </c>
    </row>
    <row r="46" spans="1:51" x14ac:dyDescent="0.25">
      <c r="A46" s="47" t="s">
        <v>14</v>
      </c>
      <c r="B46" s="45" t="s">
        <v>97</v>
      </c>
      <c r="C46" s="44" t="s">
        <v>337</v>
      </c>
      <c r="D46" s="44">
        <v>119321</v>
      </c>
      <c r="E46" t="str">
        <f>VLOOKUP($D46,CLASS!$D$2:$W$405,2,FALSE)</f>
        <v>C</v>
      </c>
      <c r="F46" t="str">
        <f>VLOOKUP($D46,CLASS!$D$2:$W$405,3,FALSE)</f>
        <v>SNR</v>
      </c>
      <c r="G46" s="44">
        <f>VLOOKUP($D46,CLASS!$D$2:$W$405,4,FALSE)</f>
        <v>15</v>
      </c>
      <c r="H46" s="44">
        <f>VLOOKUP(D46,CLASS!$D$2:$W$405,5,FALSE)</f>
        <v>72</v>
      </c>
      <c r="I46" s="52">
        <f>IF(H46,G46+H46,0)</f>
        <v>87</v>
      </c>
      <c r="J46" s="44">
        <f>VLOOKUP($D46,CLASS!$D$2:$W$405,7,FALSE)</f>
        <v>0</v>
      </c>
      <c r="K46" s="52">
        <f>IF(IF(J46,J46+$G46,0)&lt;=100,IF(J46,J46+$G46,0),100)</f>
        <v>0</v>
      </c>
      <c r="L46" s="44">
        <f>VLOOKUP($D46,CLASS!$D$2:$W$405,9,FALSE)</f>
        <v>65</v>
      </c>
      <c r="M46" s="52">
        <f>IF(IF(L46,L46+$G46,0)&lt;=100,IF(L46,L46+$G46,0),100)</f>
        <v>80</v>
      </c>
      <c r="N46" s="44">
        <f>VLOOKUP($D46,CLASS!$D$2:$W$405,11,FALSE)</f>
        <v>64</v>
      </c>
      <c r="O46" s="52">
        <f>IF(IF(N46,N46+$G46,0)&lt;=100,IF(N46,N46+$G46,0),100)</f>
        <v>79</v>
      </c>
      <c r="P46" s="44">
        <f>VLOOKUP($D46,CLASS!$D$2:$W$405,13,FALSE)</f>
        <v>63</v>
      </c>
      <c r="Q46" s="52">
        <f>IF(IF(P46,P46+$G46,0)&lt;=100,IF(P46,P46+$G46,0),100)</f>
        <v>78</v>
      </c>
      <c r="R46" s="44">
        <f>VLOOKUP($D46,CLASS!$D$2:$W$405,15,FALSE)</f>
        <v>82</v>
      </c>
      <c r="S46" s="52">
        <f>IF(IF(R46,R46+$G46,0)&lt;=100,IF(R46,R46+$G46,0),100)</f>
        <v>97</v>
      </c>
      <c r="T46" s="44">
        <f>VLOOKUP($D46,CLASS!$D$2:$W$405,17,FALSE)</f>
        <v>0</v>
      </c>
      <c r="U46" s="52">
        <f>IF(IF(T46,T46+$G46,0)&lt;=100,IF(T46,T46+$G46,0),100)</f>
        <v>0</v>
      </c>
      <c r="V46" s="44">
        <f>VLOOKUP($D46,CLASS!$D$2:$W$405,19,FALSE)</f>
        <v>0</v>
      </c>
      <c r="W46" s="52">
        <f>IF(IF(V46,V46+$G46,0)&lt;=100,IF(V46,V46+$G46,0),100)</f>
        <v>0</v>
      </c>
      <c r="X46"/>
      <c r="Y46"/>
      <c r="Z46" s="52">
        <f>I46+K46+M46+O46+Q46+S46+U46+W46</f>
        <v>421</v>
      </c>
      <c r="AA46"/>
      <c r="AB46">
        <f>I46</f>
        <v>87</v>
      </c>
      <c r="AC46">
        <f>K46</f>
        <v>0</v>
      </c>
      <c r="AD46">
        <f>M46</f>
        <v>80</v>
      </c>
      <c r="AE46">
        <f>O46</f>
        <v>79</v>
      </c>
      <c r="AF46">
        <f>Q46</f>
        <v>78</v>
      </c>
      <c r="AG46">
        <f>S46</f>
        <v>97</v>
      </c>
      <c r="AH46">
        <f>U46</f>
        <v>0</v>
      </c>
      <c r="AI46">
        <f>W46</f>
        <v>0</v>
      </c>
      <c r="AJ46" s="24">
        <f>SUMPRODUCT(LARGE(AB46:AI46, {1,2,3,4,5}))</f>
        <v>421</v>
      </c>
      <c r="AK46" s="44"/>
    </row>
    <row r="47" spans="1:51" x14ac:dyDescent="0.25">
      <c r="A47" s="47" t="s">
        <v>31</v>
      </c>
      <c r="B47" s="45" t="s">
        <v>270</v>
      </c>
      <c r="C47" s="44" t="s">
        <v>271</v>
      </c>
      <c r="D47" s="44">
        <v>26633</v>
      </c>
      <c r="E47" t="str">
        <f>VLOOKUP($D47,CLASS!$D$2:$W$405,2,FALSE)</f>
        <v>B</v>
      </c>
      <c r="F47" t="str">
        <f>VLOOKUP($D47,CLASS!$D$2:$W$405,3,FALSE)</f>
        <v>SNR</v>
      </c>
      <c r="G47" s="44">
        <f>VLOOKUP($D47,CLASS!$D$2:$W$405,4,FALSE)</f>
        <v>10</v>
      </c>
      <c r="H47" s="44">
        <f>VLOOKUP(D47,CLASS!$D$2:$W$405,5,FALSE)</f>
        <v>74</v>
      </c>
      <c r="I47" s="52">
        <f>IF(H47,G47+H47,0)</f>
        <v>84</v>
      </c>
      <c r="J47" s="44">
        <f>VLOOKUP($D47,CLASS!$D$2:$W$405,7,FALSE)</f>
        <v>80</v>
      </c>
      <c r="K47" s="52">
        <f>IF(IF(J47,J47+$G47,0)&lt;=100,IF(J47,J47+$G47,0),100)</f>
        <v>90</v>
      </c>
      <c r="L47" s="44">
        <f>VLOOKUP($D47,CLASS!$D$2:$W$405,9,FALSE)</f>
        <v>78</v>
      </c>
      <c r="M47" s="52">
        <f>IF(IF(L47,L47+$G47,0)&lt;=100,IF(L47,L47+$G47,0),100)</f>
        <v>88</v>
      </c>
      <c r="N47" s="44">
        <f>VLOOKUP($D47,CLASS!$D$2:$W$405,11,FALSE)</f>
        <v>0</v>
      </c>
      <c r="O47" s="52">
        <f>IF(IF(N47,N47+$G47,0)&lt;=100,IF(N47,N47+$G47,0),100)</f>
        <v>0</v>
      </c>
      <c r="P47" s="44">
        <f>VLOOKUP($D47,CLASS!$D$2:$W$405,13,FALSE)</f>
        <v>68</v>
      </c>
      <c r="Q47" s="52">
        <f>IF(IF(P47,P47+$G47,0)&lt;=100,IF(P47,P47+$G47,0),100)</f>
        <v>78</v>
      </c>
      <c r="R47" s="44">
        <f>VLOOKUP($D47,CLASS!$D$2:$W$405,15,FALSE)</f>
        <v>71</v>
      </c>
      <c r="S47" s="52">
        <f>IF(IF(R47,R47+$G47,0)&lt;=100,IF(R47,R47+$G47,0),100)</f>
        <v>81</v>
      </c>
      <c r="T47" s="44">
        <f>VLOOKUP($D47,CLASS!$D$2:$W$405,17,FALSE)</f>
        <v>0</v>
      </c>
      <c r="U47" s="52">
        <f>IF(IF(T47,T47+$G47,0)&lt;=100,IF(T47,T47+$G47,0),100)</f>
        <v>0</v>
      </c>
      <c r="V47" s="44">
        <f>VLOOKUP($D47,CLASS!$D$2:$W$405,19,FALSE)</f>
        <v>0</v>
      </c>
      <c r="W47" s="52">
        <f>IF(IF(V47,V47+$G47,0)&lt;=100,IF(V47,V47+$G47,0),100)</f>
        <v>0</v>
      </c>
      <c r="X47"/>
      <c r="Y47"/>
      <c r="Z47" s="52">
        <f>I47+K47+M47+O47+Q47+S47+U47+W47</f>
        <v>421</v>
      </c>
      <c r="AA47"/>
      <c r="AB47">
        <f>I47</f>
        <v>84</v>
      </c>
      <c r="AC47">
        <f>K47</f>
        <v>90</v>
      </c>
      <c r="AD47">
        <f>M47</f>
        <v>88</v>
      </c>
      <c r="AE47">
        <f>O47</f>
        <v>0</v>
      </c>
      <c r="AF47">
        <f>Q47</f>
        <v>78</v>
      </c>
      <c r="AG47">
        <f>S47</f>
        <v>81</v>
      </c>
      <c r="AH47">
        <f>U47</f>
        <v>0</v>
      </c>
      <c r="AI47">
        <f>W47</f>
        <v>0</v>
      </c>
      <c r="AJ47" s="24">
        <f>SUMPRODUCT(LARGE(AB47:AI47, {1,2,3,4,5}))</f>
        <v>421</v>
      </c>
    </row>
    <row r="48" spans="1:51" x14ac:dyDescent="0.25">
      <c r="A48" s="47" t="s">
        <v>30</v>
      </c>
      <c r="B48" s="45" t="s">
        <v>175</v>
      </c>
      <c r="C48" s="44" t="s">
        <v>159</v>
      </c>
      <c r="D48" s="44">
        <v>120278</v>
      </c>
      <c r="E48" t="s">
        <v>11</v>
      </c>
      <c r="F48" t="s">
        <v>8</v>
      </c>
      <c r="G48" s="44">
        <f>VLOOKUP($D48,CLASS!$D$2:$W$405,4,FALSE)</f>
        <v>5</v>
      </c>
      <c r="H48" s="44">
        <f>VLOOKUP(D48,CLASS!$D$2:$W$405,5,FALSE)</f>
        <v>0</v>
      </c>
      <c r="I48" s="52">
        <f>IF(H48,G48+H48,0)</f>
        <v>0</v>
      </c>
      <c r="J48" s="44">
        <f>VLOOKUP($D48,CLASS!$D$2:$W$405,7,FALSE)</f>
        <v>69</v>
      </c>
      <c r="K48" s="52">
        <f>IF(IF(J48,J48+$G48,0)&lt;=100,IF(J48,J48+$G48,0),100)</f>
        <v>74</v>
      </c>
      <c r="L48" s="44">
        <f>VLOOKUP($D48,CLASS!$D$2:$W$405,9,FALSE)</f>
        <v>0</v>
      </c>
      <c r="M48" s="52">
        <f>IF(IF(L48,L48+$G48,0)&lt;=100,IF(L48,L48+$G48,0),100)</f>
        <v>0</v>
      </c>
      <c r="N48" s="44">
        <f>VLOOKUP($D48,CLASS!$D$2:$W$405,11,FALSE)</f>
        <v>83</v>
      </c>
      <c r="O48" s="52">
        <f>IF(IF(N48,N48+$G48,0)&lt;=100,IF(N48,N48+$G48,0),100)</f>
        <v>88</v>
      </c>
      <c r="P48" s="44">
        <f>VLOOKUP($D48,CLASS!$D$2:$W$405,13,FALSE)</f>
        <v>83</v>
      </c>
      <c r="Q48" s="52">
        <f>IF(IF(P48,P48+$G48,0)&lt;=100,IF(P48,P48+$G48,0),100)</f>
        <v>88</v>
      </c>
      <c r="R48" s="44">
        <f>VLOOKUP($D48,CLASS!$D$2:$W$405,15,FALSE)</f>
        <v>80</v>
      </c>
      <c r="S48" s="52">
        <f>IF(IF(R48,R48+$G48,0)&lt;=100,IF(R48,R48+$G48,0),100)</f>
        <v>85</v>
      </c>
      <c r="T48" s="44">
        <f>VLOOKUP($D48,CLASS!$D$2:$W$405,17,FALSE)</f>
        <v>79</v>
      </c>
      <c r="U48" s="52">
        <f>IF(IF(T48,T48+$G48,0)&lt;=100,IF(T48,T48+$G48,0),100)</f>
        <v>84</v>
      </c>
      <c r="V48" s="44">
        <f>VLOOKUP($D48,CLASS!$D$2:$W$405,19,FALSE)</f>
        <v>0</v>
      </c>
      <c r="W48" s="52">
        <f>IF(IF(V48,V48+$G48,0)&lt;=100,IF(V48,V48+$G48,0),100)</f>
        <v>0</v>
      </c>
      <c r="X48"/>
      <c r="Y48"/>
      <c r="Z48" s="52">
        <f>I48+K48+M48+O48+Q48+S48+U48+W48</f>
        <v>419</v>
      </c>
      <c r="AA48"/>
      <c r="AB48">
        <f>I48</f>
        <v>0</v>
      </c>
      <c r="AC48">
        <f>K48</f>
        <v>74</v>
      </c>
      <c r="AD48">
        <f>M48</f>
        <v>0</v>
      </c>
      <c r="AE48">
        <f>O48</f>
        <v>88</v>
      </c>
      <c r="AF48">
        <f>Q48</f>
        <v>88</v>
      </c>
      <c r="AG48">
        <f>S48</f>
        <v>85</v>
      </c>
      <c r="AH48">
        <f>U48</f>
        <v>84</v>
      </c>
      <c r="AI48">
        <f>W48</f>
        <v>0</v>
      </c>
      <c r="AJ48" s="24">
        <f>SUMPRODUCT(LARGE(AB48:AI48, {1,2,3,4,5}))</f>
        <v>419</v>
      </c>
      <c r="AK48" s="44"/>
    </row>
    <row r="49" spans="1:51" x14ac:dyDescent="0.25">
      <c r="A49" s="47" t="s">
        <v>29</v>
      </c>
      <c r="B49" s="46" t="s">
        <v>272</v>
      </c>
      <c r="C49" s="44" t="s">
        <v>351</v>
      </c>
      <c r="D49" s="44">
        <v>134401</v>
      </c>
      <c r="E49" t="str">
        <f>VLOOKUP($D49,CLASS!$D$2:$W$405,2,FALSE)</f>
        <v>C</v>
      </c>
      <c r="F49" t="str">
        <f>VLOOKUP($D49,CLASS!$D$2:$W$405,3,FALSE)</f>
        <v>SNR</v>
      </c>
      <c r="G49" s="44">
        <f>VLOOKUP($D49,CLASS!$D$2:$W$405,4,FALSE)</f>
        <v>15</v>
      </c>
      <c r="H49" s="44">
        <f>VLOOKUP(D49,CLASS!$D$2:$W$405,5,FALSE)</f>
        <v>67</v>
      </c>
      <c r="I49" s="52">
        <f>IF(H49,G49+H49,0)</f>
        <v>82</v>
      </c>
      <c r="J49" s="44">
        <f>VLOOKUP($D49,CLASS!$D$2:$W$405,7,FALSE)</f>
        <v>65</v>
      </c>
      <c r="K49" s="52">
        <f>IF(IF(J49,J49+$G49,0)&lt;=100,IF(J49,J49+$G49,0),100)</f>
        <v>80</v>
      </c>
      <c r="L49" s="44">
        <f>VLOOKUP($D49,CLASS!$D$2:$W$405,9,FALSE)</f>
        <v>74</v>
      </c>
      <c r="M49" s="52">
        <f>IF(IF(L49,L49+$G49,0)&lt;=100,IF(L49,L49+$G49,0),100)</f>
        <v>89</v>
      </c>
      <c r="N49" s="44">
        <f>VLOOKUP($D49,CLASS!$D$2:$W$405,11,FALSE)</f>
        <v>0</v>
      </c>
      <c r="O49" s="52">
        <f>IF(IF(N49,N49+$G49,0)&lt;=100,IF(N49,N49+$G49,0),100)</f>
        <v>0</v>
      </c>
      <c r="P49" s="44">
        <f>VLOOKUP($D49,CLASS!$D$2:$W$405,13,FALSE)</f>
        <v>62</v>
      </c>
      <c r="Q49" s="52">
        <f>IF(IF(P49,P49+$G49,0)&lt;=100,IF(P49,P49+$G49,0),100)</f>
        <v>77</v>
      </c>
      <c r="R49" s="44">
        <f>VLOOKUP($D49,CLASS!$D$2:$W$405,15,FALSE)</f>
        <v>76</v>
      </c>
      <c r="S49" s="52">
        <f>IF(IF(R49,R49+$G49,0)&lt;=100,IF(R49,R49+$G49,0),100)</f>
        <v>91</v>
      </c>
      <c r="T49" s="44">
        <f>VLOOKUP($D49,CLASS!$D$2:$W$405,17,FALSE)</f>
        <v>0</v>
      </c>
      <c r="U49" s="52">
        <f>IF(IF(T49,T49+$G49,0)&lt;=100,IF(T49,T49+$G49,0),100)</f>
        <v>0</v>
      </c>
      <c r="V49" s="44">
        <f>VLOOKUP($D49,CLASS!$D$2:$W$405,19,FALSE)</f>
        <v>0</v>
      </c>
      <c r="W49" s="52">
        <f>IF(IF(V49,V49+$G49,0)&lt;=100,IF(V49,V49+$G49,0),100)</f>
        <v>0</v>
      </c>
      <c r="X49"/>
      <c r="Y49"/>
      <c r="Z49" s="52">
        <f>I49+K49+M49+O49+Q49+S49+U49+W49</f>
        <v>419</v>
      </c>
      <c r="AA49"/>
      <c r="AB49">
        <f>I49</f>
        <v>82</v>
      </c>
      <c r="AC49">
        <f>K49</f>
        <v>80</v>
      </c>
      <c r="AD49">
        <f>M49</f>
        <v>89</v>
      </c>
      <c r="AE49">
        <f>O49</f>
        <v>0</v>
      </c>
      <c r="AF49">
        <f>Q49</f>
        <v>77</v>
      </c>
      <c r="AG49">
        <f>S49</f>
        <v>91</v>
      </c>
      <c r="AH49">
        <f>U49</f>
        <v>0</v>
      </c>
      <c r="AI49">
        <f>W49</f>
        <v>0</v>
      </c>
      <c r="AJ49" s="24">
        <f>SUMPRODUCT(LARGE(AB49:AI49, {1,2,3,4,5}))</f>
        <v>419</v>
      </c>
    </row>
    <row r="50" spans="1:51" x14ac:dyDescent="0.25">
      <c r="A50" s="47" t="s">
        <v>29</v>
      </c>
      <c r="B50" s="46" t="s">
        <v>262</v>
      </c>
      <c r="C50" s="44" t="s">
        <v>263</v>
      </c>
      <c r="D50" s="44">
        <v>127817</v>
      </c>
      <c r="E50" t="str">
        <f>VLOOKUP($D50,CLASS!$D$2:$W$405,2,FALSE)</f>
        <v>B</v>
      </c>
      <c r="F50" t="str">
        <f>VLOOKUP($D50,CLASS!$D$2:$W$405,3,FALSE)</f>
        <v>SNR</v>
      </c>
      <c r="G50" s="44">
        <f>VLOOKUP($D50,CLASS!$D$2:$W$405,4,FALSE)</f>
        <v>10</v>
      </c>
      <c r="H50" s="44">
        <f>VLOOKUP(D50,CLASS!$D$2:$W$405,5,FALSE)</f>
        <v>79</v>
      </c>
      <c r="I50" s="52">
        <f>IF(H50,G50+H50,0)</f>
        <v>89</v>
      </c>
      <c r="J50" s="44">
        <f>VLOOKUP($D50,CLASS!$D$2:$W$405,7,FALSE)</f>
        <v>69</v>
      </c>
      <c r="K50" s="52">
        <f>IF(IF(J50,J50+$G50,0)&lt;=100,IF(J50,J50+$G50,0),100)</f>
        <v>79</v>
      </c>
      <c r="L50" s="44">
        <f>VLOOKUP($D50,CLASS!$D$2:$W$405,9,FALSE)</f>
        <v>80</v>
      </c>
      <c r="M50" s="52">
        <f>IF(IF(L50,L50+$G50,0)&lt;=100,IF(L50,L50+$G50,0),100)</f>
        <v>90</v>
      </c>
      <c r="N50" s="44">
        <f>VLOOKUP($D50,CLASS!$D$2:$W$405,11,FALSE)</f>
        <v>73</v>
      </c>
      <c r="O50" s="52">
        <f>IF(IF(N50,N50+$G50,0)&lt;=100,IF(N50,N50+$G50,0),100)</f>
        <v>83</v>
      </c>
      <c r="P50" s="44">
        <f>VLOOKUP($D50,CLASS!$D$2:$W$405,13,FALSE)</f>
        <v>67</v>
      </c>
      <c r="Q50" s="52">
        <f>IF(IF(P50,P50+$G50,0)&lt;=100,IF(P50,P50+$G50,0),100)</f>
        <v>77</v>
      </c>
      <c r="R50" s="44">
        <f>VLOOKUP($D50,CLASS!$D$2:$W$405,15,FALSE)</f>
        <v>62</v>
      </c>
      <c r="S50" s="52">
        <f>IF(IF(R50,R50+$G50,0)&lt;=100,IF(R50,R50+$G50,0),100)</f>
        <v>72</v>
      </c>
      <c r="T50" s="44">
        <f>VLOOKUP($D50,CLASS!$D$2:$W$405,17,FALSE)</f>
        <v>0</v>
      </c>
      <c r="U50" s="52">
        <f>IF(IF(T50,T50+$G50,0)&lt;=100,IF(T50,T50+$G50,0),100)</f>
        <v>0</v>
      </c>
      <c r="V50" s="44">
        <f>VLOOKUP($D50,CLASS!$D$2:$W$405,19,FALSE)</f>
        <v>0</v>
      </c>
      <c r="W50" s="52">
        <f>IF(IF(V50,V50+$G50,0)&lt;=100,IF(V50,V50+$G50,0),100)</f>
        <v>0</v>
      </c>
      <c r="X50"/>
      <c r="Y50"/>
      <c r="Z50" s="52">
        <f>I50+K50+M50+O50+Q50+S50+U50+W50</f>
        <v>490</v>
      </c>
      <c r="AA50"/>
      <c r="AB50">
        <f>I50</f>
        <v>89</v>
      </c>
      <c r="AC50">
        <f>K50</f>
        <v>79</v>
      </c>
      <c r="AD50">
        <f>M50</f>
        <v>90</v>
      </c>
      <c r="AE50">
        <f>O50</f>
        <v>83</v>
      </c>
      <c r="AF50">
        <f>Q50</f>
        <v>77</v>
      </c>
      <c r="AG50">
        <f>S50</f>
        <v>72</v>
      </c>
      <c r="AH50">
        <f>U50</f>
        <v>0</v>
      </c>
      <c r="AI50">
        <f>W50</f>
        <v>0</v>
      </c>
      <c r="AJ50" s="24">
        <f>SUMPRODUCT(LARGE(AB50:AI50, {1,2,3,4,5}))</f>
        <v>418</v>
      </c>
    </row>
    <row r="51" spans="1:51" x14ac:dyDescent="0.25">
      <c r="A51" s="47" t="s">
        <v>30</v>
      </c>
      <c r="B51" s="46" t="s">
        <v>131</v>
      </c>
      <c r="C51" s="44" t="s">
        <v>276</v>
      </c>
      <c r="D51" s="44">
        <v>132643</v>
      </c>
      <c r="E51" t="str">
        <f>VLOOKUP($D51,CLASS!$D$2:$W$405,2,FALSE)</f>
        <v>B</v>
      </c>
      <c r="F51" t="str">
        <f>VLOOKUP($D51,CLASS!$D$2:$W$405,3,FALSE)</f>
        <v>SNR</v>
      </c>
      <c r="G51" s="44">
        <f>VLOOKUP($D51,CLASS!$D$2:$W$405,4,FALSE)</f>
        <v>10</v>
      </c>
      <c r="H51" s="44">
        <f>VLOOKUP(D51,CLASS!$D$2:$W$405,5,FALSE)</f>
        <v>72</v>
      </c>
      <c r="I51" s="52">
        <f>IF(H51,G51+H51,0)</f>
        <v>82</v>
      </c>
      <c r="J51" s="44">
        <f>VLOOKUP($D51,CLASS!$D$2:$W$405,7,FALSE)</f>
        <v>77</v>
      </c>
      <c r="K51" s="52">
        <f>IF(IF(J51,J51+$G51,0)&lt;=100,IF(J51,J51+$G51,0),100)</f>
        <v>87</v>
      </c>
      <c r="L51" s="44">
        <f>VLOOKUP($D51,CLASS!$D$2:$W$405,9,FALSE)</f>
        <v>77</v>
      </c>
      <c r="M51" s="52">
        <f>IF(IF(L51,L51+$G51,0)&lt;=100,IF(L51,L51+$G51,0),100)</f>
        <v>87</v>
      </c>
      <c r="N51" s="44">
        <f>VLOOKUP($D51,CLASS!$D$2:$W$405,11,FALSE)</f>
        <v>65</v>
      </c>
      <c r="O51" s="52">
        <f>IF(IF(N51,N51+$G51,0)&lt;=100,IF(N51,N51+$G51,0),100)</f>
        <v>75</v>
      </c>
      <c r="P51" s="44">
        <f>VLOOKUP($D51,CLASS!$D$2:$W$405,13,FALSE)</f>
        <v>72</v>
      </c>
      <c r="Q51" s="52">
        <f>IF(IF(P51,P51+$G51,0)&lt;=100,IF(P51,P51+$G51,0),100)</f>
        <v>82</v>
      </c>
      <c r="R51" s="44">
        <f>VLOOKUP($D51,CLASS!$D$2:$W$405,15,FALSE)</f>
        <v>69</v>
      </c>
      <c r="S51" s="52">
        <f>IF(IF(R51,R51+$G51,0)&lt;=100,IF(R51,R51+$G51,0),100)</f>
        <v>79</v>
      </c>
      <c r="T51" s="44">
        <f>VLOOKUP($D51,CLASS!$D$2:$W$405,17,FALSE)</f>
        <v>55</v>
      </c>
      <c r="U51" s="52">
        <f>IF(IF(T51,T51+$G51,0)&lt;=100,IF(T51,T51+$G51,0),100)</f>
        <v>65</v>
      </c>
      <c r="V51" s="44">
        <f>VLOOKUP($D51,CLASS!$D$2:$W$405,19,FALSE)</f>
        <v>0</v>
      </c>
      <c r="W51" s="52">
        <f>IF(IF(V51,V51+$G51,0)&lt;=100,IF(V51,V51+$G51,0),100)</f>
        <v>0</v>
      </c>
      <c r="X51"/>
      <c r="Y51"/>
      <c r="Z51" s="52">
        <f>I51+K51+M51+O51+Q51+S51+U51+W51</f>
        <v>557</v>
      </c>
      <c r="AA51"/>
      <c r="AB51">
        <f>I51</f>
        <v>82</v>
      </c>
      <c r="AC51">
        <f>K51</f>
        <v>87</v>
      </c>
      <c r="AD51">
        <f>M51</f>
        <v>87</v>
      </c>
      <c r="AE51">
        <f>O51</f>
        <v>75</v>
      </c>
      <c r="AF51">
        <f>Q51</f>
        <v>82</v>
      </c>
      <c r="AG51">
        <f>S51</f>
        <v>79</v>
      </c>
      <c r="AH51">
        <f>U51</f>
        <v>65</v>
      </c>
      <c r="AI51">
        <f>W51</f>
        <v>0</v>
      </c>
      <c r="AJ51" s="24">
        <f>SUMPRODUCT(LARGE(AB51:AI51, {1,2,3,4,5}))</f>
        <v>417</v>
      </c>
      <c r="AK51" s="57"/>
    </row>
    <row r="52" spans="1:51" x14ac:dyDescent="0.25">
      <c r="A52" s="47" t="s">
        <v>31</v>
      </c>
      <c r="B52" s="45" t="s">
        <v>302</v>
      </c>
      <c r="C52" s="44" t="s">
        <v>303</v>
      </c>
      <c r="D52" s="44">
        <v>110769</v>
      </c>
      <c r="E52" t="str">
        <f>VLOOKUP($D52,CLASS!$D$2:$W$405,2,FALSE)</f>
        <v>B</v>
      </c>
      <c r="F52" t="str">
        <f>VLOOKUP($D52,CLASS!$D$2:$W$405,3,FALSE)</f>
        <v>SNR</v>
      </c>
      <c r="G52" s="44">
        <f>VLOOKUP($D52,CLASS!$D$2:$W$405,4,FALSE)</f>
        <v>10</v>
      </c>
      <c r="H52" s="44">
        <f>VLOOKUP(D52,CLASS!$D$2:$W$405,5,FALSE)</f>
        <v>0</v>
      </c>
      <c r="I52" s="52">
        <f>IF(H52,G52+H52,0)</f>
        <v>0</v>
      </c>
      <c r="J52" s="44">
        <f>VLOOKUP($D52,CLASS!$D$2:$W$405,7,FALSE)</f>
        <v>79</v>
      </c>
      <c r="K52" s="52">
        <f>IF(IF(J52,J52+$G52,0)&lt;=100,IF(J52,J52+$G52,0),100)</f>
        <v>89</v>
      </c>
      <c r="L52" s="44">
        <f>VLOOKUP($D52,CLASS!$D$2:$W$405,9,FALSE)</f>
        <v>72</v>
      </c>
      <c r="M52" s="52">
        <f>IF(IF(L52,L52+$G52,0)&lt;=100,IF(L52,L52+$G52,0),100)</f>
        <v>82</v>
      </c>
      <c r="N52" s="44">
        <f>VLOOKUP($D52,CLASS!$D$2:$W$405,11,FALSE)</f>
        <v>75</v>
      </c>
      <c r="O52" s="52">
        <f>IF(IF(N52,N52+$G52,0)&lt;=100,IF(N52,N52+$G52,0),100)</f>
        <v>85</v>
      </c>
      <c r="P52" s="44">
        <f>VLOOKUP($D52,CLASS!$D$2:$W$405,13,FALSE)</f>
        <v>68</v>
      </c>
      <c r="Q52" s="52">
        <f>IF(IF(P52,P52+$G52,0)&lt;=100,IF(P52,P52+$G52,0),100)</f>
        <v>78</v>
      </c>
      <c r="R52" s="44">
        <f>VLOOKUP($D52,CLASS!$D$2:$W$405,15,FALSE)</f>
        <v>71</v>
      </c>
      <c r="S52" s="52">
        <f>IF(IF(R52,R52+$G52,0)&lt;=100,IF(R52,R52+$G52,0),100)</f>
        <v>81</v>
      </c>
      <c r="T52" s="44">
        <f>VLOOKUP($D52,CLASS!$D$2:$W$405,17,FALSE)</f>
        <v>68</v>
      </c>
      <c r="U52" s="52">
        <f>IF(IF(T52,T52+$G52,0)&lt;=100,IF(T52,T52+$G52,0),100)</f>
        <v>78</v>
      </c>
      <c r="V52" s="44">
        <f>VLOOKUP($D52,CLASS!$D$2:$W$405,19,FALSE)</f>
        <v>0</v>
      </c>
      <c r="W52" s="52">
        <f>IF(IF(V52,V52+$G52,0)&lt;=100,IF(V52,V52+$G52,0),100)</f>
        <v>0</v>
      </c>
      <c r="X52"/>
      <c r="Y52"/>
      <c r="Z52" s="52">
        <f>I52+K52+M52+O52+Q52+S52+U52+W52</f>
        <v>493</v>
      </c>
      <c r="AA52"/>
      <c r="AB52">
        <f>I52</f>
        <v>0</v>
      </c>
      <c r="AC52">
        <f>K52</f>
        <v>89</v>
      </c>
      <c r="AD52">
        <f>M52</f>
        <v>82</v>
      </c>
      <c r="AE52">
        <f>O52</f>
        <v>85</v>
      </c>
      <c r="AF52">
        <f>Q52</f>
        <v>78</v>
      </c>
      <c r="AG52">
        <f>S52</f>
        <v>81</v>
      </c>
      <c r="AH52">
        <f>U52</f>
        <v>78</v>
      </c>
      <c r="AI52">
        <f>W52</f>
        <v>0</v>
      </c>
      <c r="AJ52" s="24">
        <f>SUMPRODUCT(LARGE(AB52:AI52, {1,2,3,4,5}))</f>
        <v>415</v>
      </c>
    </row>
    <row r="53" spans="1:51" x14ac:dyDescent="0.25">
      <c r="A53" s="47" t="s">
        <v>48</v>
      </c>
      <c r="B53" s="46" t="s">
        <v>191</v>
      </c>
      <c r="C53" s="44" t="s">
        <v>171</v>
      </c>
      <c r="D53" s="44">
        <v>123826</v>
      </c>
      <c r="E53" t="str">
        <f>VLOOKUP($D53,CLASS!$D$2:$W$405,2,FALSE)</f>
        <v>B</v>
      </c>
      <c r="F53" t="str">
        <f>VLOOKUP($D53,CLASS!$D$2:$W$405,3,FALSE)</f>
        <v>SNR</v>
      </c>
      <c r="G53" s="44">
        <f>VLOOKUP($D53,CLASS!$D$2:$W$405,4,FALSE)</f>
        <v>10</v>
      </c>
      <c r="H53" s="44">
        <f>VLOOKUP(D53,CLASS!$D$2:$W$405,5,FALSE)</f>
        <v>71</v>
      </c>
      <c r="I53" s="52">
        <f>IF(H53,G53+H53,0)</f>
        <v>81</v>
      </c>
      <c r="J53" s="44">
        <f>VLOOKUP($D53,CLASS!$D$2:$W$405,7,FALSE)</f>
        <v>76</v>
      </c>
      <c r="K53" s="52">
        <f>IF(IF(J53,J53+$G53,0)&lt;=100,IF(J53,J53+$G53,0),100)</f>
        <v>86</v>
      </c>
      <c r="L53" s="44">
        <f>VLOOKUP($D53,CLASS!$D$2:$W$405,9,FALSE)</f>
        <v>69</v>
      </c>
      <c r="M53" s="52">
        <f>IF(IF(L53,L53+$G53,0)&lt;=100,IF(L53,L53+$G53,0),100)</f>
        <v>79</v>
      </c>
      <c r="N53" s="44">
        <f>VLOOKUP($D53,CLASS!$D$2:$W$405,11,FALSE)</f>
        <v>0</v>
      </c>
      <c r="O53" s="52">
        <f>IF(IF(N53,N53+$G53,0)&lt;=100,IF(N53,N53+$G53,0),100)</f>
        <v>0</v>
      </c>
      <c r="P53" s="44">
        <f>VLOOKUP($D53,CLASS!$D$2:$W$405,13,FALSE)</f>
        <v>69</v>
      </c>
      <c r="Q53" s="52">
        <f>IF(IF(P53,P53+$G53,0)&lt;=100,IF(P53,P53+$G53,0),100)</f>
        <v>79</v>
      </c>
      <c r="R53" s="44">
        <f>VLOOKUP($D53,CLASS!$D$2:$W$405,15,FALSE)</f>
        <v>77</v>
      </c>
      <c r="S53" s="52">
        <f>IF(IF(R53,R53+$G53,0)&lt;=100,IF(R53,R53+$G53,0),100)</f>
        <v>87</v>
      </c>
      <c r="T53" s="44">
        <f>VLOOKUP($D53,CLASS!$D$2:$W$405,17,FALSE)</f>
        <v>70</v>
      </c>
      <c r="U53" s="52">
        <f>IF(IF(T53,T53+$G53,0)&lt;=100,IF(T53,T53+$G53,0),100)</f>
        <v>80</v>
      </c>
      <c r="V53" s="44">
        <f>VLOOKUP($D53,CLASS!$D$2:$W$405,19,FALSE)</f>
        <v>0</v>
      </c>
      <c r="W53" s="52">
        <f>IF(IF(V53,V53+$G53,0)&lt;=100,IF(V53,V53+$G53,0),100)</f>
        <v>0</v>
      </c>
      <c r="X53"/>
      <c r="Y53"/>
      <c r="Z53" s="52">
        <f>I53+K53+M53+O53+Q53+S53+U53+W53</f>
        <v>492</v>
      </c>
      <c r="AA53"/>
      <c r="AB53">
        <f>I53</f>
        <v>81</v>
      </c>
      <c r="AC53">
        <f>K53</f>
        <v>86</v>
      </c>
      <c r="AD53">
        <f>M53</f>
        <v>79</v>
      </c>
      <c r="AE53">
        <f>O53</f>
        <v>0</v>
      </c>
      <c r="AF53">
        <f>Q53</f>
        <v>79</v>
      </c>
      <c r="AG53">
        <f>S53</f>
        <v>87</v>
      </c>
      <c r="AH53">
        <f>U53</f>
        <v>80</v>
      </c>
      <c r="AI53">
        <f>W53</f>
        <v>0</v>
      </c>
      <c r="AJ53" s="24">
        <f>SUMPRODUCT(LARGE(AB53:AI53, {1,2,3,4,5}))</f>
        <v>413</v>
      </c>
      <c r="AK53" s="44"/>
    </row>
    <row r="54" spans="1:51" x14ac:dyDescent="0.25">
      <c r="A54" s="47" t="s">
        <v>48</v>
      </c>
      <c r="B54" s="46" t="s">
        <v>38</v>
      </c>
      <c r="C54" s="44" t="s">
        <v>139</v>
      </c>
      <c r="D54" s="44">
        <v>125607</v>
      </c>
      <c r="E54" t="str">
        <f>VLOOKUP($D54,CLASS!$D$2:$W$405,2,FALSE)</f>
        <v>AA</v>
      </c>
      <c r="F54" t="str">
        <f>VLOOKUP($D54,CLASS!$D$2:$W$405,3,FALSE)</f>
        <v>SNR</v>
      </c>
      <c r="G54" s="44">
        <f>VLOOKUP($D54,CLASS!$D$2:$W$405,4,FALSE)</f>
        <v>0</v>
      </c>
      <c r="H54" s="44">
        <f>VLOOKUP(D54,CLASS!$D$2:$W$405,5,FALSE)</f>
        <v>82</v>
      </c>
      <c r="I54" s="52">
        <f>IF(H54,G54+H54,0)</f>
        <v>82</v>
      </c>
      <c r="J54" s="44">
        <f>VLOOKUP($D54,CLASS!$D$2:$W$405,7,FALSE)</f>
        <v>91</v>
      </c>
      <c r="K54" s="52">
        <f>IF(IF(J54,J54+$G54,0)&lt;=100,IF(J54,J54+$G54,0),100)</f>
        <v>91</v>
      </c>
      <c r="L54" s="44">
        <f>VLOOKUP($D54,CLASS!$D$2:$W$405,9,FALSE)</f>
        <v>0</v>
      </c>
      <c r="M54" s="52">
        <f>IF(IF(L54,L54+$G54,0)&lt;=100,IF(L54,L54+$G54,0),100)</f>
        <v>0</v>
      </c>
      <c r="N54" s="44">
        <f>VLOOKUP($D54,CLASS!$D$2:$W$405,11,FALSE)</f>
        <v>0</v>
      </c>
      <c r="O54" s="52">
        <f>IF(IF(N54,N54+$G54,0)&lt;=100,IF(N54,N54+$G54,0),100)</f>
        <v>0</v>
      </c>
      <c r="P54" s="44">
        <f>VLOOKUP($D54,CLASS!$D$2:$W$405,13,FALSE)</f>
        <v>76</v>
      </c>
      <c r="Q54" s="52">
        <f>IF(IF(P54,P54+$G54,0)&lt;=100,IF(P54,P54+$G54,0),100)</f>
        <v>76</v>
      </c>
      <c r="R54" s="44">
        <f>VLOOKUP($D54,CLASS!$D$2:$W$405,15,FALSE)</f>
        <v>75</v>
      </c>
      <c r="S54" s="52">
        <f>IF(IF(R54,R54+$G54,0)&lt;=100,IF(R54,R54+$G54,0),100)</f>
        <v>75</v>
      </c>
      <c r="T54" s="44">
        <f>VLOOKUP($D54,CLASS!$D$2:$W$405,17,FALSE)</f>
        <v>87</v>
      </c>
      <c r="U54" s="52">
        <f>IF(IF(T54,T54+$G54,0)&lt;=100,IF(T54,T54+$G54,0),100)</f>
        <v>87</v>
      </c>
      <c r="V54" s="44">
        <f>VLOOKUP($D54,CLASS!$D$2:$W$405,19,FALSE)</f>
        <v>0</v>
      </c>
      <c r="W54" s="52">
        <f>IF(IF(V54,V54+$G54,0)&lt;=100,IF(V54,V54+$G54,0),100)</f>
        <v>0</v>
      </c>
      <c r="X54"/>
      <c r="Y54"/>
      <c r="Z54" s="52">
        <f>I54+K54+M54+O54+Q54+S54+U54+W54</f>
        <v>411</v>
      </c>
      <c r="AA54"/>
      <c r="AB54">
        <f>I54</f>
        <v>82</v>
      </c>
      <c r="AC54">
        <f>K54</f>
        <v>91</v>
      </c>
      <c r="AD54">
        <f>M54</f>
        <v>0</v>
      </c>
      <c r="AE54">
        <f>O54</f>
        <v>0</v>
      </c>
      <c r="AF54">
        <f>Q54</f>
        <v>76</v>
      </c>
      <c r="AG54">
        <f>S54</f>
        <v>75</v>
      </c>
      <c r="AH54">
        <f>U54</f>
        <v>87</v>
      </c>
      <c r="AI54">
        <f>W54</f>
        <v>0</v>
      </c>
      <c r="AJ54" s="24">
        <f>SUMPRODUCT(LARGE(AB54:AI54, {1,2,3,4,5}))</f>
        <v>411</v>
      </c>
      <c r="AK54" s="44"/>
    </row>
    <row r="55" spans="1:51" x14ac:dyDescent="0.25">
      <c r="A55" s="47" t="s">
        <v>29</v>
      </c>
      <c r="B55" s="46" t="s">
        <v>169</v>
      </c>
      <c r="C55" s="44" t="s">
        <v>207</v>
      </c>
      <c r="D55" s="44">
        <v>70096</v>
      </c>
      <c r="E55" t="str">
        <f>VLOOKUP($D55,CLASS!$D$2:$W$405,2,FALSE)</f>
        <v>A</v>
      </c>
      <c r="F55" t="str">
        <f>VLOOKUP($D55,CLASS!$D$2:$W$405,3,FALSE)</f>
        <v>SNR</v>
      </c>
      <c r="G55" s="44">
        <f>VLOOKUP($D55,CLASS!$D$2:$W$405,4,FALSE)</f>
        <v>5</v>
      </c>
      <c r="H55" s="44">
        <f>VLOOKUP(D55,CLASS!$D$2:$W$405,5,FALSE)</f>
        <v>74</v>
      </c>
      <c r="I55" s="52">
        <f>IF(H55,G55+H55,0)</f>
        <v>79</v>
      </c>
      <c r="J55" s="44">
        <f>VLOOKUP($D55,CLASS!$D$2:$W$405,7,FALSE)</f>
        <v>0</v>
      </c>
      <c r="K55" s="52">
        <f>IF(IF(J55,J55+$G55,0)&lt;=100,IF(J55,J55+$G55,0),100)</f>
        <v>0</v>
      </c>
      <c r="L55" s="44">
        <f>VLOOKUP($D55,CLASS!$D$2:$W$405,9,FALSE)</f>
        <v>73</v>
      </c>
      <c r="M55" s="52">
        <f>IF(IF(L55,L55+$G55,0)&lt;=100,IF(L55,L55+$G55,0),100)</f>
        <v>78</v>
      </c>
      <c r="N55" s="44">
        <f>VLOOKUP($D55,CLASS!$D$2:$W$405,11,FALSE)</f>
        <v>86</v>
      </c>
      <c r="O55" s="52">
        <f>IF(IF(N55,N55+$G55,0)&lt;=100,IF(N55,N55+$G55,0),100)</f>
        <v>91</v>
      </c>
      <c r="P55" s="44">
        <f>VLOOKUP($D55,CLASS!$D$2:$W$405,13,FALSE)</f>
        <v>68</v>
      </c>
      <c r="Q55" s="52">
        <f>IF(IF(P55,P55+$G55,0)&lt;=100,IF(P55,P55+$G55,0),100)</f>
        <v>73</v>
      </c>
      <c r="R55" s="44">
        <f>VLOOKUP($D55,CLASS!$D$2:$W$405,15,FALSE)</f>
        <v>80</v>
      </c>
      <c r="S55" s="52">
        <f>IF(IF(R55,R55+$G55,0)&lt;=100,IF(R55,R55+$G55,0),100)</f>
        <v>85</v>
      </c>
      <c r="T55" s="44">
        <f>VLOOKUP($D55,CLASS!$D$2:$W$405,17,FALSE)</f>
        <v>71</v>
      </c>
      <c r="U55" s="52">
        <f>IF(IF(T55,T55+$G55,0)&lt;=100,IF(T55,T55+$G55,0),100)</f>
        <v>76</v>
      </c>
      <c r="V55" s="44">
        <f>VLOOKUP($D55,CLASS!$D$2:$W$405,19,FALSE)</f>
        <v>0</v>
      </c>
      <c r="W55" s="52">
        <f>IF(IF(V55,V55+$G55,0)&lt;=100,IF(V55,V55+$G55,0),100)</f>
        <v>0</v>
      </c>
      <c r="X55"/>
      <c r="Y55"/>
      <c r="Z55" s="52">
        <f>I55+K55+M55+O55+Q55+S55+U55+W55</f>
        <v>482</v>
      </c>
      <c r="AA55"/>
      <c r="AB55">
        <f>I55</f>
        <v>79</v>
      </c>
      <c r="AC55">
        <f>K55</f>
        <v>0</v>
      </c>
      <c r="AD55">
        <f>M55</f>
        <v>78</v>
      </c>
      <c r="AE55">
        <f>O55</f>
        <v>91</v>
      </c>
      <c r="AF55">
        <f>Q55</f>
        <v>73</v>
      </c>
      <c r="AG55">
        <f>S55</f>
        <v>85</v>
      </c>
      <c r="AH55">
        <f>U55</f>
        <v>76</v>
      </c>
      <c r="AI55">
        <f>W55</f>
        <v>0</v>
      </c>
      <c r="AJ55" s="24">
        <f>SUMPRODUCT(LARGE(AB55:AI55, {1,2,3,4,5}))</f>
        <v>409</v>
      </c>
      <c r="AK55" s="44"/>
    </row>
    <row r="56" spans="1:51" x14ac:dyDescent="0.25">
      <c r="A56" s="47" t="s">
        <v>14</v>
      </c>
      <c r="B56" s="45" t="s">
        <v>127</v>
      </c>
      <c r="C56" s="44" t="s">
        <v>199</v>
      </c>
      <c r="D56" s="44">
        <v>133056</v>
      </c>
      <c r="E56" t="str">
        <f>VLOOKUP($D56,CLASS!$D$2:$W$405,2,FALSE)</f>
        <v>A</v>
      </c>
      <c r="F56" t="str">
        <f>VLOOKUP($D56,CLASS!$D$2:$W$405,3,FALSE)</f>
        <v>SNR</v>
      </c>
      <c r="G56" s="44">
        <f>VLOOKUP($D56,CLASS!$D$2:$W$405,4,FALSE)</f>
        <v>5</v>
      </c>
      <c r="H56" s="44">
        <f>VLOOKUP(D56,CLASS!$D$2:$W$405,5,FALSE)</f>
        <v>76</v>
      </c>
      <c r="I56" s="52">
        <f>IF(H56,G56+H56,0)</f>
        <v>81</v>
      </c>
      <c r="J56" s="44">
        <f>VLOOKUP($D56,CLASS!$D$2:$W$405,7,FALSE)</f>
        <v>77</v>
      </c>
      <c r="K56" s="52">
        <f>IF(IF(J56,J56+$G56,0)&lt;=100,IF(J56,J56+$G56,0),100)</f>
        <v>82</v>
      </c>
      <c r="L56" s="44">
        <f>VLOOKUP($D56,CLASS!$D$2:$W$405,9,FALSE)</f>
        <v>74</v>
      </c>
      <c r="M56" s="52">
        <f>IF(IF(L56,L56+$G56,0)&lt;=100,IF(L56,L56+$G56,0),100)</f>
        <v>79</v>
      </c>
      <c r="N56" s="44">
        <f>VLOOKUP($D56,CLASS!$D$2:$W$405,11,FALSE)</f>
        <v>0</v>
      </c>
      <c r="O56" s="52">
        <f>IF(IF(N56,N56+$G56,0)&lt;=100,IF(N56,N56+$G56,0),100)</f>
        <v>0</v>
      </c>
      <c r="P56" s="44">
        <f>VLOOKUP($D56,CLASS!$D$2:$W$405,13,FALSE)</f>
        <v>76</v>
      </c>
      <c r="Q56" s="52">
        <f>IF(IF(P56,P56+$G56,0)&lt;=100,IF(P56,P56+$G56,0),100)</f>
        <v>81</v>
      </c>
      <c r="R56" s="44">
        <f>VLOOKUP($D56,CLASS!$D$2:$W$405,15,FALSE)</f>
        <v>80</v>
      </c>
      <c r="S56" s="52">
        <f>IF(IF(R56,R56+$G56,0)&lt;=100,IF(R56,R56+$G56,0),100)</f>
        <v>85</v>
      </c>
      <c r="T56" s="44">
        <f>VLOOKUP($D56,CLASS!$D$2:$W$405,17,FALSE)</f>
        <v>0</v>
      </c>
      <c r="U56" s="52">
        <f>IF(IF(T56,T56+$G56,0)&lt;=100,IF(T56,T56+$G56,0),100)</f>
        <v>0</v>
      </c>
      <c r="V56" s="44">
        <f>VLOOKUP($D56,CLASS!$D$2:$W$405,19,FALSE)</f>
        <v>0</v>
      </c>
      <c r="W56" s="52">
        <f>IF(IF(V56,V56+$G56,0)&lt;=100,IF(V56,V56+$G56,0),100)</f>
        <v>0</v>
      </c>
      <c r="X56"/>
      <c r="Y56"/>
      <c r="Z56" s="52">
        <f>I56+K56+M56+O56+Q56+S56+U56+W56</f>
        <v>408</v>
      </c>
      <c r="AA56"/>
      <c r="AB56">
        <f>I56</f>
        <v>81</v>
      </c>
      <c r="AC56">
        <f>K56</f>
        <v>82</v>
      </c>
      <c r="AD56">
        <f>M56</f>
        <v>79</v>
      </c>
      <c r="AE56">
        <f>O56</f>
        <v>0</v>
      </c>
      <c r="AF56">
        <f>Q56</f>
        <v>81</v>
      </c>
      <c r="AG56">
        <f>S56</f>
        <v>85</v>
      </c>
      <c r="AH56">
        <f>U56</f>
        <v>0</v>
      </c>
      <c r="AI56">
        <f>W56</f>
        <v>0</v>
      </c>
      <c r="AJ56" s="24">
        <f>SUMPRODUCT(LARGE(AB56:AI56, {1,2,3,4,5}))</f>
        <v>408</v>
      </c>
      <c r="AK56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51" x14ac:dyDescent="0.25">
      <c r="A57" s="47" t="s">
        <v>48</v>
      </c>
      <c r="B57" s="46" t="s">
        <v>90</v>
      </c>
      <c r="C57" s="44" t="s">
        <v>269</v>
      </c>
      <c r="D57" s="44">
        <v>107279</v>
      </c>
      <c r="E57" t="str">
        <f>VLOOKUP($D57,CLASS!$D$2:$W$405,2,FALSE)</f>
        <v>B</v>
      </c>
      <c r="F57" t="str">
        <f>VLOOKUP($D57,CLASS!$D$2:$W$405,3,FALSE)</f>
        <v>SNR</v>
      </c>
      <c r="G57" s="44">
        <f>VLOOKUP($D57,CLASS!$D$2:$W$405,4,FALSE)</f>
        <v>10</v>
      </c>
      <c r="H57" s="44">
        <f>VLOOKUP(D57,CLASS!$D$2:$W$405,5,FALSE)</f>
        <v>74</v>
      </c>
      <c r="I57" s="52">
        <f>IF(H57,G57+H57,0)</f>
        <v>84</v>
      </c>
      <c r="J57" s="44">
        <f>VLOOKUP($D57,CLASS!$D$2:$W$405,7,FALSE)</f>
        <v>73</v>
      </c>
      <c r="K57" s="52">
        <f>IF(IF(J57,J57+$G57,0)&lt;=100,IF(J57,J57+$G57,0),100)</f>
        <v>83</v>
      </c>
      <c r="L57" s="44">
        <f>VLOOKUP($D57,CLASS!$D$2:$W$405,9,FALSE)</f>
        <v>77</v>
      </c>
      <c r="M57" s="52">
        <f>IF(IF(L57,L57+$G57,0)&lt;=100,IF(L57,L57+$G57,0),100)</f>
        <v>87</v>
      </c>
      <c r="N57" s="44">
        <f>VLOOKUP($D57,CLASS!$D$2:$W$405,11,FALSE)</f>
        <v>0</v>
      </c>
      <c r="O57" s="52">
        <f>IF(IF(N57,N57+$G57,0)&lt;=100,IF(N57,N57+$G57,0),100)</f>
        <v>0</v>
      </c>
      <c r="P57" s="44">
        <f>VLOOKUP($D57,CLASS!$D$2:$W$405,13,FALSE)</f>
        <v>60</v>
      </c>
      <c r="Q57" s="52">
        <f>IF(IF(P57,P57+$G57,0)&lt;=100,IF(P57,P57+$G57,0),100)</f>
        <v>70</v>
      </c>
      <c r="R57" s="44">
        <f>VLOOKUP($D57,CLASS!$D$2:$W$405,15,FALSE)</f>
        <v>69</v>
      </c>
      <c r="S57" s="52">
        <f>IF(IF(R57,R57+$G57,0)&lt;=100,IF(R57,R57+$G57,0),100)</f>
        <v>79</v>
      </c>
      <c r="T57" s="44">
        <f>VLOOKUP($D57,CLASS!$D$2:$W$405,17,FALSE)</f>
        <v>64</v>
      </c>
      <c r="U57" s="52">
        <f>IF(IF(T57,T57+$G57,0)&lt;=100,IF(T57,T57+$G57,0),100)</f>
        <v>74</v>
      </c>
      <c r="V57" s="44">
        <f>VLOOKUP($D57,CLASS!$D$2:$W$405,19,FALSE)</f>
        <v>0</v>
      </c>
      <c r="W57" s="52">
        <f>IF(IF(V57,V57+$G57,0)&lt;=100,IF(V57,V57+$G57,0),100)</f>
        <v>0</v>
      </c>
      <c r="X57"/>
      <c r="Y57"/>
      <c r="Z57" s="52">
        <f>I57+K57+M57+O57+Q57+S57+U57+W57</f>
        <v>477</v>
      </c>
      <c r="AA57"/>
      <c r="AB57">
        <f>I57</f>
        <v>84</v>
      </c>
      <c r="AC57">
        <f>K57</f>
        <v>83</v>
      </c>
      <c r="AD57">
        <f>M57</f>
        <v>87</v>
      </c>
      <c r="AE57">
        <f>O57</f>
        <v>0</v>
      </c>
      <c r="AF57">
        <f>Q57</f>
        <v>70</v>
      </c>
      <c r="AG57">
        <f>S57</f>
        <v>79</v>
      </c>
      <c r="AH57">
        <f>U57</f>
        <v>74</v>
      </c>
      <c r="AI57">
        <f>W57</f>
        <v>0</v>
      </c>
      <c r="AJ57" s="24">
        <f>SUMPRODUCT(LARGE(AB57:AI57, {1,2,3,4,5}))</f>
        <v>407</v>
      </c>
      <c r="AK57" s="4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51" x14ac:dyDescent="0.25">
      <c r="A58" s="47" t="s">
        <v>14</v>
      </c>
      <c r="B58" s="45" t="s">
        <v>112</v>
      </c>
      <c r="C58" s="44" t="s">
        <v>353</v>
      </c>
      <c r="D58" s="44">
        <v>131917</v>
      </c>
      <c r="E58" t="str">
        <f>VLOOKUP($D58,CLASS!$D$2:$W$405,2,FALSE)</f>
        <v>C</v>
      </c>
      <c r="F58" t="str">
        <f>VLOOKUP($D58,CLASS!$D$2:$W$405,3,FALSE)</f>
        <v>SNR</v>
      </c>
      <c r="G58" s="44">
        <f>VLOOKUP($D58,CLASS!$D$2:$W$405,4,FALSE)</f>
        <v>15</v>
      </c>
      <c r="H58" s="44">
        <f>VLOOKUP(D58,CLASS!$D$2:$W$405,5,FALSE)</f>
        <v>65</v>
      </c>
      <c r="I58" s="52">
        <f>IF(H58,G58+H58,0)</f>
        <v>80</v>
      </c>
      <c r="J58" s="44">
        <f>VLOOKUP($D58,CLASS!$D$2:$W$405,7,FALSE)</f>
        <v>56</v>
      </c>
      <c r="K58" s="52">
        <f>IF(IF(J58,J58+$G58,0)&lt;=100,IF(J58,J58+$G58,0),100)</f>
        <v>71</v>
      </c>
      <c r="L58" s="44">
        <f>VLOOKUP($D58,CLASS!$D$2:$W$405,9,FALSE)</f>
        <v>70</v>
      </c>
      <c r="M58" s="52">
        <f>IF(IF(L58,L58+$G58,0)&lt;=100,IF(L58,L58+$G58,0),100)</f>
        <v>85</v>
      </c>
      <c r="N58" s="44">
        <f>VLOOKUP($D58,CLASS!$D$2:$W$405,11,FALSE)</f>
        <v>64</v>
      </c>
      <c r="O58" s="52">
        <f>IF(IF(N58,N58+$G58,0)&lt;=100,IF(N58,N58+$G58,0),100)</f>
        <v>79</v>
      </c>
      <c r="P58" s="44">
        <f>VLOOKUP($D58,CLASS!$D$2:$W$405,13,FALSE)</f>
        <v>45</v>
      </c>
      <c r="Q58" s="52">
        <f>IF(IF(P58,P58+$G58,0)&lt;=100,IF(P58,P58+$G58,0),100)</f>
        <v>60</v>
      </c>
      <c r="R58" s="44">
        <f>VLOOKUP($D58,CLASS!$D$2:$W$405,15,FALSE)</f>
        <v>65</v>
      </c>
      <c r="S58" s="52">
        <f>IF(IF(R58,R58+$G58,0)&lt;=100,IF(R58,R58+$G58,0),100)</f>
        <v>80</v>
      </c>
      <c r="T58" s="44">
        <f>VLOOKUP($D58,CLASS!$D$2:$W$405,17,FALSE)</f>
        <v>67</v>
      </c>
      <c r="U58" s="52">
        <f>IF(IF(T58,T58+$G58,0)&lt;=100,IF(T58,T58+$G58,0),100)</f>
        <v>82</v>
      </c>
      <c r="V58" s="44">
        <f>VLOOKUP($D58,CLASS!$D$2:$W$405,19,FALSE)</f>
        <v>0</v>
      </c>
      <c r="W58" s="52">
        <f>IF(IF(V58,V58+$G58,0)&lt;=100,IF(V58,V58+$G58,0),100)</f>
        <v>0</v>
      </c>
      <c r="X58"/>
      <c r="Y58"/>
      <c r="Z58" s="52">
        <f>I58+K58+M58+O58+Q58+S58+U58+W58</f>
        <v>537</v>
      </c>
      <c r="AA58"/>
      <c r="AB58">
        <f>I58</f>
        <v>80</v>
      </c>
      <c r="AC58">
        <f>K58</f>
        <v>71</v>
      </c>
      <c r="AD58">
        <f>M58</f>
        <v>85</v>
      </c>
      <c r="AE58">
        <f>O58</f>
        <v>79</v>
      </c>
      <c r="AF58">
        <f>Q58</f>
        <v>60</v>
      </c>
      <c r="AG58">
        <f>S58</f>
        <v>80</v>
      </c>
      <c r="AH58">
        <f>U58</f>
        <v>82</v>
      </c>
      <c r="AI58">
        <f>W58</f>
        <v>0</v>
      </c>
      <c r="AJ58" s="24">
        <f>SUMPRODUCT(LARGE(AB58:AI58, {1,2,3,4,5}))</f>
        <v>406</v>
      </c>
      <c r="AK58" s="44"/>
    </row>
    <row r="59" spans="1:51" x14ac:dyDescent="0.25">
      <c r="A59" s="47" t="s">
        <v>31</v>
      </c>
      <c r="B59" s="45" t="s">
        <v>281</v>
      </c>
      <c r="C59" s="44" t="s">
        <v>263</v>
      </c>
      <c r="D59" s="44">
        <v>131233</v>
      </c>
      <c r="E59" t="str">
        <f>VLOOKUP($D59,CLASS!$D$2:$W$405,2,FALSE)</f>
        <v>B</v>
      </c>
      <c r="F59" t="str">
        <f>VLOOKUP($D59,CLASS!$D$2:$W$405,3,FALSE)</f>
        <v>SNR</v>
      </c>
      <c r="G59" s="44">
        <f>VLOOKUP($D59,CLASS!$D$2:$W$405,4,FALSE)</f>
        <v>10</v>
      </c>
      <c r="H59" s="44">
        <f>VLOOKUP(D59,CLASS!$D$2:$W$405,5,FALSE)</f>
        <v>66</v>
      </c>
      <c r="I59" s="52">
        <f>IF(H59,G59+H59,0)</f>
        <v>76</v>
      </c>
      <c r="J59" s="44">
        <f>VLOOKUP($D59,CLASS!$D$2:$W$405,7,FALSE)</f>
        <v>0</v>
      </c>
      <c r="K59" s="52">
        <f>IF(IF(J59,J59+$G59,0)&lt;=100,IF(J59,J59+$G59,0),100)</f>
        <v>0</v>
      </c>
      <c r="L59" s="44">
        <f>VLOOKUP($D59,CLASS!$D$2:$W$405,9,FALSE)</f>
        <v>68</v>
      </c>
      <c r="M59" s="52">
        <f>IF(IF(L59,L59+$G59,0)&lt;=100,IF(L59,L59+$G59,0),100)</f>
        <v>78</v>
      </c>
      <c r="N59" s="44">
        <f>VLOOKUP($D59,CLASS!$D$2:$W$405,11,FALSE)</f>
        <v>0</v>
      </c>
      <c r="O59" s="52">
        <f>IF(IF(N59,N59+$G59,0)&lt;=100,IF(N59,N59+$G59,0),100)</f>
        <v>0</v>
      </c>
      <c r="P59" s="44">
        <f>VLOOKUP($D59,CLASS!$D$2:$W$405,13,FALSE)</f>
        <v>72</v>
      </c>
      <c r="Q59" s="52">
        <f>IF(IF(P59,P59+$G59,0)&lt;=100,IF(P59,P59+$G59,0),100)</f>
        <v>82</v>
      </c>
      <c r="R59" s="44">
        <f>VLOOKUP($D59,CLASS!$D$2:$W$405,15,FALSE)</f>
        <v>73</v>
      </c>
      <c r="S59" s="52">
        <f>IF(IF(R59,R59+$G59,0)&lt;=100,IF(R59,R59+$G59,0),100)</f>
        <v>83</v>
      </c>
      <c r="T59" s="44">
        <f>VLOOKUP($D59,CLASS!$D$2:$W$405,17,FALSE)</f>
        <v>63</v>
      </c>
      <c r="U59" s="52">
        <f>IF(IF(T59,T59+$G59,0)&lt;=100,IF(T59,T59+$G59,0),100)</f>
        <v>73</v>
      </c>
      <c r="V59" s="44">
        <f>VLOOKUP($D59,CLASS!$D$2:$W$405,19,FALSE)</f>
        <v>0</v>
      </c>
      <c r="W59" s="52">
        <f>IF(IF(V59,V59+$G59,0)&lt;=100,IF(V59,V59+$G59,0),100)</f>
        <v>0</v>
      </c>
      <c r="X59"/>
      <c r="Y59"/>
      <c r="Z59" s="52">
        <f>I59+K59+M59+O59+Q59+S59+U59+W59</f>
        <v>392</v>
      </c>
      <c r="AA59"/>
      <c r="AB59">
        <f>I59</f>
        <v>76</v>
      </c>
      <c r="AC59">
        <f>K59</f>
        <v>0</v>
      </c>
      <c r="AD59">
        <f>M59</f>
        <v>78</v>
      </c>
      <c r="AE59">
        <f>O59</f>
        <v>0</v>
      </c>
      <c r="AF59">
        <f>Q59</f>
        <v>82</v>
      </c>
      <c r="AG59">
        <f>S59</f>
        <v>83</v>
      </c>
      <c r="AH59">
        <f>U59</f>
        <v>73</v>
      </c>
      <c r="AI59">
        <f>W59</f>
        <v>0</v>
      </c>
      <c r="AJ59" s="24">
        <f>SUMPRODUCT(LARGE(AB59:AI59, {1,2,3,4,5}))</f>
        <v>392</v>
      </c>
      <c r="AK59"/>
    </row>
    <row r="60" spans="1:51" x14ac:dyDescent="0.25">
      <c r="A60" s="47" t="s">
        <v>49</v>
      </c>
      <c r="B60" s="46" t="s">
        <v>125</v>
      </c>
      <c r="C60" s="44" t="s">
        <v>283</v>
      </c>
      <c r="D60" s="44">
        <v>131224</v>
      </c>
      <c r="E60" t="str">
        <f>VLOOKUP($D60,CLASS!$D$2:$W$405,2,FALSE)</f>
        <v>B</v>
      </c>
      <c r="F60" t="str">
        <f>VLOOKUP($D60,CLASS!$D$2:$W$405,3,FALSE)</f>
        <v>SNR</v>
      </c>
      <c r="G60" s="44">
        <f>VLOOKUP($D60,CLASS!$D$2:$W$405,4,FALSE)</f>
        <v>10</v>
      </c>
      <c r="H60" s="44">
        <f>VLOOKUP(D60,CLASS!$D$2:$W$405,5,FALSE)</f>
        <v>65</v>
      </c>
      <c r="I60" s="52">
        <f>IF(H60,G60+H60,0)</f>
        <v>75</v>
      </c>
      <c r="J60" s="44">
        <f>VLOOKUP($D60,CLASS!$D$2:$W$405,7,FALSE)</f>
        <v>74</v>
      </c>
      <c r="K60" s="52">
        <f>IF(IF(J60,J60+$G60,0)&lt;=100,IF(J60,J60+$G60,0),100)</f>
        <v>84</v>
      </c>
      <c r="L60" s="44">
        <f>VLOOKUP($D60,CLASS!$D$2:$W$405,9,FALSE)</f>
        <v>0</v>
      </c>
      <c r="M60" s="52">
        <f>IF(IF(L60,L60+$G60,0)&lt;=100,IF(L60,L60+$G60,0),100)</f>
        <v>0</v>
      </c>
      <c r="N60" s="44">
        <f>VLOOKUP($D60,CLASS!$D$2:$W$405,11,FALSE)</f>
        <v>61</v>
      </c>
      <c r="O60" s="52">
        <f>IF(IF(N60,N60+$G60,0)&lt;=100,IF(N60,N60+$G60,0),100)</f>
        <v>71</v>
      </c>
      <c r="P60" s="44">
        <f>VLOOKUP($D60,CLASS!$D$2:$W$405,13,FALSE)</f>
        <v>68</v>
      </c>
      <c r="Q60" s="52">
        <f>IF(IF(P60,P60+$G60,0)&lt;=100,IF(P60,P60+$G60,0),100)</f>
        <v>78</v>
      </c>
      <c r="R60" s="44">
        <f>VLOOKUP($D60,CLASS!$D$2:$W$405,15,FALSE)</f>
        <v>70</v>
      </c>
      <c r="S60" s="52">
        <f>IF(IF(R60,R60+$G60,0)&lt;=100,IF(R60,R60+$G60,0),100)</f>
        <v>80</v>
      </c>
      <c r="T60" s="44">
        <f>VLOOKUP($D60,CLASS!$D$2:$W$405,17,FALSE)</f>
        <v>0</v>
      </c>
      <c r="U60" s="52">
        <f>IF(IF(T60,T60+$G60,0)&lt;=100,IF(T60,T60+$G60,0),100)</f>
        <v>0</v>
      </c>
      <c r="V60" s="44">
        <f>VLOOKUP($D60,CLASS!$D$2:$W$405,19,FALSE)</f>
        <v>0</v>
      </c>
      <c r="W60" s="52">
        <f>IF(IF(V60,V60+$G60,0)&lt;=100,IF(V60,V60+$G60,0),100)</f>
        <v>0</v>
      </c>
      <c r="X60"/>
      <c r="Y60"/>
      <c r="Z60" s="52">
        <f>I60+K60+M60+O60+Q60+S60+U60+W60</f>
        <v>388</v>
      </c>
      <c r="AA60"/>
      <c r="AB60">
        <f>I60</f>
        <v>75</v>
      </c>
      <c r="AC60">
        <f>K60</f>
        <v>84</v>
      </c>
      <c r="AD60">
        <f>M60</f>
        <v>0</v>
      </c>
      <c r="AE60">
        <f>O60</f>
        <v>71</v>
      </c>
      <c r="AF60">
        <f>Q60</f>
        <v>78</v>
      </c>
      <c r="AG60">
        <f>S60</f>
        <v>80</v>
      </c>
      <c r="AH60">
        <f>U60</f>
        <v>0</v>
      </c>
      <c r="AI60">
        <f>W60</f>
        <v>0</v>
      </c>
      <c r="AJ60" s="24">
        <f>SUMPRODUCT(LARGE(AB60:AI60, {1,2,3,4,5}))</f>
        <v>388</v>
      </c>
      <c r="AK60" s="44"/>
    </row>
    <row r="61" spans="1:51" x14ac:dyDescent="0.25">
      <c r="A61" s="47" t="s">
        <v>30</v>
      </c>
      <c r="B61" s="46" t="s">
        <v>88</v>
      </c>
      <c r="C61" s="44" t="s">
        <v>375</v>
      </c>
      <c r="D61" s="44">
        <v>128398</v>
      </c>
      <c r="E61" t="str">
        <f>VLOOKUP($D61,CLASS!$D$2:$W$405,2,FALSE)</f>
        <v>C</v>
      </c>
      <c r="F61" t="str">
        <f>VLOOKUP($D61,CLASS!$D$2:$W$405,3,FALSE)</f>
        <v>SNR</v>
      </c>
      <c r="G61" s="44">
        <f>VLOOKUP($D61,CLASS!$D$2:$W$405,4,FALSE)</f>
        <v>15</v>
      </c>
      <c r="H61" s="44">
        <f>VLOOKUP(D61,CLASS!$D$2:$W$405,5,FALSE)</f>
        <v>52</v>
      </c>
      <c r="I61" s="52">
        <f>IF(H61,G61+H61,0)</f>
        <v>67</v>
      </c>
      <c r="J61" s="44">
        <f>VLOOKUP($D61,CLASS!$D$2:$W$405,7,FALSE)</f>
        <v>57</v>
      </c>
      <c r="K61" s="52">
        <f>IF(IF(J61,J61+$G61,0)&lt;=100,IF(J61,J61+$G61,0),100)</f>
        <v>72</v>
      </c>
      <c r="L61" s="44">
        <f>VLOOKUP($D61,CLASS!$D$2:$W$405,9,FALSE)</f>
        <v>68</v>
      </c>
      <c r="M61" s="52">
        <f>IF(IF(L61,L61+$G61,0)&lt;=100,IF(L61,L61+$G61,0),100)</f>
        <v>83</v>
      </c>
      <c r="N61" s="44">
        <f>VLOOKUP($D61,CLASS!$D$2:$W$405,11,FALSE)</f>
        <v>0</v>
      </c>
      <c r="O61" s="52">
        <f>IF(IF(N61,N61+$G61,0)&lt;=100,IF(N61,N61+$G61,0),100)</f>
        <v>0</v>
      </c>
      <c r="P61" s="44">
        <f>VLOOKUP($D61,CLASS!$D$2:$W$405,13,FALSE)</f>
        <v>0</v>
      </c>
      <c r="Q61" s="52">
        <f>IF(IF(P61,P61+$G61,0)&lt;=100,IF(P61,P61+$G61,0),100)</f>
        <v>0</v>
      </c>
      <c r="R61" s="44">
        <f>VLOOKUP($D61,CLASS!$D$2:$W$405,15,FALSE)</f>
        <v>67</v>
      </c>
      <c r="S61" s="52">
        <f>IF(IF(R61,R61+$G61,0)&lt;=100,IF(R61,R61+$G61,0),100)</f>
        <v>82</v>
      </c>
      <c r="T61" s="44">
        <f>VLOOKUP($D61,CLASS!$D$2:$W$405,17,FALSE)</f>
        <v>63</v>
      </c>
      <c r="U61" s="52">
        <f>IF(IF(T61,T61+$G61,0)&lt;=100,IF(T61,T61+$G61,0),100)</f>
        <v>78</v>
      </c>
      <c r="V61" s="44">
        <f>VLOOKUP($D61,CLASS!$D$2:$W$405,19,FALSE)</f>
        <v>0</v>
      </c>
      <c r="W61" s="52">
        <f>IF(IF(V61,V61+$G61,0)&lt;=100,IF(V61,V61+$G61,0),100)</f>
        <v>0</v>
      </c>
      <c r="X61"/>
      <c r="Y61"/>
      <c r="Z61" s="52">
        <f>I61+K61+M61+O61+Q61+S61+U61+W61</f>
        <v>382</v>
      </c>
      <c r="AA61"/>
      <c r="AB61">
        <f>I61</f>
        <v>67</v>
      </c>
      <c r="AC61">
        <f>K61</f>
        <v>72</v>
      </c>
      <c r="AD61">
        <f>M61</f>
        <v>83</v>
      </c>
      <c r="AE61">
        <f>O61</f>
        <v>0</v>
      </c>
      <c r="AF61">
        <f>Q61</f>
        <v>0</v>
      </c>
      <c r="AG61">
        <f>S61</f>
        <v>82</v>
      </c>
      <c r="AH61">
        <f>U61</f>
        <v>78</v>
      </c>
      <c r="AI61">
        <f>W61</f>
        <v>0</v>
      </c>
      <c r="AJ61" s="24">
        <f>SUMPRODUCT(LARGE(AB61:AI61, {1,2,3,4,5}))</f>
        <v>382</v>
      </c>
      <c r="AK61" s="44"/>
    </row>
    <row r="62" spans="1:51" x14ac:dyDescent="0.25">
      <c r="A62" s="47" t="s">
        <v>31</v>
      </c>
      <c r="B62" s="45" t="s">
        <v>373</v>
      </c>
      <c r="C62" s="44" t="s">
        <v>374</v>
      </c>
      <c r="D62" s="44">
        <v>129282</v>
      </c>
      <c r="E62" t="str">
        <f>VLOOKUP($D62,CLASS!$D$2:$W$405,2,FALSE)</f>
        <v>C</v>
      </c>
      <c r="F62" t="str">
        <f>VLOOKUP($D62,CLASS!$D$2:$W$405,3,FALSE)</f>
        <v>SNR</v>
      </c>
      <c r="G62" s="44">
        <f>VLOOKUP($D62,CLASS!$D$2:$W$405,4,FALSE)</f>
        <v>15</v>
      </c>
      <c r="H62" s="44">
        <f>VLOOKUP(D62,CLASS!$D$2:$W$405,5,FALSE)</f>
        <v>52</v>
      </c>
      <c r="I62" s="52">
        <f>IF(H62,G62+H62,0)</f>
        <v>67</v>
      </c>
      <c r="J62" s="44">
        <f>VLOOKUP($D62,CLASS!$D$2:$W$405,7,FALSE)</f>
        <v>62</v>
      </c>
      <c r="K62" s="52">
        <f>IF(IF(J62,J62+$G62,0)&lt;=100,IF(J62,J62+$G62,0),100)</f>
        <v>77</v>
      </c>
      <c r="L62" s="44">
        <f>VLOOKUP($D62,CLASS!$D$2:$W$405,9,FALSE)</f>
        <v>59</v>
      </c>
      <c r="M62" s="52">
        <f>IF(IF(L62,L62+$G62,0)&lt;=100,IF(L62,L62+$G62,0),100)</f>
        <v>74</v>
      </c>
      <c r="N62" s="44">
        <f>VLOOKUP($D62,CLASS!$D$2:$W$405,11,FALSE)</f>
        <v>0</v>
      </c>
      <c r="O62" s="52">
        <f>IF(IF(N62,N62+$G62,0)&lt;=100,IF(N62,N62+$G62,0),100)</f>
        <v>0</v>
      </c>
      <c r="P62" s="44">
        <f>VLOOKUP($D62,CLASS!$D$2:$W$405,13,FALSE)</f>
        <v>66</v>
      </c>
      <c r="Q62" s="52">
        <f>IF(IF(P62,P62+$G62,0)&lt;=100,IF(P62,P62+$G62,0),100)</f>
        <v>81</v>
      </c>
      <c r="R62" s="44">
        <f>VLOOKUP($D62,CLASS!$D$2:$W$405,15,FALSE)</f>
        <v>68</v>
      </c>
      <c r="S62" s="52">
        <f>IF(IF(R62,R62+$G62,0)&lt;=100,IF(R62,R62+$G62,0),100)</f>
        <v>83</v>
      </c>
      <c r="T62" s="44">
        <f>VLOOKUP($D62,CLASS!$D$2:$W$405,17,FALSE)</f>
        <v>40</v>
      </c>
      <c r="U62" s="52">
        <f>IF(IF(T62,T62+$G62,0)&lt;=100,IF(T62,T62+$G62,0),100)</f>
        <v>55</v>
      </c>
      <c r="V62" s="44">
        <f>VLOOKUP($D62,CLASS!$D$2:$W$405,19,FALSE)</f>
        <v>0</v>
      </c>
      <c r="W62" s="52">
        <f>IF(IF(V62,V62+$G62,0)&lt;=100,IF(V62,V62+$G62,0),100)</f>
        <v>0</v>
      </c>
      <c r="X62"/>
      <c r="Y62"/>
      <c r="Z62" s="52">
        <f>I62+K62+M62+O62+Q62+S62+U62+W62</f>
        <v>437</v>
      </c>
      <c r="AA62"/>
      <c r="AB62">
        <f>I62</f>
        <v>67</v>
      </c>
      <c r="AC62">
        <f>K62</f>
        <v>77</v>
      </c>
      <c r="AD62">
        <f>M62</f>
        <v>74</v>
      </c>
      <c r="AE62">
        <f>O62</f>
        <v>0</v>
      </c>
      <c r="AF62">
        <f>Q62</f>
        <v>81</v>
      </c>
      <c r="AG62">
        <f>S62</f>
        <v>83</v>
      </c>
      <c r="AH62">
        <f>U62</f>
        <v>55</v>
      </c>
      <c r="AI62">
        <f>W62</f>
        <v>0</v>
      </c>
      <c r="AJ62" s="24">
        <f>SUMPRODUCT(LARGE(AB62:AI62, {1,2,3,4,5}))</f>
        <v>382</v>
      </c>
      <c r="AK62" s="57"/>
    </row>
    <row r="63" spans="1:51" x14ac:dyDescent="0.25">
      <c r="A63" s="47" t="s">
        <v>31</v>
      </c>
      <c r="B63" s="45" t="s">
        <v>90</v>
      </c>
      <c r="C63" s="44" t="s">
        <v>376</v>
      </c>
      <c r="D63" s="44">
        <v>90323</v>
      </c>
      <c r="E63" t="str">
        <f>VLOOKUP($D63,CLASS!$D$2:$W$405,2,FALSE)</f>
        <v>C</v>
      </c>
      <c r="F63" t="str">
        <f>VLOOKUP($D63,CLASS!$D$2:$W$405,3,FALSE)</f>
        <v>SNR</v>
      </c>
      <c r="G63" s="44">
        <f>VLOOKUP($D63,CLASS!$D$2:$W$405,4,FALSE)</f>
        <v>15</v>
      </c>
      <c r="H63" s="44">
        <f>VLOOKUP(D63,CLASS!$D$2:$W$405,5,FALSE)</f>
        <v>51</v>
      </c>
      <c r="I63" s="52">
        <f>IF(H63,G63+H63,0)</f>
        <v>66</v>
      </c>
      <c r="J63" s="44">
        <f>VLOOKUP($D63,CLASS!$D$2:$W$405,7,FALSE)</f>
        <v>68</v>
      </c>
      <c r="K63" s="52">
        <f>IF(IF(J63,J63+$G63,0)&lt;=100,IF(J63,J63+$G63,0),100)</f>
        <v>83</v>
      </c>
      <c r="L63" s="44">
        <f>VLOOKUP($D63,CLASS!$D$2:$W$405,9,FALSE)</f>
        <v>0</v>
      </c>
      <c r="M63" s="52">
        <f>IF(IF(L63,L63+$G63,0)&lt;=100,IF(L63,L63+$G63,0),100)</f>
        <v>0</v>
      </c>
      <c r="N63" s="44">
        <f>VLOOKUP($D63,CLASS!$D$2:$W$405,11,FALSE)</f>
        <v>57</v>
      </c>
      <c r="O63" s="52">
        <f>IF(IF(N63,N63+$G63,0)&lt;=100,IF(N63,N63+$G63,0),100)</f>
        <v>72</v>
      </c>
      <c r="P63" s="44">
        <f>VLOOKUP($D63,CLASS!$D$2:$W$405,13,FALSE)</f>
        <v>53</v>
      </c>
      <c r="Q63" s="52">
        <f>IF(IF(P63,P63+$G63,0)&lt;=100,IF(P63,P63+$G63,0),100)</f>
        <v>68</v>
      </c>
      <c r="R63" s="44">
        <f>VLOOKUP($D63,CLASS!$D$2:$W$405,15,FALSE)</f>
        <v>64</v>
      </c>
      <c r="S63" s="52">
        <f>IF(IF(R63,R63+$G63,0)&lt;=100,IF(R63,R63+$G63,0),100)</f>
        <v>79</v>
      </c>
      <c r="T63" s="44">
        <f>VLOOKUP($D63,CLASS!$D$2:$W$405,17,FALSE)</f>
        <v>58</v>
      </c>
      <c r="U63" s="52">
        <f>IF(IF(T63,T63+$G63,0)&lt;=100,IF(T63,T63+$G63,0),100)</f>
        <v>73</v>
      </c>
      <c r="V63" s="44">
        <f>VLOOKUP($D63,CLASS!$D$2:$W$405,19,FALSE)</f>
        <v>0</v>
      </c>
      <c r="W63" s="52">
        <f>IF(IF(V63,V63+$G63,0)&lt;=100,IF(V63,V63+$G63,0),100)</f>
        <v>0</v>
      </c>
      <c r="X63"/>
      <c r="Y63"/>
      <c r="Z63" s="52">
        <f>I63+K63+M63+O63+Q63+S63+U63+W63</f>
        <v>441</v>
      </c>
      <c r="AA63"/>
      <c r="AB63">
        <f>I63</f>
        <v>66</v>
      </c>
      <c r="AC63">
        <f>K63</f>
        <v>83</v>
      </c>
      <c r="AD63">
        <f>M63</f>
        <v>0</v>
      </c>
      <c r="AE63">
        <f>O63</f>
        <v>72</v>
      </c>
      <c r="AF63">
        <f>Q63</f>
        <v>68</v>
      </c>
      <c r="AG63">
        <f>S63</f>
        <v>79</v>
      </c>
      <c r="AH63">
        <f>U63</f>
        <v>73</v>
      </c>
      <c r="AI63">
        <f>W63</f>
        <v>0</v>
      </c>
      <c r="AJ63" s="24">
        <f>SUMPRODUCT(LARGE(AB63:AI63, {1,2,3,4,5}))</f>
        <v>375</v>
      </c>
      <c r="AK63" s="44"/>
    </row>
    <row r="64" spans="1:51" x14ac:dyDescent="0.25">
      <c r="A64" s="47" t="s">
        <v>48</v>
      </c>
      <c r="B64" s="45" t="s">
        <v>59</v>
      </c>
      <c r="C64" s="44" t="s">
        <v>60</v>
      </c>
      <c r="D64" s="44">
        <v>116789</v>
      </c>
      <c r="E64" t="str">
        <f>VLOOKUP($D64,CLASS!$D$2:$W$405,2,FALSE)</f>
        <v>AAA</v>
      </c>
      <c r="F64" t="str">
        <f>VLOOKUP($D64,CLASS!$D$2:$W$405,3,FALSE)</f>
        <v>SNR</v>
      </c>
      <c r="G64" s="44">
        <f>VLOOKUP($D64,CLASS!$D$2:$W$405,4,FALSE)</f>
        <v>0</v>
      </c>
      <c r="H64" s="44">
        <f>VLOOKUP(D64,CLASS!$D$2:$W$405,5,FALSE)</f>
        <v>97</v>
      </c>
      <c r="I64" s="52">
        <f>IF(H64,G64+H64,0)</f>
        <v>97</v>
      </c>
      <c r="J64" s="44">
        <f>VLOOKUP($D64,CLASS!$D$2:$W$405,7,FALSE)</f>
        <v>95</v>
      </c>
      <c r="K64" s="52">
        <f>IF(IF(J64,J64+$G64,0)&lt;=100,IF(J64,J64+$G64,0),100)</f>
        <v>95</v>
      </c>
      <c r="L64" s="44">
        <f>VLOOKUP($D64,CLASS!$D$2:$W$405,9,FALSE)</f>
        <v>89</v>
      </c>
      <c r="M64" s="52">
        <f>IF(IF(L64,L64+$G64,0)&lt;=100,IF(L64,L64+$G64,0),100)</f>
        <v>89</v>
      </c>
      <c r="N64" s="44">
        <f>VLOOKUP($D64,CLASS!$D$2:$W$405,11,FALSE)</f>
        <v>0</v>
      </c>
      <c r="O64" s="52">
        <f>IF(IF(N64,N64+$G64,0)&lt;=100,IF(N64,N64+$G64,0),100)</f>
        <v>0</v>
      </c>
      <c r="P64" s="44">
        <f>VLOOKUP($D64,CLASS!$D$2:$W$405,13,FALSE)</f>
        <v>88</v>
      </c>
      <c r="Q64" s="52">
        <f>IF(IF(P64,P64+$G64,0)&lt;=100,IF(P64,P64+$G64,0),100)</f>
        <v>88</v>
      </c>
      <c r="R64" s="44">
        <f>VLOOKUP($D64,CLASS!$D$2:$W$405,15,FALSE)</f>
        <v>0</v>
      </c>
      <c r="S64" s="52">
        <f>IF(IF(R64,R64+$G64,0)&lt;=100,IF(R64,R64+$G64,0),100)</f>
        <v>0</v>
      </c>
      <c r="T64" s="44">
        <f>VLOOKUP($D64,CLASS!$D$2:$W$405,17,FALSE)</f>
        <v>0</v>
      </c>
      <c r="U64" s="52">
        <f>IF(IF(T64,T64+$G64,0)&lt;=100,IF(T64,T64+$G64,0),100)</f>
        <v>0</v>
      </c>
      <c r="V64" s="44">
        <f>VLOOKUP($D64,CLASS!$D$2:$W$405,19,FALSE)</f>
        <v>0</v>
      </c>
      <c r="W64" s="52">
        <f>IF(IF(V64,V64+$G64,0)&lt;=100,IF(V64,V64+$G64,0),100)</f>
        <v>0</v>
      </c>
      <c r="X64"/>
      <c r="Y64"/>
      <c r="Z64" s="52">
        <f>I64+K64+M64+O64+Q64+S64+U64+W64</f>
        <v>369</v>
      </c>
      <c r="AA64"/>
      <c r="AB64">
        <f>I64</f>
        <v>97</v>
      </c>
      <c r="AC64">
        <f>K64</f>
        <v>95</v>
      </c>
      <c r="AD64">
        <f>M64</f>
        <v>89</v>
      </c>
      <c r="AE64">
        <f>O64</f>
        <v>0</v>
      </c>
      <c r="AF64">
        <f>Q64</f>
        <v>88</v>
      </c>
      <c r="AG64">
        <f>S64</f>
        <v>0</v>
      </c>
      <c r="AH64">
        <f>U64</f>
        <v>0</v>
      </c>
      <c r="AI64">
        <f>W64</f>
        <v>0</v>
      </c>
      <c r="AJ64" s="24">
        <f>SUMPRODUCT(LARGE(AB64:AI64, {1,2,3,4,5}))</f>
        <v>369</v>
      </c>
      <c r="AK64" s="57"/>
    </row>
    <row r="65" spans="1:51" x14ac:dyDescent="0.25">
      <c r="A65" s="47" t="s">
        <v>10</v>
      </c>
      <c r="B65" s="46" t="s">
        <v>110</v>
      </c>
      <c r="C65" s="44" t="s">
        <v>333</v>
      </c>
      <c r="D65" s="44">
        <v>135349</v>
      </c>
      <c r="E65" t="str">
        <f>VLOOKUP($D65,CLASS!$D$2:$W$405,2,FALSE)</f>
        <v>C</v>
      </c>
      <c r="F65" t="str">
        <f>VLOOKUP($D65,CLASS!$D$2:$W$405,3,FALSE)</f>
        <v>SNR</v>
      </c>
      <c r="G65" s="44">
        <f>VLOOKUP($D65,CLASS!$D$2:$W$405,4,FALSE)</f>
        <v>15</v>
      </c>
      <c r="H65" s="44">
        <f>VLOOKUP(D65,CLASS!$D$2:$W$405,5,FALSE)</f>
        <v>75</v>
      </c>
      <c r="I65" s="52">
        <f>IF(H65,G65+H65,0)</f>
        <v>90</v>
      </c>
      <c r="J65" s="44">
        <f>VLOOKUP($D65,CLASS!$D$2:$W$405,7,FALSE)</f>
        <v>79</v>
      </c>
      <c r="K65" s="52">
        <f>IF(IF(J65,J65+$G65,0)&lt;=100,IF(J65,J65+$G65,0),100)</f>
        <v>94</v>
      </c>
      <c r="L65" s="44">
        <f>VLOOKUP($D65,CLASS!$D$2:$W$405,9,FALSE)</f>
        <v>76</v>
      </c>
      <c r="M65" s="52">
        <f>IF(IF(L65,L65+$G65,0)&lt;=100,IF(L65,L65+$G65,0),100)</f>
        <v>91</v>
      </c>
      <c r="N65" s="44">
        <f>VLOOKUP($D65,CLASS!$D$2:$W$405,11,FALSE)</f>
        <v>76</v>
      </c>
      <c r="O65" s="52">
        <f>IF(IF(N65,N65+$G65,0)&lt;=100,IF(N65,N65+$G65,0),100)</f>
        <v>91</v>
      </c>
      <c r="P65" s="44">
        <f>VLOOKUP($D65,CLASS!$D$2:$W$405,13,FALSE)</f>
        <v>0</v>
      </c>
      <c r="Q65" s="52">
        <f>IF(IF(P65,P65+$G65,0)&lt;=100,IF(P65,P65+$G65,0),100)</f>
        <v>0</v>
      </c>
      <c r="R65" s="44">
        <f>VLOOKUP($D65,CLASS!$D$2:$W$405,15,FALSE)</f>
        <v>0</v>
      </c>
      <c r="S65" s="52">
        <f>IF(IF(R65,R65+$G65,0)&lt;=100,IF(R65,R65+$G65,0),100)</f>
        <v>0</v>
      </c>
      <c r="T65" s="44">
        <f>VLOOKUP($D65,CLASS!$D$2:$W$405,17,FALSE)</f>
        <v>0</v>
      </c>
      <c r="U65" s="52">
        <f>IF(IF(T65,T65+$G65,0)&lt;=100,IF(T65,T65+$G65,0),100)</f>
        <v>0</v>
      </c>
      <c r="V65" s="44">
        <f>VLOOKUP($D65,CLASS!$D$2:$W$405,19,FALSE)</f>
        <v>0</v>
      </c>
      <c r="W65" s="52">
        <f>IF(IF(V65,V65+$G65,0)&lt;=100,IF(V65,V65+$G65,0),100)</f>
        <v>0</v>
      </c>
      <c r="X65"/>
      <c r="Y65"/>
      <c r="Z65" s="52">
        <f>I65+K65+M65+O65+Q65+S65+U65+W65</f>
        <v>366</v>
      </c>
      <c r="AA65"/>
      <c r="AB65">
        <f>I65</f>
        <v>90</v>
      </c>
      <c r="AC65">
        <f>K65</f>
        <v>94</v>
      </c>
      <c r="AD65">
        <f>M65</f>
        <v>91</v>
      </c>
      <c r="AE65">
        <f>O65</f>
        <v>91</v>
      </c>
      <c r="AF65">
        <f>Q65</f>
        <v>0</v>
      </c>
      <c r="AG65">
        <f>S65</f>
        <v>0</v>
      </c>
      <c r="AH65">
        <f>U65</f>
        <v>0</v>
      </c>
      <c r="AI65">
        <f>W65</f>
        <v>0</v>
      </c>
      <c r="AJ65" s="24">
        <f>SUMPRODUCT(LARGE(AB65:AI65, {1,2,3,4,5}))</f>
        <v>366</v>
      </c>
      <c r="AK65" s="44"/>
    </row>
    <row r="66" spans="1:51" x14ac:dyDescent="0.25">
      <c r="A66" s="47" t="s">
        <v>14</v>
      </c>
      <c r="B66" s="45" t="s">
        <v>69</v>
      </c>
      <c r="C66" s="44" t="s">
        <v>286</v>
      </c>
      <c r="D66" s="44">
        <v>123217</v>
      </c>
      <c r="E66" t="str">
        <f>VLOOKUP($D66,CLASS!$D$2:$W$405,2,FALSE)</f>
        <v>B</v>
      </c>
      <c r="F66" t="str">
        <f>VLOOKUP($D66,CLASS!$D$2:$W$405,3,FALSE)</f>
        <v>SNR</v>
      </c>
      <c r="G66" s="44">
        <f>VLOOKUP($D66,CLASS!$D$2:$W$405,4,FALSE)</f>
        <v>10</v>
      </c>
      <c r="H66" s="44">
        <f>VLOOKUP(D66,CLASS!$D$2:$W$405,5,FALSE)</f>
        <v>62</v>
      </c>
      <c r="I66" s="52">
        <f>IF(H66,G66+H66,0)</f>
        <v>72</v>
      </c>
      <c r="J66" s="44">
        <f>VLOOKUP($D66,CLASS!$D$2:$W$405,7,FALSE)</f>
        <v>73</v>
      </c>
      <c r="K66" s="52">
        <f>IF(IF(J66,J66+$G66,0)&lt;=100,IF(J66,J66+$G66,0),100)</f>
        <v>83</v>
      </c>
      <c r="L66" s="44">
        <f>VLOOKUP($D66,CLASS!$D$2:$W$405,9,FALSE)</f>
        <v>56</v>
      </c>
      <c r="M66" s="52">
        <f>IF(IF(L66,L66+$G66,0)&lt;=100,IF(L66,L66+$G66,0),100)</f>
        <v>66</v>
      </c>
      <c r="N66" s="44">
        <f>VLOOKUP($D66,CLASS!$D$2:$W$405,11,FALSE)</f>
        <v>0</v>
      </c>
      <c r="O66" s="52">
        <f>IF(IF(N66,N66+$G66,0)&lt;=100,IF(N66,N66+$G66,0),100)</f>
        <v>0</v>
      </c>
      <c r="P66" s="44">
        <f>VLOOKUP($D66,CLASS!$D$2:$W$405,13,FALSE)</f>
        <v>56</v>
      </c>
      <c r="Q66" s="52">
        <f>IF(IF(P66,P66+$G66,0)&lt;=100,IF(P66,P66+$G66,0),100)</f>
        <v>66</v>
      </c>
      <c r="R66" s="44">
        <f>VLOOKUP($D66,CLASS!$D$2:$W$405,15,FALSE)</f>
        <v>68</v>
      </c>
      <c r="S66" s="52">
        <f>IF(IF(R66,R66+$G66,0)&lt;=100,IF(R66,R66+$G66,0),100)</f>
        <v>78</v>
      </c>
      <c r="T66" s="44">
        <f>VLOOKUP($D66,CLASS!$D$2:$W$405,17,FALSE)</f>
        <v>52</v>
      </c>
      <c r="U66" s="52">
        <f>IF(IF(T66,T66+$G66,0)&lt;=100,IF(T66,T66+$G66,0),100)</f>
        <v>62</v>
      </c>
      <c r="V66" s="44">
        <f>VLOOKUP($D66,CLASS!$D$2:$W$405,19,FALSE)</f>
        <v>0</v>
      </c>
      <c r="W66" s="52">
        <f>IF(IF(V66,V66+$G66,0)&lt;=100,IF(V66,V66+$G66,0),100)</f>
        <v>0</v>
      </c>
      <c r="X66"/>
      <c r="Y66"/>
      <c r="Z66" s="52">
        <f>I66+K66+M66+O66+Q66+S66+U66+W66</f>
        <v>427</v>
      </c>
      <c r="AA66"/>
      <c r="AB66">
        <f>I66</f>
        <v>72</v>
      </c>
      <c r="AC66">
        <f>K66</f>
        <v>83</v>
      </c>
      <c r="AD66">
        <f>M66</f>
        <v>66</v>
      </c>
      <c r="AE66">
        <f>O66</f>
        <v>0</v>
      </c>
      <c r="AF66">
        <f>Q66</f>
        <v>66</v>
      </c>
      <c r="AG66">
        <f>S66</f>
        <v>78</v>
      </c>
      <c r="AH66">
        <f>U66</f>
        <v>62</v>
      </c>
      <c r="AI66">
        <f>W66</f>
        <v>0</v>
      </c>
      <c r="AJ66" s="24">
        <f>SUMPRODUCT(LARGE(AB66:AI66, {1,2,3,4,5}))</f>
        <v>365</v>
      </c>
      <c r="AK66" s="57"/>
    </row>
    <row r="67" spans="1:51" x14ac:dyDescent="0.25">
      <c r="A67" s="47" t="s">
        <v>30</v>
      </c>
      <c r="B67" s="46" t="s">
        <v>86</v>
      </c>
      <c r="C67" s="44" t="s">
        <v>94</v>
      </c>
      <c r="D67" s="44">
        <v>103289</v>
      </c>
      <c r="E67" t="str">
        <f>VLOOKUP($D67,CLASS!$D$2:$W$405,2,FALSE)</f>
        <v>AAA</v>
      </c>
      <c r="F67" t="str">
        <f>VLOOKUP($D67,CLASS!$D$2:$W$405,3,FALSE)</f>
        <v>SNR</v>
      </c>
      <c r="G67" s="44">
        <f>VLOOKUP($D67,CLASS!$D$2:$W$405,4,FALSE)</f>
        <v>0</v>
      </c>
      <c r="H67" s="44">
        <f>VLOOKUP(D67,CLASS!$D$2:$W$405,5,FALSE)</f>
        <v>0</v>
      </c>
      <c r="I67" s="52">
        <f>IF(H67,G67+H67,0)</f>
        <v>0</v>
      </c>
      <c r="J67" s="44">
        <f>VLOOKUP($D67,CLASS!$D$2:$W$405,7,FALSE)</f>
        <v>92</v>
      </c>
      <c r="K67" s="52">
        <f>IF(IF(J67,J67+$G67,0)&lt;=100,IF(J67,J67+$G67,0),100)</f>
        <v>92</v>
      </c>
      <c r="L67" s="44">
        <f>VLOOKUP($D67,CLASS!$D$2:$W$405,9,FALSE)</f>
        <v>84</v>
      </c>
      <c r="M67" s="52">
        <f>IF(IF(L67,L67+$G67,0)&lt;=100,IF(L67,L67+$G67,0),100)</f>
        <v>84</v>
      </c>
      <c r="N67" s="44">
        <f>VLOOKUP($D67,CLASS!$D$2:$W$405,11,FALSE)</f>
        <v>0</v>
      </c>
      <c r="O67" s="52">
        <f>IF(IF(N67,N67+$G67,0)&lt;=100,IF(N67,N67+$G67,0),100)</f>
        <v>0</v>
      </c>
      <c r="P67" s="44">
        <f>VLOOKUP($D67,CLASS!$D$2:$W$405,13,FALSE)</f>
        <v>93</v>
      </c>
      <c r="Q67" s="52">
        <f>IF(IF(P67,P67+$G67,0)&lt;=100,IF(P67,P67+$G67,0),100)</f>
        <v>93</v>
      </c>
      <c r="R67" s="44">
        <f>VLOOKUP($D67,CLASS!$D$2:$W$405,15,FALSE)</f>
        <v>96</v>
      </c>
      <c r="S67" s="52">
        <f>IF(IF(R67,R67+$G67,0)&lt;=100,IF(R67,R67+$G67,0),100)</f>
        <v>96</v>
      </c>
      <c r="T67" s="44">
        <f>VLOOKUP($D67,CLASS!$D$2:$W$405,17,FALSE)</f>
        <v>0</v>
      </c>
      <c r="U67" s="52">
        <f>IF(IF(T67,T67+$G67,0)&lt;=100,IF(T67,T67+$G67,0),100)</f>
        <v>0</v>
      </c>
      <c r="V67" s="44">
        <f>VLOOKUP($D67,CLASS!$D$2:$W$405,19,FALSE)</f>
        <v>0</v>
      </c>
      <c r="W67" s="52">
        <f>IF(IF(V67,V67+$G67,0)&lt;=100,IF(V67,V67+$G67,0),100)</f>
        <v>0</v>
      </c>
      <c r="X67"/>
      <c r="Y67"/>
      <c r="Z67" s="52">
        <f>I67+K67+M67+O67+Q67+S67+U67+W67</f>
        <v>365</v>
      </c>
      <c r="AA67"/>
      <c r="AB67">
        <f>I67</f>
        <v>0</v>
      </c>
      <c r="AC67">
        <f>K67</f>
        <v>92</v>
      </c>
      <c r="AD67">
        <f>M67</f>
        <v>84</v>
      </c>
      <c r="AE67">
        <f>O67</f>
        <v>0</v>
      </c>
      <c r="AF67">
        <f>Q67</f>
        <v>93</v>
      </c>
      <c r="AG67">
        <f>S67</f>
        <v>96</v>
      </c>
      <c r="AH67">
        <f>U67</f>
        <v>0</v>
      </c>
      <c r="AI67">
        <f>W67</f>
        <v>0</v>
      </c>
      <c r="AJ67" s="24">
        <f>SUMPRODUCT(LARGE(AB67:AI67, {1,2,3,4,5}))</f>
        <v>365</v>
      </c>
      <c r="AK67"/>
    </row>
    <row r="68" spans="1:51" x14ac:dyDescent="0.25">
      <c r="A68" s="47" t="s">
        <v>49</v>
      </c>
      <c r="B68" s="46" t="s">
        <v>71</v>
      </c>
      <c r="C68" s="44" t="s">
        <v>72</v>
      </c>
      <c r="D68" s="44">
        <v>86511</v>
      </c>
      <c r="E68" t="str">
        <f>VLOOKUP($D68,CLASS!$D$2:$W$405,2,FALSE)</f>
        <v>AAA</v>
      </c>
      <c r="F68" t="str">
        <f>VLOOKUP($D68,CLASS!$D$2:$W$405,3,FALSE)</f>
        <v>SNR</v>
      </c>
      <c r="G68" s="44">
        <f>VLOOKUP($D68,CLASS!$D$2:$W$405,4,FALSE)</f>
        <v>0</v>
      </c>
      <c r="H68" s="44">
        <f>VLOOKUP(D68,CLASS!$D$2:$W$405,5,FALSE)</f>
        <v>95</v>
      </c>
      <c r="I68" s="52">
        <f>IF(H68,G68+H68,0)</f>
        <v>95</v>
      </c>
      <c r="J68" s="44">
        <f>VLOOKUP($D68,CLASS!$D$2:$W$405,7,FALSE)</f>
        <v>91</v>
      </c>
      <c r="K68" s="52">
        <f>IF(IF(J68,J68+$G68,0)&lt;=100,IF(J68,J68+$G68,0),100)</f>
        <v>91</v>
      </c>
      <c r="L68" s="44">
        <f>VLOOKUP($D68,CLASS!$D$2:$W$405,9,FALSE)</f>
        <v>89</v>
      </c>
      <c r="M68" s="52">
        <f>IF(IF(L68,L68+$G68,0)&lt;=100,IF(L68,L68+$G68,0),100)</f>
        <v>89</v>
      </c>
      <c r="N68" s="44">
        <f>VLOOKUP($D68,CLASS!$D$2:$W$405,11,FALSE)</f>
        <v>0</v>
      </c>
      <c r="O68" s="52">
        <f>IF(IF(N68,N68+$G68,0)&lt;=100,IF(N68,N68+$G68,0),100)</f>
        <v>0</v>
      </c>
      <c r="P68" s="44">
        <f>VLOOKUP($D68,CLASS!$D$2:$W$405,13,FALSE)</f>
        <v>0</v>
      </c>
      <c r="Q68" s="52">
        <f>IF(IF(P68,P68+$G68,0)&lt;=100,IF(P68,P68+$G68,0),100)</f>
        <v>0</v>
      </c>
      <c r="R68" s="44">
        <f>VLOOKUP($D68,CLASS!$D$2:$W$405,15,FALSE)</f>
        <v>0</v>
      </c>
      <c r="S68" s="52">
        <f>IF(IF(R68,R68+$G68,0)&lt;=100,IF(R68,R68+$G68,0),100)</f>
        <v>0</v>
      </c>
      <c r="T68" s="44">
        <f>VLOOKUP($D68,CLASS!$D$2:$W$405,17,FALSE)</f>
        <v>89</v>
      </c>
      <c r="U68" s="52">
        <f>IF(IF(T68,T68+$G68,0)&lt;=100,IF(T68,T68+$G68,0),100)</f>
        <v>89</v>
      </c>
      <c r="V68" s="44">
        <f>VLOOKUP($D68,CLASS!$D$2:$W$405,19,FALSE)</f>
        <v>0</v>
      </c>
      <c r="W68" s="52">
        <f>IF(IF(V68,V68+$G68,0)&lt;=100,IF(V68,V68+$G68,0),100)</f>
        <v>0</v>
      </c>
      <c r="X68"/>
      <c r="Y68"/>
      <c r="Z68" s="52">
        <f>I68+K68+M68+O68+Q68+S68+U68+W68</f>
        <v>364</v>
      </c>
      <c r="AA68"/>
      <c r="AB68">
        <f>I68</f>
        <v>95</v>
      </c>
      <c r="AC68">
        <f>K68</f>
        <v>91</v>
      </c>
      <c r="AD68">
        <f>M68</f>
        <v>89</v>
      </c>
      <c r="AE68">
        <f>O68</f>
        <v>0</v>
      </c>
      <c r="AF68">
        <f>Q68</f>
        <v>0</v>
      </c>
      <c r="AG68">
        <f>S68</f>
        <v>0</v>
      </c>
      <c r="AH68">
        <f>U68</f>
        <v>89</v>
      </c>
      <c r="AI68">
        <f>W68</f>
        <v>0</v>
      </c>
      <c r="AJ68" s="24">
        <f>SUMPRODUCT(LARGE(AB68:AI68, {1,2,3,4,5}))</f>
        <v>364</v>
      </c>
    </row>
    <row r="69" spans="1:51" x14ac:dyDescent="0.25">
      <c r="A69" s="47" t="s">
        <v>10</v>
      </c>
      <c r="B69" s="46" t="s">
        <v>61</v>
      </c>
      <c r="C69" s="44" t="s">
        <v>62</v>
      </c>
      <c r="D69" s="44">
        <v>128828</v>
      </c>
      <c r="E69" t="str">
        <f>VLOOKUP($D69,CLASS!$D$2:$W$405,2,FALSE)</f>
        <v>AAA</v>
      </c>
      <c r="F69" t="str">
        <f>VLOOKUP($D69,CLASS!$D$2:$W$405,3,FALSE)</f>
        <v>SNR</v>
      </c>
      <c r="G69" s="44">
        <f>VLOOKUP($D69,CLASS!$D$2:$W$405,4,FALSE)</f>
        <v>0</v>
      </c>
      <c r="H69" s="44">
        <f>VLOOKUP(D69,CLASS!$D$2:$W$405,5,FALSE)</f>
        <v>96</v>
      </c>
      <c r="I69" s="52">
        <f>IF(H69,G69+H69,0)</f>
        <v>96</v>
      </c>
      <c r="J69" s="44">
        <f>VLOOKUP($D69,CLASS!$D$2:$W$405,7,FALSE)</f>
        <v>88</v>
      </c>
      <c r="K69" s="52">
        <f>IF(IF(J69,J69+$G69,0)&lt;=100,IF(J69,J69+$G69,0),100)</f>
        <v>88</v>
      </c>
      <c r="L69" s="44">
        <f>VLOOKUP($D69,CLASS!$D$2:$W$405,9,FALSE)</f>
        <v>91</v>
      </c>
      <c r="M69" s="52">
        <f>IF(IF(L69,L69+$G69,0)&lt;=100,IF(L69,L69+$G69,0),100)</f>
        <v>91</v>
      </c>
      <c r="N69" s="44">
        <f>VLOOKUP($D69,CLASS!$D$2:$W$405,11,FALSE)</f>
        <v>0</v>
      </c>
      <c r="O69" s="52">
        <f>IF(IF(N69,N69+$G69,0)&lt;=100,IF(N69,N69+$G69,0),100)</f>
        <v>0</v>
      </c>
      <c r="P69" s="44">
        <f>VLOOKUP($D69,CLASS!$D$2:$W$405,13,FALSE)</f>
        <v>0</v>
      </c>
      <c r="Q69" s="52">
        <f>IF(IF(P69,P69+$G69,0)&lt;=100,IF(P69,P69+$G69,0),100)</f>
        <v>0</v>
      </c>
      <c r="R69" s="44">
        <f>VLOOKUP($D69,CLASS!$D$2:$W$405,15,FALSE)</f>
        <v>0</v>
      </c>
      <c r="S69" s="52">
        <f>IF(IF(R69,R69+$G69,0)&lt;=100,IF(R69,R69+$G69,0),100)</f>
        <v>0</v>
      </c>
      <c r="T69" s="44">
        <f>VLOOKUP($D69,CLASS!$D$2:$W$405,17,FALSE)</f>
        <v>88</v>
      </c>
      <c r="U69" s="52">
        <f>IF(IF(T69,T69+$G69,0)&lt;=100,IF(T69,T69+$G69,0),100)</f>
        <v>88</v>
      </c>
      <c r="V69" s="44">
        <f>VLOOKUP($D69,CLASS!$D$2:$W$405,19,FALSE)</f>
        <v>0</v>
      </c>
      <c r="W69" s="52">
        <f>IF(IF(V69,V69+$G69,0)&lt;=100,IF(V69,V69+$G69,0),100)</f>
        <v>0</v>
      </c>
      <c r="X69"/>
      <c r="Y69"/>
      <c r="Z69" s="52">
        <f>I69+K69+M69+O69+Q69+S69+U69+W69</f>
        <v>363</v>
      </c>
      <c r="AA69"/>
      <c r="AB69">
        <f>I69</f>
        <v>96</v>
      </c>
      <c r="AC69">
        <f>K69</f>
        <v>88</v>
      </c>
      <c r="AD69">
        <f>M69</f>
        <v>91</v>
      </c>
      <c r="AE69">
        <f>O69</f>
        <v>0</v>
      </c>
      <c r="AF69">
        <f>Q69</f>
        <v>0</v>
      </c>
      <c r="AG69">
        <f>S69</f>
        <v>0</v>
      </c>
      <c r="AH69">
        <f>U69</f>
        <v>88</v>
      </c>
      <c r="AI69">
        <f>W69</f>
        <v>0</v>
      </c>
      <c r="AJ69" s="24">
        <f>SUMPRODUCT(LARGE(AB69:AI69, {1,2,3,4,5}))</f>
        <v>363</v>
      </c>
      <c r="AK69" s="57"/>
    </row>
    <row r="70" spans="1:51" x14ac:dyDescent="0.25">
      <c r="A70" s="47" t="s">
        <v>31</v>
      </c>
      <c r="B70" s="45" t="s">
        <v>65</v>
      </c>
      <c r="C70" s="44" t="s">
        <v>156</v>
      </c>
      <c r="D70" s="44">
        <v>27981</v>
      </c>
      <c r="E70" t="str">
        <f>VLOOKUP($D70,CLASS!$D$2:$W$405,2,FALSE)</f>
        <v>AA</v>
      </c>
      <c r="F70" t="str">
        <f>VLOOKUP($D70,CLASS!$D$2:$W$405,3,FALSE)</f>
        <v>SNR</v>
      </c>
      <c r="G70" s="44">
        <f>VLOOKUP($D70,CLASS!$D$2:$W$405,4,FALSE)</f>
        <v>0</v>
      </c>
      <c r="H70" s="44">
        <f>VLOOKUP(D70,CLASS!$D$2:$W$405,5,FALSE)</f>
        <v>0</v>
      </c>
      <c r="I70" s="52">
        <f>IF(H70,G70+H70,0)</f>
        <v>0</v>
      </c>
      <c r="J70" s="44">
        <f>VLOOKUP($D70,CLASS!$D$2:$W$405,7,FALSE)</f>
        <v>80</v>
      </c>
      <c r="K70" s="52">
        <f>IF(IF(J70,J70+$G70,0)&lt;=100,IF(J70,J70+$G70,0),100)</f>
        <v>80</v>
      </c>
      <c r="L70" s="44">
        <f>VLOOKUP($D70,CLASS!$D$2:$W$405,9,FALSE)</f>
        <v>94</v>
      </c>
      <c r="M70" s="52">
        <f>IF(IF(L70,L70+$G70,0)&lt;=100,IF(L70,L70+$G70,0),100)</f>
        <v>94</v>
      </c>
      <c r="N70" s="44">
        <f>VLOOKUP($D70,CLASS!$D$2:$W$405,11,FALSE)</f>
        <v>90</v>
      </c>
      <c r="O70" s="52">
        <f>IF(IF(N70,N70+$G70,0)&lt;=100,IF(N70,N70+$G70,0),100)</f>
        <v>90</v>
      </c>
      <c r="P70" s="44">
        <f>VLOOKUP($D70,CLASS!$D$2:$W$405,13,FALSE)</f>
        <v>0</v>
      </c>
      <c r="Q70" s="52">
        <f>IF(IF(P70,P70+$G70,0)&lt;=100,IF(P70,P70+$G70,0),100)</f>
        <v>0</v>
      </c>
      <c r="R70" s="44">
        <f>VLOOKUP($D70,CLASS!$D$2:$W$405,15,FALSE)</f>
        <v>97</v>
      </c>
      <c r="S70" s="52">
        <f>IF(IF(R70,R70+$G70,0)&lt;=100,IF(R70,R70+$G70,0),100)</f>
        <v>97</v>
      </c>
      <c r="T70" s="44">
        <f>VLOOKUP($D70,CLASS!$D$2:$W$405,17,FALSE)</f>
        <v>0</v>
      </c>
      <c r="U70" s="52">
        <f>IF(IF(T70,T70+$G70,0)&lt;=100,IF(T70,T70+$G70,0),100)</f>
        <v>0</v>
      </c>
      <c r="V70" s="44">
        <f>VLOOKUP($D70,CLASS!$D$2:$W$405,19,FALSE)</f>
        <v>0</v>
      </c>
      <c r="W70" s="52">
        <f>IF(IF(V70,V70+$G70,0)&lt;=100,IF(V70,V70+$G70,0),100)</f>
        <v>0</v>
      </c>
      <c r="X70"/>
      <c r="Y70"/>
      <c r="Z70" s="52">
        <f>I70+K70+M70+O70+Q70+S70+U70+W70</f>
        <v>361</v>
      </c>
      <c r="AA70"/>
      <c r="AB70">
        <f>I70</f>
        <v>0</v>
      </c>
      <c r="AC70">
        <f>K70</f>
        <v>80</v>
      </c>
      <c r="AD70">
        <f>M70</f>
        <v>94</v>
      </c>
      <c r="AE70">
        <f>O70</f>
        <v>90</v>
      </c>
      <c r="AF70">
        <f>Q70</f>
        <v>0</v>
      </c>
      <c r="AG70">
        <f>S70</f>
        <v>97</v>
      </c>
      <c r="AH70">
        <f>U70</f>
        <v>0</v>
      </c>
      <c r="AI70">
        <f>W70</f>
        <v>0</v>
      </c>
      <c r="AJ70" s="24">
        <f>SUMPRODUCT(LARGE(AB70:AI70, {1,2,3,4,5}))</f>
        <v>361</v>
      </c>
      <c r="AK70" s="44"/>
    </row>
    <row r="71" spans="1:51" x14ac:dyDescent="0.25">
      <c r="A71" s="47" t="s">
        <v>31</v>
      </c>
      <c r="B71" s="45" t="s">
        <v>90</v>
      </c>
      <c r="C71" s="44" t="s">
        <v>91</v>
      </c>
      <c r="D71" s="44">
        <v>73876</v>
      </c>
      <c r="E71" t="str">
        <f>VLOOKUP($D71,CLASS!$D$2:$W$405,2,FALSE)</f>
        <v>AAA</v>
      </c>
      <c r="F71" t="str">
        <f>VLOOKUP($D71,CLASS!$D$2:$W$405,3,FALSE)</f>
        <v>SNR</v>
      </c>
      <c r="G71" s="44">
        <f>VLOOKUP($D71,CLASS!$D$2:$W$405,4,FALSE)</f>
        <v>0</v>
      </c>
      <c r="H71" s="44">
        <f>VLOOKUP(D71,CLASS!$D$2:$W$405,5,FALSE)</f>
        <v>80</v>
      </c>
      <c r="I71" s="52">
        <f>IF(H71,G71+H71,0)</f>
        <v>80</v>
      </c>
      <c r="J71" s="44">
        <f>VLOOKUP($D71,CLASS!$D$2:$W$405,7,FALSE)</f>
        <v>90</v>
      </c>
      <c r="K71" s="52">
        <f>IF(IF(J71,J71+$G71,0)&lt;=100,IF(J71,J71+$G71,0),100)</f>
        <v>90</v>
      </c>
      <c r="L71" s="44">
        <f>VLOOKUP($D71,CLASS!$D$2:$W$405,9,FALSE)</f>
        <v>92</v>
      </c>
      <c r="M71" s="52">
        <f>IF(IF(L71,L71+$G71,0)&lt;=100,IF(L71,L71+$G71,0),100)</f>
        <v>92</v>
      </c>
      <c r="N71" s="44">
        <f>VLOOKUP($D71,CLASS!$D$2:$W$405,11,FALSE)</f>
        <v>0</v>
      </c>
      <c r="O71" s="52">
        <f>IF(IF(N71,N71+$G71,0)&lt;=100,IF(N71,N71+$G71,0),100)</f>
        <v>0</v>
      </c>
      <c r="P71" s="44">
        <f>VLOOKUP($D71,CLASS!$D$2:$W$405,13,FALSE)</f>
        <v>0</v>
      </c>
      <c r="Q71" s="52">
        <f>IF(IF(P71,P71+$G71,0)&lt;=100,IF(P71,P71+$G71,0),100)</f>
        <v>0</v>
      </c>
      <c r="R71" s="44">
        <f>VLOOKUP($D71,CLASS!$D$2:$W$405,15,FALSE)</f>
        <v>91</v>
      </c>
      <c r="S71" s="52">
        <f>IF(IF(R71,R71+$G71,0)&lt;=100,IF(R71,R71+$G71,0),100)</f>
        <v>91</v>
      </c>
      <c r="T71" s="44">
        <f>VLOOKUP($D71,CLASS!$D$2:$W$405,17,FALSE)</f>
        <v>0</v>
      </c>
      <c r="U71" s="52">
        <f>IF(IF(T71,T71+$G71,0)&lt;=100,IF(T71,T71+$G71,0),100)</f>
        <v>0</v>
      </c>
      <c r="V71" s="44">
        <f>VLOOKUP($D71,CLASS!$D$2:$W$405,19,FALSE)</f>
        <v>0</v>
      </c>
      <c r="W71" s="52">
        <f>IF(IF(V71,V71+$G71,0)&lt;=100,IF(V71,V71+$G71,0),100)</f>
        <v>0</v>
      </c>
      <c r="X71"/>
      <c r="Y71"/>
      <c r="Z71" s="52">
        <f>I71+K71+M71+O71+Q71+S71+U71+W71</f>
        <v>353</v>
      </c>
      <c r="AA71"/>
      <c r="AB71">
        <f>I71</f>
        <v>80</v>
      </c>
      <c r="AC71">
        <f>K71</f>
        <v>90</v>
      </c>
      <c r="AD71">
        <f>M71</f>
        <v>92</v>
      </c>
      <c r="AE71">
        <f>O71</f>
        <v>0</v>
      </c>
      <c r="AF71">
        <f>Q71</f>
        <v>0</v>
      </c>
      <c r="AG71">
        <f>S71</f>
        <v>91</v>
      </c>
      <c r="AH71">
        <f>U71</f>
        <v>0</v>
      </c>
      <c r="AI71">
        <f>W71</f>
        <v>0</v>
      </c>
      <c r="AJ71" s="24">
        <f>SUMPRODUCT(LARGE(AB71:AI71, {1,2,3,4,5}))</f>
        <v>353</v>
      </c>
      <c r="AK71" s="44"/>
    </row>
    <row r="72" spans="1:51" x14ac:dyDescent="0.25">
      <c r="A72" s="47" t="s">
        <v>48</v>
      </c>
      <c r="B72" s="46" t="s">
        <v>211</v>
      </c>
      <c r="C72" s="44" t="s">
        <v>106</v>
      </c>
      <c r="D72" s="44">
        <v>124651</v>
      </c>
      <c r="E72" t="str">
        <f>VLOOKUP($D72,CLASS!$D$2:$W$405,2,FALSE)</f>
        <v>A</v>
      </c>
      <c r="F72" t="str">
        <f>VLOOKUP($D72,CLASS!$D$2:$W$405,3,FALSE)</f>
        <v>SNR</v>
      </c>
      <c r="G72" s="44">
        <f>VLOOKUP($D72,CLASS!$D$2:$W$405,4,FALSE)</f>
        <v>5</v>
      </c>
      <c r="H72" s="44">
        <f>VLOOKUP(D72,CLASS!$D$2:$W$405,5,FALSE)</f>
        <v>91</v>
      </c>
      <c r="I72" s="52">
        <f>IF(H72,G72+H72,0)</f>
        <v>96</v>
      </c>
      <c r="J72" s="44">
        <f>VLOOKUP($D72,CLASS!$D$2:$W$405,7,FALSE)</f>
        <v>84</v>
      </c>
      <c r="K72" s="52">
        <f>IF(IF(J72,J72+$G72,0)&lt;=100,IF(J72,J72+$G72,0),100)</f>
        <v>89</v>
      </c>
      <c r="L72" s="44">
        <f>VLOOKUP($D72,CLASS!$D$2:$W$405,9,FALSE)</f>
        <v>81</v>
      </c>
      <c r="M72" s="52">
        <f>IF(IF(L72,L72+$G72,0)&lt;=100,IF(L72,L72+$G72,0),100)</f>
        <v>86</v>
      </c>
      <c r="N72" s="44">
        <f>VLOOKUP($D72,CLASS!$D$2:$W$405,11,FALSE)</f>
        <v>0</v>
      </c>
      <c r="O72" s="52">
        <f>IF(IF(N72,N72+$G72,0)&lt;=100,IF(N72,N72+$G72,0),100)</f>
        <v>0</v>
      </c>
      <c r="P72" s="44">
        <f>VLOOKUP($D72,CLASS!$D$2:$W$405,13,FALSE)</f>
        <v>0</v>
      </c>
      <c r="Q72" s="52">
        <f>IF(IF(P72,P72+$G72,0)&lt;=100,IF(P72,P72+$G72,0),100)</f>
        <v>0</v>
      </c>
      <c r="R72" s="44">
        <f>VLOOKUP($D72,CLASS!$D$2:$W$405,15,FALSE)</f>
        <v>76</v>
      </c>
      <c r="S72" s="52">
        <f>IF(IF(R72,R72+$G72,0)&lt;=100,IF(R72,R72+$G72,0),100)</f>
        <v>81</v>
      </c>
      <c r="T72" s="44">
        <f>VLOOKUP($D72,CLASS!$D$2:$W$405,17,FALSE)</f>
        <v>0</v>
      </c>
      <c r="U72" s="52">
        <f>IF(IF(T72,T72+$G72,0)&lt;=100,IF(T72,T72+$G72,0),100)</f>
        <v>0</v>
      </c>
      <c r="V72" s="44">
        <f>VLOOKUP($D72,CLASS!$D$2:$W$405,19,FALSE)</f>
        <v>0</v>
      </c>
      <c r="W72" s="52">
        <f>IF(IF(V72,V72+$G72,0)&lt;=100,IF(V72,V72+$G72,0),100)</f>
        <v>0</v>
      </c>
      <c r="X72"/>
      <c r="Y72"/>
      <c r="Z72" s="52">
        <f>I72+K72+M72+O72+Q72+S72+U72+W72</f>
        <v>352</v>
      </c>
      <c r="AA72"/>
      <c r="AB72">
        <f>I72</f>
        <v>96</v>
      </c>
      <c r="AC72">
        <f>K72</f>
        <v>89</v>
      </c>
      <c r="AD72">
        <f>M72</f>
        <v>86</v>
      </c>
      <c r="AE72">
        <f>O72</f>
        <v>0</v>
      </c>
      <c r="AF72">
        <f>Q72</f>
        <v>0</v>
      </c>
      <c r="AG72">
        <f>S72</f>
        <v>81</v>
      </c>
      <c r="AH72">
        <f>U72</f>
        <v>0</v>
      </c>
      <c r="AI72">
        <f>W72</f>
        <v>0</v>
      </c>
      <c r="AJ72" s="24">
        <f>SUMPRODUCT(LARGE(AB72:AI72, {1,2,3,4,5}))</f>
        <v>352</v>
      </c>
      <c r="AK72" s="57"/>
    </row>
    <row r="73" spans="1:51" x14ac:dyDescent="0.25">
      <c r="A73" s="47" t="s">
        <v>10</v>
      </c>
      <c r="B73" s="46" t="s">
        <v>99</v>
      </c>
      <c r="C73" s="44" t="s">
        <v>166</v>
      </c>
      <c r="D73" s="44">
        <v>7777</v>
      </c>
      <c r="E73" t="str">
        <f>VLOOKUP($D73,CLASS!$D$2:$W$405,2,FALSE)</f>
        <v>A</v>
      </c>
      <c r="F73" t="str">
        <f>VLOOKUP($D73,CLASS!$D$2:$W$405,3,FALSE)</f>
        <v>SNR</v>
      </c>
      <c r="G73" s="44">
        <f>VLOOKUP($D73,CLASS!$D$2:$W$405,4,FALSE)</f>
        <v>5</v>
      </c>
      <c r="H73" s="44">
        <f>VLOOKUP(D73,CLASS!$D$2:$W$405,5,FALSE)</f>
        <v>85</v>
      </c>
      <c r="I73" s="52">
        <f>IF(H73,G73+H73,0)</f>
        <v>90</v>
      </c>
      <c r="J73" s="44">
        <f>VLOOKUP($D73,CLASS!$D$2:$W$405,7,FALSE)</f>
        <v>85</v>
      </c>
      <c r="K73" s="52">
        <f>IF(IF(J73,J73+$G73,0)&lt;=100,IF(J73,J73+$G73,0),100)</f>
        <v>90</v>
      </c>
      <c r="L73" s="44">
        <f>VLOOKUP($D73,CLASS!$D$2:$W$405,9,FALSE)</f>
        <v>81</v>
      </c>
      <c r="M73" s="52">
        <f>IF(IF(L73,L73+$G73,0)&lt;=100,IF(L73,L73+$G73,0),100)</f>
        <v>86</v>
      </c>
      <c r="N73" s="44">
        <f>VLOOKUP($D73,CLASS!$D$2:$W$405,11,FALSE)</f>
        <v>0</v>
      </c>
      <c r="O73" s="52">
        <f>IF(IF(N73,N73+$G73,0)&lt;=100,IF(N73,N73+$G73,0),100)</f>
        <v>0</v>
      </c>
      <c r="P73" s="44">
        <f>VLOOKUP($D73,CLASS!$D$2:$W$405,13,FALSE)</f>
        <v>81</v>
      </c>
      <c r="Q73" s="52">
        <f>IF(IF(P73,P73+$G73,0)&lt;=100,IF(P73,P73+$G73,0),100)</f>
        <v>86</v>
      </c>
      <c r="R73" s="44">
        <f>VLOOKUP($D73,CLASS!$D$2:$W$405,15,FALSE)</f>
        <v>0</v>
      </c>
      <c r="S73" s="52">
        <f>IF(IF(R73,R73+$G73,0)&lt;=100,IF(R73,R73+$G73,0),100)</f>
        <v>0</v>
      </c>
      <c r="T73" s="44">
        <f>VLOOKUP($D73,CLASS!$D$2:$W$405,17,FALSE)</f>
        <v>0</v>
      </c>
      <c r="U73" s="52">
        <f>IF(IF(T73,T73+$G73,0)&lt;=100,IF(T73,T73+$G73,0),100)</f>
        <v>0</v>
      </c>
      <c r="V73" s="44">
        <f>VLOOKUP($D73,CLASS!$D$2:$W$405,19,FALSE)</f>
        <v>0</v>
      </c>
      <c r="W73" s="52">
        <f>IF(IF(V73,V73+$G73,0)&lt;=100,IF(V73,V73+$G73,0),100)</f>
        <v>0</v>
      </c>
      <c r="X73"/>
      <c r="Y73"/>
      <c r="Z73" s="52">
        <f>I73+K73+M73+O73+Q73+S73+U73+W73</f>
        <v>352</v>
      </c>
      <c r="AA73"/>
      <c r="AB73">
        <f>I73</f>
        <v>90</v>
      </c>
      <c r="AC73">
        <f>K73</f>
        <v>90</v>
      </c>
      <c r="AD73">
        <f>M73</f>
        <v>86</v>
      </c>
      <c r="AE73">
        <f>O73</f>
        <v>0</v>
      </c>
      <c r="AF73">
        <f>Q73</f>
        <v>86</v>
      </c>
      <c r="AG73">
        <f>S73</f>
        <v>0</v>
      </c>
      <c r="AH73">
        <f>U73</f>
        <v>0</v>
      </c>
      <c r="AI73">
        <f>W73</f>
        <v>0</v>
      </c>
      <c r="AJ73" s="24">
        <f>SUMPRODUCT(LARGE(AB73:AI73, {1,2,3,4,5}))</f>
        <v>352</v>
      </c>
      <c r="AK73" s="44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</row>
    <row r="74" spans="1:51" x14ac:dyDescent="0.25">
      <c r="A74" s="47" t="s">
        <v>29</v>
      </c>
      <c r="B74" s="46" t="s">
        <v>254</v>
      </c>
      <c r="C74" s="44" t="s">
        <v>255</v>
      </c>
      <c r="D74" s="44">
        <v>123331</v>
      </c>
      <c r="E74" t="str">
        <f>VLOOKUP($D74,CLASS!$D$2:$W$405,2,FALSE)</f>
        <v>B</v>
      </c>
      <c r="F74" t="str">
        <f>VLOOKUP($D74,CLASS!$D$2:$W$405,3,FALSE)</f>
        <v>SNR</v>
      </c>
      <c r="G74" s="44">
        <f>VLOOKUP($D74,CLASS!$D$2:$W$405,4,FALSE)</f>
        <v>10</v>
      </c>
      <c r="H74" s="44">
        <f>VLOOKUP(D74,CLASS!$D$2:$W$405,5,FALSE)</f>
        <v>79</v>
      </c>
      <c r="I74" s="52">
        <f>IF(H74,G74+H74,0)</f>
        <v>89</v>
      </c>
      <c r="J74" s="44">
        <f>VLOOKUP($D74,CLASS!$D$2:$W$405,7,FALSE)</f>
        <v>84</v>
      </c>
      <c r="K74" s="52">
        <f>IF(IF(J74,J74+$G74,0)&lt;=100,IF(J74,J74+$G74,0),100)</f>
        <v>94</v>
      </c>
      <c r="L74" s="44">
        <f>VLOOKUP($D74,CLASS!$D$2:$W$405,9,FALSE)</f>
        <v>0</v>
      </c>
      <c r="M74" s="52">
        <f>IF(IF(L74,L74+$G74,0)&lt;=100,IF(L74,L74+$G74,0),100)</f>
        <v>0</v>
      </c>
      <c r="N74" s="44">
        <f>VLOOKUP($D74,CLASS!$D$2:$W$405,11,FALSE)</f>
        <v>77</v>
      </c>
      <c r="O74" s="52">
        <f>IF(IF(N74,N74+$G74,0)&lt;=100,IF(N74,N74+$G74,0),100)</f>
        <v>87</v>
      </c>
      <c r="P74" s="44">
        <f>VLOOKUP($D74,CLASS!$D$2:$W$405,13,FALSE)</f>
        <v>71</v>
      </c>
      <c r="Q74" s="52">
        <f>IF(IF(P74,P74+$G74,0)&lt;=100,IF(P74,P74+$G74,0),100)</f>
        <v>81</v>
      </c>
      <c r="R74" s="44">
        <f>VLOOKUP($D74,CLASS!$D$2:$W$405,15,FALSE)</f>
        <v>0</v>
      </c>
      <c r="S74" s="52">
        <f>IF(IF(R74,R74+$G74,0)&lt;=100,IF(R74,R74+$G74,0),100)</f>
        <v>0</v>
      </c>
      <c r="T74" s="44">
        <f>VLOOKUP($D74,CLASS!$D$2:$W$405,17,FALSE)</f>
        <v>0</v>
      </c>
      <c r="U74" s="52">
        <f>IF(IF(T74,T74+$G74,0)&lt;=100,IF(T74,T74+$G74,0),100)</f>
        <v>0</v>
      </c>
      <c r="V74" s="44">
        <f>VLOOKUP($D74,CLASS!$D$2:$W$405,19,FALSE)</f>
        <v>0</v>
      </c>
      <c r="W74" s="52">
        <f>IF(IF(V74,V74+$G74,0)&lt;=100,IF(V74,V74+$G74,0),100)</f>
        <v>0</v>
      </c>
      <c r="X74"/>
      <c r="Y74"/>
      <c r="Z74" s="52">
        <f>I74+K74+M74+O74+Q74+S74+U74+W74</f>
        <v>351</v>
      </c>
      <c r="AA74"/>
      <c r="AB74">
        <f>I74</f>
        <v>89</v>
      </c>
      <c r="AC74">
        <f>K74</f>
        <v>94</v>
      </c>
      <c r="AD74">
        <f>M74</f>
        <v>0</v>
      </c>
      <c r="AE74">
        <f>O74</f>
        <v>87</v>
      </c>
      <c r="AF74">
        <f>Q74</f>
        <v>81</v>
      </c>
      <c r="AG74">
        <f>S74</f>
        <v>0</v>
      </c>
      <c r="AH74">
        <f>U74</f>
        <v>0</v>
      </c>
      <c r="AI74">
        <f>W74</f>
        <v>0</v>
      </c>
      <c r="AJ74" s="24">
        <f>SUMPRODUCT(LARGE(AB74:AI74, {1,2,3,4,5}))</f>
        <v>351</v>
      </c>
      <c r="AK74" s="57"/>
    </row>
    <row r="75" spans="1:51" x14ac:dyDescent="0.25">
      <c r="A75" s="47" t="s">
        <v>29</v>
      </c>
      <c r="B75" s="46" t="s">
        <v>211</v>
      </c>
      <c r="C75" s="44" t="s">
        <v>294</v>
      </c>
      <c r="D75" s="44">
        <v>101732</v>
      </c>
      <c r="E75" t="str">
        <f>VLOOKUP($D75,CLASS!$D$2:$W$405,2,FALSE)</f>
        <v>B</v>
      </c>
      <c r="F75" t="str">
        <f>VLOOKUP($D75,CLASS!$D$2:$W$405,3,FALSE)</f>
        <v>SNR</v>
      </c>
      <c r="G75" s="44">
        <f>VLOOKUP($D75,CLASS!$D$2:$W$405,4,FALSE)</f>
        <v>10</v>
      </c>
      <c r="H75" s="44">
        <f>VLOOKUP(D75,CLASS!$D$2:$W$405,5,FALSE)</f>
        <v>0</v>
      </c>
      <c r="I75" s="52">
        <f>IF(H75,G75+H75,0)</f>
        <v>0</v>
      </c>
      <c r="J75" s="44">
        <f>VLOOKUP($D75,CLASS!$D$2:$W$405,7,FALSE)</f>
        <v>76</v>
      </c>
      <c r="K75" s="52">
        <f>IF(IF(J75,J75+$G75,0)&lt;=100,IF(J75,J75+$G75,0),100)</f>
        <v>86</v>
      </c>
      <c r="L75" s="44">
        <f>VLOOKUP($D75,CLASS!$D$2:$W$405,9,FALSE)</f>
        <v>82</v>
      </c>
      <c r="M75" s="52">
        <f>IF(IF(L75,L75+$G75,0)&lt;=100,IF(L75,L75+$G75,0),100)</f>
        <v>92</v>
      </c>
      <c r="N75" s="44">
        <f>VLOOKUP($D75,CLASS!$D$2:$W$405,11,FALSE)</f>
        <v>0</v>
      </c>
      <c r="O75" s="52">
        <f>IF(IF(N75,N75+$G75,0)&lt;=100,IF(N75,N75+$G75,0),100)</f>
        <v>0</v>
      </c>
      <c r="P75" s="44">
        <f>VLOOKUP($D75,CLASS!$D$2:$W$405,13,FALSE)</f>
        <v>72</v>
      </c>
      <c r="Q75" s="52">
        <f>IF(IF(P75,P75+$G75,0)&lt;=100,IF(P75,P75+$G75,0),100)</f>
        <v>82</v>
      </c>
      <c r="R75" s="44">
        <f>VLOOKUP($D75,CLASS!$D$2:$W$405,15,FALSE)</f>
        <v>0</v>
      </c>
      <c r="S75" s="52">
        <f>IF(IF(R75,R75+$G75,0)&lt;=100,IF(R75,R75+$G75,0),100)</f>
        <v>0</v>
      </c>
      <c r="T75" s="44">
        <f>VLOOKUP($D75,CLASS!$D$2:$W$405,17,FALSE)</f>
        <v>79</v>
      </c>
      <c r="U75" s="52">
        <f>IF(IF(T75,T75+$G75,0)&lt;=100,IF(T75,T75+$G75,0),100)</f>
        <v>89</v>
      </c>
      <c r="V75" s="44">
        <f>VLOOKUP($D75,CLASS!$D$2:$W$405,19,FALSE)</f>
        <v>0</v>
      </c>
      <c r="W75" s="52">
        <f>IF(IF(V75,V75+$G75,0)&lt;=100,IF(V75,V75+$G75,0),100)</f>
        <v>0</v>
      </c>
      <c r="X75"/>
      <c r="Y75"/>
      <c r="Z75" s="52">
        <f>I75+K75+M75+O75+Q75+S75+U75+W75</f>
        <v>349</v>
      </c>
      <c r="AA75"/>
      <c r="AB75">
        <f>I75</f>
        <v>0</v>
      </c>
      <c r="AC75">
        <f>K75</f>
        <v>86</v>
      </c>
      <c r="AD75">
        <f>M75</f>
        <v>92</v>
      </c>
      <c r="AE75">
        <f>O75</f>
        <v>0</v>
      </c>
      <c r="AF75">
        <f>Q75</f>
        <v>82</v>
      </c>
      <c r="AG75">
        <f>S75</f>
        <v>0</v>
      </c>
      <c r="AH75">
        <f>U75</f>
        <v>89</v>
      </c>
      <c r="AI75">
        <f>W75</f>
        <v>0</v>
      </c>
      <c r="AJ75" s="24">
        <f>SUMPRODUCT(LARGE(AB75:AI75, {1,2,3,4,5}))</f>
        <v>349</v>
      </c>
      <c r="AK75" s="44"/>
    </row>
    <row r="76" spans="1:51" x14ac:dyDescent="0.25">
      <c r="A76" s="47" t="s">
        <v>31</v>
      </c>
      <c r="B76" s="45" t="s">
        <v>151</v>
      </c>
      <c r="C76" s="44" t="s">
        <v>152</v>
      </c>
      <c r="D76" s="44">
        <v>99919</v>
      </c>
      <c r="E76" t="str">
        <f>VLOOKUP($D76,CLASS!$D$2:$W$405,2,FALSE)</f>
        <v>AA</v>
      </c>
      <c r="F76" t="str">
        <f>VLOOKUP($D76,CLASS!$D$2:$W$405,3,FALSE)</f>
        <v>SNR</v>
      </c>
      <c r="G76" s="44">
        <f>VLOOKUP($D76,CLASS!$D$2:$W$405,4,FALSE)</f>
        <v>0</v>
      </c>
      <c r="H76" s="44">
        <f>VLOOKUP(D76,CLASS!$D$2:$W$405,5,FALSE)</f>
        <v>0</v>
      </c>
      <c r="I76" s="52">
        <f>IF(H76,G76+H76,0)</f>
        <v>0</v>
      </c>
      <c r="J76" s="44">
        <f>VLOOKUP($D76,CLASS!$D$2:$W$405,7,FALSE)</f>
        <v>0</v>
      </c>
      <c r="K76" s="52">
        <f>IF(IF(J76,J76+$G76,0)&lt;=100,IF(J76,J76+$G76,0),100)</f>
        <v>0</v>
      </c>
      <c r="L76" s="44">
        <f>VLOOKUP($D76,CLASS!$D$2:$W$405,9,FALSE)</f>
        <v>90</v>
      </c>
      <c r="M76" s="52">
        <f>IF(IF(L76,L76+$G76,0)&lt;=100,IF(L76,L76+$G76,0),100)</f>
        <v>90</v>
      </c>
      <c r="N76" s="44">
        <f>VLOOKUP($D76,CLASS!$D$2:$W$405,11,FALSE)</f>
        <v>0</v>
      </c>
      <c r="O76" s="52">
        <f>IF(IF(N76,N76+$G76,0)&lt;=100,IF(N76,N76+$G76,0),100)</f>
        <v>0</v>
      </c>
      <c r="P76" s="44">
        <f>VLOOKUP($D76,CLASS!$D$2:$W$405,13,FALSE)</f>
        <v>82</v>
      </c>
      <c r="Q76" s="52">
        <f>IF(IF(P76,P76+$G76,0)&lt;=100,IF(P76,P76+$G76,0),100)</f>
        <v>82</v>
      </c>
      <c r="R76" s="44">
        <f>VLOOKUP($D76,CLASS!$D$2:$W$405,15,FALSE)</f>
        <v>94</v>
      </c>
      <c r="S76" s="52">
        <f>IF(IF(R76,R76+$G76,0)&lt;=100,IF(R76,R76+$G76,0),100)</f>
        <v>94</v>
      </c>
      <c r="T76" s="44">
        <f>VLOOKUP($D76,CLASS!$D$2:$W$405,17,FALSE)</f>
        <v>83</v>
      </c>
      <c r="U76" s="52">
        <f>IF(IF(T76,T76+$G76,0)&lt;=100,IF(T76,T76+$G76,0),100)</f>
        <v>83</v>
      </c>
      <c r="V76" s="44">
        <f>VLOOKUP($D76,CLASS!$D$2:$W$405,19,FALSE)</f>
        <v>0</v>
      </c>
      <c r="W76" s="52">
        <f>IF(IF(V76,V76+$G76,0)&lt;=100,IF(V76,V76+$G76,0),100)</f>
        <v>0</v>
      </c>
      <c r="X76"/>
      <c r="Y76"/>
      <c r="Z76" s="52">
        <f>I76+K76+M76+O76+Q76+S76+U76+W76</f>
        <v>349</v>
      </c>
      <c r="AA76"/>
      <c r="AB76">
        <f>I76</f>
        <v>0</v>
      </c>
      <c r="AC76">
        <f>K76</f>
        <v>0</v>
      </c>
      <c r="AD76">
        <f>M76</f>
        <v>90</v>
      </c>
      <c r="AE76">
        <f>O76</f>
        <v>0</v>
      </c>
      <c r="AF76">
        <f>Q76</f>
        <v>82</v>
      </c>
      <c r="AG76">
        <f>S76</f>
        <v>94</v>
      </c>
      <c r="AH76">
        <f>U76</f>
        <v>83</v>
      </c>
      <c r="AI76">
        <f>W76</f>
        <v>0</v>
      </c>
      <c r="AJ76" s="24">
        <f>SUMPRODUCT(LARGE(AB76:AI76, {1,2,3,4,5}))</f>
        <v>349</v>
      </c>
      <c r="AK76" s="57"/>
    </row>
    <row r="77" spans="1:51" x14ac:dyDescent="0.25">
      <c r="A77" s="47" t="s">
        <v>31</v>
      </c>
      <c r="B77" s="45" t="s">
        <v>191</v>
      </c>
      <c r="C77" s="44" t="s">
        <v>192</v>
      </c>
      <c r="D77" s="44">
        <v>115252</v>
      </c>
      <c r="E77" t="str">
        <f>VLOOKUP($D77,CLASS!$D$2:$W$405,2,FALSE)</f>
        <v>A</v>
      </c>
      <c r="F77" t="str">
        <f>VLOOKUP($D77,CLASS!$D$2:$W$405,3,FALSE)</f>
        <v>SNR</v>
      </c>
      <c r="G77" s="44">
        <f>VLOOKUP($D77,CLASS!$D$2:$W$405,4,FALSE)</f>
        <v>5</v>
      </c>
      <c r="H77" s="44">
        <f>VLOOKUP(D77,CLASS!$D$2:$W$405,5,FALSE)</f>
        <v>79</v>
      </c>
      <c r="I77" s="52">
        <f>IF(H77,G77+H77,0)</f>
        <v>84</v>
      </c>
      <c r="J77" s="44">
        <f>VLOOKUP($D77,CLASS!$D$2:$W$405,7,FALSE)</f>
        <v>0</v>
      </c>
      <c r="K77" s="52">
        <f>IF(IF(J77,J77+$G77,0)&lt;=100,IF(J77,J77+$G77,0),100)</f>
        <v>0</v>
      </c>
      <c r="L77" s="44">
        <f>VLOOKUP($D77,CLASS!$D$2:$W$405,9,FALSE)</f>
        <v>0</v>
      </c>
      <c r="M77" s="52">
        <f>IF(IF(L77,L77+$G77,0)&lt;=100,IF(L77,L77+$G77,0),100)</f>
        <v>0</v>
      </c>
      <c r="N77" s="44">
        <f>VLOOKUP($D77,CLASS!$D$2:$W$405,11,FALSE)</f>
        <v>77</v>
      </c>
      <c r="O77" s="52">
        <f>IF(IF(N77,N77+$G77,0)&lt;=100,IF(N77,N77+$G77,0),100)</f>
        <v>82</v>
      </c>
      <c r="P77" s="44">
        <f>VLOOKUP($D77,CLASS!$D$2:$W$405,13,FALSE)</f>
        <v>80</v>
      </c>
      <c r="Q77" s="52">
        <f>IF(IF(P77,P77+$G77,0)&lt;=100,IF(P77,P77+$G77,0),100)</f>
        <v>85</v>
      </c>
      <c r="R77" s="44">
        <f>VLOOKUP($D77,CLASS!$D$2:$W$405,15,FALSE)</f>
        <v>92</v>
      </c>
      <c r="S77" s="52">
        <f>IF(IF(R77,R77+$G77,0)&lt;=100,IF(R77,R77+$G77,0),100)</f>
        <v>97</v>
      </c>
      <c r="T77" s="44">
        <f>VLOOKUP($D77,CLASS!$D$2:$W$405,17,FALSE)</f>
        <v>0</v>
      </c>
      <c r="U77" s="52">
        <f>IF(IF(T77,T77+$G77,0)&lt;=100,IF(T77,T77+$G77,0),100)</f>
        <v>0</v>
      </c>
      <c r="V77" s="44">
        <f>VLOOKUP($D77,CLASS!$D$2:$W$405,19,FALSE)</f>
        <v>0</v>
      </c>
      <c r="W77" s="52">
        <f>IF(IF(V77,V77+$G77,0)&lt;=100,IF(V77,V77+$G77,0),100)</f>
        <v>0</v>
      </c>
      <c r="X77"/>
      <c r="Y77"/>
      <c r="Z77" s="52">
        <f>I77+K77+M77+O77+Q77+S77+U77+W77</f>
        <v>348</v>
      </c>
      <c r="AA77"/>
      <c r="AB77">
        <f>I77</f>
        <v>84</v>
      </c>
      <c r="AC77">
        <f>K77</f>
        <v>0</v>
      </c>
      <c r="AD77">
        <f>M77</f>
        <v>0</v>
      </c>
      <c r="AE77">
        <f>O77</f>
        <v>82</v>
      </c>
      <c r="AF77">
        <f>Q77</f>
        <v>85</v>
      </c>
      <c r="AG77">
        <f>S77</f>
        <v>97</v>
      </c>
      <c r="AH77">
        <f>U77</f>
        <v>0</v>
      </c>
      <c r="AI77">
        <f>W77</f>
        <v>0</v>
      </c>
      <c r="AJ77" s="24">
        <f>SUMPRODUCT(LARGE(AB77:AI77, {1,2,3,4,5}))</f>
        <v>348</v>
      </c>
      <c r="AK77" s="44"/>
    </row>
    <row r="78" spans="1:51" x14ac:dyDescent="0.25">
      <c r="A78" s="47" t="s">
        <v>10</v>
      </c>
      <c r="B78" s="46" t="s">
        <v>180</v>
      </c>
      <c r="C78" s="44" t="s">
        <v>181</v>
      </c>
      <c r="D78" s="44">
        <v>127262</v>
      </c>
      <c r="E78" t="str">
        <f>VLOOKUP($D78,CLASS!$D$2:$W$405,2,FALSE)</f>
        <v>A</v>
      </c>
      <c r="F78" t="str">
        <f>VLOOKUP($D78,CLASS!$D$2:$W$405,3,FALSE)</f>
        <v>SNR</v>
      </c>
      <c r="G78" s="44">
        <f>VLOOKUP($D78,CLASS!$D$2:$W$405,4,FALSE)</f>
        <v>5</v>
      </c>
      <c r="H78" s="44">
        <f>VLOOKUP(D78,CLASS!$D$2:$W$405,5,FALSE)</f>
        <v>83</v>
      </c>
      <c r="I78" s="52">
        <f>IF(H78,G78+H78,0)</f>
        <v>88</v>
      </c>
      <c r="J78" s="44">
        <f>VLOOKUP($D78,CLASS!$D$2:$W$405,7,FALSE)</f>
        <v>84</v>
      </c>
      <c r="K78" s="52">
        <f>IF(IF(J78,J78+$G78,0)&lt;=100,IF(J78,J78+$G78,0),100)</f>
        <v>89</v>
      </c>
      <c r="L78" s="44">
        <f>VLOOKUP($D78,CLASS!$D$2:$W$405,9,FALSE)</f>
        <v>84</v>
      </c>
      <c r="M78" s="52">
        <f>IF(IF(L78,L78+$G78,0)&lt;=100,IF(L78,L78+$G78,0),100)</f>
        <v>89</v>
      </c>
      <c r="N78" s="44">
        <f>VLOOKUP($D78,CLASS!$D$2:$W$405,11,FALSE)</f>
        <v>0</v>
      </c>
      <c r="O78" s="52">
        <f>IF(IF(N78,N78+$G78,0)&lt;=100,IF(N78,N78+$G78,0),100)</f>
        <v>0</v>
      </c>
      <c r="P78" s="44">
        <f>VLOOKUP($D78,CLASS!$D$2:$W$405,13,FALSE)</f>
        <v>77</v>
      </c>
      <c r="Q78" s="52">
        <f>IF(IF(P78,P78+$G78,0)&lt;=100,IF(P78,P78+$G78,0),100)</f>
        <v>82</v>
      </c>
      <c r="R78" s="44">
        <f>VLOOKUP($D78,CLASS!$D$2:$W$405,15,FALSE)</f>
        <v>0</v>
      </c>
      <c r="S78" s="52">
        <f>IF(IF(R78,R78+$G78,0)&lt;=100,IF(R78,R78+$G78,0),100)</f>
        <v>0</v>
      </c>
      <c r="T78" s="44">
        <f>VLOOKUP($D78,CLASS!$D$2:$W$405,17,FALSE)</f>
        <v>0</v>
      </c>
      <c r="U78" s="52">
        <f>IF(IF(T78,T78+$G78,0)&lt;=100,IF(T78,T78+$G78,0),100)</f>
        <v>0</v>
      </c>
      <c r="V78" s="44">
        <f>VLOOKUP($D78,CLASS!$D$2:$W$405,19,FALSE)</f>
        <v>0</v>
      </c>
      <c r="W78" s="52">
        <f>IF(IF(V78,V78+$G78,0)&lt;=100,IF(V78,V78+$G78,0),100)</f>
        <v>0</v>
      </c>
      <c r="X78"/>
      <c r="Y78"/>
      <c r="Z78" s="52">
        <f>I78+K78+M78+O78+Q78+S78+U78+W78</f>
        <v>348</v>
      </c>
      <c r="AA78"/>
      <c r="AB78">
        <f>I78</f>
        <v>88</v>
      </c>
      <c r="AC78">
        <f>K78</f>
        <v>89</v>
      </c>
      <c r="AD78">
        <f>M78</f>
        <v>89</v>
      </c>
      <c r="AE78">
        <f>O78</f>
        <v>0</v>
      </c>
      <c r="AF78">
        <f>Q78</f>
        <v>82</v>
      </c>
      <c r="AG78">
        <f>S78</f>
        <v>0</v>
      </c>
      <c r="AH78">
        <f>U78</f>
        <v>0</v>
      </c>
      <c r="AI78">
        <f>W78</f>
        <v>0</v>
      </c>
      <c r="AJ78" s="24">
        <f>SUMPRODUCT(LARGE(AB78:AI78, {1,2,3,4,5}))</f>
        <v>348</v>
      </c>
      <c r="AK78" s="7"/>
    </row>
    <row r="79" spans="1:51" x14ac:dyDescent="0.25">
      <c r="A79" s="47" t="s">
        <v>10</v>
      </c>
      <c r="B79" s="46" t="s">
        <v>99</v>
      </c>
      <c r="C79" s="44" t="s">
        <v>265</v>
      </c>
      <c r="D79" s="44">
        <v>119137</v>
      </c>
      <c r="E79" t="str">
        <f>VLOOKUP($D79,CLASS!$D$2:$W$405,2,FALSE)</f>
        <v>B</v>
      </c>
      <c r="F79" t="str">
        <f>VLOOKUP($D79,CLASS!$D$2:$W$405,3,FALSE)</f>
        <v>SNR</v>
      </c>
      <c r="G79" s="44">
        <f>VLOOKUP($D79,CLASS!$D$2:$W$405,4,FALSE)</f>
        <v>10</v>
      </c>
      <c r="H79" s="44">
        <f>VLOOKUP(D79,CLASS!$D$2:$W$405,5,FALSE)</f>
        <v>77</v>
      </c>
      <c r="I79" s="52">
        <f>IF(H79,G79+H79,0)</f>
        <v>87</v>
      </c>
      <c r="J79" s="44">
        <f>VLOOKUP($D79,CLASS!$D$2:$W$405,7,FALSE)</f>
        <v>87</v>
      </c>
      <c r="K79" s="52">
        <f>IF(IF(J79,J79+$G79,0)&lt;=100,IF(J79,J79+$G79,0),100)</f>
        <v>97</v>
      </c>
      <c r="L79" s="44">
        <f>VLOOKUP($D79,CLASS!$D$2:$W$405,9,FALSE)</f>
        <v>73</v>
      </c>
      <c r="M79" s="52">
        <f>IF(IF(L79,L79+$G79,0)&lt;=100,IF(L79,L79+$G79,0),100)</f>
        <v>83</v>
      </c>
      <c r="N79" s="44">
        <f>VLOOKUP($D79,CLASS!$D$2:$W$405,11,FALSE)</f>
        <v>0</v>
      </c>
      <c r="O79" s="52">
        <f>IF(IF(N79,N79+$G79,0)&lt;=100,IF(N79,N79+$G79,0),100)</f>
        <v>0</v>
      </c>
      <c r="P79" s="44">
        <f>VLOOKUP($D79,CLASS!$D$2:$W$405,13,FALSE)</f>
        <v>66</v>
      </c>
      <c r="Q79" s="52">
        <f>IF(IF(P79,P79+$G79,0)&lt;=100,IF(P79,P79+$G79,0),100)</f>
        <v>76</v>
      </c>
      <c r="R79" s="44">
        <f>VLOOKUP($D79,CLASS!$D$2:$W$405,15,FALSE)</f>
        <v>0</v>
      </c>
      <c r="S79" s="52">
        <f>IF(IF(R79,R79+$G79,0)&lt;=100,IF(R79,R79+$G79,0),100)</f>
        <v>0</v>
      </c>
      <c r="T79" s="44">
        <f>VLOOKUP($D79,CLASS!$D$2:$W$405,17,FALSE)</f>
        <v>0</v>
      </c>
      <c r="U79" s="52">
        <f>IF(IF(T79,T79+$G79,0)&lt;=100,IF(T79,T79+$G79,0),100)</f>
        <v>0</v>
      </c>
      <c r="V79" s="44">
        <f>VLOOKUP($D79,CLASS!$D$2:$W$405,19,FALSE)</f>
        <v>0</v>
      </c>
      <c r="W79" s="52">
        <f>IF(IF(V79,V79+$G79,0)&lt;=100,IF(V79,V79+$G79,0),100)</f>
        <v>0</v>
      </c>
      <c r="X79"/>
      <c r="Y79"/>
      <c r="Z79" s="52">
        <f>I79+K79+M79+O79+Q79+S79+U79+W79</f>
        <v>343</v>
      </c>
      <c r="AA79"/>
      <c r="AB79">
        <f>I79</f>
        <v>87</v>
      </c>
      <c r="AC79">
        <f>K79</f>
        <v>97</v>
      </c>
      <c r="AD79">
        <f>M79</f>
        <v>83</v>
      </c>
      <c r="AE79">
        <f>O79</f>
        <v>0</v>
      </c>
      <c r="AF79">
        <f>Q79</f>
        <v>76</v>
      </c>
      <c r="AG79">
        <f>S79</f>
        <v>0</v>
      </c>
      <c r="AH79">
        <f>U79</f>
        <v>0</v>
      </c>
      <c r="AI79">
        <f>W79</f>
        <v>0</v>
      </c>
      <c r="AJ79" s="24">
        <f>SUMPRODUCT(LARGE(AB79:AI79, {1,2,3,4,5}))</f>
        <v>343</v>
      </c>
      <c r="AK79" s="57"/>
    </row>
    <row r="80" spans="1:51" x14ac:dyDescent="0.25">
      <c r="A80" s="47" t="s">
        <v>26</v>
      </c>
      <c r="B80" s="46" t="s">
        <v>61</v>
      </c>
      <c r="C80" s="44" t="s">
        <v>117</v>
      </c>
      <c r="D80" s="44">
        <v>111458</v>
      </c>
      <c r="E80" t="str">
        <f>VLOOKUP($D80,CLASS!$D$2:$W$405,2,FALSE)</f>
        <v>AA</v>
      </c>
      <c r="F80" t="str">
        <f>VLOOKUP($D80,CLASS!$D$2:$W$405,3,FALSE)</f>
        <v>SNR</v>
      </c>
      <c r="G80" s="44">
        <f>VLOOKUP($D80,CLASS!$D$2:$W$405,4,FALSE)</f>
        <v>0</v>
      </c>
      <c r="H80" s="44">
        <f>VLOOKUP(D80,CLASS!$D$2:$W$405,5,FALSE)</f>
        <v>89</v>
      </c>
      <c r="I80" s="52">
        <f>IF(H80,G80+H80,0)</f>
        <v>89</v>
      </c>
      <c r="J80" s="44">
        <f>VLOOKUP($D80,CLASS!$D$2:$W$405,7,FALSE)</f>
        <v>89</v>
      </c>
      <c r="K80" s="52">
        <f>IF(IF(J80,J80+$G80,0)&lt;=100,IF(J80,J80+$G80,0),100)</f>
        <v>89</v>
      </c>
      <c r="L80" s="44">
        <f>VLOOKUP($D80,CLASS!$D$2:$W$405,9,FALSE)</f>
        <v>81</v>
      </c>
      <c r="M80" s="52">
        <f>IF(IF(L80,L80+$G80,0)&lt;=100,IF(L80,L80+$G80,0),100)</f>
        <v>81</v>
      </c>
      <c r="N80" s="44">
        <f>VLOOKUP($D80,CLASS!$D$2:$W$405,11,FALSE)</f>
        <v>0</v>
      </c>
      <c r="O80" s="52">
        <f>IF(IF(N80,N80+$G80,0)&lt;=100,IF(N80,N80+$G80,0),100)</f>
        <v>0</v>
      </c>
      <c r="P80" s="44">
        <f>VLOOKUP($D80,CLASS!$D$2:$W$405,13,FALSE)</f>
        <v>0</v>
      </c>
      <c r="Q80" s="52">
        <f>IF(IF(P80,P80+$G80,0)&lt;=100,IF(P80,P80+$G80,0),100)</f>
        <v>0</v>
      </c>
      <c r="R80" s="44">
        <f>VLOOKUP($D80,CLASS!$D$2:$W$405,15,FALSE)</f>
        <v>0</v>
      </c>
      <c r="S80" s="52">
        <f>IF(IF(R80,R80+$G80,0)&lt;=100,IF(R80,R80+$G80,0),100)</f>
        <v>0</v>
      </c>
      <c r="T80" s="44">
        <f>VLOOKUP($D80,CLASS!$D$2:$W$405,17,FALSE)</f>
        <v>83</v>
      </c>
      <c r="U80" s="52">
        <f>IF(IF(T80,T80+$G80,0)&lt;=100,IF(T80,T80+$G80,0),100)</f>
        <v>83</v>
      </c>
      <c r="V80" s="44">
        <f>VLOOKUP($D80,CLASS!$D$2:$W$405,19,FALSE)</f>
        <v>0</v>
      </c>
      <c r="W80" s="52">
        <f>IF(IF(V80,V80+$G80,0)&lt;=100,IF(V80,V80+$G80,0),100)</f>
        <v>0</v>
      </c>
      <c r="X80"/>
      <c r="Y80"/>
      <c r="Z80" s="52">
        <f>I80+K80+M80+O80+Q80+S80+U80+W80</f>
        <v>342</v>
      </c>
      <c r="AA80"/>
      <c r="AB80">
        <f>I80</f>
        <v>89</v>
      </c>
      <c r="AC80">
        <f>K80</f>
        <v>89</v>
      </c>
      <c r="AD80">
        <f>M80</f>
        <v>81</v>
      </c>
      <c r="AE80">
        <f>O80</f>
        <v>0</v>
      </c>
      <c r="AF80">
        <f>Q80</f>
        <v>0</v>
      </c>
      <c r="AG80">
        <f>S80</f>
        <v>0</v>
      </c>
      <c r="AH80">
        <f>U80</f>
        <v>83</v>
      </c>
      <c r="AI80">
        <f>W80</f>
        <v>0</v>
      </c>
      <c r="AJ80" s="24">
        <f>SUMPRODUCT(LARGE(AB80:AI80, {1,2,3,4,5}))</f>
        <v>342</v>
      </c>
    </row>
    <row r="81" spans="1:51" x14ac:dyDescent="0.25">
      <c r="A81" s="47" t="s">
        <v>49</v>
      </c>
      <c r="B81" s="46" t="s">
        <v>81</v>
      </c>
      <c r="C81" s="44" t="s">
        <v>346</v>
      </c>
      <c r="D81" s="44">
        <v>131275</v>
      </c>
      <c r="E81" t="str">
        <f>VLOOKUP($D81,CLASS!$D$2:$W$405,2,FALSE)</f>
        <v>C</v>
      </c>
      <c r="F81" t="str">
        <f>VLOOKUP($D81,CLASS!$D$2:$W$405,3,FALSE)</f>
        <v>SNR</v>
      </c>
      <c r="G81" s="44">
        <f>VLOOKUP($D81,CLASS!$D$2:$W$405,4,FALSE)</f>
        <v>15</v>
      </c>
      <c r="H81" s="44">
        <f>VLOOKUP(D81,CLASS!$D$2:$W$405,5,FALSE)</f>
        <v>69</v>
      </c>
      <c r="I81" s="52">
        <f>IF(H81,G81+H81,0)</f>
        <v>84</v>
      </c>
      <c r="J81" s="44">
        <f>VLOOKUP($D81,CLASS!$D$2:$W$405,7,FALSE)</f>
        <v>73</v>
      </c>
      <c r="K81" s="52">
        <f>IF(IF(J81,J81+$G81,0)&lt;=100,IF(J81,J81+$G81,0),100)</f>
        <v>88</v>
      </c>
      <c r="L81" s="44">
        <f>VLOOKUP($D81,CLASS!$D$2:$W$405,9,FALSE)</f>
        <v>67</v>
      </c>
      <c r="M81" s="52">
        <f>IF(IF(L81,L81+$G81,0)&lt;=100,IF(L81,L81+$G81,0),100)</f>
        <v>82</v>
      </c>
      <c r="N81" s="44">
        <f>VLOOKUP($D81,CLASS!$D$2:$W$405,11,FALSE)</f>
        <v>0</v>
      </c>
      <c r="O81" s="52">
        <f>IF(IF(N81,N81+$G81,0)&lt;=100,IF(N81,N81+$G81,0),100)</f>
        <v>0</v>
      </c>
      <c r="P81" s="44">
        <f>VLOOKUP($D81,CLASS!$D$2:$W$405,13,FALSE)</f>
        <v>0</v>
      </c>
      <c r="Q81" s="52">
        <f>IF(IF(P81,P81+$G81,0)&lt;=100,IF(P81,P81+$G81,0),100)</f>
        <v>0</v>
      </c>
      <c r="R81" s="44">
        <f>VLOOKUP($D81,CLASS!$D$2:$W$405,15,FALSE)</f>
        <v>0</v>
      </c>
      <c r="S81" s="52">
        <f>IF(IF(R81,R81+$G81,0)&lt;=100,IF(R81,R81+$G81,0),100)</f>
        <v>0</v>
      </c>
      <c r="T81" s="44">
        <f>VLOOKUP($D81,CLASS!$D$2:$W$405,17,FALSE)</f>
        <v>70</v>
      </c>
      <c r="U81" s="52">
        <f>IF(IF(T81,T81+$G81,0)&lt;=100,IF(T81,T81+$G81,0),100)</f>
        <v>85</v>
      </c>
      <c r="V81" s="44">
        <f>VLOOKUP($D81,CLASS!$D$2:$W$405,19,FALSE)</f>
        <v>0</v>
      </c>
      <c r="W81" s="52">
        <f>IF(IF(V81,V81+$G81,0)&lt;=100,IF(V81,V81+$G81,0),100)</f>
        <v>0</v>
      </c>
      <c r="X81"/>
      <c r="Y81"/>
      <c r="Z81" s="52">
        <f>I81+K81+M81+O81+Q81+S81+U81+W81</f>
        <v>339</v>
      </c>
      <c r="AA81"/>
      <c r="AB81">
        <f>I81</f>
        <v>84</v>
      </c>
      <c r="AC81">
        <f>K81</f>
        <v>88</v>
      </c>
      <c r="AD81">
        <f>M81</f>
        <v>82</v>
      </c>
      <c r="AE81">
        <f>O81</f>
        <v>0</v>
      </c>
      <c r="AF81">
        <f>Q81</f>
        <v>0</v>
      </c>
      <c r="AG81">
        <f>S81</f>
        <v>0</v>
      </c>
      <c r="AH81">
        <f>U81</f>
        <v>85</v>
      </c>
      <c r="AI81">
        <f>W81</f>
        <v>0</v>
      </c>
      <c r="AJ81" s="24">
        <f>SUMPRODUCT(LARGE(AB81:AI81, {1,2,3,4,5}))</f>
        <v>339</v>
      </c>
    </row>
    <row r="82" spans="1:51" x14ac:dyDescent="0.25">
      <c r="A82" s="47" t="s">
        <v>31</v>
      </c>
      <c r="B82" s="45" t="s">
        <v>248</v>
      </c>
      <c r="C82" s="44" t="s">
        <v>310</v>
      </c>
      <c r="D82" s="44">
        <v>131162</v>
      </c>
      <c r="E82" t="str">
        <f>VLOOKUP($D82,CLASS!$D$2:$W$405,2,FALSE)</f>
        <v>B</v>
      </c>
      <c r="F82" t="str">
        <f>VLOOKUP($D82,CLASS!$D$2:$W$405,3,FALSE)</f>
        <v>SNR</v>
      </c>
      <c r="G82" s="44">
        <f>VLOOKUP($D82,CLASS!$D$2:$W$405,4,FALSE)</f>
        <v>10</v>
      </c>
      <c r="H82" s="44">
        <f>VLOOKUP(D82,CLASS!$D$2:$W$405,5,FALSE)</f>
        <v>0</v>
      </c>
      <c r="I82" s="52">
        <f>IF(H82,G82+H82,0)</f>
        <v>0</v>
      </c>
      <c r="J82" s="44">
        <f>VLOOKUP($D82,CLASS!$D$2:$W$405,7,FALSE)</f>
        <v>90</v>
      </c>
      <c r="K82" s="52">
        <f>IF(IF(J82,J82+$G82,0)&lt;=100,IF(J82,J82+$G82,0),100)</f>
        <v>100</v>
      </c>
      <c r="L82" s="44">
        <f>VLOOKUP($D82,CLASS!$D$2:$W$405,9,FALSE)</f>
        <v>73</v>
      </c>
      <c r="M82" s="52">
        <f>IF(IF(L82,L82+$G82,0)&lt;=100,IF(L82,L82+$G82,0),100)</f>
        <v>83</v>
      </c>
      <c r="N82" s="44">
        <f>VLOOKUP($D82,CLASS!$D$2:$W$405,11,FALSE)</f>
        <v>0</v>
      </c>
      <c r="O82" s="52">
        <f>IF(IF(N82,N82+$G82,0)&lt;=100,IF(N82,N82+$G82,0),100)</f>
        <v>0</v>
      </c>
      <c r="P82" s="44">
        <f>VLOOKUP($D82,CLASS!$D$2:$W$405,13,FALSE)</f>
        <v>62</v>
      </c>
      <c r="Q82" s="52">
        <f>IF(IF(P82,P82+$G82,0)&lt;=100,IF(P82,P82+$G82,0),100)</f>
        <v>72</v>
      </c>
      <c r="R82" s="44">
        <f>VLOOKUP($D82,CLASS!$D$2:$W$405,15,FALSE)</f>
        <v>73</v>
      </c>
      <c r="S82" s="52">
        <f>IF(IF(R82,R82+$G82,0)&lt;=100,IF(R82,R82+$G82,0),100)</f>
        <v>83</v>
      </c>
      <c r="T82" s="44">
        <f>VLOOKUP($D82,CLASS!$D$2:$W$405,17,FALSE)</f>
        <v>0</v>
      </c>
      <c r="U82" s="52">
        <f>IF(IF(T82,T82+$G82,0)&lt;=100,IF(T82,T82+$G82,0),100)</f>
        <v>0</v>
      </c>
      <c r="V82" s="44">
        <f>VLOOKUP($D82,CLASS!$D$2:$W$405,19,FALSE)</f>
        <v>0</v>
      </c>
      <c r="W82" s="52">
        <f>IF(IF(V82,V82+$G82,0)&lt;=100,IF(V82,V82+$G82,0),100)</f>
        <v>0</v>
      </c>
      <c r="X82"/>
      <c r="Y82"/>
      <c r="Z82" s="52">
        <f>I82+K82+M82+O82+Q82+S82+U82+W82</f>
        <v>338</v>
      </c>
      <c r="AA82"/>
      <c r="AB82">
        <f>I82</f>
        <v>0</v>
      </c>
      <c r="AC82">
        <f>K82</f>
        <v>100</v>
      </c>
      <c r="AD82">
        <f>M82</f>
        <v>83</v>
      </c>
      <c r="AE82">
        <f>O82</f>
        <v>0</v>
      </c>
      <c r="AF82">
        <f>Q82</f>
        <v>72</v>
      </c>
      <c r="AG82">
        <f>S82</f>
        <v>83</v>
      </c>
      <c r="AH82">
        <f>U82</f>
        <v>0</v>
      </c>
      <c r="AI82">
        <f>W82</f>
        <v>0</v>
      </c>
      <c r="AJ82" s="24">
        <f>SUMPRODUCT(LARGE(AB82:AI82, {1,2,3,4,5}))</f>
        <v>338</v>
      </c>
      <c r="AK82"/>
    </row>
    <row r="83" spans="1:51" x14ac:dyDescent="0.25">
      <c r="A83" s="47" t="s">
        <v>26</v>
      </c>
      <c r="B83" s="46" t="s">
        <v>183</v>
      </c>
      <c r="C83" s="44" t="s">
        <v>327</v>
      </c>
      <c r="D83" s="44">
        <v>131735</v>
      </c>
      <c r="E83" t="str">
        <f>VLOOKUP($D83,CLASS!$D$2:$W$405,2,FALSE)</f>
        <v>C</v>
      </c>
      <c r="F83" t="str">
        <f>VLOOKUP($D83,CLASS!$D$2:$W$405,3,FALSE)</f>
        <v>SNR</v>
      </c>
      <c r="G83" s="44">
        <f>VLOOKUP($D83,CLASS!$D$2:$W$405,4,FALSE)</f>
        <v>15</v>
      </c>
      <c r="H83" s="44">
        <f>VLOOKUP(D83,CLASS!$D$2:$W$405,5,FALSE)</f>
        <v>80</v>
      </c>
      <c r="I83" s="52">
        <f>IF(H83,G83+H83,0)</f>
        <v>95</v>
      </c>
      <c r="J83" s="44">
        <f>VLOOKUP($D83,CLASS!$D$2:$W$405,7,FALSE)</f>
        <v>69</v>
      </c>
      <c r="K83" s="52">
        <f>IF(IF(J83,J83+$G83,0)&lt;=100,IF(J83,J83+$G83,0),100)</f>
        <v>84</v>
      </c>
      <c r="L83" s="44">
        <f>VLOOKUP($D83,CLASS!$D$2:$W$405,9,FALSE)</f>
        <v>0</v>
      </c>
      <c r="M83" s="52">
        <f>IF(IF(L83,L83+$G83,0)&lt;=100,IF(L83,L83+$G83,0),100)</f>
        <v>0</v>
      </c>
      <c r="N83" s="44">
        <f>VLOOKUP($D83,CLASS!$D$2:$W$405,11,FALSE)</f>
        <v>66</v>
      </c>
      <c r="O83" s="52">
        <f>IF(IF(N83,N83+$G83,0)&lt;=100,IF(N83,N83+$G83,0),100)</f>
        <v>81</v>
      </c>
      <c r="P83" s="44">
        <f>VLOOKUP($D83,CLASS!$D$2:$W$405,13,FALSE)</f>
        <v>62</v>
      </c>
      <c r="Q83" s="52">
        <f>IF(IF(P83,P83+$G83,0)&lt;=100,IF(P83,P83+$G83,0),100)</f>
        <v>77</v>
      </c>
      <c r="R83" s="44">
        <f>VLOOKUP($D83,CLASS!$D$2:$W$405,15,FALSE)</f>
        <v>0</v>
      </c>
      <c r="S83" s="52">
        <f>IF(IF(R83,R83+$G83,0)&lt;=100,IF(R83,R83+$G83,0),100)</f>
        <v>0</v>
      </c>
      <c r="T83" s="44">
        <f>VLOOKUP($D83,CLASS!$D$2:$W$405,17,FALSE)</f>
        <v>0</v>
      </c>
      <c r="U83" s="52">
        <f>IF(IF(T83,T83+$G83,0)&lt;=100,IF(T83,T83+$G83,0),100)</f>
        <v>0</v>
      </c>
      <c r="V83" s="44">
        <f>VLOOKUP($D83,CLASS!$D$2:$W$405,19,FALSE)</f>
        <v>0</v>
      </c>
      <c r="W83" s="52">
        <f>IF(IF(V83,V83+$G83,0)&lt;=100,IF(V83,V83+$G83,0),100)</f>
        <v>0</v>
      </c>
      <c r="X83"/>
      <c r="Y83"/>
      <c r="Z83" s="52">
        <f>I83+K83+M83+O83+Q83+S83+U83+W83</f>
        <v>337</v>
      </c>
      <c r="AA83"/>
      <c r="AB83">
        <f>I83</f>
        <v>95</v>
      </c>
      <c r="AC83">
        <f>K83</f>
        <v>84</v>
      </c>
      <c r="AD83">
        <f>M83</f>
        <v>0</v>
      </c>
      <c r="AE83">
        <f>O83</f>
        <v>81</v>
      </c>
      <c r="AF83">
        <f>Q83</f>
        <v>77</v>
      </c>
      <c r="AG83">
        <f>S83</f>
        <v>0</v>
      </c>
      <c r="AH83">
        <f>U83</f>
        <v>0</v>
      </c>
      <c r="AI83">
        <f>W83</f>
        <v>0</v>
      </c>
      <c r="AJ83" s="24">
        <f>SUMPRODUCT(LARGE(AB83:AI83, {1,2,3,4,5}))</f>
        <v>337</v>
      </c>
      <c r="AK83" s="44"/>
    </row>
    <row r="84" spans="1:51" x14ac:dyDescent="0.25">
      <c r="A84" s="47" t="s">
        <v>48</v>
      </c>
      <c r="B84" s="45" t="s">
        <v>190</v>
      </c>
      <c r="C84" s="44" t="s">
        <v>106</v>
      </c>
      <c r="D84" s="44">
        <v>128931</v>
      </c>
      <c r="E84" t="str">
        <f>VLOOKUP($D84,CLASS!$D$2:$W$405,2,FALSE)</f>
        <v>A</v>
      </c>
      <c r="F84" t="str">
        <f>VLOOKUP($D84,CLASS!$D$2:$W$405,3,FALSE)</f>
        <v>SNR</v>
      </c>
      <c r="G84" s="44">
        <f>VLOOKUP($D84,CLASS!$D$2:$W$405,4,FALSE)</f>
        <v>5</v>
      </c>
      <c r="H84" s="44">
        <f>VLOOKUP(D84,CLASS!$D$2:$W$405,5,FALSE)</f>
        <v>80</v>
      </c>
      <c r="I84" s="52">
        <f>IF(H84,G84+H84,0)</f>
        <v>85</v>
      </c>
      <c r="J84" s="44">
        <f>VLOOKUP($D84,CLASS!$D$2:$W$405,7,FALSE)</f>
        <v>82</v>
      </c>
      <c r="K84" s="52">
        <f>IF(IF(J84,J84+$G84,0)&lt;=100,IF(J84,J84+$G84,0),100)</f>
        <v>87</v>
      </c>
      <c r="L84" s="44">
        <f>VLOOKUP($D84,CLASS!$D$2:$W$405,9,FALSE)</f>
        <v>87</v>
      </c>
      <c r="M84" s="52">
        <f>IF(IF(L84,L84+$G84,0)&lt;=100,IF(L84,L84+$G84,0),100)</f>
        <v>92</v>
      </c>
      <c r="N84" s="44">
        <f>VLOOKUP($D84,CLASS!$D$2:$W$405,11,FALSE)</f>
        <v>0</v>
      </c>
      <c r="O84" s="52">
        <f>IF(IF(N84,N84+$G84,0)&lt;=100,IF(N84,N84+$G84,0),100)</f>
        <v>0</v>
      </c>
      <c r="P84" s="44">
        <f>VLOOKUP($D84,CLASS!$D$2:$W$405,13,FALSE)</f>
        <v>67</v>
      </c>
      <c r="Q84" s="52">
        <f>IF(IF(P84,P84+$G84,0)&lt;=100,IF(P84,P84+$G84,0),100)</f>
        <v>72</v>
      </c>
      <c r="R84" s="44">
        <f>VLOOKUP($D84,CLASS!$D$2:$W$405,15,FALSE)</f>
        <v>0</v>
      </c>
      <c r="S84" s="52">
        <f>IF(IF(R84,R84+$G84,0)&lt;=100,IF(R84,R84+$G84,0),100)</f>
        <v>0</v>
      </c>
      <c r="T84" s="44">
        <f>VLOOKUP($D84,CLASS!$D$2:$W$405,17,FALSE)</f>
        <v>0</v>
      </c>
      <c r="U84" s="52">
        <f>IF(IF(T84,T84+$G84,0)&lt;=100,IF(T84,T84+$G84,0),100)</f>
        <v>0</v>
      </c>
      <c r="V84" s="44">
        <f>VLOOKUP($D84,CLASS!$D$2:$W$405,19,FALSE)</f>
        <v>0</v>
      </c>
      <c r="W84" s="52">
        <f>IF(IF(V84,V84+$G84,0)&lt;=100,IF(V84,V84+$G84,0),100)</f>
        <v>0</v>
      </c>
      <c r="X84"/>
      <c r="Y84"/>
      <c r="Z84" s="52">
        <f>I84+K84+M84+O84+Q84+S84+U84+W84</f>
        <v>336</v>
      </c>
      <c r="AA84"/>
      <c r="AB84">
        <f>I84</f>
        <v>85</v>
      </c>
      <c r="AC84">
        <f>K84</f>
        <v>87</v>
      </c>
      <c r="AD84">
        <f>M84</f>
        <v>92</v>
      </c>
      <c r="AE84">
        <f>O84</f>
        <v>0</v>
      </c>
      <c r="AF84">
        <f>Q84</f>
        <v>72</v>
      </c>
      <c r="AG84">
        <f>S84</f>
        <v>0</v>
      </c>
      <c r="AH84">
        <f>U84</f>
        <v>0</v>
      </c>
      <c r="AI84">
        <f>W84</f>
        <v>0</v>
      </c>
      <c r="AJ84" s="24">
        <f>SUMPRODUCT(LARGE(AB84:AI84, {1,2,3,4,5}))</f>
        <v>336</v>
      </c>
      <c r="AK84"/>
    </row>
    <row r="85" spans="1:51" x14ac:dyDescent="0.25">
      <c r="A85" s="47" t="s">
        <v>10</v>
      </c>
      <c r="B85" s="46" t="s">
        <v>134</v>
      </c>
      <c r="C85" s="44" t="s">
        <v>366</v>
      </c>
      <c r="D85" s="44">
        <v>134827</v>
      </c>
      <c r="E85" t="str">
        <f>VLOOKUP($D85,CLASS!$D$2:$W$405,2,FALSE)</f>
        <v>C</v>
      </c>
      <c r="F85" t="str">
        <f>VLOOKUP($D85,CLASS!$D$2:$W$405,3,FALSE)</f>
        <v>SNR</v>
      </c>
      <c r="G85" s="44">
        <f>VLOOKUP($D85,CLASS!$D$2:$W$405,4,FALSE)</f>
        <v>15</v>
      </c>
      <c r="H85" s="44">
        <f>VLOOKUP(D85,CLASS!$D$2:$W$405,5,FALSE)</f>
        <v>60</v>
      </c>
      <c r="I85" s="52">
        <f>IF(H85,G85+H85,0)</f>
        <v>75</v>
      </c>
      <c r="J85" s="44">
        <f>VLOOKUP($D85,CLASS!$D$2:$W$405,7,FALSE)</f>
        <v>70</v>
      </c>
      <c r="K85" s="52">
        <f>IF(IF(J85,J85+$G85,0)&lt;=100,IF(J85,J85+$G85,0),100)</f>
        <v>85</v>
      </c>
      <c r="L85" s="44">
        <f>VLOOKUP($D85,CLASS!$D$2:$W$405,9,FALSE)</f>
        <v>77</v>
      </c>
      <c r="M85" s="52">
        <f>IF(IF(L85,L85+$G85,0)&lt;=100,IF(L85,L85+$G85,0),100)</f>
        <v>92</v>
      </c>
      <c r="N85" s="44">
        <f>VLOOKUP($D85,CLASS!$D$2:$W$405,11,FALSE)</f>
        <v>57</v>
      </c>
      <c r="O85" s="52">
        <f>IF(IF(N85,N85+$G85,0)&lt;=100,IF(N85,N85+$G85,0),100)</f>
        <v>72</v>
      </c>
      <c r="P85" s="44">
        <f>VLOOKUP($D85,CLASS!$D$2:$W$405,13,FALSE)</f>
        <v>0</v>
      </c>
      <c r="Q85" s="52">
        <f>IF(IF(P85,P85+$G85,0)&lt;=100,IF(P85,P85+$G85,0),100)</f>
        <v>0</v>
      </c>
      <c r="R85" s="44">
        <f>VLOOKUP($D85,CLASS!$D$2:$W$405,15,FALSE)</f>
        <v>0</v>
      </c>
      <c r="S85" s="52">
        <f>IF(IF(R85,R85+$G85,0)&lt;=100,IF(R85,R85+$G85,0),100)</f>
        <v>0</v>
      </c>
      <c r="T85" s="44">
        <f>VLOOKUP($D85,CLASS!$D$2:$W$405,17,FALSE)</f>
        <v>0</v>
      </c>
      <c r="U85" s="52">
        <f>IF(IF(T85,T85+$G85,0)&lt;=100,IF(T85,T85+$G85,0),100)</f>
        <v>0</v>
      </c>
      <c r="V85" s="44">
        <f>VLOOKUP($D85,CLASS!$D$2:$W$405,19,FALSE)</f>
        <v>0</v>
      </c>
      <c r="W85" s="52">
        <f>IF(IF(V85,V85+$G85,0)&lt;=100,IF(V85,V85+$G85,0),100)</f>
        <v>0</v>
      </c>
      <c r="X85"/>
      <c r="Y85"/>
      <c r="Z85" s="52">
        <f>I85+K85+M85+O85+Q85+S85+U85+W85</f>
        <v>324</v>
      </c>
      <c r="AA85"/>
      <c r="AB85">
        <f>I85</f>
        <v>75</v>
      </c>
      <c r="AC85">
        <f>K85</f>
        <v>85</v>
      </c>
      <c r="AD85">
        <f>M85</f>
        <v>92</v>
      </c>
      <c r="AE85">
        <f>O85</f>
        <v>72</v>
      </c>
      <c r="AF85">
        <f>Q85</f>
        <v>0</v>
      </c>
      <c r="AG85">
        <f>S85</f>
        <v>0</v>
      </c>
      <c r="AH85">
        <f>U85</f>
        <v>0</v>
      </c>
      <c r="AI85">
        <f>W85</f>
        <v>0</v>
      </c>
      <c r="AJ85" s="24">
        <f>SUMPRODUCT(LARGE(AB85:AI85, {1,2,3,4,5}))</f>
        <v>324</v>
      </c>
      <c r="AK85" s="44"/>
    </row>
    <row r="86" spans="1:51" x14ac:dyDescent="0.25">
      <c r="A86" s="47" t="s">
        <v>31</v>
      </c>
      <c r="B86" s="45" t="s">
        <v>88</v>
      </c>
      <c r="C86" s="44" t="s">
        <v>386</v>
      </c>
      <c r="D86" s="44">
        <v>128264</v>
      </c>
      <c r="E86" t="str">
        <f>VLOOKUP($D86,CLASS!$D$2:$W$405,2,FALSE)</f>
        <v>C</v>
      </c>
      <c r="F86" t="str">
        <f>VLOOKUP($D86,CLASS!$D$2:$W$405,3,FALSE)</f>
        <v>SNR</v>
      </c>
      <c r="G86" s="44">
        <f>VLOOKUP($D86,CLASS!$D$2:$W$405,4,FALSE)</f>
        <v>15</v>
      </c>
      <c r="H86" s="44">
        <f>VLOOKUP(D86,CLASS!$D$2:$W$405,5,FALSE)</f>
        <v>0</v>
      </c>
      <c r="I86" s="52">
        <f>IF(H86,G86+H86,0)</f>
        <v>0</v>
      </c>
      <c r="J86" s="44">
        <f>VLOOKUP($D86,CLASS!$D$2:$W$405,7,FALSE)</f>
        <v>73</v>
      </c>
      <c r="K86" s="52">
        <f>IF(IF(J86,J86+$G86,0)&lt;=100,IF(J86,J86+$G86,0),100)</f>
        <v>88</v>
      </c>
      <c r="L86" s="44">
        <f>VLOOKUP($D86,CLASS!$D$2:$W$405,9,FALSE)</f>
        <v>0</v>
      </c>
      <c r="M86" s="52">
        <f>IF(IF(L86,L86+$G86,0)&lt;=100,IF(L86,L86+$G86,0),100)</f>
        <v>0</v>
      </c>
      <c r="N86" s="44">
        <f>VLOOKUP($D86,CLASS!$D$2:$W$405,11,FALSE)</f>
        <v>61</v>
      </c>
      <c r="O86" s="52">
        <f>IF(IF(N86,N86+$G86,0)&lt;=100,IF(N86,N86+$G86,0),100)</f>
        <v>76</v>
      </c>
      <c r="P86" s="44">
        <f>VLOOKUP($D86,CLASS!$D$2:$W$405,13,FALSE)</f>
        <v>0</v>
      </c>
      <c r="Q86" s="52">
        <f>IF(IF(P86,P86+$G86,0)&lt;=100,IF(P86,P86+$G86,0),100)</f>
        <v>0</v>
      </c>
      <c r="R86" s="44">
        <f>VLOOKUP($D86,CLASS!$D$2:$W$405,15,FALSE)</f>
        <v>77</v>
      </c>
      <c r="S86" s="52">
        <f>IF(IF(R86,R86+$G86,0)&lt;=100,IF(R86,R86+$G86,0),100)</f>
        <v>92</v>
      </c>
      <c r="T86" s="44">
        <f>VLOOKUP($D86,CLASS!$D$2:$W$405,17,FALSE)</f>
        <v>51</v>
      </c>
      <c r="U86" s="52">
        <f>IF(IF(T86,T86+$G86,0)&lt;=100,IF(T86,T86+$G86,0),100)</f>
        <v>66</v>
      </c>
      <c r="V86" s="44">
        <f>VLOOKUP($D86,CLASS!$D$2:$W$405,19,FALSE)</f>
        <v>0</v>
      </c>
      <c r="W86" s="52">
        <f>IF(IF(V86,V86+$G86,0)&lt;=100,IF(V86,V86+$G86,0),100)</f>
        <v>0</v>
      </c>
      <c r="X86"/>
      <c r="Y86"/>
      <c r="Z86" s="52">
        <f>I86+K86+M86+O86+Q86+S86+U86+W86</f>
        <v>322</v>
      </c>
      <c r="AA86"/>
      <c r="AB86">
        <f>I86</f>
        <v>0</v>
      </c>
      <c r="AC86">
        <f>K86</f>
        <v>88</v>
      </c>
      <c r="AD86">
        <f>M86</f>
        <v>0</v>
      </c>
      <c r="AE86">
        <f>O86</f>
        <v>76</v>
      </c>
      <c r="AF86">
        <f>Q86</f>
        <v>0</v>
      </c>
      <c r="AG86">
        <f>S86</f>
        <v>92</v>
      </c>
      <c r="AH86">
        <f>U86</f>
        <v>66</v>
      </c>
      <c r="AI86">
        <f>W86</f>
        <v>0</v>
      </c>
      <c r="AJ86" s="24">
        <f>SUMPRODUCT(LARGE(AB86:AI86, {1,2,3,4,5}))</f>
        <v>322</v>
      </c>
    </row>
    <row r="87" spans="1:51" x14ac:dyDescent="0.25">
      <c r="A87" s="47" t="s">
        <v>26</v>
      </c>
      <c r="B87" s="45" t="s">
        <v>408</v>
      </c>
      <c r="C87" s="44" t="s">
        <v>409</v>
      </c>
      <c r="D87" s="44">
        <v>135800</v>
      </c>
      <c r="E87" t="s">
        <v>39</v>
      </c>
      <c r="F87" t="s">
        <v>8</v>
      </c>
      <c r="G87" s="44">
        <f>VLOOKUP($D87,CLASS!$D$2:$W$405,4,FALSE)</f>
        <v>10</v>
      </c>
      <c r="H87" s="44">
        <f>VLOOKUP(D87,CLASS!$D$2:$W$405,5,FALSE)</f>
        <v>0</v>
      </c>
      <c r="I87" s="52">
        <f>IF(H87,G87+H87,0)</f>
        <v>0</v>
      </c>
      <c r="J87" s="44">
        <f>VLOOKUP($D87,CLASS!$D$2:$W$405,7,FALSE)</f>
        <v>72</v>
      </c>
      <c r="K87" s="52">
        <f>IF(IF(J87,J87+$G87,0)&lt;=100,IF(J87,J87+$G87,0),100)</f>
        <v>82</v>
      </c>
      <c r="L87" s="44">
        <f>VLOOKUP($D87,CLASS!$D$2:$W$405,9,FALSE)</f>
        <v>73</v>
      </c>
      <c r="M87" s="52">
        <f>IF(IF(L87,L87+$G87,0)&lt;=100,IF(L87,L87+$G87,0),100)</f>
        <v>83</v>
      </c>
      <c r="N87" s="44">
        <f>VLOOKUP($D87,CLASS!$D$2:$W$405,11,FALSE)</f>
        <v>0</v>
      </c>
      <c r="O87" s="52">
        <f>IF(IF(N87,N87+$G87,0)&lt;=100,IF(N87,N87+$G87,0),100)</f>
        <v>0</v>
      </c>
      <c r="P87" s="44">
        <f>VLOOKUP($D87,CLASS!$D$2:$W$405,13,FALSE)</f>
        <v>58</v>
      </c>
      <c r="Q87" s="52">
        <f>IF(IF(P87,P87+$G87,0)&lt;=100,IF(P87,P87+$G87,0),100)</f>
        <v>68</v>
      </c>
      <c r="R87" s="44">
        <f>VLOOKUP($D87,CLASS!$D$2:$W$405,15,FALSE)</f>
        <v>75</v>
      </c>
      <c r="S87" s="52">
        <f>IF(IF(R87,R87+$G87,0)&lt;=100,IF(R87,R87+$G87,0),100)</f>
        <v>85</v>
      </c>
      <c r="T87" s="44">
        <f>VLOOKUP($D87,CLASS!$D$2:$W$405,17,FALSE)</f>
        <v>0</v>
      </c>
      <c r="U87" s="52">
        <f>IF(IF(T87,T87+$G87,0)&lt;=100,IF(T87,T87+$G87,0),100)</f>
        <v>0</v>
      </c>
      <c r="V87" s="44">
        <f>VLOOKUP($D87,CLASS!$D$2:$W$405,19,FALSE)</f>
        <v>0</v>
      </c>
      <c r="W87" s="52">
        <f>IF(IF(V87,V87+$G87,0)&lt;=100,IF(V87,V87+$G87,0),100)</f>
        <v>0</v>
      </c>
      <c r="X87"/>
      <c r="Y87"/>
      <c r="Z87" s="52">
        <f>I87+K87+M87+O87+Q87+S87+U87+W87</f>
        <v>318</v>
      </c>
      <c r="AA87"/>
      <c r="AB87">
        <f>I87</f>
        <v>0</v>
      </c>
      <c r="AC87">
        <f>K87</f>
        <v>82</v>
      </c>
      <c r="AD87">
        <f>M87</f>
        <v>83</v>
      </c>
      <c r="AE87">
        <f>O87</f>
        <v>0</v>
      </c>
      <c r="AF87">
        <f>Q87</f>
        <v>68</v>
      </c>
      <c r="AG87">
        <f>S87</f>
        <v>85</v>
      </c>
      <c r="AH87">
        <f>U87</f>
        <v>0</v>
      </c>
      <c r="AI87">
        <f>W87</f>
        <v>0</v>
      </c>
      <c r="AJ87" s="24">
        <f>SUMPRODUCT(LARGE(AB87:AI87, {1,2,3,4,5}))</f>
        <v>318</v>
      </c>
    </row>
    <row r="88" spans="1:51" x14ac:dyDescent="0.25">
      <c r="A88" s="47" t="s">
        <v>29</v>
      </c>
      <c r="B88" s="46" t="s">
        <v>171</v>
      </c>
      <c r="C88" s="44" t="s">
        <v>172</v>
      </c>
      <c r="D88" s="44">
        <v>109360</v>
      </c>
      <c r="E88" t="str">
        <f>VLOOKUP($D88,CLASS!$D$2:$W$405,2,FALSE)</f>
        <v>A</v>
      </c>
      <c r="F88" t="str">
        <f>VLOOKUP($D88,CLASS!$D$2:$W$405,3,FALSE)</f>
        <v>SNR</v>
      </c>
      <c r="G88" s="44">
        <f>VLOOKUP($D88,CLASS!$D$2:$W$405,4,FALSE)</f>
        <v>5</v>
      </c>
      <c r="H88" s="44">
        <f>VLOOKUP(D88,CLASS!$D$2:$W$405,5,FALSE)</f>
        <v>85</v>
      </c>
      <c r="I88" s="52">
        <f>IF(H88,G88+H88,0)</f>
        <v>90</v>
      </c>
      <c r="J88" s="44">
        <f>VLOOKUP($D88,CLASS!$D$2:$W$405,7,FALSE)</f>
        <v>89</v>
      </c>
      <c r="K88" s="52">
        <f>IF(IF(J88,J88+$G88,0)&lt;=100,IF(J88,J88+$G88,0),100)</f>
        <v>94</v>
      </c>
      <c r="L88" s="44">
        <f>VLOOKUP($D88,CLASS!$D$2:$W$405,9,FALSE)</f>
        <v>0</v>
      </c>
      <c r="M88" s="52">
        <f>IF(IF(L88,L88+$G88,0)&lt;=100,IF(L88,L88+$G88,0),100)</f>
        <v>0</v>
      </c>
      <c r="N88" s="44">
        <f>VLOOKUP($D88,CLASS!$D$2:$W$405,11,FALSE)</f>
        <v>84</v>
      </c>
      <c r="O88" s="52">
        <f>IF(IF(N88,N88+$G88,0)&lt;=100,IF(N88,N88+$G88,0),100)</f>
        <v>89</v>
      </c>
      <c r="P88" s="44">
        <f>VLOOKUP($D88,CLASS!$D$2:$W$405,13,FALSE)</f>
        <v>34</v>
      </c>
      <c r="Q88" s="52">
        <f>IF(IF(P88,P88+$G88,0)&lt;=100,IF(P88,P88+$G88,0),100)</f>
        <v>39</v>
      </c>
      <c r="R88" s="44">
        <f>VLOOKUP($D88,CLASS!$D$2:$W$405,15,FALSE)</f>
        <v>0</v>
      </c>
      <c r="S88" s="52">
        <f>IF(IF(R88,R88+$G88,0)&lt;=100,IF(R88,R88+$G88,0),100)</f>
        <v>0</v>
      </c>
      <c r="T88" s="44">
        <f>VLOOKUP($D88,CLASS!$D$2:$W$405,17,FALSE)</f>
        <v>0</v>
      </c>
      <c r="U88" s="52">
        <f>IF(IF(T88,T88+$G88,0)&lt;=100,IF(T88,T88+$G88,0),100)</f>
        <v>0</v>
      </c>
      <c r="V88" s="44">
        <f>VLOOKUP($D88,CLASS!$D$2:$W$405,19,FALSE)</f>
        <v>0</v>
      </c>
      <c r="W88" s="52">
        <f>IF(IF(V88,V88+$G88,0)&lt;=100,IF(V88,V88+$G88,0),100)</f>
        <v>0</v>
      </c>
      <c r="X88"/>
      <c r="Y88"/>
      <c r="Z88" s="52">
        <f>I88+K88+M88+O88+Q88+S88+U88+W88</f>
        <v>312</v>
      </c>
      <c r="AA88"/>
      <c r="AB88">
        <f>I88</f>
        <v>90</v>
      </c>
      <c r="AC88">
        <f>K88</f>
        <v>94</v>
      </c>
      <c r="AD88">
        <f>M88</f>
        <v>0</v>
      </c>
      <c r="AE88">
        <f>O88</f>
        <v>89</v>
      </c>
      <c r="AF88">
        <f>Q88</f>
        <v>39</v>
      </c>
      <c r="AG88">
        <f>S88</f>
        <v>0</v>
      </c>
      <c r="AH88">
        <f>U88</f>
        <v>0</v>
      </c>
      <c r="AI88">
        <f>W88</f>
        <v>0</v>
      </c>
      <c r="AJ88" s="24">
        <f>SUMPRODUCT(LARGE(AB88:AI88, {1,2,3,4,5}))</f>
        <v>312</v>
      </c>
      <c r="AK88" s="44"/>
    </row>
    <row r="89" spans="1:51" x14ac:dyDescent="0.25">
      <c r="A89" s="47" t="s">
        <v>31</v>
      </c>
      <c r="B89" s="45" t="s">
        <v>368</v>
      </c>
      <c r="C89" s="44" t="s">
        <v>253</v>
      </c>
      <c r="D89" s="44">
        <v>132907</v>
      </c>
      <c r="E89" t="str">
        <f>VLOOKUP($D89,CLASS!$D$2:$W$405,2,FALSE)</f>
        <v>C</v>
      </c>
      <c r="F89" t="str">
        <f>VLOOKUP($D89,CLASS!$D$2:$W$405,3,FALSE)</f>
        <v>SNR</v>
      </c>
      <c r="G89" s="44">
        <f>VLOOKUP($D89,CLASS!$D$2:$W$405,4,FALSE)</f>
        <v>15</v>
      </c>
      <c r="H89" s="44">
        <f>VLOOKUP(D89,CLASS!$D$2:$W$405,5,FALSE)</f>
        <v>58</v>
      </c>
      <c r="I89" s="52">
        <f>IF(H89,G89+H89,0)</f>
        <v>73</v>
      </c>
      <c r="J89" s="44">
        <f>VLOOKUP($D89,CLASS!$D$2:$W$405,7,FALSE)</f>
        <v>70</v>
      </c>
      <c r="K89" s="52">
        <f>IF(IF(J89,J89+$G89,0)&lt;=100,IF(J89,J89+$G89,0),100)</f>
        <v>85</v>
      </c>
      <c r="L89" s="44">
        <f>VLOOKUP($D89,CLASS!$D$2:$W$405,9,FALSE)</f>
        <v>62</v>
      </c>
      <c r="M89" s="52">
        <f>IF(IF(L89,L89+$G89,0)&lt;=100,IF(L89,L89+$G89,0),100)</f>
        <v>77</v>
      </c>
      <c r="N89" s="44">
        <f>VLOOKUP($D89,CLASS!$D$2:$W$405,11,FALSE)</f>
        <v>0</v>
      </c>
      <c r="O89" s="52">
        <f>IF(IF(N89,N89+$G89,0)&lt;=100,IF(N89,N89+$G89,0),100)</f>
        <v>0</v>
      </c>
      <c r="P89" s="44">
        <f>VLOOKUP($D89,CLASS!$D$2:$W$405,13,FALSE)</f>
        <v>55</v>
      </c>
      <c r="Q89" s="52">
        <f>IF(IF(P89,P89+$G89,0)&lt;=100,IF(P89,P89+$G89,0),100)</f>
        <v>70</v>
      </c>
      <c r="R89" s="44">
        <f>VLOOKUP($D89,CLASS!$D$2:$W$405,15,FALSE)</f>
        <v>0</v>
      </c>
      <c r="S89" s="52">
        <f>IF(IF(R89,R89+$G89,0)&lt;=100,IF(R89,R89+$G89,0),100)</f>
        <v>0</v>
      </c>
      <c r="T89" s="44">
        <f>VLOOKUP($D89,CLASS!$D$2:$W$405,17,FALSE)</f>
        <v>0</v>
      </c>
      <c r="U89" s="52">
        <f>IF(IF(T89,T89+$G89,0)&lt;=100,IF(T89,T89+$G89,0),100)</f>
        <v>0</v>
      </c>
      <c r="V89" s="44">
        <f>VLOOKUP($D89,CLASS!$D$2:$W$405,19,FALSE)</f>
        <v>0</v>
      </c>
      <c r="W89" s="52">
        <f>IF(IF(V89,V89+$G89,0)&lt;=100,IF(V89,V89+$G89,0),100)</f>
        <v>0</v>
      </c>
      <c r="X89"/>
      <c r="Y89"/>
      <c r="Z89" s="52">
        <f>I89+K89+M89+O89+Q89+S89+U89+W89</f>
        <v>305</v>
      </c>
      <c r="AA89"/>
      <c r="AB89">
        <f>I89</f>
        <v>73</v>
      </c>
      <c r="AC89">
        <f>K89</f>
        <v>85</v>
      </c>
      <c r="AD89">
        <f>M89</f>
        <v>77</v>
      </c>
      <c r="AE89">
        <f>O89</f>
        <v>0</v>
      </c>
      <c r="AF89">
        <f>Q89</f>
        <v>70</v>
      </c>
      <c r="AG89">
        <f>S89</f>
        <v>0</v>
      </c>
      <c r="AH89">
        <f>U89</f>
        <v>0</v>
      </c>
      <c r="AI89">
        <f>W89</f>
        <v>0</v>
      </c>
      <c r="AJ89" s="24">
        <f>SUMPRODUCT(LARGE(AB89:AI89, {1,2,3,4,5}))</f>
        <v>305</v>
      </c>
      <c r="AK89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</row>
    <row r="90" spans="1:51" x14ac:dyDescent="0.25">
      <c r="A90" s="47" t="s">
        <v>14</v>
      </c>
      <c r="B90" s="45" t="s">
        <v>183</v>
      </c>
      <c r="C90" s="44" t="s">
        <v>352</v>
      </c>
      <c r="D90" s="44">
        <v>134289</v>
      </c>
      <c r="E90" t="str">
        <f>VLOOKUP($D90,CLASS!$D$2:$W$405,2,FALSE)</f>
        <v>C</v>
      </c>
      <c r="F90" t="str">
        <f>VLOOKUP($D90,CLASS!$D$2:$W$405,3,FALSE)</f>
        <v>SNR</v>
      </c>
      <c r="G90" s="44">
        <f>VLOOKUP($D90,CLASS!$D$2:$W$405,4,FALSE)</f>
        <v>15</v>
      </c>
      <c r="H90" s="44">
        <f>VLOOKUP(D90,CLASS!$D$2:$W$405,5,FALSE)</f>
        <v>65</v>
      </c>
      <c r="I90" s="52">
        <f>IF(H90,G90+H90,0)</f>
        <v>80</v>
      </c>
      <c r="J90" s="44">
        <f>VLOOKUP($D90,CLASS!$D$2:$W$405,7,FALSE)</f>
        <v>62</v>
      </c>
      <c r="K90" s="52">
        <f>IF(IF(J90,J90+$G90,0)&lt;=100,IF(J90,J90+$G90,0),100)</f>
        <v>77</v>
      </c>
      <c r="L90" s="44">
        <f>VLOOKUP($D90,CLASS!$D$2:$W$405,9,FALSE)</f>
        <v>0</v>
      </c>
      <c r="M90" s="52">
        <f>IF(IF(L90,L90+$G90,0)&lt;=100,IF(L90,L90+$G90,0),100)</f>
        <v>0</v>
      </c>
      <c r="N90" s="44">
        <f>VLOOKUP($D90,CLASS!$D$2:$W$405,11,FALSE)</f>
        <v>61</v>
      </c>
      <c r="O90" s="52">
        <f>IF(IF(N90,N90+$G90,0)&lt;=100,IF(N90,N90+$G90,0),100)</f>
        <v>76</v>
      </c>
      <c r="P90" s="44">
        <f>VLOOKUP($D90,CLASS!$D$2:$W$405,13,FALSE)</f>
        <v>55</v>
      </c>
      <c r="Q90" s="52">
        <f>IF(IF(P90,P90+$G90,0)&lt;=100,IF(P90,P90+$G90,0),100)</f>
        <v>70</v>
      </c>
      <c r="R90" s="44">
        <f>VLOOKUP($D90,CLASS!$D$2:$W$405,15,FALSE)</f>
        <v>0</v>
      </c>
      <c r="S90" s="52">
        <f>IF(IF(R90,R90+$G90,0)&lt;=100,IF(R90,R90+$G90,0),100)</f>
        <v>0</v>
      </c>
      <c r="T90" s="44">
        <f>VLOOKUP($D90,CLASS!$D$2:$W$405,17,FALSE)</f>
        <v>0</v>
      </c>
      <c r="U90" s="52">
        <f>IF(IF(T90,T90+$G90,0)&lt;=100,IF(T90,T90+$G90,0),100)</f>
        <v>0</v>
      </c>
      <c r="V90" s="44">
        <f>VLOOKUP($D90,CLASS!$D$2:$W$405,19,FALSE)</f>
        <v>0</v>
      </c>
      <c r="W90" s="52">
        <f>IF(IF(V90,V90+$G90,0)&lt;=100,IF(V90,V90+$G90,0),100)</f>
        <v>0</v>
      </c>
      <c r="X90"/>
      <c r="Y90"/>
      <c r="Z90" s="52">
        <f>I90+K90+M90+O90+Q90+S90+U90+W90</f>
        <v>303</v>
      </c>
      <c r="AA90"/>
      <c r="AB90">
        <f>I90</f>
        <v>80</v>
      </c>
      <c r="AC90">
        <f>K90</f>
        <v>77</v>
      </c>
      <c r="AD90">
        <f>M90</f>
        <v>0</v>
      </c>
      <c r="AE90">
        <f>O90</f>
        <v>76</v>
      </c>
      <c r="AF90">
        <f>Q90</f>
        <v>70</v>
      </c>
      <c r="AG90">
        <f>S90</f>
        <v>0</v>
      </c>
      <c r="AH90">
        <f>U90</f>
        <v>0</v>
      </c>
      <c r="AI90">
        <f>W90</f>
        <v>0</v>
      </c>
      <c r="AJ90" s="24">
        <f>SUMPRODUCT(LARGE(AB90:AI90, {1,2,3,4,5}))</f>
        <v>303</v>
      </c>
    </row>
    <row r="91" spans="1:51" x14ac:dyDescent="0.25">
      <c r="A91" s="47" t="s">
        <v>48</v>
      </c>
      <c r="B91" s="45" t="s">
        <v>99</v>
      </c>
      <c r="C91" s="44" t="s">
        <v>100</v>
      </c>
      <c r="D91" s="44">
        <v>131721</v>
      </c>
      <c r="E91" t="str">
        <f>VLOOKUP($D91,CLASS!$D$2:$W$405,2,FALSE)</f>
        <v>AA</v>
      </c>
      <c r="F91" t="str">
        <f>VLOOKUP($D91,CLASS!$D$2:$W$405,3,FALSE)</f>
        <v>SNR</v>
      </c>
      <c r="G91" s="44">
        <f>VLOOKUP($D91,CLASS!$D$2:$W$405,4,FALSE)</f>
        <v>0</v>
      </c>
      <c r="H91" s="44">
        <f>VLOOKUP(D91,CLASS!$D$2:$W$405,5,FALSE)</f>
        <v>98</v>
      </c>
      <c r="I91" s="52">
        <f>IF(H91,G91+H91,0)</f>
        <v>98</v>
      </c>
      <c r="J91" s="44">
        <f>VLOOKUP($D91,CLASS!$D$2:$W$405,7,FALSE)</f>
        <v>94</v>
      </c>
      <c r="K91" s="52">
        <f>IF(IF(J91,J91+$G91,0)&lt;=100,IF(J91,J91+$G91,0),100)</f>
        <v>94</v>
      </c>
      <c r="L91" s="44">
        <f>VLOOKUP($D91,CLASS!$D$2:$W$405,9,FALSE)</f>
        <v>93</v>
      </c>
      <c r="M91" s="52">
        <f>IF(IF(L91,L91+$G91,0)&lt;=100,IF(L91,L91+$G91,0),100)</f>
        <v>93</v>
      </c>
      <c r="N91" s="44">
        <f>VLOOKUP($D91,CLASS!$D$2:$W$405,11,FALSE)</f>
        <v>0</v>
      </c>
      <c r="O91" s="52">
        <f>IF(IF(N91,N91+$G91,0)&lt;=100,IF(N91,N91+$G91,0),100)</f>
        <v>0</v>
      </c>
      <c r="P91" s="44">
        <f>VLOOKUP($D91,CLASS!$D$2:$W$405,13,FALSE)</f>
        <v>0</v>
      </c>
      <c r="Q91" s="52">
        <f>IF(IF(P91,P91+$G91,0)&lt;=100,IF(P91,P91+$G91,0),100)</f>
        <v>0</v>
      </c>
      <c r="R91" s="44">
        <f>VLOOKUP($D91,CLASS!$D$2:$W$405,15,FALSE)</f>
        <v>0</v>
      </c>
      <c r="S91" s="52">
        <f>IF(IF(R91,R91+$G91,0)&lt;=100,IF(R91,R91+$G91,0),100)</f>
        <v>0</v>
      </c>
      <c r="T91" s="44">
        <f>VLOOKUP($D91,CLASS!$D$2:$W$405,17,FALSE)</f>
        <v>0</v>
      </c>
      <c r="U91" s="52">
        <f>IF(IF(T91,T91+$G91,0)&lt;=100,IF(T91,T91+$G91,0),100)</f>
        <v>0</v>
      </c>
      <c r="V91" s="44">
        <f>VLOOKUP($D91,CLASS!$D$2:$W$405,19,FALSE)</f>
        <v>0</v>
      </c>
      <c r="W91" s="52">
        <f>IF(IF(V91,V91+$G91,0)&lt;=100,IF(V91,V91+$G91,0),100)</f>
        <v>0</v>
      </c>
      <c r="X91"/>
      <c r="Y91"/>
      <c r="Z91" s="52">
        <f>I91+K91+M91+O91+Q91+S91+U91+W91</f>
        <v>285</v>
      </c>
      <c r="AA91"/>
      <c r="AB91">
        <f>I91</f>
        <v>98</v>
      </c>
      <c r="AC91">
        <f>K91</f>
        <v>94</v>
      </c>
      <c r="AD91">
        <f>M91</f>
        <v>93</v>
      </c>
      <c r="AE91">
        <f>O91</f>
        <v>0</v>
      </c>
      <c r="AF91">
        <f>Q91</f>
        <v>0</v>
      </c>
      <c r="AG91">
        <f>S91</f>
        <v>0</v>
      </c>
      <c r="AH91">
        <f>U91</f>
        <v>0</v>
      </c>
      <c r="AI91">
        <f>W91</f>
        <v>0</v>
      </c>
      <c r="AJ91" s="24">
        <f>SUMPRODUCT(LARGE(AB91:AI91, {1,2,3,4,5}))</f>
        <v>285</v>
      </c>
      <c r="AK91" s="44"/>
    </row>
    <row r="92" spans="1:51" x14ac:dyDescent="0.25">
      <c r="A92" s="47" t="s">
        <v>31</v>
      </c>
      <c r="B92" s="45" t="s">
        <v>143</v>
      </c>
      <c r="C92" s="44" t="s">
        <v>369</v>
      </c>
      <c r="D92" s="44">
        <v>129705</v>
      </c>
      <c r="E92" t="str">
        <f>VLOOKUP($D92,CLASS!$D$2:$W$405,2,FALSE)</f>
        <v>C</v>
      </c>
      <c r="F92" t="str">
        <f>VLOOKUP($D92,CLASS!$D$2:$W$405,3,FALSE)</f>
        <v>SNR</v>
      </c>
      <c r="G92" s="44">
        <f>VLOOKUP($D92,CLASS!$D$2:$W$405,4,FALSE)</f>
        <v>15</v>
      </c>
      <c r="H92" s="44">
        <f>VLOOKUP(D92,CLASS!$D$2:$W$405,5,FALSE)</f>
        <v>58</v>
      </c>
      <c r="I92" s="52">
        <f>IF(H92,G92+H92,0)</f>
        <v>73</v>
      </c>
      <c r="J92" s="44">
        <f>VLOOKUP($D92,CLASS!$D$2:$W$405,7,FALSE)</f>
        <v>0</v>
      </c>
      <c r="K92" s="52">
        <f>IF(IF(J92,J92+$G92,0)&lt;=100,IF(J92,J92+$G92,0),100)</f>
        <v>0</v>
      </c>
      <c r="L92" s="44">
        <f>VLOOKUP($D92,CLASS!$D$2:$W$405,9,FALSE)</f>
        <v>52</v>
      </c>
      <c r="M92" s="52">
        <f>IF(IF(L92,L92+$G92,0)&lt;=100,IF(L92,L92+$G92,0),100)</f>
        <v>67</v>
      </c>
      <c r="N92" s="44">
        <f>VLOOKUP($D92,CLASS!$D$2:$W$405,11,FALSE)</f>
        <v>0</v>
      </c>
      <c r="O92" s="52">
        <f>IF(IF(N92,N92+$G92,0)&lt;=100,IF(N92,N92+$G92,0),100)</f>
        <v>0</v>
      </c>
      <c r="P92" s="44">
        <f>VLOOKUP($D92,CLASS!$D$2:$W$405,13,FALSE)</f>
        <v>0</v>
      </c>
      <c r="Q92" s="52">
        <f>IF(IF(P92,P92+$G92,0)&lt;=100,IF(P92,P92+$G92,0),100)</f>
        <v>0</v>
      </c>
      <c r="R92" s="44">
        <f>VLOOKUP($D92,CLASS!$D$2:$W$405,15,FALSE)</f>
        <v>59</v>
      </c>
      <c r="S92" s="52">
        <f>IF(IF(R92,R92+$G92,0)&lt;=100,IF(R92,R92+$G92,0),100)</f>
        <v>74</v>
      </c>
      <c r="T92" s="44">
        <f>VLOOKUP($D92,CLASS!$D$2:$W$405,17,FALSE)</f>
        <v>53</v>
      </c>
      <c r="U92" s="52">
        <f>IF(IF(T92,T92+$G92,0)&lt;=100,IF(T92,T92+$G92,0),100)</f>
        <v>68</v>
      </c>
      <c r="V92" s="44">
        <f>VLOOKUP($D92,CLASS!$D$2:$W$405,19,FALSE)</f>
        <v>0</v>
      </c>
      <c r="W92" s="52">
        <f>IF(IF(V92,V92+$G92,0)&lt;=100,IF(V92,V92+$G92,0),100)</f>
        <v>0</v>
      </c>
      <c r="X92"/>
      <c r="Y92"/>
      <c r="Z92" s="52">
        <f>I92+K92+M92+O92+Q92+S92+U92+W92</f>
        <v>282</v>
      </c>
      <c r="AA92"/>
      <c r="AB92">
        <f>I92</f>
        <v>73</v>
      </c>
      <c r="AC92">
        <f>K92</f>
        <v>0</v>
      </c>
      <c r="AD92">
        <f>M92</f>
        <v>67</v>
      </c>
      <c r="AE92">
        <f>O92</f>
        <v>0</v>
      </c>
      <c r="AF92">
        <f>Q92</f>
        <v>0</v>
      </c>
      <c r="AG92">
        <f>S92</f>
        <v>74</v>
      </c>
      <c r="AH92">
        <f>U92</f>
        <v>68</v>
      </c>
      <c r="AI92">
        <f>W92</f>
        <v>0</v>
      </c>
      <c r="AJ92" s="24">
        <f>SUMPRODUCT(LARGE(AB92:AI92, {1,2,3,4,5}))</f>
        <v>282</v>
      </c>
      <c r="AK92" s="57"/>
    </row>
    <row r="93" spans="1:51" x14ac:dyDescent="0.25">
      <c r="A93" s="47" t="s">
        <v>48</v>
      </c>
      <c r="B93" s="45" t="s">
        <v>73</v>
      </c>
      <c r="C93" s="44" t="s">
        <v>74</v>
      </c>
      <c r="D93" s="44">
        <v>99866</v>
      </c>
      <c r="E93" t="str">
        <f>VLOOKUP($D93,CLASS!$D$2:$W$405,2,FALSE)</f>
        <v>AAA</v>
      </c>
      <c r="F93" t="str">
        <f>VLOOKUP($D93,CLASS!$D$2:$W$405,3,FALSE)</f>
        <v>SNR</v>
      </c>
      <c r="G93" s="44">
        <f>VLOOKUP($D93,CLASS!$D$2:$W$405,4,FALSE)</f>
        <v>0</v>
      </c>
      <c r="H93" s="44">
        <f>VLOOKUP(D93,CLASS!$D$2:$W$405,5,FALSE)</f>
        <v>94</v>
      </c>
      <c r="I93" s="52">
        <f>IF(H93,G93+H93,0)</f>
        <v>94</v>
      </c>
      <c r="J93" s="44">
        <f>VLOOKUP($D93,CLASS!$D$2:$W$405,7,FALSE)</f>
        <v>97</v>
      </c>
      <c r="K93" s="52">
        <f>IF(IF(J93,J93+$G93,0)&lt;=100,IF(J93,J93+$G93,0),100)</f>
        <v>97</v>
      </c>
      <c r="L93" s="44">
        <f>VLOOKUP($D93,CLASS!$D$2:$W$405,9,FALSE)</f>
        <v>90</v>
      </c>
      <c r="M93" s="52">
        <f>IF(IF(L93,L93+$G93,0)&lt;=100,IF(L93,L93+$G93,0),100)</f>
        <v>90</v>
      </c>
      <c r="N93" s="44">
        <f>VLOOKUP($D93,CLASS!$D$2:$W$405,11,FALSE)</f>
        <v>0</v>
      </c>
      <c r="O93" s="52">
        <f>IF(IF(N93,N93+$G93,0)&lt;=100,IF(N93,N93+$G93,0),100)</f>
        <v>0</v>
      </c>
      <c r="P93" s="44">
        <f>VLOOKUP($D93,CLASS!$D$2:$W$405,13,FALSE)</f>
        <v>0</v>
      </c>
      <c r="Q93" s="52">
        <f>IF(IF(P93,P93+$G93,0)&lt;=100,IF(P93,P93+$G93,0),100)</f>
        <v>0</v>
      </c>
      <c r="R93" s="44">
        <f>VLOOKUP($D93,CLASS!$D$2:$W$405,15,FALSE)</f>
        <v>0</v>
      </c>
      <c r="S93" s="52">
        <f>IF(IF(R93,R93+$G93,0)&lt;=100,IF(R93,R93+$G93,0),100)</f>
        <v>0</v>
      </c>
      <c r="T93" s="44">
        <f>VLOOKUP($D93,CLASS!$D$2:$W$405,17,FALSE)</f>
        <v>0</v>
      </c>
      <c r="U93" s="52">
        <f>IF(IF(T93,T93+$G93,0)&lt;=100,IF(T93,T93+$G93,0),100)</f>
        <v>0</v>
      </c>
      <c r="V93" s="44">
        <f>VLOOKUP($D93,CLASS!$D$2:$W$405,19,FALSE)</f>
        <v>0</v>
      </c>
      <c r="W93" s="52">
        <f>IF(IF(V93,V93+$G93,0)&lt;=100,IF(V93,V93+$G93,0),100)</f>
        <v>0</v>
      </c>
      <c r="X93"/>
      <c r="Y93"/>
      <c r="Z93" s="52">
        <f>I93+K93+M93+O93+Q93+S93+U93+W93</f>
        <v>281</v>
      </c>
      <c r="AA93"/>
      <c r="AB93">
        <f>I93</f>
        <v>94</v>
      </c>
      <c r="AC93">
        <f>K93</f>
        <v>97</v>
      </c>
      <c r="AD93">
        <f>M93</f>
        <v>90</v>
      </c>
      <c r="AE93">
        <f>O93</f>
        <v>0</v>
      </c>
      <c r="AF93">
        <f>Q93</f>
        <v>0</v>
      </c>
      <c r="AG93">
        <f>S93</f>
        <v>0</v>
      </c>
      <c r="AH93">
        <f>U93</f>
        <v>0</v>
      </c>
      <c r="AI93">
        <f>W93</f>
        <v>0</v>
      </c>
      <c r="AJ93" s="24">
        <f>SUMPRODUCT(LARGE(AB93:AI93, {1,2,3,4,5}))</f>
        <v>281</v>
      </c>
      <c r="AK93" s="44"/>
    </row>
    <row r="94" spans="1:51" x14ac:dyDescent="0.25">
      <c r="A94" s="47" t="s">
        <v>10</v>
      </c>
      <c r="B94" s="46" t="s">
        <v>69</v>
      </c>
      <c r="C94" s="44" t="s">
        <v>70</v>
      </c>
      <c r="D94" s="44">
        <v>187</v>
      </c>
      <c r="E94" t="str">
        <f>VLOOKUP($D94,CLASS!$D$2:$W$405,2,FALSE)</f>
        <v>AAA</v>
      </c>
      <c r="F94" t="str">
        <f>VLOOKUP($D94,CLASS!$D$2:$W$405,3,FALSE)</f>
        <v>SNR</v>
      </c>
      <c r="G94" s="44">
        <f>VLOOKUP($D94,CLASS!$D$2:$W$405,4,FALSE)</f>
        <v>0</v>
      </c>
      <c r="H94" s="44">
        <f>VLOOKUP(D94,CLASS!$D$2:$W$405,5,FALSE)</f>
        <v>95</v>
      </c>
      <c r="I94" s="52">
        <f>IF(H94,G94+H94,0)</f>
        <v>95</v>
      </c>
      <c r="J94" s="44">
        <f>VLOOKUP($D94,CLASS!$D$2:$W$405,7,FALSE)</f>
        <v>90</v>
      </c>
      <c r="K94" s="52">
        <f>IF(IF(J94,J94+$G94,0)&lt;=100,IF(J94,J94+$G94,0),100)</f>
        <v>90</v>
      </c>
      <c r="L94" s="44">
        <f>VLOOKUP($D94,CLASS!$D$2:$W$405,9,FALSE)</f>
        <v>95</v>
      </c>
      <c r="M94" s="52">
        <f>IF(IF(L94,L94+$G94,0)&lt;=100,IF(L94,L94+$G94,0),100)</f>
        <v>95</v>
      </c>
      <c r="N94" s="44">
        <f>VLOOKUP($D94,CLASS!$D$2:$W$405,11,FALSE)</f>
        <v>0</v>
      </c>
      <c r="O94" s="52">
        <f>IF(IF(N94,N94+$G94,0)&lt;=100,IF(N94,N94+$G94,0),100)</f>
        <v>0</v>
      </c>
      <c r="P94" s="44">
        <f>VLOOKUP($D94,CLASS!$D$2:$W$405,13,FALSE)</f>
        <v>0</v>
      </c>
      <c r="Q94" s="52">
        <f>IF(IF(P94,P94+$G94,0)&lt;=100,IF(P94,P94+$G94,0),100)</f>
        <v>0</v>
      </c>
      <c r="R94" s="44">
        <f>VLOOKUP($D94,CLASS!$D$2:$W$405,15,FALSE)</f>
        <v>0</v>
      </c>
      <c r="S94" s="52">
        <f>IF(IF(R94,R94+$G94,0)&lt;=100,IF(R94,R94+$G94,0),100)</f>
        <v>0</v>
      </c>
      <c r="T94" s="44">
        <f>VLOOKUP($D94,CLASS!$D$2:$W$405,17,FALSE)</f>
        <v>0</v>
      </c>
      <c r="U94" s="52">
        <f>IF(IF(T94,T94+$G94,0)&lt;=100,IF(T94,T94+$G94,0),100)</f>
        <v>0</v>
      </c>
      <c r="V94" s="44">
        <f>VLOOKUP($D94,CLASS!$D$2:$W$405,19,FALSE)</f>
        <v>0</v>
      </c>
      <c r="W94" s="52">
        <f>IF(IF(V94,V94+$G94,0)&lt;=100,IF(V94,V94+$G94,0),100)</f>
        <v>0</v>
      </c>
      <c r="X94"/>
      <c r="Y94"/>
      <c r="Z94" s="52">
        <f>I94+K94+M94+O94+Q94+S94+U94+W94</f>
        <v>280</v>
      </c>
      <c r="AA94"/>
      <c r="AB94">
        <f>I94</f>
        <v>95</v>
      </c>
      <c r="AC94">
        <f>K94</f>
        <v>90</v>
      </c>
      <c r="AD94">
        <f>M94</f>
        <v>95</v>
      </c>
      <c r="AE94">
        <f>O94</f>
        <v>0</v>
      </c>
      <c r="AF94">
        <f>Q94</f>
        <v>0</v>
      </c>
      <c r="AG94">
        <f>S94</f>
        <v>0</v>
      </c>
      <c r="AH94">
        <f>U94</f>
        <v>0</v>
      </c>
      <c r="AI94">
        <f>W94</f>
        <v>0</v>
      </c>
      <c r="AJ94" s="24">
        <f>SUMPRODUCT(LARGE(AB94:AI94, {1,2,3,4,5}))</f>
        <v>280</v>
      </c>
    </row>
    <row r="95" spans="1:51" x14ac:dyDescent="0.25">
      <c r="A95" s="47" t="s">
        <v>26</v>
      </c>
      <c r="B95" s="46" t="s">
        <v>248</v>
      </c>
      <c r="C95" s="44" t="s">
        <v>249</v>
      </c>
      <c r="D95" s="44">
        <v>127420</v>
      </c>
      <c r="E95" t="str">
        <f>VLOOKUP($D95,CLASS!$D$2:$W$405,2,FALSE)</f>
        <v>B</v>
      </c>
      <c r="F95" t="str">
        <f>VLOOKUP($D95,CLASS!$D$2:$W$405,3,FALSE)</f>
        <v>SNR</v>
      </c>
      <c r="G95" s="44">
        <f>VLOOKUP($D95,CLASS!$D$2:$W$405,4,FALSE)</f>
        <v>10</v>
      </c>
      <c r="H95" s="44">
        <f>VLOOKUP(D95,CLASS!$D$2:$W$405,5,FALSE)</f>
        <v>81</v>
      </c>
      <c r="I95" s="52">
        <f>IF(H95,G95+H95,0)</f>
        <v>91</v>
      </c>
      <c r="J95" s="44">
        <f>VLOOKUP($D95,CLASS!$D$2:$W$405,7,FALSE)</f>
        <v>81</v>
      </c>
      <c r="K95" s="52">
        <f>IF(IF(J95,J95+$G95,0)&lt;=100,IF(J95,J95+$G95,0),100)</f>
        <v>91</v>
      </c>
      <c r="L95" s="44">
        <f>VLOOKUP($D95,CLASS!$D$2:$W$405,9,FALSE)</f>
        <v>84</v>
      </c>
      <c r="M95" s="52">
        <f>IF(IF(L95,L95+$G95,0)&lt;=100,IF(L95,L95+$G95,0),100)</f>
        <v>94</v>
      </c>
      <c r="N95" s="44">
        <f>VLOOKUP($D95,CLASS!$D$2:$W$405,11,FALSE)</f>
        <v>0</v>
      </c>
      <c r="O95" s="52">
        <f>IF(IF(N95,N95+$G95,0)&lt;=100,IF(N95,N95+$G95,0),100)</f>
        <v>0</v>
      </c>
      <c r="P95" s="44">
        <f>VLOOKUP($D95,CLASS!$D$2:$W$405,13,FALSE)</f>
        <v>0</v>
      </c>
      <c r="Q95" s="52">
        <f>IF(IF(P95,P95+$G95,0)&lt;=100,IF(P95,P95+$G95,0),100)</f>
        <v>0</v>
      </c>
      <c r="R95" s="44">
        <f>VLOOKUP($D95,CLASS!$D$2:$W$405,15,FALSE)</f>
        <v>0</v>
      </c>
      <c r="S95" s="52">
        <f>IF(IF(R95,R95+$G95,0)&lt;=100,IF(R95,R95+$G95,0),100)</f>
        <v>0</v>
      </c>
      <c r="T95" s="44">
        <f>VLOOKUP($D95,CLASS!$D$2:$W$405,17,FALSE)</f>
        <v>0</v>
      </c>
      <c r="U95" s="52">
        <f>IF(IF(T95,T95+$G95,0)&lt;=100,IF(T95,T95+$G95,0),100)</f>
        <v>0</v>
      </c>
      <c r="V95" s="44">
        <f>VLOOKUP($D95,CLASS!$D$2:$W$405,19,FALSE)</f>
        <v>0</v>
      </c>
      <c r="W95" s="52">
        <f>IF(IF(V95,V95+$G95,0)&lt;=100,IF(V95,V95+$G95,0),100)</f>
        <v>0</v>
      </c>
      <c r="X95"/>
      <c r="Y95"/>
      <c r="Z95" s="52">
        <f>I95+K95+M95+O95+Q95+S95+U95+W95</f>
        <v>276</v>
      </c>
      <c r="AA95"/>
      <c r="AB95">
        <f>I95</f>
        <v>91</v>
      </c>
      <c r="AC95">
        <f>K95</f>
        <v>91</v>
      </c>
      <c r="AD95">
        <f>M95</f>
        <v>94</v>
      </c>
      <c r="AE95">
        <f>O95</f>
        <v>0</v>
      </c>
      <c r="AF95">
        <f>Q95</f>
        <v>0</v>
      </c>
      <c r="AG95">
        <f>S95</f>
        <v>0</v>
      </c>
      <c r="AH95">
        <f>U95</f>
        <v>0</v>
      </c>
      <c r="AI95">
        <f>W95</f>
        <v>0</v>
      </c>
      <c r="AJ95" s="24">
        <f>SUMPRODUCT(LARGE(AB95:AI95, {1,2,3,4,5}))</f>
        <v>276</v>
      </c>
      <c r="AK95" s="44"/>
    </row>
    <row r="96" spans="1:51" x14ac:dyDescent="0.25">
      <c r="A96" s="47" t="s">
        <v>49</v>
      </c>
      <c r="B96" s="46" t="s">
        <v>79</v>
      </c>
      <c r="C96" s="44" t="s">
        <v>80</v>
      </c>
      <c r="D96" s="44">
        <v>65266</v>
      </c>
      <c r="E96" t="str">
        <f>VLOOKUP($D96,CLASS!$D$2:$W$405,2,FALSE)</f>
        <v>AAA</v>
      </c>
      <c r="F96" t="str">
        <f>VLOOKUP($D96,CLASS!$D$2:$W$405,3,FALSE)</f>
        <v>SNR</v>
      </c>
      <c r="G96" s="44">
        <f>VLOOKUP($D96,CLASS!$D$2:$W$405,4,FALSE)</f>
        <v>0</v>
      </c>
      <c r="H96" s="44">
        <f>VLOOKUP(D96,CLASS!$D$2:$W$405,5,FALSE)</f>
        <v>91</v>
      </c>
      <c r="I96" s="52">
        <f>IF(H96,G96+H96,0)</f>
        <v>91</v>
      </c>
      <c r="J96" s="44">
        <f>VLOOKUP($D96,CLASS!$D$2:$W$405,7,FALSE)</f>
        <v>91</v>
      </c>
      <c r="K96" s="52">
        <f>IF(IF(J96,J96+$G96,0)&lt;=100,IF(J96,J96+$G96,0),100)</f>
        <v>91</v>
      </c>
      <c r="L96" s="44">
        <f>VLOOKUP($D96,CLASS!$D$2:$W$405,9,FALSE)</f>
        <v>0</v>
      </c>
      <c r="M96" s="52">
        <f>IF(IF(L96,L96+$G96,0)&lt;=100,IF(L96,L96+$G96,0),100)</f>
        <v>0</v>
      </c>
      <c r="N96" s="44">
        <f>VLOOKUP($D96,CLASS!$D$2:$W$405,11,FALSE)</f>
        <v>0</v>
      </c>
      <c r="O96" s="52">
        <f>IF(IF(N96,N96+$G96,0)&lt;=100,IF(N96,N96+$G96,0),100)</f>
        <v>0</v>
      </c>
      <c r="P96" s="44">
        <f>VLOOKUP($D96,CLASS!$D$2:$W$405,13,FALSE)</f>
        <v>0</v>
      </c>
      <c r="Q96" s="52">
        <f>IF(IF(P96,P96+$G96,0)&lt;=100,IF(P96,P96+$G96,0),100)</f>
        <v>0</v>
      </c>
      <c r="R96" s="44">
        <f>VLOOKUP($D96,CLASS!$D$2:$W$405,15,FALSE)</f>
        <v>0</v>
      </c>
      <c r="S96" s="52">
        <f>IF(IF(R96,R96+$G96,0)&lt;=100,IF(R96,R96+$G96,0),100)</f>
        <v>0</v>
      </c>
      <c r="T96" s="44">
        <f>VLOOKUP($D96,CLASS!$D$2:$W$405,17,FALSE)</f>
        <v>93</v>
      </c>
      <c r="U96" s="52">
        <f>IF(IF(T96,T96+$G96,0)&lt;=100,IF(T96,T96+$G96,0),100)</f>
        <v>93</v>
      </c>
      <c r="V96" s="44">
        <f>VLOOKUP($D96,CLASS!$D$2:$W$405,19,FALSE)</f>
        <v>0</v>
      </c>
      <c r="W96" s="52">
        <f>IF(IF(V96,V96+$G96,0)&lt;=100,IF(V96,V96+$G96,0),100)</f>
        <v>0</v>
      </c>
      <c r="X96"/>
      <c r="Y96"/>
      <c r="Z96" s="52">
        <f>I96+K96+M96+O96+Q96+S96+U96+W96</f>
        <v>275</v>
      </c>
      <c r="AA96"/>
      <c r="AB96">
        <f>I96</f>
        <v>91</v>
      </c>
      <c r="AC96">
        <f>K96</f>
        <v>91</v>
      </c>
      <c r="AD96">
        <f>M96</f>
        <v>0</v>
      </c>
      <c r="AE96">
        <f>O96</f>
        <v>0</v>
      </c>
      <c r="AF96">
        <f>Q96</f>
        <v>0</v>
      </c>
      <c r="AG96">
        <f>S96</f>
        <v>0</v>
      </c>
      <c r="AH96">
        <f>U96</f>
        <v>93</v>
      </c>
      <c r="AI96">
        <f>W96</f>
        <v>0</v>
      </c>
      <c r="AJ96" s="24">
        <f>SUMPRODUCT(LARGE(AB96:AI96, {1,2,3,4,5}))</f>
        <v>275</v>
      </c>
    </row>
    <row r="97" spans="1:51" x14ac:dyDescent="0.25">
      <c r="A97" s="47" t="s">
        <v>10</v>
      </c>
      <c r="B97" s="46" t="s">
        <v>107</v>
      </c>
      <c r="C97" s="44" t="s">
        <v>108</v>
      </c>
      <c r="D97" s="44">
        <v>116300</v>
      </c>
      <c r="E97" t="str">
        <f>VLOOKUP($D97,CLASS!$D$2:$W$405,2,FALSE)</f>
        <v>AA</v>
      </c>
      <c r="F97" t="str">
        <f>VLOOKUP($D97,CLASS!$D$2:$W$405,3,FALSE)</f>
        <v>SNR</v>
      </c>
      <c r="G97" s="44">
        <f>VLOOKUP($D97,CLASS!$D$2:$W$405,4,FALSE)</f>
        <v>0</v>
      </c>
      <c r="H97" s="44">
        <f>VLOOKUP(D97,CLASS!$D$2:$W$405,5,FALSE)</f>
        <v>92</v>
      </c>
      <c r="I97" s="52">
        <f>IF(H97,G97+H97,0)</f>
        <v>92</v>
      </c>
      <c r="J97" s="44">
        <f>VLOOKUP($D97,CLASS!$D$2:$W$405,7,FALSE)</f>
        <v>89</v>
      </c>
      <c r="K97" s="52">
        <f>IF(IF(J97,J97+$G97,0)&lt;=100,IF(J97,J97+$G97,0),100)</f>
        <v>89</v>
      </c>
      <c r="L97" s="44">
        <f>VLOOKUP($D97,CLASS!$D$2:$W$405,9,FALSE)</f>
        <v>94</v>
      </c>
      <c r="M97" s="52">
        <f>IF(IF(L97,L97+$G97,0)&lt;=100,IF(L97,L97+$G97,0),100)</f>
        <v>94</v>
      </c>
      <c r="N97" s="44">
        <f>VLOOKUP($D97,CLASS!$D$2:$W$405,11,FALSE)</f>
        <v>0</v>
      </c>
      <c r="O97" s="52">
        <f>IF(IF(N97,N97+$G97,0)&lt;=100,IF(N97,N97+$G97,0),100)</f>
        <v>0</v>
      </c>
      <c r="P97" s="44">
        <f>VLOOKUP($D97,CLASS!$D$2:$W$405,13,FALSE)</f>
        <v>0</v>
      </c>
      <c r="Q97" s="52">
        <f>IF(IF(P97,P97+$G97,0)&lt;=100,IF(P97,P97+$G97,0),100)</f>
        <v>0</v>
      </c>
      <c r="R97" s="44">
        <f>VLOOKUP($D97,CLASS!$D$2:$W$405,15,FALSE)</f>
        <v>0</v>
      </c>
      <c r="S97" s="52">
        <f>IF(IF(R97,R97+$G97,0)&lt;=100,IF(R97,R97+$G97,0),100)</f>
        <v>0</v>
      </c>
      <c r="T97" s="44">
        <f>VLOOKUP($D97,CLASS!$D$2:$W$405,17,FALSE)</f>
        <v>0</v>
      </c>
      <c r="U97" s="52">
        <f>IF(IF(T97,T97+$G97,0)&lt;=100,IF(T97,T97+$G97,0),100)</f>
        <v>0</v>
      </c>
      <c r="V97" s="44">
        <f>VLOOKUP($D97,CLASS!$D$2:$W$405,19,FALSE)</f>
        <v>0</v>
      </c>
      <c r="W97" s="52">
        <f>IF(IF(V97,V97+$G97,0)&lt;=100,IF(V97,V97+$G97,0),100)</f>
        <v>0</v>
      </c>
      <c r="X97"/>
      <c r="Y97"/>
      <c r="Z97" s="52">
        <f>I97+K97+M97+O97+Q97+S97+U97+W97</f>
        <v>275</v>
      </c>
      <c r="AA97"/>
      <c r="AB97">
        <f>I97</f>
        <v>92</v>
      </c>
      <c r="AC97">
        <f>K97</f>
        <v>89</v>
      </c>
      <c r="AD97">
        <f>M97</f>
        <v>94</v>
      </c>
      <c r="AE97">
        <f>O97</f>
        <v>0</v>
      </c>
      <c r="AF97">
        <f>Q97</f>
        <v>0</v>
      </c>
      <c r="AG97">
        <f>S97</f>
        <v>0</v>
      </c>
      <c r="AH97">
        <f>U97</f>
        <v>0</v>
      </c>
      <c r="AI97">
        <f>W97</f>
        <v>0</v>
      </c>
      <c r="AJ97" s="24">
        <f>SUMPRODUCT(LARGE(AB97:AI97, {1,2,3,4,5}))</f>
        <v>275</v>
      </c>
      <c r="AK97" s="44"/>
    </row>
    <row r="98" spans="1:51" x14ac:dyDescent="0.25">
      <c r="A98" s="47" t="s">
        <v>10</v>
      </c>
      <c r="B98" s="46" t="s">
        <v>167</v>
      </c>
      <c r="C98" s="44" t="s">
        <v>168</v>
      </c>
      <c r="D98" s="44">
        <v>130298</v>
      </c>
      <c r="E98" t="str">
        <f>VLOOKUP($D98,CLASS!$D$2:$W$405,2,FALSE)</f>
        <v>A</v>
      </c>
      <c r="F98" t="str">
        <f>VLOOKUP($D98,CLASS!$D$2:$W$405,3,FALSE)</f>
        <v>SNR</v>
      </c>
      <c r="G98" s="44">
        <f>VLOOKUP($D98,CLASS!$D$2:$W$405,4,FALSE)</f>
        <v>5</v>
      </c>
      <c r="H98" s="44">
        <f>VLOOKUP(D98,CLASS!$D$2:$W$405,5,FALSE)</f>
        <v>85</v>
      </c>
      <c r="I98" s="52">
        <f>IF(H98,G98+H98,0)</f>
        <v>90</v>
      </c>
      <c r="J98" s="44">
        <f>VLOOKUP($D98,CLASS!$D$2:$W$405,7,FALSE)</f>
        <v>85</v>
      </c>
      <c r="K98" s="52">
        <f>IF(IF(J98,J98+$G98,0)&lt;=100,IF(J98,J98+$G98,0),100)</f>
        <v>90</v>
      </c>
      <c r="L98" s="44">
        <f>VLOOKUP($D98,CLASS!$D$2:$W$405,9,FALSE)</f>
        <v>86</v>
      </c>
      <c r="M98" s="52">
        <f>IF(IF(L98,L98+$G98,0)&lt;=100,IF(L98,L98+$G98,0),100)</f>
        <v>91</v>
      </c>
      <c r="N98" s="44">
        <f>VLOOKUP($D98,CLASS!$D$2:$W$405,11,FALSE)</f>
        <v>0</v>
      </c>
      <c r="O98" s="52">
        <f>IF(IF(N98,N98+$G98,0)&lt;=100,IF(N98,N98+$G98,0),100)</f>
        <v>0</v>
      </c>
      <c r="P98" s="44">
        <f>VLOOKUP($D98,CLASS!$D$2:$W$405,13,FALSE)</f>
        <v>0</v>
      </c>
      <c r="Q98" s="52">
        <f>IF(IF(P98,P98+$G98,0)&lt;=100,IF(P98,P98+$G98,0),100)</f>
        <v>0</v>
      </c>
      <c r="R98" s="44">
        <f>VLOOKUP($D98,CLASS!$D$2:$W$405,15,FALSE)</f>
        <v>0</v>
      </c>
      <c r="S98" s="52">
        <f>IF(IF(R98,R98+$G98,0)&lt;=100,IF(R98,R98+$G98,0),100)</f>
        <v>0</v>
      </c>
      <c r="T98" s="44">
        <f>VLOOKUP($D98,CLASS!$D$2:$W$405,17,FALSE)</f>
        <v>0</v>
      </c>
      <c r="U98" s="52">
        <f>IF(IF(T98,T98+$G98,0)&lt;=100,IF(T98,T98+$G98,0),100)</f>
        <v>0</v>
      </c>
      <c r="V98" s="44">
        <f>VLOOKUP($D98,CLASS!$D$2:$W$405,19,FALSE)</f>
        <v>0</v>
      </c>
      <c r="W98" s="52">
        <f>IF(IF(V98,V98+$G98,0)&lt;=100,IF(V98,V98+$G98,0),100)</f>
        <v>0</v>
      </c>
      <c r="X98"/>
      <c r="Y98"/>
      <c r="Z98" s="52">
        <f>I98+K98+M98+O98+Q98+S98+U98+W98</f>
        <v>271</v>
      </c>
      <c r="AA98"/>
      <c r="AB98">
        <f>I98</f>
        <v>90</v>
      </c>
      <c r="AC98">
        <f>K98</f>
        <v>90</v>
      </c>
      <c r="AD98">
        <f>M98</f>
        <v>91</v>
      </c>
      <c r="AE98">
        <f>O98</f>
        <v>0</v>
      </c>
      <c r="AF98">
        <f>Q98</f>
        <v>0</v>
      </c>
      <c r="AG98">
        <f>S98</f>
        <v>0</v>
      </c>
      <c r="AH98">
        <f>U98</f>
        <v>0</v>
      </c>
      <c r="AI98">
        <f>W98</f>
        <v>0</v>
      </c>
      <c r="AJ98" s="24">
        <f>SUMPRODUCT(LARGE(AB98:AI98, {1,2,3,4,5}))</f>
        <v>271</v>
      </c>
      <c r="AK98" s="57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</row>
    <row r="99" spans="1:51" x14ac:dyDescent="0.25">
      <c r="A99" s="47" t="s">
        <v>29</v>
      </c>
      <c r="B99" s="46" t="s">
        <v>115</v>
      </c>
      <c r="C99" s="44" t="s">
        <v>116</v>
      </c>
      <c r="D99" s="44">
        <v>113633</v>
      </c>
      <c r="E99" t="str">
        <f>VLOOKUP($D99,CLASS!$D$2:$W$405,2,FALSE)</f>
        <v>AA</v>
      </c>
      <c r="F99" t="str">
        <f>VLOOKUP($D99,CLASS!$D$2:$W$405,3,FALSE)</f>
        <v>SNR</v>
      </c>
      <c r="G99" s="44">
        <f>VLOOKUP($D99,CLASS!$D$2:$W$405,4,FALSE)</f>
        <v>0</v>
      </c>
      <c r="H99" s="44">
        <f>VLOOKUP(D99,CLASS!$D$2:$W$405,5,FALSE)</f>
        <v>90</v>
      </c>
      <c r="I99" s="52">
        <f>IF(H99,G99+H99,0)</f>
        <v>90</v>
      </c>
      <c r="J99" s="44">
        <f>VLOOKUP($D99,CLASS!$D$2:$W$405,7,FALSE)</f>
        <v>91</v>
      </c>
      <c r="K99" s="52">
        <f>IF(IF(J99,J99+$G99,0)&lt;=100,IF(J99,J99+$G99,0),100)</f>
        <v>91</v>
      </c>
      <c r="L99" s="44">
        <f>VLOOKUP($D99,CLASS!$D$2:$W$405,9,FALSE)</f>
        <v>0</v>
      </c>
      <c r="M99" s="52">
        <f>IF(IF(L99,L99+$G99,0)&lt;=100,IF(L99,L99+$G99,0),100)</f>
        <v>0</v>
      </c>
      <c r="N99" s="44">
        <f>VLOOKUP($D99,CLASS!$D$2:$W$405,11,FALSE)</f>
        <v>87</v>
      </c>
      <c r="O99" s="52">
        <f>IF(IF(N99,N99+$G99,0)&lt;=100,IF(N99,N99+$G99,0),100)</f>
        <v>87</v>
      </c>
      <c r="P99" s="44">
        <f>VLOOKUP($D99,CLASS!$D$2:$W$405,13,FALSE)</f>
        <v>0</v>
      </c>
      <c r="Q99" s="52">
        <f>IF(IF(P99,P99+$G99,0)&lt;=100,IF(P99,P99+$G99,0),100)</f>
        <v>0</v>
      </c>
      <c r="R99" s="44">
        <f>VLOOKUP($D99,CLASS!$D$2:$W$405,15,FALSE)</f>
        <v>0</v>
      </c>
      <c r="S99" s="52">
        <f>IF(IF(R99,R99+$G99,0)&lt;=100,IF(R99,R99+$G99,0),100)</f>
        <v>0</v>
      </c>
      <c r="T99" s="44">
        <f>VLOOKUP($D99,CLASS!$D$2:$W$405,17,FALSE)</f>
        <v>0</v>
      </c>
      <c r="U99" s="52">
        <f>IF(IF(T99,T99+$G99,0)&lt;=100,IF(T99,T99+$G99,0),100)</f>
        <v>0</v>
      </c>
      <c r="V99" s="44">
        <f>VLOOKUP($D99,CLASS!$D$2:$W$405,19,FALSE)</f>
        <v>0</v>
      </c>
      <c r="W99" s="52">
        <f>IF(IF(V99,V99+$G99,0)&lt;=100,IF(V99,V99+$G99,0),100)</f>
        <v>0</v>
      </c>
      <c r="X99"/>
      <c r="Y99"/>
      <c r="Z99" s="52">
        <f>I99+K99+M99+O99+Q99+S99+U99+W99</f>
        <v>268</v>
      </c>
      <c r="AA99"/>
      <c r="AB99">
        <f>I99</f>
        <v>90</v>
      </c>
      <c r="AC99">
        <f>K99</f>
        <v>91</v>
      </c>
      <c r="AD99">
        <f>M99</f>
        <v>0</v>
      </c>
      <c r="AE99">
        <f>O99</f>
        <v>87</v>
      </c>
      <c r="AF99">
        <f>Q99</f>
        <v>0</v>
      </c>
      <c r="AG99">
        <f>S99</f>
        <v>0</v>
      </c>
      <c r="AH99">
        <f>U99</f>
        <v>0</v>
      </c>
      <c r="AI99">
        <f>W99</f>
        <v>0</v>
      </c>
      <c r="AJ99" s="24">
        <f>SUMPRODUCT(LARGE(AB99:AI99, {1,2,3,4,5}))</f>
        <v>268</v>
      </c>
      <c r="AK99" s="44"/>
    </row>
    <row r="100" spans="1:51" x14ac:dyDescent="0.25">
      <c r="A100" s="47" t="s">
        <v>31</v>
      </c>
      <c r="B100" s="45" t="s">
        <v>127</v>
      </c>
      <c r="C100" s="44" t="s">
        <v>128</v>
      </c>
      <c r="D100" s="44">
        <v>120545</v>
      </c>
      <c r="E100" t="str">
        <f>VLOOKUP($D100,CLASS!$D$2:$W$405,2,FALSE)</f>
        <v>AA</v>
      </c>
      <c r="F100" t="str">
        <f>VLOOKUP($D100,CLASS!$D$2:$W$405,3,FALSE)</f>
        <v>SNR</v>
      </c>
      <c r="G100" s="44">
        <f>VLOOKUP($D100,CLASS!$D$2:$W$405,4,FALSE)</f>
        <v>0</v>
      </c>
      <c r="H100" s="44">
        <f>VLOOKUP(D100,CLASS!$D$2:$W$405,5,FALSE)</f>
        <v>85</v>
      </c>
      <c r="I100" s="52">
        <f>IF(H100,G100+H100,0)</f>
        <v>85</v>
      </c>
      <c r="J100" s="44">
        <f>VLOOKUP($D100,CLASS!$D$2:$W$405,7,FALSE)</f>
        <v>92</v>
      </c>
      <c r="K100" s="52">
        <f>IF(IF(J100,J100+$G100,0)&lt;=100,IF(J100,J100+$G100,0),100)</f>
        <v>92</v>
      </c>
      <c r="L100" s="44">
        <f>VLOOKUP($D100,CLASS!$D$2:$W$405,9,FALSE)</f>
        <v>90</v>
      </c>
      <c r="M100" s="52">
        <f>IF(IF(L100,L100+$G100,0)&lt;=100,IF(L100,L100+$G100,0),100)</f>
        <v>90</v>
      </c>
      <c r="N100" s="44">
        <f>VLOOKUP($D100,CLASS!$D$2:$W$405,11,FALSE)</f>
        <v>0</v>
      </c>
      <c r="O100" s="52">
        <f>IF(IF(N100,N100+$G100,0)&lt;=100,IF(N100,N100+$G100,0),100)</f>
        <v>0</v>
      </c>
      <c r="P100" s="44">
        <f>VLOOKUP($D100,CLASS!$D$2:$W$405,13,FALSE)</f>
        <v>0</v>
      </c>
      <c r="Q100" s="52">
        <f>IF(IF(P100,P100+$G100,0)&lt;=100,IF(P100,P100+$G100,0),100)</f>
        <v>0</v>
      </c>
      <c r="R100" s="44">
        <f>VLOOKUP($D100,CLASS!$D$2:$W$405,15,FALSE)</f>
        <v>0</v>
      </c>
      <c r="S100" s="52">
        <f>IF(IF(R100,R100+$G100,0)&lt;=100,IF(R100,R100+$G100,0),100)</f>
        <v>0</v>
      </c>
      <c r="T100" s="44">
        <f>VLOOKUP($D100,CLASS!$D$2:$W$405,17,FALSE)</f>
        <v>0</v>
      </c>
      <c r="U100" s="52">
        <f>IF(IF(T100,T100+$G100,0)&lt;=100,IF(T100,T100+$G100,0),100)</f>
        <v>0</v>
      </c>
      <c r="V100" s="44">
        <f>VLOOKUP($D100,CLASS!$D$2:$W$405,19,FALSE)</f>
        <v>0</v>
      </c>
      <c r="W100" s="52">
        <f>IF(IF(V100,V100+$G100,0)&lt;=100,IF(V100,V100+$G100,0),100)</f>
        <v>0</v>
      </c>
      <c r="X100"/>
      <c r="Y100"/>
      <c r="Z100" s="52">
        <f>I100+K100+M100+O100+Q100+S100+U100+W100</f>
        <v>267</v>
      </c>
      <c r="AA100"/>
      <c r="AB100">
        <f>I100</f>
        <v>85</v>
      </c>
      <c r="AC100">
        <f>K100</f>
        <v>92</v>
      </c>
      <c r="AD100">
        <f>M100</f>
        <v>90</v>
      </c>
      <c r="AE100">
        <f>O100</f>
        <v>0</v>
      </c>
      <c r="AF100">
        <f>Q100</f>
        <v>0</v>
      </c>
      <c r="AG100">
        <f>S100</f>
        <v>0</v>
      </c>
      <c r="AH100">
        <f>U100</f>
        <v>0</v>
      </c>
      <c r="AI100">
        <f>W100</f>
        <v>0</v>
      </c>
      <c r="AJ100" s="24">
        <f>SUMPRODUCT(LARGE(AB100:AI100, {1,2,3,4,5}))</f>
        <v>267</v>
      </c>
      <c r="AK100" s="44"/>
    </row>
    <row r="101" spans="1:51" x14ac:dyDescent="0.25">
      <c r="A101" s="47" t="s">
        <v>49</v>
      </c>
      <c r="B101" s="46" t="s">
        <v>143</v>
      </c>
      <c r="C101" s="44" t="s">
        <v>239</v>
      </c>
      <c r="D101" s="44">
        <v>125114</v>
      </c>
      <c r="E101" t="str">
        <f>VLOOKUP($D101,CLASS!$D$2:$W$405,2,FALSE)</f>
        <v>A</v>
      </c>
      <c r="F101" t="str">
        <f>VLOOKUP($D101,CLASS!$D$2:$W$405,3,FALSE)</f>
        <v>SNR</v>
      </c>
      <c r="G101" s="44">
        <f>VLOOKUP($D101,CLASS!$D$2:$W$405,4,FALSE)</f>
        <v>5</v>
      </c>
      <c r="H101" s="44">
        <f>VLOOKUP(D101,CLASS!$D$2:$W$405,5,FALSE)</f>
        <v>0</v>
      </c>
      <c r="I101" s="52">
        <f>IF(H101,G101+H101,0)</f>
        <v>0</v>
      </c>
      <c r="J101" s="44">
        <f>VLOOKUP($D101,CLASS!$D$2:$W$405,7,FALSE)</f>
        <v>93</v>
      </c>
      <c r="K101" s="52">
        <f>IF(IF(J101,J101+$G101,0)&lt;=100,IF(J101,J101+$G101,0),100)</f>
        <v>98</v>
      </c>
      <c r="L101" s="44">
        <f>VLOOKUP($D101,CLASS!$D$2:$W$405,9,FALSE)</f>
        <v>84</v>
      </c>
      <c r="M101" s="52">
        <f>IF(IF(L101,L101+$G101,0)&lt;=100,IF(L101,L101+$G101,0),100)</f>
        <v>89</v>
      </c>
      <c r="N101" s="44">
        <f>VLOOKUP($D101,CLASS!$D$2:$W$405,11,FALSE)</f>
        <v>0</v>
      </c>
      <c r="O101" s="52">
        <f>IF(IF(N101,N101+$G101,0)&lt;=100,IF(N101,N101+$G101,0),100)</f>
        <v>0</v>
      </c>
      <c r="P101" s="44">
        <f>VLOOKUP($D101,CLASS!$D$2:$W$405,13,FALSE)</f>
        <v>0</v>
      </c>
      <c r="Q101" s="52">
        <f>IF(IF(P101,P101+$G101,0)&lt;=100,IF(P101,P101+$G101,0),100)</f>
        <v>0</v>
      </c>
      <c r="R101" s="44">
        <f>VLOOKUP($D101,CLASS!$D$2:$W$405,15,FALSE)</f>
        <v>0</v>
      </c>
      <c r="S101" s="52">
        <f>IF(IF(R101,R101+$G101,0)&lt;=100,IF(R101,R101+$G101,0),100)</f>
        <v>0</v>
      </c>
      <c r="T101" s="44">
        <f>VLOOKUP($D101,CLASS!$D$2:$W$405,17,FALSE)</f>
        <v>74</v>
      </c>
      <c r="U101" s="52">
        <f>IF(IF(T101,T101+$G101,0)&lt;=100,IF(T101,T101+$G101,0),100)</f>
        <v>79</v>
      </c>
      <c r="V101" s="44">
        <f>VLOOKUP($D101,CLASS!$D$2:$W$405,19,FALSE)</f>
        <v>0</v>
      </c>
      <c r="W101" s="52">
        <f>IF(IF(V101,V101+$G101,0)&lt;=100,IF(V101,V101+$G101,0),100)</f>
        <v>0</v>
      </c>
      <c r="X101"/>
      <c r="Y101"/>
      <c r="Z101" s="52">
        <f>I101+K101+M101+O101+Q101+S101+U101+W101</f>
        <v>266</v>
      </c>
      <c r="AA101"/>
      <c r="AB101">
        <f>I101</f>
        <v>0</v>
      </c>
      <c r="AC101">
        <f>K101</f>
        <v>98</v>
      </c>
      <c r="AD101">
        <f>M101</f>
        <v>89</v>
      </c>
      <c r="AE101">
        <f>O101</f>
        <v>0</v>
      </c>
      <c r="AF101">
        <f>Q101</f>
        <v>0</v>
      </c>
      <c r="AG101">
        <f>S101</f>
        <v>0</v>
      </c>
      <c r="AH101">
        <f>U101</f>
        <v>79</v>
      </c>
      <c r="AI101">
        <f>W101</f>
        <v>0</v>
      </c>
      <c r="AJ101" s="24">
        <f>SUMPRODUCT(LARGE(AB101:AI101, {1,2,3,4,5}))</f>
        <v>266</v>
      </c>
      <c r="AK101" s="57"/>
    </row>
    <row r="102" spans="1:51" x14ac:dyDescent="0.25">
      <c r="A102" s="47" t="s">
        <v>30</v>
      </c>
      <c r="B102" s="45" t="s">
        <v>67</v>
      </c>
      <c r="C102" s="44" t="s">
        <v>410</v>
      </c>
      <c r="D102" s="44">
        <v>133354</v>
      </c>
      <c r="E102" t="s">
        <v>13</v>
      </c>
      <c r="F102" t="s">
        <v>8</v>
      </c>
      <c r="G102" s="44">
        <f>VLOOKUP($D102,CLASS!$D$2:$W$405,4,FALSE)</f>
        <v>15</v>
      </c>
      <c r="H102" s="44">
        <f>VLOOKUP(D102,CLASS!$D$2:$W$405,5,FALSE)</f>
        <v>0</v>
      </c>
      <c r="I102" s="52">
        <f>IF(H102,G102+H102,0)</f>
        <v>0</v>
      </c>
      <c r="J102" s="44">
        <f>VLOOKUP($D102,CLASS!$D$2:$W$405,7,FALSE)</f>
        <v>72</v>
      </c>
      <c r="K102" s="52">
        <f>IF(IF(J102,J102+$G102,0)&lt;=100,IF(J102,J102+$G102,0),100)</f>
        <v>87</v>
      </c>
      <c r="L102" s="44">
        <f>VLOOKUP($D102,CLASS!$D$2:$W$405,9,FALSE)</f>
        <v>0</v>
      </c>
      <c r="M102" s="52">
        <f>IF(IF(L102,L102+$G102,0)&lt;=100,IF(L102,L102+$G102,0),100)</f>
        <v>0</v>
      </c>
      <c r="N102" s="44">
        <f>VLOOKUP($D102,CLASS!$D$2:$W$405,11,FALSE)</f>
        <v>70</v>
      </c>
      <c r="O102" s="52">
        <f>IF(IF(N102,N102+$G102,0)&lt;=100,IF(N102,N102+$G102,0),100)</f>
        <v>85</v>
      </c>
      <c r="P102" s="44">
        <f>VLOOKUP($D102,CLASS!$D$2:$W$405,13,FALSE)</f>
        <v>0</v>
      </c>
      <c r="Q102" s="52">
        <f>IF(IF(P102,P102+$G102,0)&lt;=100,IF(P102,P102+$G102,0),100)</f>
        <v>0</v>
      </c>
      <c r="R102" s="44">
        <f>VLOOKUP($D102,CLASS!$D$2:$W$405,15,FALSE)</f>
        <v>75</v>
      </c>
      <c r="S102" s="52">
        <f>IF(IF(R102,R102+$G102,0)&lt;=100,IF(R102,R102+$G102,0),100)</f>
        <v>90</v>
      </c>
      <c r="T102" s="44">
        <f>VLOOKUP($D102,CLASS!$D$2:$W$405,17,FALSE)</f>
        <v>0</v>
      </c>
      <c r="U102" s="52">
        <f>IF(IF(T102,T102+$G102,0)&lt;=100,IF(T102,T102+$G102,0),100)</f>
        <v>0</v>
      </c>
      <c r="V102" s="44">
        <f>VLOOKUP($D102,CLASS!$D$2:$W$405,19,FALSE)</f>
        <v>0</v>
      </c>
      <c r="W102" s="52">
        <f>IF(IF(V102,V102+$G102,0)&lt;=100,IF(V102,V102+$G102,0),100)</f>
        <v>0</v>
      </c>
      <c r="X102"/>
      <c r="Y102"/>
      <c r="Z102" s="52">
        <f>I102+K102+M102+O102+Q102+S102+U102+W102</f>
        <v>262</v>
      </c>
      <c r="AA102"/>
      <c r="AB102">
        <f>I102</f>
        <v>0</v>
      </c>
      <c r="AC102">
        <f>K102</f>
        <v>87</v>
      </c>
      <c r="AD102">
        <f>M102</f>
        <v>0</v>
      </c>
      <c r="AE102">
        <f>O102</f>
        <v>85</v>
      </c>
      <c r="AF102">
        <f>Q102</f>
        <v>0</v>
      </c>
      <c r="AG102">
        <f>S102</f>
        <v>90</v>
      </c>
      <c r="AH102">
        <f>U102</f>
        <v>0</v>
      </c>
      <c r="AI102">
        <f>W102</f>
        <v>0</v>
      </c>
      <c r="AJ102" s="24">
        <f>SUMPRODUCT(LARGE(AB102:AI102, {1,2,3,4,5}))</f>
        <v>262</v>
      </c>
      <c r="AK102"/>
    </row>
    <row r="103" spans="1:51" x14ac:dyDescent="0.25">
      <c r="A103" s="47" t="s">
        <v>10</v>
      </c>
      <c r="B103" s="46" t="s">
        <v>67</v>
      </c>
      <c r="C103" s="44" t="s">
        <v>257</v>
      </c>
      <c r="D103" s="44">
        <v>129598</v>
      </c>
      <c r="E103" t="str">
        <f>VLOOKUP($D103,CLASS!$D$2:$W$405,2,FALSE)</f>
        <v>B</v>
      </c>
      <c r="F103" t="str">
        <f>VLOOKUP($D103,CLASS!$D$2:$W$405,3,FALSE)</f>
        <v>SNR</v>
      </c>
      <c r="G103" s="44">
        <f>VLOOKUP($D103,CLASS!$D$2:$W$405,4,FALSE)</f>
        <v>10</v>
      </c>
      <c r="H103" s="44">
        <f>VLOOKUP(D103,CLASS!$D$2:$W$405,5,FALSE)</f>
        <v>79</v>
      </c>
      <c r="I103" s="52">
        <f>IF(H103,G103+H103,0)</f>
        <v>89</v>
      </c>
      <c r="J103" s="44">
        <f>VLOOKUP($D103,CLASS!$D$2:$W$405,7,FALSE)</f>
        <v>83</v>
      </c>
      <c r="K103" s="52">
        <f>IF(IF(J103,J103+$G103,0)&lt;=100,IF(J103,J103+$G103,0),100)</f>
        <v>93</v>
      </c>
      <c r="L103" s="44">
        <f>VLOOKUP($D103,CLASS!$D$2:$W$405,9,FALSE)</f>
        <v>68</v>
      </c>
      <c r="M103" s="52">
        <f>IF(IF(L103,L103+$G103,0)&lt;=100,IF(L103,L103+$G103,0),100)</f>
        <v>78</v>
      </c>
      <c r="N103" s="44">
        <f>VLOOKUP($D103,CLASS!$D$2:$W$405,11,FALSE)</f>
        <v>0</v>
      </c>
      <c r="O103" s="52">
        <f>IF(IF(N103,N103+$G103,0)&lt;=100,IF(N103,N103+$G103,0),100)</f>
        <v>0</v>
      </c>
      <c r="P103" s="44">
        <f>VLOOKUP($D103,CLASS!$D$2:$W$405,13,FALSE)</f>
        <v>0</v>
      </c>
      <c r="Q103" s="52">
        <f>IF(IF(P103,P103+$G103,0)&lt;=100,IF(P103,P103+$G103,0),100)</f>
        <v>0</v>
      </c>
      <c r="R103" s="44">
        <f>VLOOKUP($D103,CLASS!$D$2:$W$405,15,FALSE)</f>
        <v>0</v>
      </c>
      <c r="S103" s="52">
        <f>IF(IF(R103,R103+$G103,0)&lt;=100,IF(R103,R103+$G103,0),100)</f>
        <v>0</v>
      </c>
      <c r="T103" s="44">
        <f>VLOOKUP($D103,CLASS!$D$2:$W$405,17,FALSE)</f>
        <v>0</v>
      </c>
      <c r="U103" s="52">
        <f>IF(IF(T103,T103+$G103,0)&lt;=100,IF(T103,T103+$G103,0),100)</f>
        <v>0</v>
      </c>
      <c r="V103" s="44">
        <f>VLOOKUP($D103,CLASS!$D$2:$W$405,19,FALSE)</f>
        <v>0</v>
      </c>
      <c r="W103" s="52">
        <f>IF(IF(V103,V103+$G103,0)&lt;=100,IF(V103,V103+$G103,0),100)</f>
        <v>0</v>
      </c>
      <c r="X103"/>
      <c r="Y103"/>
      <c r="Z103" s="52">
        <f>I103+K103+M103+O103+Q103+S103+U103+W103</f>
        <v>260</v>
      </c>
      <c r="AA103"/>
      <c r="AB103">
        <f>I103</f>
        <v>89</v>
      </c>
      <c r="AC103">
        <f>K103</f>
        <v>93</v>
      </c>
      <c r="AD103">
        <f>M103</f>
        <v>78</v>
      </c>
      <c r="AE103">
        <f>O103</f>
        <v>0</v>
      </c>
      <c r="AF103">
        <f>Q103</f>
        <v>0</v>
      </c>
      <c r="AG103">
        <f>S103</f>
        <v>0</v>
      </c>
      <c r="AH103">
        <f>U103</f>
        <v>0</v>
      </c>
      <c r="AI103">
        <f>W103</f>
        <v>0</v>
      </c>
      <c r="AJ103" s="24">
        <f>SUMPRODUCT(LARGE(AB103:AI103, {1,2,3,4,5}))</f>
        <v>260</v>
      </c>
      <c r="AK103" s="44"/>
    </row>
    <row r="104" spans="1:51" x14ac:dyDescent="0.25">
      <c r="A104" s="47" t="s">
        <v>10</v>
      </c>
      <c r="B104" s="46" t="s">
        <v>272</v>
      </c>
      <c r="C104" s="44" t="s">
        <v>273</v>
      </c>
      <c r="D104" s="44">
        <v>129597</v>
      </c>
      <c r="E104" t="str">
        <f>VLOOKUP($D104,CLASS!$D$2:$W$405,2,FALSE)</f>
        <v>B</v>
      </c>
      <c r="F104" t="str">
        <f>VLOOKUP($D104,CLASS!$D$2:$W$405,3,FALSE)</f>
        <v>SNR</v>
      </c>
      <c r="G104" s="44">
        <f>VLOOKUP($D104,CLASS!$D$2:$W$405,4,FALSE)</f>
        <v>10</v>
      </c>
      <c r="H104" s="44">
        <f>VLOOKUP(D104,CLASS!$D$2:$W$405,5,FALSE)</f>
        <v>74</v>
      </c>
      <c r="I104" s="52">
        <f>IF(H104,G104+H104,0)</f>
        <v>84</v>
      </c>
      <c r="J104" s="44">
        <f>VLOOKUP($D104,CLASS!$D$2:$W$405,7,FALSE)</f>
        <v>75</v>
      </c>
      <c r="K104" s="52">
        <f>IF(IF(J104,J104+$G104,0)&lt;=100,IF(J104,J104+$G104,0),100)</f>
        <v>85</v>
      </c>
      <c r="L104" s="44">
        <f>VLOOKUP($D104,CLASS!$D$2:$W$405,9,FALSE)</f>
        <v>79</v>
      </c>
      <c r="M104" s="52">
        <f>IF(IF(L104,L104+$G104,0)&lt;=100,IF(L104,L104+$G104,0),100)</f>
        <v>89</v>
      </c>
      <c r="N104" s="44">
        <f>VLOOKUP($D104,CLASS!$D$2:$W$405,11,FALSE)</f>
        <v>0</v>
      </c>
      <c r="O104" s="52">
        <f>IF(IF(N104,N104+$G104,0)&lt;=100,IF(N104,N104+$G104,0),100)</f>
        <v>0</v>
      </c>
      <c r="P104" s="44">
        <f>VLOOKUP($D104,CLASS!$D$2:$W$405,13,FALSE)</f>
        <v>0</v>
      </c>
      <c r="Q104" s="52">
        <f>IF(IF(P104,P104+$G104,0)&lt;=100,IF(P104,P104+$G104,0),100)</f>
        <v>0</v>
      </c>
      <c r="R104" s="44">
        <f>VLOOKUP($D104,CLASS!$D$2:$W$405,15,FALSE)</f>
        <v>0</v>
      </c>
      <c r="S104" s="52">
        <f>IF(IF(R104,R104+$G104,0)&lt;=100,IF(R104,R104+$G104,0),100)</f>
        <v>0</v>
      </c>
      <c r="T104" s="44">
        <f>VLOOKUP($D104,CLASS!$D$2:$W$405,17,FALSE)</f>
        <v>0</v>
      </c>
      <c r="U104" s="52">
        <f>IF(IF(T104,T104+$G104,0)&lt;=100,IF(T104,T104+$G104,0),100)</f>
        <v>0</v>
      </c>
      <c r="V104" s="44">
        <f>VLOOKUP($D104,CLASS!$D$2:$W$405,19,FALSE)</f>
        <v>0</v>
      </c>
      <c r="W104" s="52">
        <f>IF(IF(V104,V104+$G104,0)&lt;=100,IF(V104,V104+$G104,0),100)</f>
        <v>0</v>
      </c>
      <c r="X104"/>
      <c r="Y104"/>
      <c r="Z104" s="52">
        <f>I104+K104+M104+O104+Q104+S104+U104+W104</f>
        <v>258</v>
      </c>
      <c r="AA104"/>
      <c r="AB104">
        <f>I104</f>
        <v>84</v>
      </c>
      <c r="AC104">
        <f>K104</f>
        <v>85</v>
      </c>
      <c r="AD104">
        <f>M104</f>
        <v>89</v>
      </c>
      <c r="AE104">
        <f>O104</f>
        <v>0</v>
      </c>
      <c r="AF104">
        <f>Q104</f>
        <v>0</v>
      </c>
      <c r="AG104">
        <f>S104</f>
        <v>0</v>
      </c>
      <c r="AH104">
        <f>U104</f>
        <v>0</v>
      </c>
      <c r="AI104">
        <f>W104</f>
        <v>0</v>
      </c>
      <c r="AJ104" s="24">
        <f>SUMPRODUCT(LARGE(AB104:AI104, {1,2,3,4,5}))</f>
        <v>258</v>
      </c>
      <c r="AK104" s="57"/>
    </row>
    <row r="105" spans="1:51" x14ac:dyDescent="0.25">
      <c r="A105" s="47" t="s">
        <v>10</v>
      </c>
      <c r="B105" s="46" t="s">
        <v>38</v>
      </c>
      <c r="C105" s="44" t="s">
        <v>279</v>
      </c>
      <c r="D105" s="44">
        <v>131248</v>
      </c>
      <c r="E105" t="str">
        <f>VLOOKUP($D105,CLASS!$D$2:$W$405,2,FALSE)</f>
        <v>B</v>
      </c>
      <c r="F105" t="str">
        <f>VLOOKUP($D105,CLASS!$D$2:$W$405,3,FALSE)</f>
        <v>SNR</v>
      </c>
      <c r="G105" s="44">
        <f>VLOOKUP($D105,CLASS!$D$2:$W$405,4,FALSE)</f>
        <v>10</v>
      </c>
      <c r="H105" s="44">
        <f>VLOOKUP(D105,CLASS!$D$2:$W$405,5,FALSE)</f>
        <v>68</v>
      </c>
      <c r="I105" s="52">
        <f>IF(H105,G105+H105,0)</f>
        <v>78</v>
      </c>
      <c r="J105" s="44">
        <f>VLOOKUP($D105,CLASS!$D$2:$W$405,7,FALSE)</f>
        <v>80</v>
      </c>
      <c r="K105" s="52">
        <f>IF(IF(J105,J105+$G105,0)&lt;=100,IF(J105,J105+$G105,0),100)</f>
        <v>90</v>
      </c>
      <c r="L105" s="44">
        <f>VLOOKUP($D105,CLASS!$D$2:$W$405,9,FALSE)</f>
        <v>80</v>
      </c>
      <c r="M105" s="52">
        <f>IF(IF(L105,L105+$G105,0)&lt;=100,IF(L105,L105+$G105,0),100)</f>
        <v>90</v>
      </c>
      <c r="N105" s="44">
        <f>VLOOKUP($D105,CLASS!$D$2:$W$405,11,FALSE)</f>
        <v>0</v>
      </c>
      <c r="O105" s="52">
        <f>IF(IF(N105,N105+$G105,0)&lt;=100,IF(N105,N105+$G105,0),100)</f>
        <v>0</v>
      </c>
      <c r="P105" s="44">
        <f>VLOOKUP($D105,CLASS!$D$2:$W$405,13,FALSE)</f>
        <v>0</v>
      </c>
      <c r="Q105" s="52">
        <f>IF(IF(P105,P105+$G105,0)&lt;=100,IF(P105,P105+$G105,0),100)</f>
        <v>0</v>
      </c>
      <c r="R105" s="44">
        <f>VLOOKUP($D105,CLASS!$D$2:$W$405,15,FALSE)</f>
        <v>0</v>
      </c>
      <c r="S105" s="52">
        <f>IF(IF(R105,R105+$G105,0)&lt;=100,IF(R105,R105+$G105,0),100)</f>
        <v>0</v>
      </c>
      <c r="T105" s="44">
        <f>VLOOKUP($D105,CLASS!$D$2:$W$405,17,FALSE)</f>
        <v>0</v>
      </c>
      <c r="U105" s="52">
        <f>IF(IF(T105,T105+$G105,0)&lt;=100,IF(T105,T105+$G105,0),100)</f>
        <v>0</v>
      </c>
      <c r="V105" s="44">
        <f>VLOOKUP($D105,CLASS!$D$2:$W$405,19,FALSE)</f>
        <v>0</v>
      </c>
      <c r="W105" s="52">
        <f>IF(IF(V105,V105+$G105,0)&lt;=100,IF(V105,V105+$G105,0),100)</f>
        <v>0</v>
      </c>
      <c r="X105"/>
      <c r="Y105"/>
      <c r="Z105" s="52">
        <f>I105+K105+M105+O105+Q105+S105+U105+W105</f>
        <v>258</v>
      </c>
      <c r="AA105"/>
      <c r="AB105">
        <f>I105</f>
        <v>78</v>
      </c>
      <c r="AC105">
        <f>K105</f>
        <v>90</v>
      </c>
      <c r="AD105">
        <f>M105</f>
        <v>90</v>
      </c>
      <c r="AE105">
        <f>O105</f>
        <v>0</v>
      </c>
      <c r="AF105">
        <f>Q105</f>
        <v>0</v>
      </c>
      <c r="AG105">
        <f>S105</f>
        <v>0</v>
      </c>
      <c r="AH105">
        <f>U105</f>
        <v>0</v>
      </c>
      <c r="AI105">
        <f>W105</f>
        <v>0</v>
      </c>
      <c r="AJ105" s="24">
        <f>SUMPRODUCT(LARGE(AB105:AI105, {1,2,3,4,5}))</f>
        <v>258</v>
      </c>
      <c r="AK105" s="44"/>
    </row>
    <row r="106" spans="1:51" x14ac:dyDescent="0.25">
      <c r="A106" s="47" t="s">
        <v>48</v>
      </c>
      <c r="B106" s="46" t="s">
        <v>193</v>
      </c>
      <c r="C106" s="44" t="s">
        <v>194</v>
      </c>
      <c r="D106" s="44">
        <v>117242</v>
      </c>
      <c r="E106" t="str">
        <f>VLOOKUP($D106,CLASS!$D$2:$W$405,2,FALSE)</f>
        <v>A</v>
      </c>
      <c r="F106" t="str">
        <f>VLOOKUP($D106,CLASS!$D$2:$W$405,3,FALSE)</f>
        <v>SNR</v>
      </c>
      <c r="G106" s="44">
        <f>VLOOKUP($D106,CLASS!$D$2:$W$405,4,FALSE)</f>
        <v>5</v>
      </c>
      <c r="H106" s="44">
        <f>VLOOKUP(D106,CLASS!$D$2:$W$405,5,FALSE)</f>
        <v>78</v>
      </c>
      <c r="I106" s="52">
        <f>IF(H106,G106+H106,0)</f>
        <v>83</v>
      </c>
      <c r="J106" s="44">
        <f>VLOOKUP($D106,CLASS!$D$2:$W$405,7,FALSE)</f>
        <v>88</v>
      </c>
      <c r="K106" s="52">
        <f>IF(IF(J106,J106+$G106,0)&lt;=100,IF(J106,J106+$G106,0),100)</f>
        <v>93</v>
      </c>
      <c r="L106" s="44">
        <f>VLOOKUP($D106,CLASS!$D$2:$W$405,9,FALSE)</f>
        <v>0</v>
      </c>
      <c r="M106" s="52">
        <f>IF(IF(L106,L106+$G106,0)&lt;=100,IF(L106,L106+$G106,0),100)</f>
        <v>0</v>
      </c>
      <c r="N106" s="44">
        <f>VLOOKUP($D106,CLASS!$D$2:$W$405,11,FALSE)</f>
        <v>77</v>
      </c>
      <c r="O106" s="52">
        <f>IF(IF(N106,N106+$G106,0)&lt;=100,IF(N106,N106+$G106,0),100)</f>
        <v>82</v>
      </c>
      <c r="P106" s="44">
        <f>VLOOKUP($D106,CLASS!$D$2:$W$405,13,FALSE)</f>
        <v>0</v>
      </c>
      <c r="Q106" s="52">
        <f>IF(IF(P106,P106+$G106,0)&lt;=100,IF(P106,P106+$G106,0),100)</f>
        <v>0</v>
      </c>
      <c r="R106" s="44">
        <f>VLOOKUP($D106,CLASS!$D$2:$W$405,15,FALSE)</f>
        <v>0</v>
      </c>
      <c r="S106" s="52">
        <f>IF(IF(R106,R106+$G106,0)&lt;=100,IF(R106,R106+$G106,0),100)</f>
        <v>0</v>
      </c>
      <c r="T106" s="44">
        <f>VLOOKUP($D106,CLASS!$D$2:$W$405,17,FALSE)</f>
        <v>0</v>
      </c>
      <c r="U106" s="52">
        <f>IF(IF(T106,T106+$G106,0)&lt;=100,IF(T106,T106+$G106,0),100)</f>
        <v>0</v>
      </c>
      <c r="V106" s="44">
        <f>VLOOKUP($D106,CLASS!$D$2:$W$405,19,FALSE)</f>
        <v>0</v>
      </c>
      <c r="W106" s="52">
        <f>IF(IF(V106,V106+$G106,0)&lt;=100,IF(V106,V106+$G106,0),100)</f>
        <v>0</v>
      </c>
      <c r="X106"/>
      <c r="Y106"/>
      <c r="Z106" s="52">
        <f>I106+K106+M106+O106+Q106+S106+U106+W106</f>
        <v>258</v>
      </c>
      <c r="AA106"/>
      <c r="AB106">
        <f>I106</f>
        <v>83</v>
      </c>
      <c r="AC106">
        <f>K106</f>
        <v>93</v>
      </c>
      <c r="AD106">
        <f>M106</f>
        <v>0</v>
      </c>
      <c r="AE106">
        <f>O106</f>
        <v>82</v>
      </c>
      <c r="AF106">
        <f>Q106</f>
        <v>0</v>
      </c>
      <c r="AG106">
        <f>S106</f>
        <v>0</v>
      </c>
      <c r="AH106">
        <f>U106</f>
        <v>0</v>
      </c>
      <c r="AI106">
        <f>W106</f>
        <v>0</v>
      </c>
      <c r="AJ106" s="24">
        <f>SUMPRODUCT(LARGE(AB106:AI106, {1,2,3,4,5}))</f>
        <v>258</v>
      </c>
    </row>
    <row r="107" spans="1:51" x14ac:dyDescent="0.25">
      <c r="A107" s="47" t="s">
        <v>31</v>
      </c>
      <c r="B107" s="45" t="s">
        <v>186</v>
      </c>
      <c r="C107" s="44" t="s">
        <v>106</v>
      </c>
      <c r="D107" s="44">
        <v>125437</v>
      </c>
      <c r="E107" t="str">
        <f>VLOOKUP($D107,CLASS!$D$2:$W$405,2,FALSE)</f>
        <v>A</v>
      </c>
      <c r="F107" t="str">
        <f>VLOOKUP($D107,CLASS!$D$2:$W$405,3,FALSE)</f>
        <v>SNR</v>
      </c>
      <c r="G107" s="44">
        <f>VLOOKUP($D107,CLASS!$D$2:$W$405,4,FALSE)</f>
        <v>5</v>
      </c>
      <c r="H107" s="44">
        <f>VLOOKUP(D107,CLASS!$D$2:$W$405,5,FALSE)</f>
        <v>81</v>
      </c>
      <c r="I107" s="52">
        <f>IF(H107,G107+H107,0)</f>
        <v>86</v>
      </c>
      <c r="J107" s="44">
        <f>VLOOKUP($D107,CLASS!$D$2:$W$405,7,FALSE)</f>
        <v>0</v>
      </c>
      <c r="K107" s="52">
        <f>IF(IF(J107,J107+$G107,0)&lt;=100,IF(J107,J107+$G107,0),100)</f>
        <v>0</v>
      </c>
      <c r="L107" s="44">
        <f>VLOOKUP($D107,CLASS!$D$2:$W$405,9,FALSE)</f>
        <v>81</v>
      </c>
      <c r="M107" s="52">
        <f>IF(IF(L107,L107+$G107,0)&lt;=100,IF(L107,L107+$G107,0),100)</f>
        <v>86</v>
      </c>
      <c r="N107" s="44">
        <f>VLOOKUP($D107,CLASS!$D$2:$W$405,11,FALSE)</f>
        <v>0</v>
      </c>
      <c r="O107" s="52">
        <f>IF(IF(N107,N107+$G107,0)&lt;=100,IF(N107,N107+$G107,0),100)</f>
        <v>0</v>
      </c>
      <c r="P107" s="44">
        <f>VLOOKUP($D107,CLASS!$D$2:$W$405,13,FALSE)</f>
        <v>76</v>
      </c>
      <c r="Q107" s="52">
        <f>IF(IF(P107,P107+$G107,0)&lt;=100,IF(P107,P107+$G107,0),100)</f>
        <v>81</v>
      </c>
      <c r="R107" s="44">
        <f>VLOOKUP($D107,CLASS!$D$2:$W$405,15,FALSE)</f>
        <v>0</v>
      </c>
      <c r="S107" s="52">
        <f>IF(IF(R107,R107+$G107,0)&lt;=100,IF(R107,R107+$G107,0),100)</f>
        <v>0</v>
      </c>
      <c r="T107" s="44">
        <f>VLOOKUP($D107,CLASS!$D$2:$W$405,17,FALSE)</f>
        <v>0</v>
      </c>
      <c r="U107" s="52">
        <f>IF(IF(T107,T107+$G107,0)&lt;=100,IF(T107,T107+$G107,0),100)</f>
        <v>0</v>
      </c>
      <c r="V107" s="44">
        <f>VLOOKUP($D107,CLASS!$D$2:$W$405,19,FALSE)</f>
        <v>0</v>
      </c>
      <c r="W107" s="52">
        <f>IF(IF(V107,V107+$G107,0)&lt;=100,IF(V107,V107+$G107,0),100)</f>
        <v>0</v>
      </c>
      <c r="X107"/>
      <c r="Y107"/>
      <c r="Z107" s="52">
        <f>I107+K107+M107+O107+Q107+S107+U107+W107</f>
        <v>253</v>
      </c>
      <c r="AA107"/>
      <c r="AB107">
        <f>I107</f>
        <v>86</v>
      </c>
      <c r="AC107">
        <f>K107</f>
        <v>0</v>
      </c>
      <c r="AD107">
        <f>M107</f>
        <v>86</v>
      </c>
      <c r="AE107">
        <f>O107</f>
        <v>0</v>
      </c>
      <c r="AF107">
        <f>Q107</f>
        <v>81</v>
      </c>
      <c r="AG107">
        <f>S107</f>
        <v>0</v>
      </c>
      <c r="AH107">
        <f>U107</f>
        <v>0</v>
      </c>
      <c r="AI107">
        <f>W107</f>
        <v>0</v>
      </c>
      <c r="AJ107" s="24">
        <f>SUMPRODUCT(LARGE(AB107:AI107, {1,2,3,4,5}))</f>
        <v>253</v>
      </c>
    </row>
    <row r="108" spans="1:51" x14ac:dyDescent="0.25">
      <c r="A108" s="47" t="s">
        <v>49</v>
      </c>
      <c r="B108" s="46" t="s">
        <v>38</v>
      </c>
      <c r="C108" s="44" t="s">
        <v>133</v>
      </c>
      <c r="D108" s="44">
        <v>81076</v>
      </c>
      <c r="E108" t="str">
        <f>VLOOKUP($D108,CLASS!$D$2:$W$405,2,FALSE)</f>
        <v>AA</v>
      </c>
      <c r="F108" t="str">
        <f>VLOOKUP($D108,CLASS!$D$2:$W$405,3,FALSE)</f>
        <v>SNR</v>
      </c>
      <c r="G108" s="44">
        <f>VLOOKUP($D108,CLASS!$D$2:$W$405,4,FALSE)</f>
        <v>0</v>
      </c>
      <c r="H108" s="44">
        <f>VLOOKUP(D108,CLASS!$D$2:$W$405,5,FALSE)</f>
        <v>83</v>
      </c>
      <c r="I108" s="52">
        <f>IF(H108,G108+H108,0)</f>
        <v>83</v>
      </c>
      <c r="J108" s="44">
        <f>VLOOKUP($D108,CLASS!$D$2:$W$405,7,FALSE)</f>
        <v>86</v>
      </c>
      <c r="K108" s="52">
        <f>IF(IF(J108,J108+$G108,0)&lt;=100,IF(J108,J108+$G108,0),100)</f>
        <v>86</v>
      </c>
      <c r="L108" s="44">
        <f>VLOOKUP($D108,CLASS!$D$2:$W$405,9,FALSE)</f>
        <v>0</v>
      </c>
      <c r="M108" s="52">
        <f>IF(IF(L108,L108+$G108,0)&lt;=100,IF(L108,L108+$G108,0),100)</f>
        <v>0</v>
      </c>
      <c r="N108" s="44">
        <f>VLOOKUP($D108,CLASS!$D$2:$W$405,11,FALSE)</f>
        <v>0</v>
      </c>
      <c r="O108" s="52">
        <f>IF(IF(N108,N108+$G108,0)&lt;=100,IF(N108,N108+$G108,0),100)</f>
        <v>0</v>
      </c>
      <c r="P108" s="44">
        <f>VLOOKUP($D108,CLASS!$D$2:$W$405,13,FALSE)</f>
        <v>0</v>
      </c>
      <c r="Q108" s="52">
        <f>IF(IF(P108,P108+$G108,0)&lt;=100,IF(P108,P108+$G108,0),100)</f>
        <v>0</v>
      </c>
      <c r="R108" s="44">
        <f>VLOOKUP($D108,CLASS!$D$2:$W$405,15,FALSE)</f>
        <v>0</v>
      </c>
      <c r="S108" s="52">
        <f>IF(IF(R108,R108+$G108,0)&lt;=100,IF(R108,R108+$G108,0),100)</f>
        <v>0</v>
      </c>
      <c r="T108" s="44">
        <f>VLOOKUP($D108,CLASS!$D$2:$W$405,17,FALSE)</f>
        <v>83</v>
      </c>
      <c r="U108" s="52">
        <f>IF(IF(T108,T108+$G108,0)&lt;=100,IF(T108,T108+$G108,0),100)</f>
        <v>83</v>
      </c>
      <c r="V108" s="44">
        <f>VLOOKUP($D108,CLASS!$D$2:$W$405,19,FALSE)</f>
        <v>0</v>
      </c>
      <c r="W108" s="52">
        <f>IF(IF(V108,V108+$G108,0)&lt;=100,IF(V108,V108+$G108,0),100)</f>
        <v>0</v>
      </c>
      <c r="X108"/>
      <c r="Y108"/>
      <c r="Z108" s="52">
        <f>I108+K108+M108+O108+Q108+S108+U108+W108</f>
        <v>252</v>
      </c>
      <c r="AA108"/>
      <c r="AB108">
        <f>I108</f>
        <v>83</v>
      </c>
      <c r="AC108">
        <f>K108</f>
        <v>86</v>
      </c>
      <c r="AD108">
        <f>M108</f>
        <v>0</v>
      </c>
      <c r="AE108">
        <f>O108</f>
        <v>0</v>
      </c>
      <c r="AF108">
        <f>Q108</f>
        <v>0</v>
      </c>
      <c r="AG108">
        <f>S108</f>
        <v>0</v>
      </c>
      <c r="AH108">
        <f>U108</f>
        <v>83</v>
      </c>
      <c r="AI108">
        <f>W108</f>
        <v>0</v>
      </c>
      <c r="AJ108" s="24">
        <f>SUMPRODUCT(LARGE(AB108:AI108, {1,2,3,4,5}))</f>
        <v>252</v>
      </c>
      <c r="AK108" s="44"/>
    </row>
    <row r="109" spans="1:51" x14ac:dyDescent="0.25">
      <c r="A109" s="47" t="s">
        <v>31</v>
      </c>
      <c r="B109" s="45" t="s">
        <v>193</v>
      </c>
      <c r="C109" s="44" t="s">
        <v>284</v>
      </c>
      <c r="D109" s="44">
        <v>129528</v>
      </c>
      <c r="E109" t="str">
        <f>VLOOKUP($D109,CLASS!$D$2:$W$405,2,FALSE)</f>
        <v>B</v>
      </c>
      <c r="F109" t="str">
        <f>VLOOKUP($D109,CLASS!$D$2:$W$405,3,FALSE)</f>
        <v>SNR</v>
      </c>
      <c r="G109" s="44">
        <f>VLOOKUP($D109,CLASS!$D$2:$W$405,4,FALSE)</f>
        <v>10</v>
      </c>
      <c r="H109" s="44">
        <f>VLOOKUP(D109,CLASS!$D$2:$W$405,5,FALSE)</f>
        <v>64</v>
      </c>
      <c r="I109" s="52">
        <f>IF(H109,G109+H109,0)</f>
        <v>74</v>
      </c>
      <c r="J109" s="44">
        <f>VLOOKUP($D109,CLASS!$D$2:$W$405,7,FALSE)</f>
        <v>78</v>
      </c>
      <c r="K109" s="52">
        <f>IF(IF(J109,J109+$G109,0)&lt;=100,IF(J109,J109+$G109,0),100)</f>
        <v>88</v>
      </c>
      <c r="L109" s="44">
        <f>VLOOKUP($D109,CLASS!$D$2:$W$405,9,FALSE)</f>
        <v>0</v>
      </c>
      <c r="M109" s="52">
        <f>IF(IF(L109,L109+$G109,0)&lt;=100,IF(L109,L109+$G109,0),100)</f>
        <v>0</v>
      </c>
      <c r="N109" s="44">
        <f>VLOOKUP($D109,CLASS!$D$2:$W$405,11,FALSE)</f>
        <v>0</v>
      </c>
      <c r="O109" s="52">
        <f>IF(IF(N109,N109+$G109,0)&lt;=100,IF(N109,N109+$G109,0),100)</f>
        <v>0</v>
      </c>
      <c r="P109" s="44">
        <f>VLOOKUP($D109,CLASS!$D$2:$W$405,13,FALSE)</f>
        <v>0</v>
      </c>
      <c r="Q109" s="52">
        <f>IF(IF(P109,P109+$G109,0)&lt;=100,IF(P109,P109+$G109,0),100)</f>
        <v>0</v>
      </c>
      <c r="R109" s="44">
        <f>VLOOKUP($D109,CLASS!$D$2:$W$405,15,FALSE)</f>
        <v>78</v>
      </c>
      <c r="S109" s="52">
        <f>IF(IF(R109,R109+$G109,0)&lt;=100,IF(R109,R109+$G109,0),100)</f>
        <v>88</v>
      </c>
      <c r="T109" s="44">
        <f>VLOOKUP($D109,CLASS!$D$2:$W$405,17,FALSE)</f>
        <v>0</v>
      </c>
      <c r="U109" s="52">
        <f>IF(IF(T109,T109+$G109,0)&lt;=100,IF(T109,T109+$G109,0),100)</f>
        <v>0</v>
      </c>
      <c r="V109" s="44">
        <f>VLOOKUP($D109,CLASS!$D$2:$W$405,19,FALSE)</f>
        <v>0</v>
      </c>
      <c r="W109" s="52">
        <f>IF(IF(V109,V109+$G109,0)&lt;=100,IF(V109,V109+$G109,0),100)</f>
        <v>0</v>
      </c>
      <c r="X109"/>
      <c r="Y109"/>
      <c r="Z109" s="52">
        <f>I109+K109+M109+O109+Q109+S109+U109+W109</f>
        <v>250</v>
      </c>
      <c r="AA109"/>
      <c r="AB109">
        <f>I109</f>
        <v>74</v>
      </c>
      <c r="AC109">
        <f>K109</f>
        <v>88</v>
      </c>
      <c r="AD109">
        <f>M109</f>
        <v>0</v>
      </c>
      <c r="AE109">
        <f>O109</f>
        <v>0</v>
      </c>
      <c r="AF109">
        <f>Q109</f>
        <v>0</v>
      </c>
      <c r="AG109">
        <f>S109</f>
        <v>88</v>
      </c>
      <c r="AH109">
        <f>U109</f>
        <v>0</v>
      </c>
      <c r="AI109">
        <f>W109</f>
        <v>0</v>
      </c>
      <c r="AJ109" s="24">
        <f>SUMPRODUCT(LARGE(AB109:AI109, {1,2,3,4,5}))</f>
        <v>250</v>
      </c>
    </row>
    <row r="110" spans="1:51" x14ac:dyDescent="0.25">
      <c r="A110" s="47" t="s">
        <v>10</v>
      </c>
      <c r="B110" s="46" t="s">
        <v>63</v>
      </c>
      <c r="C110" s="44" t="s">
        <v>177</v>
      </c>
      <c r="D110" s="44">
        <v>61</v>
      </c>
      <c r="E110" t="str">
        <f>VLOOKUP($D110,CLASS!$D$2:$W$405,2,FALSE)</f>
        <v>A</v>
      </c>
      <c r="F110" t="str">
        <f>VLOOKUP($D110,CLASS!$D$2:$W$405,3,FALSE)</f>
        <v>SNR</v>
      </c>
      <c r="G110" s="44">
        <f>VLOOKUP($D110,CLASS!$D$2:$W$405,4,FALSE)</f>
        <v>5</v>
      </c>
      <c r="H110" s="44">
        <f>VLOOKUP(D110,CLASS!$D$2:$W$405,5,FALSE)</f>
        <v>84</v>
      </c>
      <c r="I110" s="52">
        <f>IF(H110,G110+H110,0)</f>
        <v>89</v>
      </c>
      <c r="J110" s="44">
        <f>VLOOKUP($D110,CLASS!$D$2:$W$405,7,FALSE)</f>
        <v>74</v>
      </c>
      <c r="K110" s="52">
        <f>IF(IF(J110,J110+$G110,0)&lt;=100,IF(J110,J110+$G110,0),100)</f>
        <v>79</v>
      </c>
      <c r="L110" s="44">
        <f>VLOOKUP($D110,CLASS!$D$2:$W$405,9,FALSE)</f>
        <v>77</v>
      </c>
      <c r="M110" s="52">
        <f>IF(IF(L110,L110+$G110,0)&lt;=100,IF(L110,L110+$G110,0),100)</f>
        <v>82</v>
      </c>
      <c r="N110" s="44">
        <f>VLOOKUP($D110,CLASS!$D$2:$W$405,11,FALSE)</f>
        <v>0</v>
      </c>
      <c r="O110" s="52">
        <f>IF(IF(N110,N110+$G110,0)&lt;=100,IF(N110,N110+$G110,0),100)</f>
        <v>0</v>
      </c>
      <c r="P110" s="44">
        <f>VLOOKUP($D110,CLASS!$D$2:$W$405,13,FALSE)</f>
        <v>0</v>
      </c>
      <c r="Q110" s="52">
        <f>IF(IF(P110,P110+$G110,0)&lt;=100,IF(P110,P110+$G110,0),100)</f>
        <v>0</v>
      </c>
      <c r="R110" s="44">
        <f>VLOOKUP($D110,CLASS!$D$2:$W$405,15,FALSE)</f>
        <v>0</v>
      </c>
      <c r="S110" s="52">
        <f>IF(IF(R110,R110+$G110,0)&lt;=100,IF(R110,R110+$G110,0),100)</f>
        <v>0</v>
      </c>
      <c r="T110" s="44">
        <f>VLOOKUP($D110,CLASS!$D$2:$W$405,17,FALSE)</f>
        <v>0</v>
      </c>
      <c r="U110" s="52">
        <f>IF(IF(T110,T110+$G110,0)&lt;=100,IF(T110,T110+$G110,0),100)</f>
        <v>0</v>
      </c>
      <c r="V110" s="44">
        <f>VLOOKUP($D110,CLASS!$D$2:$W$405,19,FALSE)</f>
        <v>0</v>
      </c>
      <c r="W110" s="52">
        <f>IF(IF(V110,V110+$G110,0)&lt;=100,IF(V110,V110+$G110,0),100)</f>
        <v>0</v>
      </c>
      <c r="X110"/>
      <c r="Y110"/>
      <c r="Z110" s="52">
        <f>I110+K110+M110+O110+Q110+S110+U110+W110</f>
        <v>250</v>
      </c>
      <c r="AA110"/>
      <c r="AB110">
        <f>I110</f>
        <v>89</v>
      </c>
      <c r="AC110">
        <f>K110</f>
        <v>79</v>
      </c>
      <c r="AD110">
        <f>M110</f>
        <v>82</v>
      </c>
      <c r="AE110">
        <f>O110</f>
        <v>0</v>
      </c>
      <c r="AF110">
        <f>Q110</f>
        <v>0</v>
      </c>
      <c r="AG110">
        <f>S110</f>
        <v>0</v>
      </c>
      <c r="AH110">
        <f>U110</f>
        <v>0</v>
      </c>
      <c r="AI110">
        <f>W110</f>
        <v>0</v>
      </c>
      <c r="AJ110" s="24">
        <f>SUMPRODUCT(LARGE(AB110:AI110, {1,2,3,4,5}))</f>
        <v>250</v>
      </c>
    </row>
    <row r="111" spans="1:51" x14ac:dyDescent="0.25">
      <c r="A111" s="47" t="s">
        <v>31</v>
      </c>
      <c r="B111" s="45" t="s">
        <v>63</v>
      </c>
      <c r="C111" s="44" t="s">
        <v>277</v>
      </c>
      <c r="D111" s="44">
        <v>125129</v>
      </c>
      <c r="E111" t="str">
        <f>VLOOKUP($D111,CLASS!$D$2:$W$405,2,FALSE)</f>
        <v>B</v>
      </c>
      <c r="F111" t="str">
        <f>VLOOKUP($D111,CLASS!$D$2:$W$405,3,FALSE)</f>
        <v>SNR</v>
      </c>
      <c r="G111" s="44">
        <f>VLOOKUP($D111,CLASS!$D$2:$W$405,4,FALSE)</f>
        <v>10</v>
      </c>
      <c r="H111" s="44">
        <f>VLOOKUP(D111,CLASS!$D$2:$W$405,5,FALSE)</f>
        <v>72</v>
      </c>
      <c r="I111" s="52">
        <f>IF(H111,G111+H111,0)</f>
        <v>82</v>
      </c>
      <c r="J111" s="44">
        <f>VLOOKUP($D111,CLASS!$D$2:$W$405,7,FALSE)</f>
        <v>0</v>
      </c>
      <c r="K111" s="52">
        <f>IF(IF(J111,J111+$G111,0)&lt;=100,IF(J111,J111+$G111,0),100)</f>
        <v>0</v>
      </c>
      <c r="L111" s="44">
        <f>VLOOKUP($D111,CLASS!$D$2:$W$405,9,FALSE)</f>
        <v>77</v>
      </c>
      <c r="M111" s="52">
        <f>IF(IF(L111,L111+$G111,0)&lt;=100,IF(L111,L111+$G111,0),100)</f>
        <v>87</v>
      </c>
      <c r="N111" s="44">
        <f>VLOOKUP($D111,CLASS!$D$2:$W$405,11,FALSE)</f>
        <v>0</v>
      </c>
      <c r="O111" s="52">
        <f>IF(IF(N111,N111+$G111,0)&lt;=100,IF(N111,N111+$G111,0),100)</f>
        <v>0</v>
      </c>
      <c r="P111" s="44">
        <f>VLOOKUP($D111,CLASS!$D$2:$W$405,13,FALSE)</f>
        <v>0</v>
      </c>
      <c r="Q111" s="52">
        <f>IF(IF(P111,P111+$G111,0)&lt;=100,IF(P111,P111+$G111,0),100)</f>
        <v>0</v>
      </c>
      <c r="R111" s="44">
        <f>VLOOKUP($D111,CLASS!$D$2:$W$405,15,FALSE)</f>
        <v>0</v>
      </c>
      <c r="S111" s="52">
        <f>IF(IF(R111,R111+$G111,0)&lt;=100,IF(R111,R111+$G111,0),100)</f>
        <v>0</v>
      </c>
      <c r="T111" s="44">
        <f>VLOOKUP($D111,CLASS!$D$2:$W$405,17,FALSE)</f>
        <v>70</v>
      </c>
      <c r="U111" s="52">
        <f>IF(IF(T111,T111+$G111,0)&lt;=100,IF(T111,T111+$G111,0),100)</f>
        <v>80</v>
      </c>
      <c r="V111" s="44">
        <f>VLOOKUP($D111,CLASS!$D$2:$W$405,19,FALSE)</f>
        <v>0</v>
      </c>
      <c r="W111" s="52">
        <f>IF(IF(V111,V111+$G111,0)&lt;=100,IF(V111,V111+$G111,0),100)</f>
        <v>0</v>
      </c>
      <c r="X111"/>
      <c r="Y111"/>
      <c r="Z111" s="52">
        <f>I111+K111+M111+O111+Q111+S111+U111+W111</f>
        <v>249</v>
      </c>
      <c r="AA111"/>
      <c r="AB111">
        <f>I111</f>
        <v>82</v>
      </c>
      <c r="AC111">
        <f>K111</f>
        <v>0</v>
      </c>
      <c r="AD111">
        <f>M111</f>
        <v>87</v>
      </c>
      <c r="AE111">
        <f>O111</f>
        <v>0</v>
      </c>
      <c r="AF111">
        <f>Q111</f>
        <v>0</v>
      </c>
      <c r="AG111">
        <f>S111</f>
        <v>0</v>
      </c>
      <c r="AH111">
        <f>U111</f>
        <v>80</v>
      </c>
      <c r="AI111">
        <f>W111</f>
        <v>0</v>
      </c>
      <c r="AJ111" s="24">
        <f>SUMPRODUCT(LARGE(AB111:AI111, {1,2,3,4,5}))</f>
        <v>249</v>
      </c>
      <c r="AK111" s="44"/>
    </row>
    <row r="112" spans="1:51" x14ac:dyDescent="0.25">
      <c r="A112" s="47" t="s">
        <v>31</v>
      </c>
      <c r="B112" s="45" t="s">
        <v>162</v>
      </c>
      <c r="C112" s="44" t="s">
        <v>171</v>
      </c>
      <c r="D112" s="44">
        <v>133555</v>
      </c>
      <c r="E112" t="str">
        <f>VLOOKUP($D112,CLASS!$D$2:$W$405,2,FALSE)</f>
        <v>C</v>
      </c>
      <c r="F112" t="str">
        <f>VLOOKUP($D112,CLASS!$D$2:$W$405,3,FALSE)</f>
        <v>SNR</v>
      </c>
      <c r="G112" s="44">
        <f>VLOOKUP($D112,CLASS!$D$2:$W$405,4,FALSE)</f>
        <v>15</v>
      </c>
      <c r="H112" s="44">
        <f>VLOOKUP(D112,CLASS!$D$2:$W$405,5,FALSE)</f>
        <v>0</v>
      </c>
      <c r="I112" s="52">
        <f>IF(H112,G112+H112,0)</f>
        <v>0</v>
      </c>
      <c r="J112" s="44">
        <f>VLOOKUP($D112,CLASS!$D$2:$W$405,7,FALSE)</f>
        <v>81</v>
      </c>
      <c r="K112" s="52">
        <f>IF(IF(J112,J112+$G112,0)&lt;=100,IF(J112,J112+$G112,0),100)</f>
        <v>96</v>
      </c>
      <c r="L112" s="44">
        <f>VLOOKUP($D112,CLASS!$D$2:$W$405,9,FALSE)</f>
        <v>0</v>
      </c>
      <c r="M112" s="52">
        <f>IF(IF(L112,L112+$G112,0)&lt;=100,IF(L112,L112+$G112,0),100)</f>
        <v>0</v>
      </c>
      <c r="N112" s="44">
        <f>VLOOKUP($D112,CLASS!$D$2:$W$405,11,FALSE)</f>
        <v>0</v>
      </c>
      <c r="O112" s="52">
        <f>IF(IF(N112,N112+$G112,0)&lt;=100,IF(N112,N112+$G112,0),100)</f>
        <v>0</v>
      </c>
      <c r="P112" s="44">
        <f>VLOOKUP($D112,CLASS!$D$2:$W$405,13,FALSE)</f>
        <v>64</v>
      </c>
      <c r="Q112" s="52">
        <f>IF(IF(P112,P112+$G112,0)&lt;=100,IF(P112,P112+$G112,0),100)</f>
        <v>79</v>
      </c>
      <c r="R112" s="44">
        <f>VLOOKUP($D112,CLASS!$D$2:$W$405,15,FALSE)</f>
        <v>58</v>
      </c>
      <c r="S112" s="52">
        <f>IF(IF(R112,R112+$G112,0)&lt;=100,IF(R112,R112+$G112,0),100)</f>
        <v>73</v>
      </c>
      <c r="T112" s="44">
        <f>VLOOKUP($D112,CLASS!$D$2:$W$405,17,FALSE)</f>
        <v>0</v>
      </c>
      <c r="U112" s="52">
        <f>IF(IF(T112,T112+$G112,0)&lt;=100,IF(T112,T112+$G112,0),100)</f>
        <v>0</v>
      </c>
      <c r="V112" s="44">
        <f>VLOOKUP($D112,CLASS!$D$2:$W$405,19,FALSE)</f>
        <v>0</v>
      </c>
      <c r="W112" s="52">
        <f>IF(IF(V112,V112+$G112,0)&lt;=100,IF(V112,V112+$G112,0),100)</f>
        <v>0</v>
      </c>
      <c r="X112"/>
      <c r="Y112"/>
      <c r="Z112" s="52">
        <f>I112+K112+M112+O112+Q112+S112+U112+W112</f>
        <v>248</v>
      </c>
      <c r="AA112"/>
      <c r="AB112">
        <f>I112</f>
        <v>0</v>
      </c>
      <c r="AC112">
        <f>K112</f>
        <v>96</v>
      </c>
      <c r="AD112">
        <f>M112</f>
        <v>0</v>
      </c>
      <c r="AE112">
        <f>O112</f>
        <v>0</v>
      </c>
      <c r="AF112">
        <f>Q112</f>
        <v>79</v>
      </c>
      <c r="AG112">
        <f>S112</f>
        <v>73</v>
      </c>
      <c r="AH112">
        <f>U112</f>
        <v>0</v>
      </c>
      <c r="AI112">
        <f>W112</f>
        <v>0</v>
      </c>
      <c r="AJ112" s="24">
        <f>SUMPRODUCT(LARGE(AB112:AI112, {1,2,3,4,5}))</f>
        <v>248</v>
      </c>
      <c r="AK112" s="44"/>
    </row>
    <row r="113" spans="1:37" x14ac:dyDescent="0.25">
      <c r="A113" s="47" t="s">
        <v>48</v>
      </c>
      <c r="B113" s="45" t="s">
        <v>200</v>
      </c>
      <c r="C113" s="44" t="s">
        <v>201</v>
      </c>
      <c r="D113" s="44">
        <v>89342</v>
      </c>
      <c r="E113" t="str">
        <f>VLOOKUP($D113,CLASS!$D$2:$W$405,2,FALSE)</f>
        <v>A</v>
      </c>
      <c r="F113" t="str">
        <f>VLOOKUP($D113,CLASS!$D$2:$W$405,3,FALSE)</f>
        <v>SNR</v>
      </c>
      <c r="G113" s="44">
        <f>VLOOKUP($D113,CLASS!$D$2:$W$405,4,FALSE)</f>
        <v>5</v>
      </c>
      <c r="H113" s="44">
        <f>VLOOKUP(D113,CLASS!$D$2:$W$405,5,FALSE)</f>
        <v>76</v>
      </c>
      <c r="I113" s="52">
        <f>IF(H113,G113+H113,0)</f>
        <v>81</v>
      </c>
      <c r="J113" s="44">
        <f>VLOOKUP($D113,CLASS!$D$2:$W$405,7,FALSE)</f>
        <v>77</v>
      </c>
      <c r="K113" s="52">
        <f>IF(IF(J113,J113+$G113,0)&lt;=100,IF(J113,J113+$G113,0),100)</f>
        <v>82</v>
      </c>
      <c r="L113" s="44">
        <f>VLOOKUP($D113,CLASS!$D$2:$W$405,9,FALSE)</f>
        <v>80</v>
      </c>
      <c r="M113" s="52">
        <f>IF(IF(L113,L113+$G113,0)&lt;=100,IF(L113,L113+$G113,0),100)</f>
        <v>85</v>
      </c>
      <c r="N113" s="44">
        <f>VLOOKUP($D113,CLASS!$D$2:$W$405,11,FALSE)</f>
        <v>0</v>
      </c>
      <c r="O113" s="52">
        <f>IF(IF(N113,N113+$G113,0)&lt;=100,IF(N113,N113+$G113,0),100)</f>
        <v>0</v>
      </c>
      <c r="P113" s="44">
        <f>VLOOKUP($D113,CLASS!$D$2:$W$405,13,FALSE)</f>
        <v>0</v>
      </c>
      <c r="Q113" s="52">
        <f>IF(IF(P113,P113+$G113,0)&lt;=100,IF(P113,P113+$G113,0),100)</f>
        <v>0</v>
      </c>
      <c r="R113" s="44">
        <f>VLOOKUP($D113,CLASS!$D$2:$W$405,15,FALSE)</f>
        <v>0</v>
      </c>
      <c r="S113" s="52">
        <f>IF(IF(R113,R113+$G113,0)&lt;=100,IF(R113,R113+$G113,0),100)</f>
        <v>0</v>
      </c>
      <c r="T113" s="44">
        <f>VLOOKUP($D113,CLASS!$D$2:$W$405,17,FALSE)</f>
        <v>0</v>
      </c>
      <c r="U113" s="52">
        <f>IF(IF(T113,T113+$G113,0)&lt;=100,IF(T113,T113+$G113,0),100)</f>
        <v>0</v>
      </c>
      <c r="V113" s="44">
        <f>VLOOKUP($D113,CLASS!$D$2:$W$405,19,FALSE)</f>
        <v>0</v>
      </c>
      <c r="W113" s="52">
        <f>IF(IF(V113,V113+$G113,0)&lt;=100,IF(V113,V113+$G113,0),100)</f>
        <v>0</v>
      </c>
      <c r="X113"/>
      <c r="Y113"/>
      <c r="Z113" s="52">
        <f>I113+K113+M113+O113+Q113+S113+U113+W113</f>
        <v>248</v>
      </c>
      <c r="AA113"/>
      <c r="AB113">
        <f>I113</f>
        <v>81</v>
      </c>
      <c r="AC113">
        <f>K113</f>
        <v>82</v>
      </c>
      <c r="AD113">
        <f>M113</f>
        <v>85</v>
      </c>
      <c r="AE113">
        <f>O113</f>
        <v>0</v>
      </c>
      <c r="AF113">
        <f>Q113</f>
        <v>0</v>
      </c>
      <c r="AG113">
        <f>S113</f>
        <v>0</v>
      </c>
      <c r="AH113">
        <f>U113</f>
        <v>0</v>
      </c>
      <c r="AI113">
        <f>W113</f>
        <v>0</v>
      </c>
      <c r="AJ113" s="24">
        <f>SUMPRODUCT(LARGE(AB113:AI113, {1,2,3,4,5}))</f>
        <v>248</v>
      </c>
      <c r="AK113" s="44"/>
    </row>
    <row r="114" spans="1:37" x14ac:dyDescent="0.25">
      <c r="A114" s="47" t="s">
        <v>31</v>
      </c>
      <c r="B114" s="45" t="s">
        <v>112</v>
      </c>
      <c r="C114" s="44" t="s">
        <v>319</v>
      </c>
      <c r="D114" s="44">
        <v>131286</v>
      </c>
      <c r="E114" t="str">
        <f>VLOOKUP($D114,CLASS!$D$2:$W$405,2,FALSE)</f>
        <v>B</v>
      </c>
      <c r="F114" t="str">
        <f>VLOOKUP($D114,CLASS!$D$2:$W$405,3,FALSE)</f>
        <v>SNR</v>
      </c>
      <c r="G114" s="44">
        <f>VLOOKUP($D114,CLASS!$D$2:$W$405,4,FALSE)</f>
        <v>10</v>
      </c>
      <c r="H114" s="44">
        <f>VLOOKUP(D114,CLASS!$D$2:$W$405,5,FALSE)</f>
        <v>0</v>
      </c>
      <c r="I114" s="52">
        <f>IF(H114,G114+H114,0)</f>
        <v>0</v>
      </c>
      <c r="J114" s="44">
        <f>VLOOKUP($D114,CLASS!$D$2:$W$405,7,FALSE)</f>
        <v>80</v>
      </c>
      <c r="K114" s="52">
        <f>IF(IF(J114,J114+$G114,0)&lt;=100,IF(J114,J114+$G114,0),100)</f>
        <v>90</v>
      </c>
      <c r="L114" s="44">
        <f>VLOOKUP($D114,CLASS!$D$2:$W$405,9,FALSE)</f>
        <v>0</v>
      </c>
      <c r="M114" s="52">
        <f>IF(IF(L114,L114+$G114,0)&lt;=100,IF(L114,L114+$G114,0),100)</f>
        <v>0</v>
      </c>
      <c r="N114" s="44">
        <f>VLOOKUP($D114,CLASS!$D$2:$W$405,11,FALSE)</f>
        <v>62</v>
      </c>
      <c r="O114" s="52">
        <f>IF(IF(N114,N114+$G114,0)&lt;=100,IF(N114,N114+$G114,0),100)</f>
        <v>72</v>
      </c>
      <c r="P114" s="44">
        <f>VLOOKUP($D114,CLASS!$D$2:$W$405,13,FALSE)</f>
        <v>74</v>
      </c>
      <c r="Q114" s="52">
        <f>IF(IF(P114,P114+$G114,0)&lt;=100,IF(P114,P114+$G114,0),100)</f>
        <v>84</v>
      </c>
      <c r="R114" s="44">
        <f>VLOOKUP($D114,CLASS!$D$2:$W$405,15,FALSE)</f>
        <v>0</v>
      </c>
      <c r="S114" s="52">
        <f>IF(IF(R114,R114+$G114,0)&lt;=100,IF(R114,R114+$G114,0),100)</f>
        <v>0</v>
      </c>
      <c r="T114" s="44">
        <f>VLOOKUP($D114,CLASS!$D$2:$W$405,17,FALSE)</f>
        <v>0</v>
      </c>
      <c r="U114" s="52">
        <f>IF(IF(T114,T114+$G114,0)&lt;=100,IF(T114,T114+$G114,0),100)</f>
        <v>0</v>
      </c>
      <c r="V114" s="44">
        <f>VLOOKUP($D114,CLASS!$D$2:$W$405,19,FALSE)</f>
        <v>0</v>
      </c>
      <c r="W114" s="52">
        <f>IF(IF(V114,V114+$G114,0)&lt;=100,IF(V114,V114+$G114,0),100)</f>
        <v>0</v>
      </c>
      <c r="X114"/>
      <c r="Y114"/>
      <c r="Z114" s="52">
        <f>I114+K114+M114+O114+Q114+S114+U114+W114</f>
        <v>246</v>
      </c>
      <c r="AA114"/>
      <c r="AB114">
        <f>I114</f>
        <v>0</v>
      </c>
      <c r="AC114">
        <f>K114</f>
        <v>90</v>
      </c>
      <c r="AD114">
        <f>M114</f>
        <v>0</v>
      </c>
      <c r="AE114">
        <f>O114</f>
        <v>72</v>
      </c>
      <c r="AF114">
        <f>Q114</f>
        <v>84</v>
      </c>
      <c r="AG114">
        <f>S114</f>
        <v>0</v>
      </c>
      <c r="AH114">
        <f>U114</f>
        <v>0</v>
      </c>
      <c r="AI114">
        <f>W114</f>
        <v>0</v>
      </c>
      <c r="AJ114" s="24">
        <f>SUMPRODUCT(LARGE(AB114:AI114, {1,2,3,4,5}))</f>
        <v>246</v>
      </c>
      <c r="AK114" s="57"/>
    </row>
    <row r="115" spans="1:37" x14ac:dyDescent="0.25">
      <c r="A115" s="47" t="s">
        <v>48</v>
      </c>
      <c r="B115" s="46" t="s">
        <v>143</v>
      </c>
      <c r="C115" s="44" t="s">
        <v>185</v>
      </c>
      <c r="D115" s="44">
        <v>129268</v>
      </c>
      <c r="E115" t="str">
        <f>VLOOKUP($D115,CLASS!$D$2:$W$405,2,FALSE)</f>
        <v>A</v>
      </c>
      <c r="F115" t="str">
        <f>VLOOKUP($D115,CLASS!$D$2:$W$405,3,FALSE)</f>
        <v>SNR</v>
      </c>
      <c r="G115" s="44">
        <f>VLOOKUP($D115,CLASS!$D$2:$W$405,4,FALSE)</f>
        <v>5</v>
      </c>
      <c r="H115" s="44">
        <f>VLOOKUP(D115,CLASS!$D$2:$W$405,5,FALSE)</f>
        <v>81</v>
      </c>
      <c r="I115" s="52">
        <f>IF(H115,G115+H115,0)</f>
        <v>86</v>
      </c>
      <c r="J115" s="44">
        <f>VLOOKUP($D115,CLASS!$D$2:$W$405,7,FALSE)</f>
        <v>70</v>
      </c>
      <c r="K115" s="52">
        <f>IF(IF(J115,J115+$G115,0)&lt;=100,IF(J115,J115+$G115,0),100)</f>
        <v>75</v>
      </c>
      <c r="L115" s="44">
        <f>VLOOKUP($D115,CLASS!$D$2:$W$405,9,FALSE)</f>
        <v>73</v>
      </c>
      <c r="M115" s="52">
        <f>IF(IF(L115,L115+$G115,0)&lt;=100,IF(L115,L115+$G115,0),100)</f>
        <v>78</v>
      </c>
      <c r="N115" s="44">
        <f>VLOOKUP($D115,CLASS!$D$2:$W$405,11,FALSE)</f>
        <v>0</v>
      </c>
      <c r="O115" s="52">
        <f>IF(IF(N115,N115+$G115,0)&lt;=100,IF(N115,N115+$G115,0),100)</f>
        <v>0</v>
      </c>
      <c r="P115" s="44">
        <f>VLOOKUP($D115,CLASS!$D$2:$W$405,13,FALSE)</f>
        <v>0</v>
      </c>
      <c r="Q115" s="52">
        <f>IF(IF(P115,P115+$G115,0)&lt;=100,IF(P115,P115+$G115,0),100)</f>
        <v>0</v>
      </c>
      <c r="R115" s="44">
        <f>VLOOKUP($D115,CLASS!$D$2:$W$405,15,FALSE)</f>
        <v>0</v>
      </c>
      <c r="S115" s="52">
        <f>IF(IF(R115,R115+$G115,0)&lt;=100,IF(R115,R115+$G115,0),100)</f>
        <v>0</v>
      </c>
      <c r="T115" s="44">
        <f>VLOOKUP($D115,CLASS!$D$2:$W$405,17,FALSE)</f>
        <v>0</v>
      </c>
      <c r="U115" s="52">
        <f>IF(IF(T115,T115+$G115,0)&lt;=100,IF(T115,T115+$G115,0),100)</f>
        <v>0</v>
      </c>
      <c r="V115" s="44">
        <f>VLOOKUP($D115,CLASS!$D$2:$W$405,19,FALSE)</f>
        <v>0</v>
      </c>
      <c r="W115" s="52">
        <f>IF(IF(V115,V115+$G115,0)&lt;=100,IF(V115,V115+$G115,0),100)</f>
        <v>0</v>
      </c>
      <c r="X115"/>
      <c r="Y115"/>
      <c r="Z115" s="52">
        <f>I115+K115+M115+O115+Q115+S115+U115+W115</f>
        <v>239</v>
      </c>
      <c r="AA115"/>
      <c r="AB115">
        <f>I115</f>
        <v>86</v>
      </c>
      <c r="AC115">
        <f>K115</f>
        <v>75</v>
      </c>
      <c r="AD115">
        <f>M115</f>
        <v>78</v>
      </c>
      <c r="AE115">
        <f>O115</f>
        <v>0</v>
      </c>
      <c r="AF115">
        <f>Q115</f>
        <v>0</v>
      </c>
      <c r="AG115">
        <f>S115</f>
        <v>0</v>
      </c>
      <c r="AH115">
        <f>U115</f>
        <v>0</v>
      </c>
      <c r="AI115">
        <f>W115</f>
        <v>0</v>
      </c>
      <c r="AJ115" s="24">
        <f>SUMPRODUCT(LARGE(AB115:AI115, {1,2,3,4,5}))</f>
        <v>239</v>
      </c>
      <c r="AK115" s="57"/>
    </row>
    <row r="116" spans="1:37" x14ac:dyDescent="0.25">
      <c r="A116" s="47" t="s">
        <v>48</v>
      </c>
      <c r="B116" s="45" t="s">
        <v>282</v>
      </c>
      <c r="C116" s="44" t="s">
        <v>106</v>
      </c>
      <c r="D116" s="44">
        <v>131804</v>
      </c>
      <c r="E116" t="str">
        <f>VLOOKUP($D116,CLASS!$D$2:$W$405,2,FALSE)</f>
        <v>B</v>
      </c>
      <c r="F116" t="str">
        <f>VLOOKUP($D116,CLASS!$D$2:$W$405,3,FALSE)</f>
        <v>SNR</v>
      </c>
      <c r="G116" s="44">
        <f>VLOOKUP($D116,CLASS!$D$2:$W$405,4,FALSE)</f>
        <v>10</v>
      </c>
      <c r="H116" s="44">
        <f>VLOOKUP(D116,CLASS!$D$2:$W$405,5,FALSE)</f>
        <v>65</v>
      </c>
      <c r="I116" s="52">
        <f>IF(H116,G116+H116,0)</f>
        <v>75</v>
      </c>
      <c r="J116" s="44">
        <f>VLOOKUP($D116,CLASS!$D$2:$W$405,7,FALSE)</f>
        <v>79</v>
      </c>
      <c r="K116" s="52">
        <f>IF(IF(J116,J116+$G116,0)&lt;=100,IF(J116,J116+$G116,0),100)</f>
        <v>89</v>
      </c>
      <c r="L116" s="44">
        <f>VLOOKUP($D116,CLASS!$D$2:$W$405,9,FALSE)</f>
        <v>61</v>
      </c>
      <c r="M116" s="52">
        <f>IF(IF(L116,L116+$G116,0)&lt;=100,IF(L116,L116+$G116,0),100)</f>
        <v>71</v>
      </c>
      <c r="N116" s="44">
        <f>VLOOKUP($D116,CLASS!$D$2:$W$405,11,FALSE)</f>
        <v>0</v>
      </c>
      <c r="O116" s="52">
        <f>IF(IF(N116,N116+$G116,0)&lt;=100,IF(N116,N116+$G116,0),100)</f>
        <v>0</v>
      </c>
      <c r="P116" s="44">
        <f>VLOOKUP($D116,CLASS!$D$2:$W$405,13,FALSE)</f>
        <v>0</v>
      </c>
      <c r="Q116" s="52">
        <f>IF(IF(P116,P116+$G116,0)&lt;=100,IF(P116,P116+$G116,0),100)</f>
        <v>0</v>
      </c>
      <c r="R116" s="44">
        <f>VLOOKUP($D116,CLASS!$D$2:$W$405,15,FALSE)</f>
        <v>0</v>
      </c>
      <c r="S116" s="52">
        <f>IF(IF(R116,R116+$G116,0)&lt;=100,IF(R116,R116+$G116,0),100)</f>
        <v>0</v>
      </c>
      <c r="T116" s="44">
        <f>VLOOKUP($D116,CLASS!$D$2:$W$405,17,FALSE)</f>
        <v>0</v>
      </c>
      <c r="U116" s="52">
        <f>IF(IF(T116,T116+$G116,0)&lt;=100,IF(T116,T116+$G116,0),100)</f>
        <v>0</v>
      </c>
      <c r="V116" s="44">
        <f>VLOOKUP($D116,CLASS!$D$2:$W$405,19,FALSE)</f>
        <v>0</v>
      </c>
      <c r="W116" s="52">
        <f>IF(IF(V116,V116+$G116,0)&lt;=100,IF(V116,V116+$G116,0),100)</f>
        <v>0</v>
      </c>
      <c r="X116"/>
      <c r="Y116"/>
      <c r="Z116" s="52">
        <f>I116+K116+M116+O116+Q116+S116+U116+W116</f>
        <v>235</v>
      </c>
      <c r="AA116"/>
      <c r="AB116">
        <f>I116</f>
        <v>75</v>
      </c>
      <c r="AC116">
        <f>K116</f>
        <v>89</v>
      </c>
      <c r="AD116">
        <f>M116</f>
        <v>71</v>
      </c>
      <c r="AE116">
        <f>O116</f>
        <v>0</v>
      </c>
      <c r="AF116">
        <f>Q116</f>
        <v>0</v>
      </c>
      <c r="AG116">
        <f>S116</f>
        <v>0</v>
      </c>
      <c r="AH116">
        <f>U116</f>
        <v>0</v>
      </c>
      <c r="AI116">
        <f>W116</f>
        <v>0</v>
      </c>
      <c r="AJ116" s="24">
        <f>SUMPRODUCT(LARGE(AB116:AI116, {1,2,3,4,5}))</f>
        <v>235</v>
      </c>
    </row>
    <row r="117" spans="1:37" x14ac:dyDescent="0.25">
      <c r="A117" s="47" t="s">
        <v>26</v>
      </c>
      <c r="B117" s="45" t="s">
        <v>204</v>
      </c>
      <c r="C117" s="44" t="s">
        <v>404</v>
      </c>
      <c r="D117" s="44">
        <v>110736</v>
      </c>
      <c r="E117" t="s">
        <v>13</v>
      </c>
      <c r="F117" t="s">
        <v>8</v>
      </c>
      <c r="G117" s="44">
        <f>VLOOKUP($D117,CLASS!$D$2:$W$405,4,FALSE)</f>
        <v>15</v>
      </c>
      <c r="H117" s="44">
        <f>VLOOKUP(D117,CLASS!$D$2:$W$405,5,FALSE)</f>
        <v>0</v>
      </c>
      <c r="I117" s="52">
        <f>IF(H117,G117+H117,0)</f>
        <v>0</v>
      </c>
      <c r="J117" s="44">
        <f>VLOOKUP($D117,CLASS!$D$2:$W$405,7,FALSE)</f>
        <v>63</v>
      </c>
      <c r="K117" s="52">
        <f>IF(IF(J117,J117+$G117,0)&lt;=100,IF(J117,J117+$G117,0),100)</f>
        <v>78</v>
      </c>
      <c r="L117" s="44">
        <f>VLOOKUP($D117,CLASS!$D$2:$W$405,9,FALSE)</f>
        <v>67</v>
      </c>
      <c r="M117" s="52">
        <f>IF(IF(L117,L117+$G117,0)&lt;=100,IF(L117,L117+$G117,0),100)</f>
        <v>82</v>
      </c>
      <c r="N117" s="44">
        <f>VLOOKUP($D117,CLASS!$D$2:$W$405,11,FALSE)</f>
        <v>0</v>
      </c>
      <c r="O117" s="52">
        <f>IF(IF(N117,N117+$G117,0)&lt;=100,IF(N117,N117+$G117,0),100)</f>
        <v>0</v>
      </c>
      <c r="P117" s="44">
        <f>VLOOKUP($D117,CLASS!$D$2:$W$405,13,FALSE)</f>
        <v>0</v>
      </c>
      <c r="Q117" s="52">
        <f>IF(IF(P117,P117+$G117,0)&lt;=100,IF(P117,P117+$G117,0),100)</f>
        <v>0</v>
      </c>
      <c r="R117" s="44">
        <f>VLOOKUP($D117,CLASS!$D$2:$W$405,15,FALSE)</f>
        <v>0</v>
      </c>
      <c r="S117" s="52">
        <f>IF(IF(R117,R117+$G117,0)&lt;=100,IF(R117,R117+$G117,0),100)</f>
        <v>0</v>
      </c>
      <c r="T117" s="44">
        <f>VLOOKUP($D117,CLASS!$D$2:$W$405,17,FALSE)</f>
        <v>50</v>
      </c>
      <c r="U117" s="52">
        <f>IF(IF(T117,T117+$G117,0)&lt;=100,IF(T117,T117+$G117,0),100)</f>
        <v>65</v>
      </c>
      <c r="V117" s="44">
        <f>VLOOKUP($D117,CLASS!$D$2:$W$405,19,FALSE)</f>
        <v>0</v>
      </c>
      <c r="W117" s="52">
        <f>IF(IF(V117,V117+$G117,0)&lt;=100,IF(V117,V117+$G117,0),100)</f>
        <v>0</v>
      </c>
      <c r="X117"/>
      <c r="Y117"/>
      <c r="Z117" s="52">
        <f>I117+K117+M117+O117+Q117+S117+U117+W117</f>
        <v>225</v>
      </c>
      <c r="AA117"/>
      <c r="AB117">
        <f>I117</f>
        <v>0</v>
      </c>
      <c r="AC117">
        <f>K117</f>
        <v>78</v>
      </c>
      <c r="AD117">
        <f>M117</f>
        <v>82</v>
      </c>
      <c r="AE117">
        <f>O117</f>
        <v>0</v>
      </c>
      <c r="AF117">
        <f>Q117</f>
        <v>0</v>
      </c>
      <c r="AG117">
        <f>S117</f>
        <v>0</v>
      </c>
      <c r="AH117">
        <f>U117</f>
        <v>65</v>
      </c>
      <c r="AI117">
        <f>W117</f>
        <v>0</v>
      </c>
      <c r="AJ117" s="24">
        <f>SUMPRODUCT(LARGE(AB117:AI117, {1,2,3,4,5}))</f>
        <v>225</v>
      </c>
    </row>
    <row r="118" spans="1:37" x14ac:dyDescent="0.25">
      <c r="A118" s="47" t="s">
        <v>48</v>
      </c>
      <c r="B118" s="46" t="s">
        <v>63</v>
      </c>
      <c r="C118" s="44" t="s">
        <v>377</v>
      </c>
      <c r="D118" s="44">
        <v>133993</v>
      </c>
      <c r="E118" t="str">
        <f>VLOOKUP($D118,CLASS!$D$2:$W$405,2,FALSE)</f>
        <v>C</v>
      </c>
      <c r="F118" t="str">
        <f>VLOOKUP($D118,CLASS!$D$2:$W$405,3,FALSE)</f>
        <v>SNR</v>
      </c>
      <c r="G118" s="44">
        <f>VLOOKUP($D118,CLASS!$D$2:$W$405,4,FALSE)</f>
        <v>15</v>
      </c>
      <c r="H118" s="44">
        <f>VLOOKUP(D118,CLASS!$D$2:$W$405,5,FALSE)</f>
        <v>48</v>
      </c>
      <c r="I118" s="52">
        <f>IF(H118,G118+H118,0)</f>
        <v>63</v>
      </c>
      <c r="J118" s="44">
        <f>VLOOKUP($D118,CLASS!$D$2:$W$405,7,FALSE)</f>
        <v>70</v>
      </c>
      <c r="K118" s="52">
        <f>IF(IF(J118,J118+$G118,0)&lt;=100,IF(J118,J118+$G118,0),100)</f>
        <v>85</v>
      </c>
      <c r="L118" s="44">
        <f>VLOOKUP($D118,CLASS!$D$2:$W$405,9,FALSE)</f>
        <v>60</v>
      </c>
      <c r="M118" s="52">
        <f>IF(IF(L118,L118+$G118,0)&lt;=100,IF(L118,L118+$G118,0),100)</f>
        <v>75</v>
      </c>
      <c r="N118" s="44">
        <f>VLOOKUP($D118,CLASS!$D$2:$W$405,11,FALSE)</f>
        <v>0</v>
      </c>
      <c r="O118" s="52">
        <f>IF(IF(N118,N118+$G118,0)&lt;=100,IF(N118,N118+$G118,0),100)</f>
        <v>0</v>
      </c>
      <c r="P118" s="44">
        <f>VLOOKUP($D118,CLASS!$D$2:$W$405,13,FALSE)</f>
        <v>0</v>
      </c>
      <c r="Q118" s="52">
        <f>IF(IF(P118,P118+$G118,0)&lt;=100,IF(P118,P118+$G118,0),100)</f>
        <v>0</v>
      </c>
      <c r="R118" s="44">
        <f>VLOOKUP($D118,CLASS!$D$2:$W$405,15,FALSE)</f>
        <v>0</v>
      </c>
      <c r="S118" s="52">
        <f>IF(IF(R118,R118+$G118,0)&lt;=100,IF(R118,R118+$G118,0),100)</f>
        <v>0</v>
      </c>
      <c r="T118" s="44">
        <f>VLOOKUP($D118,CLASS!$D$2:$W$405,17,FALSE)</f>
        <v>0</v>
      </c>
      <c r="U118" s="52">
        <f>IF(IF(T118,T118+$G118,0)&lt;=100,IF(T118,T118+$G118,0),100)</f>
        <v>0</v>
      </c>
      <c r="V118" s="44">
        <f>VLOOKUP($D118,CLASS!$D$2:$W$405,19,FALSE)</f>
        <v>0</v>
      </c>
      <c r="W118" s="52">
        <f>IF(IF(V118,V118+$G118,0)&lt;=100,IF(V118,V118+$G118,0),100)</f>
        <v>0</v>
      </c>
      <c r="X118"/>
      <c r="Y118"/>
      <c r="Z118" s="52">
        <f>I118+K118+M118+O118+Q118+S118+U118+W118</f>
        <v>223</v>
      </c>
      <c r="AA118"/>
      <c r="AB118">
        <f>I118</f>
        <v>63</v>
      </c>
      <c r="AC118">
        <f>K118</f>
        <v>85</v>
      </c>
      <c r="AD118">
        <f>M118</f>
        <v>75</v>
      </c>
      <c r="AE118">
        <f>O118</f>
        <v>0</v>
      </c>
      <c r="AF118">
        <f>Q118</f>
        <v>0</v>
      </c>
      <c r="AG118">
        <f>S118</f>
        <v>0</v>
      </c>
      <c r="AH118">
        <f>U118</f>
        <v>0</v>
      </c>
      <c r="AI118">
        <f>W118</f>
        <v>0</v>
      </c>
      <c r="AJ118" s="24">
        <f>SUMPRODUCT(LARGE(AB118:AI118, {1,2,3,4,5}))</f>
        <v>223</v>
      </c>
      <c r="AK118" s="44"/>
    </row>
    <row r="119" spans="1:37" x14ac:dyDescent="0.25">
      <c r="A119" s="47" t="s">
        <v>31</v>
      </c>
      <c r="B119" s="45" t="s">
        <v>38</v>
      </c>
      <c r="C119" s="44" t="s">
        <v>95</v>
      </c>
      <c r="D119" s="44">
        <v>87112</v>
      </c>
      <c r="E119" t="str">
        <f>VLOOKUP($D119,CLASS!$D$2:$W$405,2,FALSE)</f>
        <v>AAA</v>
      </c>
      <c r="F119" t="str">
        <f>VLOOKUP($D119,CLASS!$D$2:$W$405,3,FALSE)</f>
        <v>SNR</v>
      </c>
      <c r="G119" s="44">
        <f>VLOOKUP($D119,CLASS!$D$2:$W$405,4,FALSE)</f>
        <v>0</v>
      </c>
      <c r="H119" s="44">
        <f>VLOOKUP(D119,CLASS!$D$2:$W$405,5,FALSE)</f>
        <v>0</v>
      </c>
      <c r="I119" s="52">
        <f>IF(H119,G119+H119,0)</f>
        <v>0</v>
      </c>
      <c r="J119" s="44">
        <f>VLOOKUP($D119,CLASS!$D$2:$W$405,7,FALSE)</f>
        <v>93</v>
      </c>
      <c r="K119" s="52">
        <f>IF(IF(J119,J119+$G119,0)&lt;=100,IF(J119,J119+$G119,0),100)</f>
        <v>93</v>
      </c>
      <c r="L119" s="44">
        <f>VLOOKUP($D119,CLASS!$D$2:$W$405,9,FALSE)</f>
        <v>90</v>
      </c>
      <c r="M119" s="52">
        <f>IF(IF(L119,L119+$G119,0)&lt;=100,IF(L119,L119+$G119,0),100)</f>
        <v>90</v>
      </c>
      <c r="N119" s="44">
        <f>VLOOKUP($D119,CLASS!$D$2:$W$405,11,FALSE)</f>
        <v>0</v>
      </c>
      <c r="O119" s="52">
        <f>IF(IF(N119,N119+$G119,0)&lt;=100,IF(N119,N119+$G119,0),100)</f>
        <v>0</v>
      </c>
      <c r="P119" s="44">
        <f>VLOOKUP($D119,CLASS!$D$2:$W$405,13,FALSE)</f>
        <v>0</v>
      </c>
      <c r="Q119" s="52">
        <f>IF(IF(P119,P119+$G119,0)&lt;=100,IF(P119,P119+$G119,0),100)</f>
        <v>0</v>
      </c>
      <c r="R119" s="44">
        <f>VLOOKUP($D119,CLASS!$D$2:$W$405,15,FALSE)</f>
        <v>0</v>
      </c>
      <c r="S119" s="52">
        <f>IF(IF(R119,R119+$G119,0)&lt;=100,IF(R119,R119+$G119,0),100)</f>
        <v>0</v>
      </c>
      <c r="T119" s="44">
        <f>VLOOKUP($D119,CLASS!$D$2:$W$405,17,FALSE)</f>
        <v>0</v>
      </c>
      <c r="U119" s="52">
        <f>IF(IF(T119,T119+$G119,0)&lt;=100,IF(T119,T119+$G119,0),100)</f>
        <v>0</v>
      </c>
      <c r="V119" s="44">
        <f>VLOOKUP($D119,CLASS!$D$2:$W$405,19,FALSE)</f>
        <v>0</v>
      </c>
      <c r="W119" s="52">
        <f>IF(IF(V119,V119+$G119,0)&lt;=100,IF(V119,V119+$G119,0),100)</f>
        <v>0</v>
      </c>
      <c r="X119"/>
      <c r="Y119"/>
      <c r="Z119" s="52">
        <f>I119+K119+M119+O119+Q119+S119+U119+W119</f>
        <v>183</v>
      </c>
      <c r="AA119"/>
      <c r="AB119">
        <f>I119</f>
        <v>0</v>
      </c>
      <c r="AC119">
        <f>K119</f>
        <v>93</v>
      </c>
      <c r="AD119">
        <f>M119</f>
        <v>90</v>
      </c>
      <c r="AE119">
        <f>O119</f>
        <v>0</v>
      </c>
      <c r="AF119">
        <f>Q119</f>
        <v>0</v>
      </c>
      <c r="AG119">
        <f>S119</f>
        <v>0</v>
      </c>
      <c r="AH119">
        <f>U119</f>
        <v>0</v>
      </c>
      <c r="AI119">
        <f>W119</f>
        <v>0</v>
      </c>
      <c r="AJ119" s="24">
        <f>SUMPRODUCT(LARGE(AB119:AI119, {1,2,3,4,5}))</f>
        <v>183</v>
      </c>
      <c r="AK119" s="44"/>
    </row>
    <row r="120" spans="1:37" x14ac:dyDescent="0.25">
      <c r="A120" s="47" t="s">
        <v>29</v>
      </c>
      <c r="B120" s="45" t="s">
        <v>210</v>
      </c>
      <c r="C120" s="44" t="s">
        <v>225</v>
      </c>
      <c r="D120" s="44">
        <v>105787</v>
      </c>
      <c r="E120" t="str">
        <f>VLOOKUP($D120,CLASS!$D$2:$W$405,2,FALSE)</f>
        <v>A</v>
      </c>
      <c r="F120" t="str">
        <f>VLOOKUP($D120,CLASS!$D$2:$W$405,3,FALSE)</f>
        <v>SNR</v>
      </c>
      <c r="G120" s="44">
        <f>VLOOKUP($D120,CLASS!$D$2:$W$405,4,FALSE)</f>
        <v>5</v>
      </c>
      <c r="H120" s="44">
        <f>VLOOKUP(D120,CLASS!$D$2:$W$405,5,FALSE)</f>
        <v>0</v>
      </c>
      <c r="I120" s="52">
        <f>IF(H120,G120+H120,0)</f>
        <v>0</v>
      </c>
      <c r="J120" s="44">
        <f>VLOOKUP($D120,CLASS!$D$2:$W$405,7,FALSE)</f>
        <v>87</v>
      </c>
      <c r="K120" s="52">
        <f>IF(IF(J120,J120+$G120,0)&lt;=100,IF(J120,J120+$G120,0),100)</f>
        <v>92</v>
      </c>
      <c r="L120" s="44">
        <f>VLOOKUP($D120,CLASS!$D$2:$W$405,9,FALSE)</f>
        <v>0</v>
      </c>
      <c r="M120" s="52">
        <f>IF(IF(L120,L120+$G120,0)&lt;=100,IF(L120,L120+$G120,0),100)</f>
        <v>0</v>
      </c>
      <c r="N120" s="44">
        <f>VLOOKUP($D120,CLASS!$D$2:$W$405,11,FALSE)</f>
        <v>86</v>
      </c>
      <c r="O120" s="52">
        <f>IF(IF(N120,N120+$G120,0)&lt;=100,IF(N120,N120+$G120,0),100)</f>
        <v>91</v>
      </c>
      <c r="P120" s="44">
        <f>VLOOKUP($D120,CLASS!$D$2:$W$405,13,FALSE)</f>
        <v>0</v>
      </c>
      <c r="Q120" s="52">
        <f>IF(IF(P120,P120+$G120,0)&lt;=100,IF(P120,P120+$G120,0),100)</f>
        <v>0</v>
      </c>
      <c r="R120" s="44">
        <f>VLOOKUP($D120,CLASS!$D$2:$W$405,15,FALSE)</f>
        <v>0</v>
      </c>
      <c r="S120" s="52">
        <f>IF(IF(R120,R120+$G120,0)&lt;=100,IF(R120,R120+$G120,0),100)</f>
        <v>0</v>
      </c>
      <c r="T120" s="44">
        <f>VLOOKUP($D120,CLASS!$D$2:$W$405,17,FALSE)</f>
        <v>0</v>
      </c>
      <c r="U120" s="52">
        <f>IF(IF(T120,T120+$G120,0)&lt;=100,IF(T120,T120+$G120,0),100)</f>
        <v>0</v>
      </c>
      <c r="V120" s="44">
        <f>VLOOKUP($D120,CLASS!$D$2:$W$405,19,FALSE)</f>
        <v>0</v>
      </c>
      <c r="W120" s="52">
        <f>IF(IF(V120,V120+$G120,0)&lt;=100,IF(V120,V120+$G120,0),100)</f>
        <v>0</v>
      </c>
      <c r="X120"/>
      <c r="Y120"/>
      <c r="Z120" s="52">
        <f>I120+K120+M120+O120+Q120+S120+U120+W120</f>
        <v>183</v>
      </c>
      <c r="AA120"/>
      <c r="AB120">
        <f>I120</f>
        <v>0</v>
      </c>
      <c r="AC120">
        <f>K120</f>
        <v>92</v>
      </c>
      <c r="AD120">
        <f>M120</f>
        <v>0</v>
      </c>
      <c r="AE120">
        <f>O120</f>
        <v>91</v>
      </c>
      <c r="AF120">
        <f>Q120</f>
        <v>0</v>
      </c>
      <c r="AG120">
        <f>S120</f>
        <v>0</v>
      </c>
      <c r="AH120">
        <f>U120</f>
        <v>0</v>
      </c>
      <c r="AI120">
        <f>W120</f>
        <v>0</v>
      </c>
      <c r="AJ120" s="24">
        <f>SUMPRODUCT(LARGE(AB120:AI120, {1,2,3,4,5}))</f>
        <v>183</v>
      </c>
      <c r="AK120" s="44"/>
    </row>
    <row r="121" spans="1:37" x14ac:dyDescent="0.25">
      <c r="A121" s="47" t="s">
        <v>29</v>
      </c>
      <c r="B121" s="46" t="s">
        <v>38</v>
      </c>
      <c r="C121" s="44" t="s">
        <v>158</v>
      </c>
      <c r="D121" s="44">
        <v>108833</v>
      </c>
      <c r="E121" t="str">
        <f>VLOOKUP($D121,CLASS!$D$2:$W$405,2,FALSE)</f>
        <v>A</v>
      </c>
      <c r="F121" t="str">
        <f>VLOOKUP($D121,CLASS!$D$2:$W$405,3,FALSE)</f>
        <v>SNR</v>
      </c>
      <c r="G121" s="44">
        <f>VLOOKUP($D121,CLASS!$D$2:$W$405,4,FALSE)</f>
        <v>5</v>
      </c>
      <c r="H121" s="44">
        <f>VLOOKUP(D121,CLASS!$D$2:$W$405,5,FALSE)</f>
        <v>89</v>
      </c>
      <c r="I121" s="52">
        <f>IF(H121,G121+H121,0)</f>
        <v>94</v>
      </c>
      <c r="J121" s="44">
        <f>VLOOKUP($D121,CLASS!$D$2:$W$405,7,FALSE)</f>
        <v>81</v>
      </c>
      <c r="K121" s="52">
        <f>IF(IF(J121,J121+$G121,0)&lt;=100,IF(J121,J121+$G121,0),100)</f>
        <v>86</v>
      </c>
      <c r="L121" s="44">
        <f>VLOOKUP($D121,CLASS!$D$2:$W$405,9,FALSE)</f>
        <v>0</v>
      </c>
      <c r="M121" s="52">
        <f>IF(IF(L121,L121+$G121,0)&lt;=100,IF(L121,L121+$G121,0),100)</f>
        <v>0</v>
      </c>
      <c r="N121" s="44">
        <f>VLOOKUP($D121,CLASS!$D$2:$W$405,11,FALSE)</f>
        <v>0</v>
      </c>
      <c r="O121" s="52">
        <f>IF(IF(N121,N121+$G121,0)&lt;=100,IF(N121,N121+$G121,0),100)</f>
        <v>0</v>
      </c>
      <c r="P121" s="44">
        <f>VLOOKUP($D121,CLASS!$D$2:$W$405,13,FALSE)</f>
        <v>0</v>
      </c>
      <c r="Q121" s="52">
        <f>IF(IF(P121,P121+$G121,0)&lt;=100,IF(P121,P121+$G121,0),100)</f>
        <v>0</v>
      </c>
      <c r="R121" s="44">
        <f>VLOOKUP($D121,CLASS!$D$2:$W$405,15,FALSE)</f>
        <v>0</v>
      </c>
      <c r="S121" s="52">
        <f>IF(IF(R121,R121+$G121,0)&lt;=100,IF(R121,R121+$G121,0),100)</f>
        <v>0</v>
      </c>
      <c r="T121" s="44">
        <f>VLOOKUP($D121,CLASS!$D$2:$W$405,17,FALSE)</f>
        <v>0</v>
      </c>
      <c r="U121" s="52">
        <f>IF(IF(T121,T121+$G121,0)&lt;=100,IF(T121,T121+$G121,0),100)</f>
        <v>0</v>
      </c>
      <c r="V121" s="44">
        <f>VLOOKUP($D121,CLASS!$D$2:$W$405,19,FALSE)</f>
        <v>0</v>
      </c>
      <c r="W121" s="52">
        <f>IF(IF(V121,V121+$G121,0)&lt;=100,IF(V121,V121+$G121,0),100)</f>
        <v>0</v>
      </c>
      <c r="X121"/>
      <c r="Y121"/>
      <c r="Z121" s="52">
        <f>I121+K121+M121+O121+Q121+S121+U121+W121</f>
        <v>180</v>
      </c>
      <c r="AA121"/>
      <c r="AB121">
        <f>I121</f>
        <v>94</v>
      </c>
      <c r="AC121">
        <f>K121</f>
        <v>86</v>
      </c>
      <c r="AD121">
        <f>M121</f>
        <v>0</v>
      </c>
      <c r="AE121">
        <f>O121</f>
        <v>0</v>
      </c>
      <c r="AF121">
        <f>Q121</f>
        <v>0</v>
      </c>
      <c r="AG121">
        <f>S121</f>
        <v>0</v>
      </c>
      <c r="AH121">
        <f>U121</f>
        <v>0</v>
      </c>
      <c r="AI121">
        <f>W121</f>
        <v>0</v>
      </c>
      <c r="AJ121" s="24">
        <f>SUMPRODUCT(LARGE(AB121:AI121, {1,2,3,4,5}))</f>
        <v>180</v>
      </c>
      <c r="AK121" s="44"/>
    </row>
    <row r="122" spans="1:37" x14ac:dyDescent="0.25">
      <c r="A122" s="47" t="s">
        <v>10</v>
      </c>
      <c r="B122" s="46" t="s">
        <v>229</v>
      </c>
      <c r="C122" s="44" t="s">
        <v>230</v>
      </c>
      <c r="D122" s="44">
        <v>119703</v>
      </c>
      <c r="E122" t="str">
        <f>VLOOKUP($D122,CLASS!$D$2:$W$405,2,FALSE)</f>
        <v>A</v>
      </c>
      <c r="F122" t="str">
        <f>VLOOKUP($D122,CLASS!$D$2:$W$405,3,FALSE)</f>
        <v>SNR</v>
      </c>
      <c r="G122" s="44">
        <f>VLOOKUP($D122,CLASS!$D$2:$W$405,4,FALSE)</f>
        <v>5</v>
      </c>
      <c r="H122" s="44">
        <f>VLOOKUP(D122,CLASS!$D$2:$W$405,5,FALSE)</f>
        <v>0</v>
      </c>
      <c r="I122" s="52">
        <f>IF(H122,G122+H122,0)</f>
        <v>0</v>
      </c>
      <c r="J122" s="44">
        <f>VLOOKUP($D122,CLASS!$D$2:$W$405,7,FALSE)</f>
        <v>90</v>
      </c>
      <c r="K122" s="52">
        <f>IF(IF(J122,J122+$G122,0)&lt;=100,IF(J122,J122+$G122,0),100)</f>
        <v>95</v>
      </c>
      <c r="L122" s="44">
        <f>VLOOKUP($D122,CLASS!$D$2:$W$405,9,FALSE)</f>
        <v>79</v>
      </c>
      <c r="M122" s="52">
        <f>IF(IF(L122,L122+$G122,0)&lt;=100,IF(L122,L122+$G122,0),100)</f>
        <v>84</v>
      </c>
      <c r="N122" s="44">
        <f>VLOOKUP($D122,CLASS!$D$2:$W$405,11,FALSE)</f>
        <v>0</v>
      </c>
      <c r="O122" s="52">
        <f>IF(IF(N122,N122+$G122,0)&lt;=100,IF(N122,N122+$G122,0),100)</f>
        <v>0</v>
      </c>
      <c r="P122" s="44">
        <f>VLOOKUP($D122,CLASS!$D$2:$W$405,13,FALSE)</f>
        <v>0</v>
      </c>
      <c r="Q122" s="52">
        <f>IF(IF(P122,P122+$G122,0)&lt;=100,IF(P122,P122+$G122,0),100)</f>
        <v>0</v>
      </c>
      <c r="R122" s="44">
        <f>VLOOKUP($D122,CLASS!$D$2:$W$405,15,FALSE)</f>
        <v>0</v>
      </c>
      <c r="S122" s="52">
        <f>IF(IF(R122,R122+$G122,0)&lt;=100,IF(R122,R122+$G122,0),100)</f>
        <v>0</v>
      </c>
      <c r="T122" s="44">
        <f>VLOOKUP($D122,CLASS!$D$2:$W$405,17,FALSE)</f>
        <v>0</v>
      </c>
      <c r="U122" s="52">
        <f>IF(IF(T122,T122+$G122,0)&lt;=100,IF(T122,T122+$G122,0),100)</f>
        <v>0</v>
      </c>
      <c r="V122" s="44">
        <f>VLOOKUP($D122,CLASS!$D$2:$W$405,19,FALSE)</f>
        <v>0</v>
      </c>
      <c r="W122" s="52">
        <f>IF(IF(V122,V122+$G122,0)&lt;=100,IF(V122,V122+$G122,0),100)</f>
        <v>0</v>
      </c>
      <c r="X122"/>
      <c r="Y122"/>
      <c r="Z122" s="52">
        <f>I122+K122+M122+O122+Q122+S122+U122+W122</f>
        <v>179</v>
      </c>
      <c r="AA122"/>
      <c r="AB122">
        <f>I122</f>
        <v>0</v>
      </c>
      <c r="AC122">
        <f>K122</f>
        <v>95</v>
      </c>
      <c r="AD122">
        <f>M122</f>
        <v>84</v>
      </c>
      <c r="AE122">
        <f>O122</f>
        <v>0</v>
      </c>
      <c r="AF122">
        <f>Q122</f>
        <v>0</v>
      </c>
      <c r="AG122">
        <f>S122</f>
        <v>0</v>
      </c>
      <c r="AH122">
        <f>U122</f>
        <v>0</v>
      </c>
      <c r="AI122">
        <f>W122</f>
        <v>0</v>
      </c>
      <c r="AJ122" s="24">
        <f>SUMPRODUCT(LARGE(AB122:AI122, {1,2,3,4,5}))</f>
        <v>179</v>
      </c>
      <c r="AK122" s="57"/>
    </row>
    <row r="123" spans="1:37" x14ac:dyDescent="0.25">
      <c r="A123" s="47" t="s">
        <v>49</v>
      </c>
      <c r="B123" s="46" t="s">
        <v>88</v>
      </c>
      <c r="C123" s="44" t="s">
        <v>173</v>
      </c>
      <c r="D123" s="44">
        <v>112239</v>
      </c>
      <c r="E123" t="str">
        <f>VLOOKUP($D123,CLASS!$D$2:$W$405,2,FALSE)</f>
        <v>A</v>
      </c>
      <c r="F123" t="str">
        <f>VLOOKUP($D123,CLASS!$D$2:$W$405,3,FALSE)</f>
        <v>SNR</v>
      </c>
      <c r="G123" s="44">
        <f>VLOOKUP($D123,CLASS!$D$2:$W$405,4,FALSE)</f>
        <v>5</v>
      </c>
      <c r="H123" s="44">
        <f>VLOOKUP(D123,CLASS!$D$2:$W$405,5,FALSE)</f>
        <v>85</v>
      </c>
      <c r="I123" s="52">
        <f>IF(H123,G123+H123,0)</f>
        <v>90</v>
      </c>
      <c r="J123" s="44">
        <f>VLOOKUP($D123,CLASS!$D$2:$W$405,7,FALSE)</f>
        <v>83</v>
      </c>
      <c r="K123" s="52">
        <f>IF(IF(J123,J123+$G123,0)&lt;=100,IF(J123,J123+$G123,0),100)</f>
        <v>88</v>
      </c>
      <c r="L123" s="44">
        <f>VLOOKUP($D123,CLASS!$D$2:$W$405,9,FALSE)</f>
        <v>0</v>
      </c>
      <c r="M123" s="52">
        <f>IF(IF(L123,L123+$G123,0)&lt;=100,IF(L123,L123+$G123,0),100)</f>
        <v>0</v>
      </c>
      <c r="N123" s="44">
        <f>VLOOKUP($D123,CLASS!$D$2:$W$405,11,FALSE)</f>
        <v>0</v>
      </c>
      <c r="O123" s="52">
        <f>IF(IF(N123,N123+$G123,0)&lt;=100,IF(N123,N123+$G123,0),100)</f>
        <v>0</v>
      </c>
      <c r="P123" s="44">
        <f>VLOOKUP($D123,CLASS!$D$2:$W$405,13,FALSE)</f>
        <v>0</v>
      </c>
      <c r="Q123" s="52">
        <f>IF(IF(P123,P123+$G123,0)&lt;=100,IF(P123,P123+$G123,0),100)</f>
        <v>0</v>
      </c>
      <c r="R123" s="44">
        <f>VLOOKUP($D123,CLASS!$D$2:$W$405,15,FALSE)</f>
        <v>0</v>
      </c>
      <c r="S123" s="52">
        <f>IF(IF(R123,R123+$G123,0)&lt;=100,IF(R123,R123+$G123,0),100)</f>
        <v>0</v>
      </c>
      <c r="T123" s="44">
        <f>VLOOKUP($D123,CLASS!$D$2:$W$405,17,FALSE)</f>
        <v>0</v>
      </c>
      <c r="U123" s="52">
        <f>IF(IF(T123,T123+$G123,0)&lt;=100,IF(T123,T123+$G123,0),100)</f>
        <v>0</v>
      </c>
      <c r="V123" s="44">
        <f>VLOOKUP($D123,CLASS!$D$2:$W$405,19,FALSE)</f>
        <v>0</v>
      </c>
      <c r="W123" s="52">
        <f>IF(IF(V123,V123+$G123,0)&lt;=100,IF(V123,V123+$G123,0),100)</f>
        <v>0</v>
      </c>
      <c r="X123"/>
      <c r="Y123"/>
      <c r="Z123" s="52">
        <f>I123+K123+M123+O123+Q123+S123+U123+W123</f>
        <v>178</v>
      </c>
      <c r="AA123"/>
      <c r="AB123">
        <f>I123</f>
        <v>90</v>
      </c>
      <c r="AC123">
        <f>K123</f>
        <v>88</v>
      </c>
      <c r="AD123">
        <f>M123</f>
        <v>0</v>
      </c>
      <c r="AE123">
        <f>O123</f>
        <v>0</v>
      </c>
      <c r="AF123">
        <f>Q123</f>
        <v>0</v>
      </c>
      <c r="AG123">
        <f>S123</f>
        <v>0</v>
      </c>
      <c r="AH123">
        <f>U123</f>
        <v>0</v>
      </c>
      <c r="AI123">
        <f>W123</f>
        <v>0</v>
      </c>
      <c r="AJ123" s="24">
        <f>SUMPRODUCT(LARGE(AB123:AI123, {1,2,3,4,5}))</f>
        <v>178</v>
      </c>
      <c r="AK123" s="44"/>
    </row>
    <row r="124" spans="1:37" x14ac:dyDescent="0.25">
      <c r="A124" s="47" t="s">
        <v>10</v>
      </c>
      <c r="B124" s="46" t="s">
        <v>151</v>
      </c>
      <c r="C124" s="44" t="s">
        <v>334</v>
      </c>
      <c r="D124" s="44">
        <v>134324</v>
      </c>
      <c r="E124" t="str">
        <f>VLOOKUP($D124,CLASS!$D$2:$W$405,2,FALSE)</f>
        <v>C</v>
      </c>
      <c r="F124" t="str">
        <f>VLOOKUP($D124,CLASS!$D$2:$W$405,3,FALSE)</f>
        <v>SNR</v>
      </c>
      <c r="G124" s="44">
        <f>VLOOKUP($D124,CLASS!$D$2:$W$405,4,FALSE)</f>
        <v>15</v>
      </c>
      <c r="H124" s="44">
        <f>VLOOKUP(D124,CLASS!$D$2:$W$405,5,FALSE)</f>
        <v>75</v>
      </c>
      <c r="I124" s="52">
        <f>IF(H124,G124+H124,0)</f>
        <v>90</v>
      </c>
      <c r="J124" s="44">
        <f>VLOOKUP($D124,CLASS!$D$2:$W$405,7,FALSE)</f>
        <v>73</v>
      </c>
      <c r="K124" s="52">
        <f>IF(IF(J124,J124+$G124,0)&lt;=100,IF(J124,J124+$G124,0),100)</f>
        <v>88</v>
      </c>
      <c r="L124" s="44">
        <f>VLOOKUP($D124,CLASS!$D$2:$W$405,9,FALSE)</f>
        <v>0</v>
      </c>
      <c r="M124" s="52">
        <f>IF(IF(L124,L124+$G124,0)&lt;=100,IF(L124,L124+$G124,0),100)</f>
        <v>0</v>
      </c>
      <c r="N124" s="44">
        <f>VLOOKUP($D124,CLASS!$D$2:$W$405,11,FALSE)</f>
        <v>0</v>
      </c>
      <c r="O124" s="52">
        <f>IF(IF(N124,N124+$G124,0)&lt;=100,IF(N124,N124+$G124,0),100)</f>
        <v>0</v>
      </c>
      <c r="P124" s="44">
        <f>VLOOKUP($D124,CLASS!$D$2:$W$405,13,FALSE)</f>
        <v>0</v>
      </c>
      <c r="Q124" s="52">
        <f>IF(IF(P124,P124+$G124,0)&lt;=100,IF(P124,P124+$G124,0),100)</f>
        <v>0</v>
      </c>
      <c r="R124" s="44">
        <f>VLOOKUP($D124,CLASS!$D$2:$W$405,15,FALSE)</f>
        <v>0</v>
      </c>
      <c r="S124" s="52">
        <f>IF(IF(R124,R124+$G124,0)&lt;=100,IF(R124,R124+$G124,0),100)</f>
        <v>0</v>
      </c>
      <c r="T124" s="44">
        <f>VLOOKUP($D124,CLASS!$D$2:$W$405,17,FALSE)</f>
        <v>0</v>
      </c>
      <c r="U124" s="52">
        <f>IF(IF(T124,T124+$G124,0)&lt;=100,IF(T124,T124+$G124,0),100)</f>
        <v>0</v>
      </c>
      <c r="V124" s="44">
        <f>VLOOKUP($D124,CLASS!$D$2:$W$405,19,FALSE)</f>
        <v>0</v>
      </c>
      <c r="W124" s="52">
        <f>IF(IF(V124,V124+$G124,0)&lt;=100,IF(V124,V124+$G124,0),100)</f>
        <v>0</v>
      </c>
      <c r="X124"/>
      <c r="Y124"/>
      <c r="Z124" s="52">
        <f>I124+K124+M124+O124+Q124+S124+U124+W124</f>
        <v>178</v>
      </c>
      <c r="AA124"/>
      <c r="AB124">
        <f>I124</f>
        <v>90</v>
      </c>
      <c r="AC124">
        <f>K124</f>
        <v>88</v>
      </c>
      <c r="AD124">
        <f>M124</f>
        <v>0</v>
      </c>
      <c r="AE124">
        <f>O124</f>
        <v>0</v>
      </c>
      <c r="AF124">
        <f>Q124</f>
        <v>0</v>
      </c>
      <c r="AG124">
        <f>S124</f>
        <v>0</v>
      </c>
      <c r="AH124">
        <f>U124</f>
        <v>0</v>
      </c>
      <c r="AI124">
        <f>W124</f>
        <v>0</v>
      </c>
      <c r="AJ124" s="24">
        <f>SUMPRODUCT(LARGE(AB124:AI124, {1,2,3,4,5}))</f>
        <v>178</v>
      </c>
      <c r="AK124" s="44"/>
    </row>
    <row r="125" spans="1:37" x14ac:dyDescent="0.25">
      <c r="A125" s="47" t="s">
        <v>26</v>
      </c>
      <c r="B125" s="46" t="s">
        <v>317</v>
      </c>
      <c r="C125" s="44" t="s">
        <v>318</v>
      </c>
      <c r="D125" s="44">
        <v>131683</v>
      </c>
      <c r="E125" t="str">
        <f>VLOOKUP($D125,CLASS!$D$2:$W$405,2,FALSE)</f>
        <v>B</v>
      </c>
      <c r="F125" t="str">
        <f>VLOOKUP($D125,CLASS!$D$2:$W$405,3,FALSE)</f>
        <v>SNR</v>
      </c>
      <c r="G125" s="44">
        <f>VLOOKUP($D125,CLASS!$D$2:$W$405,4,FALSE)</f>
        <v>10</v>
      </c>
      <c r="H125" s="44">
        <f>VLOOKUP(D125,CLASS!$D$2:$W$405,5,FALSE)</f>
        <v>0</v>
      </c>
      <c r="I125" s="52">
        <f>IF(H125,G125+H125,0)</f>
        <v>0</v>
      </c>
      <c r="J125" s="44">
        <f>VLOOKUP($D125,CLASS!$D$2:$W$405,7,FALSE)</f>
        <v>85</v>
      </c>
      <c r="K125" s="52">
        <f>IF(IF(J125,J125+$G125,0)&lt;=100,IF(J125,J125+$G125,0),100)</f>
        <v>95</v>
      </c>
      <c r="L125" s="44">
        <f>VLOOKUP($D125,CLASS!$D$2:$W$405,9,FALSE)</f>
        <v>73</v>
      </c>
      <c r="M125" s="52">
        <f>IF(IF(L125,L125+$G125,0)&lt;=100,IF(L125,L125+$G125,0),100)</f>
        <v>83</v>
      </c>
      <c r="N125" s="44">
        <f>VLOOKUP($D125,CLASS!$D$2:$W$405,11,FALSE)</f>
        <v>0</v>
      </c>
      <c r="O125" s="52">
        <f>IF(IF(N125,N125+$G125,0)&lt;=100,IF(N125,N125+$G125,0),100)</f>
        <v>0</v>
      </c>
      <c r="P125" s="44">
        <f>VLOOKUP($D125,CLASS!$D$2:$W$405,13,FALSE)</f>
        <v>0</v>
      </c>
      <c r="Q125" s="52">
        <f>IF(IF(P125,P125+$G125,0)&lt;=100,IF(P125,P125+$G125,0),100)</f>
        <v>0</v>
      </c>
      <c r="R125" s="44">
        <f>VLOOKUP($D125,CLASS!$D$2:$W$405,15,FALSE)</f>
        <v>0</v>
      </c>
      <c r="S125" s="52">
        <f>IF(IF(R125,R125+$G125,0)&lt;=100,IF(R125,R125+$G125,0),100)</f>
        <v>0</v>
      </c>
      <c r="T125" s="44">
        <f>VLOOKUP($D125,CLASS!$D$2:$W$405,17,FALSE)</f>
        <v>0</v>
      </c>
      <c r="U125" s="52">
        <f>IF(IF(T125,T125+$G125,0)&lt;=100,IF(T125,T125+$G125,0),100)</f>
        <v>0</v>
      </c>
      <c r="V125" s="44">
        <f>VLOOKUP($D125,CLASS!$D$2:$W$405,19,FALSE)</f>
        <v>0</v>
      </c>
      <c r="W125" s="52">
        <f>IF(IF(V125,V125+$G125,0)&lt;=100,IF(V125,V125+$G125,0),100)</f>
        <v>0</v>
      </c>
      <c r="X125"/>
      <c r="Y125"/>
      <c r="Z125" s="52">
        <f>I125+K125+M125+O125+Q125+S125+U125+W125</f>
        <v>178</v>
      </c>
      <c r="AA125"/>
      <c r="AB125">
        <f>I125</f>
        <v>0</v>
      </c>
      <c r="AC125">
        <f>K125</f>
        <v>95</v>
      </c>
      <c r="AD125">
        <f>M125</f>
        <v>83</v>
      </c>
      <c r="AE125">
        <f>O125</f>
        <v>0</v>
      </c>
      <c r="AF125">
        <f>Q125</f>
        <v>0</v>
      </c>
      <c r="AG125">
        <f>S125</f>
        <v>0</v>
      </c>
      <c r="AH125">
        <f>U125</f>
        <v>0</v>
      </c>
      <c r="AI125">
        <f>W125</f>
        <v>0</v>
      </c>
      <c r="AJ125" s="24">
        <f>SUMPRODUCT(LARGE(AB125:AI125, {1,2,3,4,5}))</f>
        <v>178</v>
      </c>
      <c r="AK125" s="44"/>
    </row>
    <row r="126" spans="1:37" x14ac:dyDescent="0.25">
      <c r="A126" s="47" t="s">
        <v>10</v>
      </c>
      <c r="B126" s="46" t="s">
        <v>299</v>
      </c>
      <c r="C126" s="44" t="s">
        <v>300</v>
      </c>
      <c r="D126" s="44">
        <v>129998</v>
      </c>
      <c r="E126" t="str">
        <f>VLOOKUP($D126,CLASS!$D$2:$W$405,2,FALSE)</f>
        <v>B</v>
      </c>
      <c r="F126" t="str">
        <f>VLOOKUP($D126,CLASS!$D$2:$W$405,3,FALSE)</f>
        <v>SNR</v>
      </c>
      <c r="G126" s="44">
        <f>VLOOKUP($D126,CLASS!$D$2:$W$405,4,FALSE)</f>
        <v>10</v>
      </c>
      <c r="H126" s="44">
        <f>VLOOKUP(D126,CLASS!$D$2:$W$405,5,FALSE)</f>
        <v>0</v>
      </c>
      <c r="I126" s="52">
        <f>IF(H126,G126+H126,0)</f>
        <v>0</v>
      </c>
      <c r="J126" s="44">
        <f>VLOOKUP($D126,CLASS!$D$2:$W$405,7,FALSE)</f>
        <v>84</v>
      </c>
      <c r="K126" s="52">
        <f>IF(IF(J126,J126+$G126,0)&lt;=100,IF(J126,J126+$G126,0),100)</f>
        <v>94</v>
      </c>
      <c r="L126" s="44">
        <f>VLOOKUP($D126,CLASS!$D$2:$W$405,9,FALSE)</f>
        <v>73</v>
      </c>
      <c r="M126" s="52">
        <f>IF(IF(L126,L126+$G126,0)&lt;=100,IF(L126,L126+$G126,0),100)</f>
        <v>83</v>
      </c>
      <c r="N126" s="44">
        <f>VLOOKUP($D126,CLASS!$D$2:$W$405,11,FALSE)</f>
        <v>0</v>
      </c>
      <c r="O126" s="52">
        <f>IF(IF(N126,N126+$G126,0)&lt;=100,IF(N126,N126+$G126,0),100)</f>
        <v>0</v>
      </c>
      <c r="P126" s="44">
        <f>VLOOKUP($D126,CLASS!$D$2:$W$405,13,FALSE)</f>
        <v>0</v>
      </c>
      <c r="Q126" s="52">
        <f>IF(IF(P126,P126+$G126,0)&lt;=100,IF(P126,P126+$G126,0),100)</f>
        <v>0</v>
      </c>
      <c r="R126" s="44">
        <f>VLOOKUP($D126,CLASS!$D$2:$W$405,15,FALSE)</f>
        <v>0</v>
      </c>
      <c r="S126" s="52">
        <f>IF(IF(R126,R126+$G126,0)&lt;=100,IF(R126,R126+$G126,0),100)</f>
        <v>0</v>
      </c>
      <c r="T126" s="44">
        <f>VLOOKUP($D126,CLASS!$D$2:$W$405,17,FALSE)</f>
        <v>0</v>
      </c>
      <c r="U126" s="52">
        <f>IF(IF(T126,T126+$G126,0)&lt;=100,IF(T126,T126+$G126,0),100)</f>
        <v>0</v>
      </c>
      <c r="V126" s="44">
        <f>VLOOKUP($D126,CLASS!$D$2:$W$405,19,FALSE)</f>
        <v>0</v>
      </c>
      <c r="W126" s="52">
        <f>IF(IF(V126,V126+$G126,0)&lt;=100,IF(V126,V126+$G126,0),100)</f>
        <v>0</v>
      </c>
      <c r="X126"/>
      <c r="Y126"/>
      <c r="Z126" s="52">
        <f>I126+K126+M126+O126+Q126+S126+U126+W126</f>
        <v>177</v>
      </c>
      <c r="AA126"/>
      <c r="AB126">
        <f>I126</f>
        <v>0</v>
      </c>
      <c r="AC126">
        <f>K126</f>
        <v>94</v>
      </c>
      <c r="AD126">
        <f>M126</f>
        <v>83</v>
      </c>
      <c r="AE126">
        <f>O126</f>
        <v>0</v>
      </c>
      <c r="AF126">
        <f>Q126</f>
        <v>0</v>
      </c>
      <c r="AG126">
        <f>S126</f>
        <v>0</v>
      </c>
      <c r="AH126">
        <f>U126</f>
        <v>0</v>
      </c>
      <c r="AI126">
        <f>W126</f>
        <v>0</v>
      </c>
      <c r="AJ126" s="24">
        <f>SUMPRODUCT(LARGE(AB126:AI126, {1,2,3,4,5}))</f>
        <v>177</v>
      </c>
    </row>
    <row r="127" spans="1:37" x14ac:dyDescent="0.25">
      <c r="A127" s="47" t="s">
        <v>29</v>
      </c>
      <c r="B127" s="46" t="s">
        <v>81</v>
      </c>
      <c r="C127" s="44" t="s">
        <v>82</v>
      </c>
      <c r="D127" s="44">
        <v>43085</v>
      </c>
      <c r="E127" t="str">
        <f>VLOOKUP($D127,CLASS!$D$2:$W$405,2,FALSE)</f>
        <v>AAA</v>
      </c>
      <c r="F127" t="str">
        <f>VLOOKUP($D127,CLASS!$D$2:$W$405,3,FALSE)</f>
        <v>SNR</v>
      </c>
      <c r="G127" s="44">
        <f>VLOOKUP($D127,CLASS!$D$2:$W$405,4,FALSE)</f>
        <v>0</v>
      </c>
      <c r="H127" s="44">
        <f>VLOOKUP(D127,CLASS!$D$2:$W$405,5,FALSE)</f>
        <v>90</v>
      </c>
      <c r="I127" s="52">
        <f>IF(H127,G127+H127,0)</f>
        <v>90</v>
      </c>
      <c r="J127" s="44">
        <f>VLOOKUP($D127,CLASS!$D$2:$W$405,7,FALSE)</f>
        <v>0</v>
      </c>
      <c r="K127" s="52">
        <f>IF(IF(J127,J127+$G127,0)&lt;=100,IF(J127,J127+$G127,0),100)</f>
        <v>0</v>
      </c>
      <c r="L127" s="44">
        <f>VLOOKUP($D127,CLASS!$D$2:$W$405,9,FALSE)</f>
        <v>0</v>
      </c>
      <c r="M127" s="52">
        <f>IF(IF(L127,L127+$G127,0)&lt;=100,IF(L127,L127+$G127,0),100)</f>
        <v>0</v>
      </c>
      <c r="N127" s="44">
        <f>VLOOKUP($D127,CLASS!$D$2:$W$405,11,FALSE)</f>
        <v>87</v>
      </c>
      <c r="O127" s="52">
        <f>IF(IF(N127,N127+$G127,0)&lt;=100,IF(N127,N127+$G127,0),100)</f>
        <v>87</v>
      </c>
      <c r="P127" s="44">
        <f>VLOOKUP($D127,CLASS!$D$2:$W$405,13,FALSE)</f>
        <v>0</v>
      </c>
      <c r="Q127" s="52">
        <f>IF(IF(P127,P127+$G127,0)&lt;=100,IF(P127,P127+$G127,0),100)</f>
        <v>0</v>
      </c>
      <c r="R127" s="44">
        <f>VLOOKUP($D127,CLASS!$D$2:$W$405,15,FALSE)</f>
        <v>0</v>
      </c>
      <c r="S127" s="52">
        <f>IF(IF(R127,R127+$G127,0)&lt;=100,IF(R127,R127+$G127,0),100)</f>
        <v>0</v>
      </c>
      <c r="T127" s="44">
        <f>VLOOKUP($D127,CLASS!$D$2:$W$405,17,FALSE)</f>
        <v>0</v>
      </c>
      <c r="U127" s="52">
        <f>IF(IF(T127,T127+$G127,0)&lt;=100,IF(T127,T127+$G127,0),100)</f>
        <v>0</v>
      </c>
      <c r="V127" s="44">
        <f>VLOOKUP($D127,CLASS!$D$2:$W$405,19,FALSE)</f>
        <v>0</v>
      </c>
      <c r="W127" s="52">
        <f>IF(IF(V127,V127+$G127,0)&lt;=100,IF(V127,V127+$G127,0),100)</f>
        <v>0</v>
      </c>
      <c r="X127"/>
      <c r="Y127"/>
      <c r="Z127" s="52">
        <f>I127+K127+M127+O127+Q127+S127+U127+W127</f>
        <v>177</v>
      </c>
      <c r="AA127"/>
      <c r="AB127">
        <f>I127</f>
        <v>90</v>
      </c>
      <c r="AC127">
        <f>K127</f>
        <v>0</v>
      </c>
      <c r="AD127">
        <f>M127</f>
        <v>0</v>
      </c>
      <c r="AE127">
        <f>O127</f>
        <v>87</v>
      </c>
      <c r="AF127">
        <f>Q127</f>
        <v>0</v>
      </c>
      <c r="AG127">
        <f>S127</f>
        <v>0</v>
      </c>
      <c r="AH127">
        <f>U127</f>
        <v>0</v>
      </c>
      <c r="AI127">
        <f>W127</f>
        <v>0</v>
      </c>
      <c r="AJ127" s="24">
        <f>SUMPRODUCT(LARGE(AB127:AI127, {1,2,3,4,5}))</f>
        <v>177</v>
      </c>
    </row>
    <row r="128" spans="1:37" x14ac:dyDescent="0.25">
      <c r="A128" s="47" t="s">
        <v>48</v>
      </c>
      <c r="B128" s="45" t="s">
        <v>340</v>
      </c>
      <c r="C128" s="44" t="s">
        <v>341</v>
      </c>
      <c r="D128" s="44">
        <v>133995</v>
      </c>
      <c r="E128" t="str">
        <f>VLOOKUP($D128,CLASS!$D$2:$W$405,2,FALSE)</f>
        <v>C</v>
      </c>
      <c r="F128" t="str">
        <f>VLOOKUP($D128,CLASS!$D$2:$W$405,3,FALSE)</f>
        <v>SNR</v>
      </c>
      <c r="G128" s="44">
        <f>VLOOKUP($D128,CLASS!$D$2:$W$405,4,FALSE)</f>
        <v>15</v>
      </c>
      <c r="H128" s="44">
        <f>VLOOKUP(D128,CLASS!$D$2:$W$405,5,FALSE)</f>
        <v>70</v>
      </c>
      <c r="I128" s="52">
        <f>IF(H128,G128+H128,0)</f>
        <v>85</v>
      </c>
      <c r="J128" s="44">
        <f>VLOOKUP($D128,CLASS!$D$2:$W$405,7,FALSE)</f>
        <v>0</v>
      </c>
      <c r="K128" s="52">
        <f>IF(IF(J128,J128+$G128,0)&lt;=100,IF(J128,J128+$G128,0),100)</f>
        <v>0</v>
      </c>
      <c r="L128" s="44">
        <f>VLOOKUP($D128,CLASS!$D$2:$W$405,9,FALSE)</f>
        <v>75</v>
      </c>
      <c r="M128" s="52">
        <f>IF(IF(L128,L128+$G128,0)&lt;=100,IF(L128,L128+$G128,0),100)</f>
        <v>90</v>
      </c>
      <c r="N128" s="44">
        <f>VLOOKUP($D128,CLASS!$D$2:$W$405,11,FALSE)</f>
        <v>0</v>
      </c>
      <c r="O128" s="52">
        <f>IF(IF(N128,N128+$G128,0)&lt;=100,IF(N128,N128+$G128,0),100)</f>
        <v>0</v>
      </c>
      <c r="P128" s="44">
        <f>VLOOKUP($D128,CLASS!$D$2:$W$405,13,FALSE)</f>
        <v>0</v>
      </c>
      <c r="Q128" s="52">
        <f>IF(IF(P128,P128+$G128,0)&lt;=100,IF(P128,P128+$G128,0),100)</f>
        <v>0</v>
      </c>
      <c r="R128" s="44">
        <f>VLOOKUP($D128,CLASS!$D$2:$W$405,15,FALSE)</f>
        <v>0</v>
      </c>
      <c r="S128" s="52">
        <f>IF(IF(R128,R128+$G128,0)&lt;=100,IF(R128,R128+$G128,0),100)</f>
        <v>0</v>
      </c>
      <c r="T128" s="44">
        <f>VLOOKUP($D128,CLASS!$D$2:$W$405,17,FALSE)</f>
        <v>0</v>
      </c>
      <c r="U128" s="52">
        <f>IF(IF(T128,T128+$G128,0)&lt;=100,IF(T128,T128+$G128,0),100)</f>
        <v>0</v>
      </c>
      <c r="V128" s="44">
        <f>VLOOKUP($D128,CLASS!$D$2:$W$405,19,FALSE)</f>
        <v>0</v>
      </c>
      <c r="W128" s="52">
        <f>IF(IF(V128,V128+$G128,0)&lt;=100,IF(V128,V128+$G128,0),100)</f>
        <v>0</v>
      </c>
      <c r="X128"/>
      <c r="Y128"/>
      <c r="Z128" s="52">
        <f>I128+K128+M128+O128+Q128+S128+U128+W128</f>
        <v>175</v>
      </c>
      <c r="AA128"/>
      <c r="AB128">
        <f>I128</f>
        <v>85</v>
      </c>
      <c r="AC128">
        <f>K128</f>
        <v>0</v>
      </c>
      <c r="AD128">
        <f>M128</f>
        <v>90</v>
      </c>
      <c r="AE128">
        <f>O128</f>
        <v>0</v>
      </c>
      <c r="AF128">
        <f>Q128</f>
        <v>0</v>
      </c>
      <c r="AG128">
        <f>S128</f>
        <v>0</v>
      </c>
      <c r="AH128">
        <f>U128</f>
        <v>0</v>
      </c>
      <c r="AI128">
        <f>W128</f>
        <v>0</v>
      </c>
      <c r="AJ128" s="24">
        <f>SUMPRODUCT(LARGE(AB128:AI128, {1,2,3,4,5}))</f>
        <v>175</v>
      </c>
      <c r="AK128" s="44"/>
    </row>
    <row r="129" spans="1:51" x14ac:dyDescent="0.25">
      <c r="A129" s="47" t="s">
        <v>29</v>
      </c>
      <c r="B129" s="46" t="s">
        <v>69</v>
      </c>
      <c r="C129" s="44" t="s">
        <v>208</v>
      </c>
      <c r="D129" s="44">
        <v>108393</v>
      </c>
      <c r="E129" t="str">
        <f>VLOOKUP($D129,CLASS!$D$2:$W$405,2,FALSE)</f>
        <v>A</v>
      </c>
      <c r="F129" t="str">
        <f>VLOOKUP($D129,CLASS!$D$2:$W$405,3,FALSE)</f>
        <v>SNR</v>
      </c>
      <c r="G129" s="44">
        <f>VLOOKUP($D129,CLASS!$D$2:$W$405,4,FALSE)</f>
        <v>5</v>
      </c>
      <c r="H129" s="44">
        <f>VLOOKUP(D129,CLASS!$D$2:$W$405,5,FALSE)</f>
        <v>0</v>
      </c>
      <c r="I129" s="52">
        <f>IF(H129,G129+H129,0)</f>
        <v>0</v>
      </c>
      <c r="J129" s="44">
        <f>VLOOKUP($D129,CLASS!$D$2:$W$405,7,FALSE)</f>
        <v>0</v>
      </c>
      <c r="K129" s="52">
        <f>IF(IF(J129,J129+$G129,0)&lt;=100,IF(J129,J129+$G129,0),100)</f>
        <v>0</v>
      </c>
      <c r="L129" s="44">
        <f>VLOOKUP($D129,CLASS!$D$2:$W$405,9,FALSE)</f>
        <v>0</v>
      </c>
      <c r="M129" s="52">
        <f>IF(IF(L129,L129+$G129,0)&lt;=100,IF(L129,L129+$G129,0),100)</f>
        <v>0</v>
      </c>
      <c r="N129" s="44">
        <f>VLOOKUP($D129,CLASS!$D$2:$W$405,11,FALSE)</f>
        <v>72</v>
      </c>
      <c r="O129" s="52">
        <f>IF(IF(N129,N129+$G129,0)&lt;=100,IF(N129,N129+$G129,0),100)</f>
        <v>77</v>
      </c>
      <c r="P129" s="44">
        <f>VLOOKUP($D129,CLASS!$D$2:$W$405,13,FALSE)</f>
        <v>0</v>
      </c>
      <c r="Q129" s="52">
        <f>IF(IF(P129,P129+$G129,0)&lt;=100,IF(P129,P129+$G129,0),100)</f>
        <v>0</v>
      </c>
      <c r="R129" s="44">
        <f>VLOOKUP($D129,CLASS!$D$2:$W$405,15,FALSE)</f>
        <v>91</v>
      </c>
      <c r="S129" s="52">
        <f>IF(IF(R129,R129+$G129,0)&lt;=100,IF(R129,R129+$G129,0),100)</f>
        <v>96</v>
      </c>
      <c r="T129" s="44">
        <f>VLOOKUP($D129,CLASS!$D$2:$W$405,17,FALSE)</f>
        <v>0</v>
      </c>
      <c r="U129" s="52">
        <f>IF(IF(T129,T129+$G129,0)&lt;=100,IF(T129,T129+$G129,0),100)</f>
        <v>0</v>
      </c>
      <c r="V129" s="44">
        <f>VLOOKUP($D129,CLASS!$D$2:$W$405,19,FALSE)</f>
        <v>0</v>
      </c>
      <c r="W129" s="52">
        <f>IF(IF(V129,V129+$G129,0)&lt;=100,IF(V129,V129+$G129,0),100)</f>
        <v>0</v>
      </c>
      <c r="X129"/>
      <c r="Y129"/>
      <c r="Z129" s="52">
        <f>I129+K129+M129+O129+Q129+S129+U129+W129</f>
        <v>173</v>
      </c>
      <c r="AA129"/>
      <c r="AB129">
        <f>I129</f>
        <v>0</v>
      </c>
      <c r="AC129">
        <f>K129</f>
        <v>0</v>
      </c>
      <c r="AD129">
        <f>M129</f>
        <v>0</v>
      </c>
      <c r="AE129">
        <f>O129</f>
        <v>77</v>
      </c>
      <c r="AF129">
        <f>Q129</f>
        <v>0</v>
      </c>
      <c r="AG129">
        <f>S129</f>
        <v>96</v>
      </c>
      <c r="AH129">
        <f>U129</f>
        <v>0</v>
      </c>
      <c r="AI129">
        <f>W129</f>
        <v>0</v>
      </c>
      <c r="AJ129" s="24">
        <f>SUMPRODUCT(LARGE(AB129:AI129, {1,2,3,4,5}))</f>
        <v>173</v>
      </c>
    </row>
    <row r="130" spans="1:51" x14ac:dyDescent="0.25">
      <c r="A130" s="47" t="s">
        <v>29</v>
      </c>
      <c r="B130" s="46" t="s">
        <v>175</v>
      </c>
      <c r="C130" s="44" t="s">
        <v>315</v>
      </c>
      <c r="D130" s="44">
        <v>50249</v>
      </c>
      <c r="E130" t="str">
        <f>VLOOKUP($D130,CLASS!$D$2:$W$405,2,FALSE)</f>
        <v>B</v>
      </c>
      <c r="F130" t="str">
        <f>VLOOKUP($D130,CLASS!$D$2:$W$405,3,FALSE)</f>
        <v>SNR</v>
      </c>
      <c r="G130" s="44">
        <f>VLOOKUP($D130,CLASS!$D$2:$W$405,4,FALSE)</f>
        <v>10</v>
      </c>
      <c r="H130" s="44">
        <f>VLOOKUP(D130,CLASS!$D$2:$W$405,5,FALSE)</f>
        <v>0</v>
      </c>
      <c r="I130" s="52">
        <f>IF(H130,G130+H130,0)</f>
        <v>0</v>
      </c>
      <c r="J130" s="44">
        <f>VLOOKUP($D130,CLASS!$D$2:$W$405,7,FALSE)</f>
        <v>82</v>
      </c>
      <c r="K130" s="52">
        <f>IF(IF(J130,J130+$G130,0)&lt;=100,IF(J130,J130+$G130,0),100)</f>
        <v>92</v>
      </c>
      <c r="L130" s="44">
        <f>VLOOKUP($D130,CLASS!$D$2:$W$405,9,FALSE)</f>
        <v>0</v>
      </c>
      <c r="M130" s="52">
        <f>IF(IF(L130,L130+$G130,0)&lt;=100,IF(L130,L130+$G130,0),100)</f>
        <v>0</v>
      </c>
      <c r="N130" s="44">
        <f>VLOOKUP($D130,CLASS!$D$2:$W$405,11,FALSE)</f>
        <v>71</v>
      </c>
      <c r="O130" s="52">
        <f>IF(IF(N130,N130+$G130,0)&lt;=100,IF(N130,N130+$G130,0),100)</f>
        <v>81</v>
      </c>
      <c r="P130" s="44">
        <f>VLOOKUP($D130,CLASS!$D$2:$W$405,13,FALSE)</f>
        <v>0</v>
      </c>
      <c r="Q130" s="52">
        <f>IF(IF(P130,P130+$G130,0)&lt;=100,IF(P130,P130+$G130,0),100)</f>
        <v>0</v>
      </c>
      <c r="R130" s="44">
        <f>VLOOKUP($D130,CLASS!$D$2:$W$405,15,FALSE)</f>
        <v>0</v>
      </c>
      <c r="S130" s="52">
        <f>IF(IF(R130,R130+$G130,0)&lt;=100,IF(R130,R130+$G130,0),100)</f>
        <v>0</v>
      </c>
      <c r="T130" s="44">
        <f>VLOOKUP($D130,CLASS!$D$2:$W$405,17,FALSE)</f>
        <v>0</v>
      </c>
      <c r="U130" s="52">
        <f>IF(IF(T130,T130+$G130,0)&lt;=100,IF(T130,T130+$G130,0),100)</f>
        <v>0</v>
      </c>
      <c r="V130" s="44">
        <f>VLOOKUP($D130,CLASS!$D$2:$W$405,19,FALSE)</f>
        <v>0</v>
      </c>
      <c r="W130" s="52">
        <f>IF(IF(V130,V130+$G130,0)&lt;=100,IF(V130,V130+$G130,0),100)</f>
        <v>0</v>
      </c>
      <c r="X130"/>
      <c r="Y130"/>
      <c r="Z130" s="52">
        <f>I130+K130+M130+O130+Q130+S130+U130+W130</f>
        <v>173</v>
      </c>
      <c r="AA130"/>
      <c r="AB130">
        <f>I130</f>
        <v>0</v>
      </c>
      <c r="AC130">
        <f>K130</f>
        <v>92</v>
      </c>
      <c r="AD130">
        <f>M130</f>
        <v>0</v>
      </c>
      <c r="AE130">
        <f>O130</f>
        <v>81</v>
      </c>
      <c r="AF130">
        <f>Q130</f>
        <v>0</v>
      </c>
      <c r="AG130">
        <f>S130</f>
        <v>0</v>
      </c>
      <c r="AH130">
        <f>U130</f>
        <v>0</v>
      </c>
      <c r="AI130">
        <f>W130</f>
        <v>0</v>
      </c>
      <c r="AJ130" s="24">
        <f>SUMPRODUCT(LARGE(AB130:AI130, {1,2,3,4,5}))</f>
        <v>173</v>
      </c>
    </row>
    <row r="131" spans="1:51" x14ac:dyDescent="0.25">
      <c r="A131" s="47" t="s">
        <v>49</v>
      </c>
      <c r="B131" s="46" t="s">
        <v>125</v>
      </c>
      <c r="C131" s="44" t="s">
        <v>126</v>
      </c>
      <c r="D131" s="44">
        <v>114845</v>
      </c>
      <c r="E131" t="str">
        <f>VLOOKUP($D131,CLASS!$D$2:$W$405,2,FALSE)</f>
        <v>AA</v>
      </c>
      <c r="F131" t="str">
        <f>VLOOKUP($D131,CLASS!$D$2:$W$405,3,FALSE)</f>
        <v>SNR</v>
      </c>
      <c r="G131" s="44">
        <f>VLOOKUP($D131,CLASS!$D$2:$W$405,4,FALSE)</f>
        <v>0</v>
      </c>
      <c r="H131" s="44">
        <f>VLOOKUP(D131,CLASS!$D$2:$W$405,5,FALSE)</f>
        <v>86</v>
      </c>
      <c r="I131" s="52">
        <f>IF(H131,G131+H131,0)</f>
        <v>86</v>
      </c>
      <c r="J131" s="44">
        <f>VLOOKUP($D131,CLASS!$D$2:$W$405,7,FALSE)</f>
        <v>0</v>
      </c>
      <c r="K131" s="52">
        <f>IF(IF(J131,J131+$G131,0)&lt;=100,IF(J131,J131+$G131,0),100)</f>
        <v>0</v>
      </c>
      <c r="L131" s="44">
        <f>VLOOKUP($D131,CLASS!$D$2:$W$405,9,FALSE)</f>
        <v>86</v>
      </c>
      <c r="M131" s="52">
        <f>IF(IF(L131,L131+$G131,0)&lt;=100,IF(L131,L131+$G131,0),100)</f>
        <v>86</v>
      </c>
      <c r="N131" s="44">
        <f>VLOOKUP($D131,CLASS!$D$2:$W$405,11,FALSE)</f>
        <v>0</v>
      </c>
      <c r="O131" s="52">
        <f>IF(IF(N131,N131+$G131,0)&lt;=100,IF(N131,N131+$G131,0),100)</f>
        <v>0</v>
      </c>
      <c r="P131" s="44">
        <f>VLOOKUP($D131,CLASS!$D$2:$W$405,13,FALSE)</f>
        <v>0</v>
      </c>
      <c r="Q131" s="52">
        <f>IF(IF(P131,P131+$G131,0)&lt;=100,IF(P131,P131+$G131,0),100)</f>
        <v>0</v>
      </c>
      <c r="R131" s="44">
        <f>VLOOKUP($D131,CLASS!$D$2:$W$405,15,FALSE)</f>
        <v>0</v>
      </c>
      <c r="S131" s="52">
        <f>IF(IF(R131,R131+$G131,0)&lt;=100,IF(R131,R131+$G131,0),100)</f>
        <v>0</v>
      </c>
      <c r="T131" s="44">
        <f>VLOOKUP($D131,CLASS!$D$2:$W$405,17,FALSE)</f>
        <v>0</v>
      </c>
      <c r="U131" s="52">
        <f>IF(IF(T131,T131+$G131,0)&lt;=100,IF(T131,T131+$G131,0),100)</f>
        <v>0</v>
      </c>
      <c r="V131" s="44">
        <f>VLOOKUP($D131,CLASS!$D$2:$W$405,19,FALSE)</f>
        <v>0</v>
      </c>
      <c r="W131" s="52">
        <f>IF(IF(V131,V131+$G131,0)&lt;=100,IF(V131,V131+$G131,0),100)</f>
        <v>0</v>
      </c>
      <c r="X131"/>
      <c r="Y131"/>
      <c r="Z131" s="52">
        <f>I131+K131+M131+O131+Q131+S131+U131+W131</f>
        <v>172</v>
      </c>
      <c r="AA131"/>
      <c r="AB131">
        <f>I131</f>
        <v>86</v>
      </c>
      <c r="AC131">
        <f>K131</f>
        <v>0</v>
      </c>
      <c r="AD131">
        <f>M131</f>
        <v>86</v>
      </c>
      <c r="AE131">
        <f>O131</f>
        <v>0</v>
      </c>
      <c r="AF131">
        <f>Q131</f>
        <v>0</v>
      </c>
      <c r="AG131">
        <f>S131</f>
        <v>0</v>
      </c>
      <c r="AH131">
        <f>U131</f>
        <v>0</v>
      </c>
      <c r="AI131">
        <f>W131</f>
        <v>0</v>
      </c>
      <c r="AJ131" s="24">
        <f>SUMPRODUCT(LARGE(AB131:AI131, {1,2,3,4,5}))</f>
        <v>172</v>
      </c>
      <c r="AK131" s="57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</row>
    <row r="132" spans="1:51" x14ac:dyDescent="0.25">
      <c r="A132" s="47" t="s">
        <v>31</v>
      </c>
      <c r="B132" s="45" t="s">
        <v>90</v>
      </c>
      <c r="C132" s="44" t="s">
        <v>179</v>
      </c>
      <c r="D132" s="44">
        <v>106211</v>
      </c>
      <c r="E132" t="str">
        <f>VLOOKUP($D132,CLASS!$D$2:$W$405,2,FALSE)</f>
        <v>A</v>
      </c>
      <c r="F132" t="str">
        <f>VLOOKUP($D132,CLASS!$D$2:$W$405,3,FALSE)</f>
        <v>SNR</v>
      </c>
      <c r="G132" s="44">
        <f>VLOOKUP($D132,CLASS!$D$2:$W$405,4,FALSE)</f>
        <v>5</v>
      </c>
      <c r="H132" s="44">
        <f>VLOOKUP(D132,CLASS!$D$2:$W$405,5,FALSE)</f>
        <v>83</v>
      </c>
      <c r="I132" s="52">
        <f>IF(H132,G132+H132,0)</f>
        <v>88</v>
      </c>
      <c r="J132" s="44">
        <f>VLOOKUP($D132,CLASS!$D$2:$W$405,7,FALSE)</f>
        <v>0</v>
      </c>
      <c r="K132" s="52">
        <f>IF(IF(J132,J132+$G132,0)&lt;=100,IF(J132,J132+$G132,0),100)</f>
        <v>0</v>
      </c>
      <c r="L132" s="44">
        <f>VLOOKUP($D132,CLASS!$D$2:$W$405,9,FALSE)</f>
        <v>0</v>
      </c>
      <c r="M132" s="52">
        <f>IF(IF(L132,L132+$G132,0)&lt;=100,IF(L132,L132+$G132,0),100)</f>
        <v>0</v>
      </c>
      <c r="N132" s="44">
        <f>VLOOKUP($D132,CLASS!$D$2:$W$405,11,FALSE)</f>
        <v>0</v>
      </c>
      <c r="O132" s="52">
        <f>IF(IF(N132,N132+$G132,0)&lt;=100,IF(N132,N132+$G132,0),100)</f>
        <v>0</v>
      </c>
      <c r="P132" s="44">
        <f>VLOOKUP($D132,CLASS!$D$2:$W$405,13,FALSE)</f>
        <v>79</v>
      </c>
      <c r="Q132" s="52">
        <f>IF(IF(P132,P132+$G132,0)&lt;=100,IF(P132,P132+$G132,0),100)</f>
        <v>84</v>
      </c>
      <c r="R132" s="44">
        <f>VLOOKUP($D132,CLASS!$D$2:$W$405,15,FALSE)</f>
        <v>0</v>
      </c>
      <c r="S132" s="52">
        <f>IF(IF(R132,R132+$G132,0)&lt;=100,IF(R132,R132+$G132,0),100)</f>
        <v>0</v>
      </c>
      <c r="T132" s="44">
        <f>VLOOKUP($D132,CLASS!$D$2:$W$405,17,FALSE)</f>
        <v>0</v>
      </c>
      <c r="U132" s="52">
        <f>IF(IF(T132,T132+$G132,0)&lt;=100,IF(T132,T132+$G132,0),100)</f>
        <v>0</v>
      </c>
      <c r="V132" s="44">
        <f>VLOOKUP($D132,CLASS!$D$2:$W$405,19,FALSE)</f>
        <v>0</v>
      </c>
      <c r="W132" s="52">
        <f>IF(IF(V132,V132+$G132,0)&lt;=100,IF(V132,V132+$G132,0),100)</f>
        <v>0</v>
      </c>
      <c r="X132"/>
      <c r="Y132"/>
      <c r="Z132" s="52">
        <f>I132+K132+M132+O132+Q132+S132+U132+W132</f>
        <v>172</v>
      </c>
      <c r="AA132"/>
      <c r="AB132">
        <f>I132</f>
        <v>88</v>
      </c>
      <c r="AC132">
        <f>K132</f>
        <v>0</v>
      </c>
      <c r="AD132">
        <f>M132</f>
        <v>0</v>
      </c>
      <c r="AE132">
        <f>O132</f>
        <v>0</v>
      </c>
      <c r="AF132">
        <f>Q132</f>
        <v>84</v>
      </c>
      <c r="AG132">
        <f>S132</f>
        <v>0</v>
      </c>
      <c r="AH132">
        <f>U132</f>
        <v>0</v>
      </c>
      <c r="AI132">
        <f>W132</f>
        <v>0</v>
      </c>
      <c r="AJ132" s="24">
        <f>SUMPRODUCT(LARGE(AB132:AI132, {1,2,3,4,5}))</f>
        <v>172</v>
      </c>
      <c r="AK132" s="57"/>
    </row>
    <row r="133" spans="1:51" x14ac:dyDescent="0.25">
      <c r="A133" s="47" t="s">
        <v>29</v>
      </c>
      <c r="B133" s="46" t="s">
        <v>129</v>
      </c>
      <c r="C133" s="44" t="s">
        <v>130</v>
      </c>
      <c r="D133" s="44">
        <v>32847</v>
      </c>
      <c r="E133" t="str">
        <f>VLOOKUP($D133,CLASS!$D$2:$W$405,2,FALSE)</f>
        <v>AA</v>
      </c>
      <c r="F133" t="str">
        <f>VLOOKUP($D133,CLASS!$D$2:$W$405,3,FALSE)</f>
        <v>SNR</v>
      </c>
      <c r="G133" s="44">
        <f>VLOOKUP($D133,CLASS!$D$2:$W$405,4,FALSE)</f>
        <v>0</v>
      </c>
      <c r="H133" s="44">
        <f>VLOOKUP(D133,CLASS!$D$2:$W$405,5,FALSE)</f>
        <v>85</v>
      </c>
      <c r="I133" s="52">
        <f>IF(H133,G133+H133,0)</f>
        <v>85</v>
      </c>
      <c r="J133" s="44">
        <f>VLOOKUP($D133,CLASS!$D$2:$W$405,7,FALSE)</f>
        <v>0</v>
      </c>
      <c r="K133" s="52">
        <f>IF(IF(J133,J133+$G133,0)&lt;=100,IF(J133,J133+$G133,0),100)</f>
        <v>0</v>
      </c>
      <c r="L133" s="44">
        <f>VLOOKUP($D133,CLASS!$D$2:$W$405,9,FALSE)</f>
        <v>0</v>
      </c>
      <c r="M133" s="52">
        <f>IF(IF(L133,L133+$G133,0)&lt;=100,IF(L133,L133+$G133,0),100)</f>
        <v>0</v>
      </c>
      <c r="N133" s="44">
        <f>VLOOKUP($D133,CLASS!$D$2:$W$405,11,FALSE)</f>
        <v>0</v>
      </c>
      <c r="O133" s="52">
        <f>IF(IF(N133,N133+$G133,0)&lt;=100,IF(N133,N133+$G133,0),100)</f>
        <v>0</v>
      </c>
      <c r="P133" s="44">
        <f>VLOOKUP($D133,CLASS!$D$2:$W$405,13,FALSE)</f>
        <v>0</v>
      </c>
      <c r="Q133" s="52">
        <f>IF(IF(P133,P133+$G133,0)&lt;=100,IF(P133,P133+$G133,0),100)</f>
        <v>0</v>
      </c>
      <c r="R133" s="44">
        <f>VLOOKUP($D133,CLASS!$D$2:$W$405,15,FALSE)</f>
        <v>0</v>
      </c>
      <c r="S133" s="52">
        <f>IF(IF(R133,R133+$G133,0)&lt;=100,IF(R133,R133+$G133,0),100)</f>
        <v>0</v>
      </c>
      <c r="T133" s="44">
        <f>VLOOKUP($D133,CLASS!$D$2:$W$405,17,FALSE)</f>
        <v>86</v>
      </c>
      <c r="U133" s="52">
        <f>IF(IF(T133,T133+$G133,0)&lt;=100,IF(T133,T133+$G133,0),100)</f>
        <v>86</v>
      </c>
      <c r="V133" s="44">
        <f>VLOOKUP($D133,CLASS!$D$2:$W$405,19,FALSE)</f>
        <v>0</v>
      </c>
      <c r="W133" s="52">
        <f>IF(IF(V133,V133+$G133,0)&lt;=100,IF(V133,V133+$G133,0),100)</f>
        <v>0</v>
      </c>
      <c r="X133"/>
      <c r="Y133"/>
      <c r="Z133" s="52">
        <f>I133+K133+M133+O133+Q133+S133+U133+W133</f>
        <v>171</v>
      </c>
      <c r="AA133"/>
      <c r="AB133">
        <f>I133</f>
        <v>85</v>
      </c>
      <c r="AC133">
        <f>K133</f>
        <v>0</v>
      </c>
      <c r="AD133">
        <f>M133</f>
        <v>0</v>
      </c>
      <c r="AE133">
        <f>O133</f>
        <v>0</v>
      </c>
      <c r="AF133">
        <f>Q133</f>
        <v>0</v>
      </c>
      <c r="AG133">
        <f>S133</f>
        <v>0</v>
      </c>
      <c r="AH133">
        <f>U133</f>
        <v>86</v>
      </c>
      <c r="AI133">
        <f>W133</f>
        <v>0</v>
      </c>
      <c r="AJ133" s="24">
        <f>SUMPRODUCT(LARGE(AB133:AI133, {1,2,3,4,5}))</f>
        <v>171</v>
      </c>
      <c r="AK133" s="44"/>
    </row>
    <row r="134" spans="1:51" x14ac:dyDescent="0.25">
      <c r="A134" s="47" t="s">
        <v>31</v>
      </c>
      <c r="B134" s="45" t="s">
        <v>129</v>
      </c>
      <c r="C134" s="44" t="s">
        <v>106</v>
      </c>
      <c r="D134" s="44">
        <v>16608</v>
      </c>
      <c r="E134" t="str">
        <f>VLOOKUP($D134,CLASS!$D$2:$W$405,2,FALSE)</f>
        <v>A</v>
      </c>
      <c r="F134" t="str">
        <f>VLOOKUP($D134,CLASS!$D$2:$W$405,3,FALSE)</f>
        <v>SNR</v>
      </c>
      <c r="G134" s="44">
        <f>VLOOKUP($D134,CLASS!$D$2:$W$405,4,FALSE)</f>
        <v>5</v>
      </c>
      <c r="H134" s="44">
        <f>VLOOKUP(D134,CLASS!$D$2:$W$405,5,FALSE)</f>
        <v>0</v>
      </c>
      <c r="I134" s="52">
        <f>IF(H134,G134+H134,0)</f>
        <v>0</v>
      </c>
      <c r="J134" s="44">
        <f>VLOOKUP($D134,CLASS!$D$2:$W$405,7,FALSE)</f>
        <v>77</v>
      </c>
      <c r="K134" s="52">
        <f>IF(IF(J134,J134+$G134,0)&lt;=100,IF(J134,J134+$G134,0),100)</f>
        <v>82</v>
      </c>
      <c r="L134" s="44">
        <f>VLOOKUP($D134,CLASS!$D$2:$W$405,9,FALSE)</f>
        <v>83</v>
      </c>
      <c r="M134" s="52">
        <f>IF(IF(L134,L134+$G134,0)&lt;=100,IF(L134,L134+$G134,0),100)</f>
        <v>88</v>
      </c>
      <c r="N134" s="44">
        <f>VLOOKUP($D134,CLASS!$D$2:$W$405,11,FALSE)</f>
        <v>0</v>
      </c>
      <c r="O134" s="52">
        <f>IF(IF(N134,N134+$G134,0)&lt;=100,IF(N134,N134+$G134,0),100)</f>
        <v>0</v>
      </c>
      <c r="P134" s="44">
        <f>VLOOKUP($D134,CLASS!$D$2:$W$405,13,FALSE)</f>
        <v>0</v>
      </c>
      <c r="Q134" s="52">
        <f>IF(IF(P134,P134+$G134,0)&lt;=100,IF(P134,P134+$G134,0),100)</f>
        <v>0</v>
      </c>
      <c r="R134" s="44">
        <f>VLOOKUP($D134,CLASS!$D$2:$W$405,15,FALSE)</f>
        <v>0</v>
      </c>
      <c r="S134" s="52">
        <f>IF(IF(R134,R134+$G134,0)&lt;=100,IF(R134,R134+$G134,0),100)</f>
        <v>0</v>
      </c>
      <c r="T134" s="44">
        <f>VLOOKUP($D134,CLASS!$D$2:$W$405,17,FALSE)</f>
        <v>0</v>
      </c>
      <c r="U134" s="52">
        <f>IF(IF(T134,T134+$G134,0)&lt;=100,IF(T134,T134+$G134,0),100)</f>
        <v>0</v>
      </c>
      <c r="V134" s="44">
        <f>VLOOKUP($D134,CLASS!$D$2:$W$405,19,FALSE)</f>
        <v>0</v>
      </c>
      <c r="W134" s="52">
        <f>IF(IF(V134,V134+$G134,0)&lt;=100,IF(V134,V134+$G134,0),100)</f>
        <v>0</v>
      </c>
      <c r="X134"/>
      <c r="Y134"/>
      <c r="Z134" s="52">
        <f>I134+K134+M134+O134+Q134+S134+U134+W134</f>
        <v>170</v>
      </c>
      <c r="AA134"/>
      <c r="AB134">
        <f>I134</f>
        <v>0</v>
      </c>
      <c r="AC134">
        <f>K134</f>
        <v>82</v>
      </c>
      <c r="AD134">
        <f>M134</f>
        <v>88</v>
      </c>
      <c r="AE134">
        <f>O134</f>
        <v>0</v>
      </c>
      <c r="AF134">
        <f>Q134</f>
        <v>0</v>
      </c>
      <c r="AG134">
        <f>S134</f>
        <v>0</v>
      </c>
      <c r="AH134">
        <f>U134</f>
        <v>0</v>
      </c>
      <c r="AI134">
        <f>W134</f>
        <v>0</v>
      </c>
      <c r="AJ134" s="24">
        <f>SUMPRODUCT(LARGE(AB134:AI134, {1,2,3,4,5}))</f>
        <v>170</v>
      </c>
    </row>
    <row r="135" spans="1:51" x14ac:dyDescent="0.25">
      <c r="A135" s="47" t="s">
        <v>49</v>
      </c>
      <c r="B135" s="46" t="s">
        <v>134</v>
      </c>
      <c r="C135" s="44" t="s">
        <v>135</v>
      </c>
      <c r="D135" s="44">
        <v>92592</v>
      </c>
      <c r="E135" t="str">
        <f>VLOOKUP($D135,CLASS!$D$2:$W$405,2,FALSE)</f>
        <v>AA</v>
      </c>
      <c r="F135" t="str">
        <f>VLOOKUP($D135,CLASS!$D$2:$W$405,3,FALSE)</f>
        <v>SNR</v>
      </c>
      <c r="G135" s="44">
        <f>VLOOKUP($D135,CLASS!$D$2:$W$405,4,FALSE)</f>
        <v>0</v>
      </c>
      <c r="H135" s="44">
        <f>VLOOKUP(D135,CLASS!$D$2:$W$405,5,FALSE)</f>
        <v>83</v>
      </c>
      <c r="I135" s="52">
        <f>IF(H135,G135+H135,0)</f>
        <v>83</v>
      </c>
      <c r="J135" s="44">
        <f>VLOOKUP($D135,CLASS!$D$2:$W$405,7,FALSE)</f>
        <v>85</v>
      </c>
      <c r="K135" s="52">
        <f>IF(IF(J135,J135+$G135,0)&lt;=100,IF(J135,J135+$G135,0),100)</f>
        <v>85</v>
      </c>
      <c r="L135" s="44">
        <f>VLOOKUP($D135,CLASS!$D$2:$W$405,9,FALSE)</f>
        <v>0</v>
      </c>
      <c r="M135" s="52">
        <f>IF(IF(L135,L135+$G135,0)&lt;=100,IF(L135,L135+$G135,0),100)</f>
        <v>0</v>
      </c>
      <c r="N135" s="44">
        <f>VLOOKUP($D135,CLASS!$D$2:$W$405,11,FALSE)</f>
        <v>0</v>
      </c>
      <c r="O135" s="52">
        <f>IF(IF(N135,N135+$G135,0)&lt;=100,IF(N135,N135+$G135,0),100)</f>
        <v>0</v>
      </c>
      <c r="P135" s="44">
        <f>VLOOKUP($D135,CLASS!$D$2:$W$405,13,FALSE)</f>
        <v>0</v>
      </c>
      <c r="Q135" s="52">
        <f>IF(IF(P135,P135+$G135,0)&lt;=100,IF(P135,P135+$G135,0),100)</f>
        <v>0</v>
      </c>
      <c r="R135" s="44">
        <f>VLOOKUP($D135,CLASS!$D$2:$W$405,15,FALSE)</f>
        <v>0</v>
      </c>
      <c r="S135" s="52">
        <f>IF(IF(R135,R135+$G135,0)&lt;=100,IF(R135,R135+$G135,0),100)</f>
        <v>0</v>
      </c>
      <c r="T135" s="44">
        <f>VLOOKUP($D135,CLASS!$D$2:$W$405,17,FALSE)</f>
        <v>0</v>
      </c>
      <c r="U135" s="52">
        <f>IF(IF(T135,T135+$G135,0)&lt;=100,IF(T135,T135+$G135,0),100)</f>
        <v>0</v>
      </c>
      <c r="V135" s="44">
        <f>VLOOKUP($D135,CLASS!$D$2:$W$405,19,FALSE)</f>
        <v>0</v>
      </c>
      <c r="W135" s="52">
        <f>IF(IF(V135,V135+$G135,0)&lt;=100,IF(V135,V135+$G135,0),100)</f>
        <v>0</v>
      </c>
      <c r="X135"/>
      <c r="Y135"/>
      <c r="Z135" s="52">
        <f>I135+K135+M135+O135+Q135+S135+U135+W135</f>
        <v>168</v>
      </c>
      <c r="AA135"/>
      <c r="AB135">
        <f>I135</f>
        <v>83</v>
      </c>
      <c r="AC135">
        <f>K135</f>
        <v>85</v>
      </c>
      <c r="AD135">
        <f>M135</f>
        <v>0</v>
      </c>
      <c r="AE135">
        <f>O135</f>
        <v>0</v>
      </c>
      <c r="AF135">
        <f>Q135</f>
        <v>0</v>
      </c>
      <c r="AG135">
        <f>S135</f>
        <v>0</v>
      </c>
      <c r="AH135">
        <f>U135</f>
        <v>0</v>
      </c>
      <c r="AI135">
        <f>W135</f>
        <v>0</v>
      </c>
      <c r="AJ135" s="24">
        <f>SUMPRODUCT(LARGE(AB135:AI135, {1,2,3,4,5}))</f>
        <v>168</v>
      </c>
    </row>
    <row r="136" spans="1:51" x14ac:dyDescent="0.25">
      <c r="A136" s="47" t="s">
        <v>10</v>
      </c>
      <c r="B136" s="46" t="s">
        <v>183</v>
      </c>
      <c r="C136" s="44" t="s">
        <v>202</v>
      </c>
      <c r="D136" s="44">
        <v>129796</v>
      </c>
      <c r="E136" t="str">
        <f>VLOOKUP($D136,CLASS!$D$2:$W$405,2,FALSE)</f>
        <v>B</v>
      </c>
      <c r="F136" t="str">
        <f>VLOOKUP($D136,CLASS!$D$2:$W$405,3,FALSE)</f>
        <v>SNR</v>
      </c>
      <c r="G136" s="44">
        <f>VLOOKUP($D136,CLASS!$D$2:$W$405,4,FALSE)</f>
        <v>10</v>
      </c>
      <c r="H136" s="44">
        <f>VLOOKUP(D136,CLASS!$D$2:$W$405,5,FALSE)</f>
        <v>71</v>
      </c>
      <c r="I136" s="52">
        <f>IF(H136,G136+H136,0)</f>
        <v>81</v>
      </c>
      <c r="J136" s="44">
        <f>VLOOKUP($D136,CLASS!$D$2:$W$405,7,FALSE)</f>
        <v>0</v>
      </c>
      <c r="K136" s="52">
        <f>IF(IF(J136,J136+$G136,0)&lt;=100,IF(J136,J136+$G136,0),100)</f>
        <v>0</v>
      </c>
      <c r="L136" s="44">
        <f>VLOOKUP($D136,CLASS!$D$2:$W$405,9,FALSE)</f>
        <v>77</v>
      </c>
      <c r="M136" s="52">
        <f>IF(IF(L136,L136+$G136,0)&lt;=100,IF(L136,L136+$G136,0),100)</f>
        <v>87</v>
      </c>
      <c r="N136" s="44">
        <f>VLOOKUP($D136,CLASS!$D$2:$W$405,11,FALSE)</f>
        <v>0</v>
      </c>
      <c r="O136" s="52">
        <f>IF(IF(N136,N136+$G136,0)&lt;=100,IF(N136,N136+$G136,0),100)</f>
        <v>0</v>
      </c>
      <c r="P136" s="44">
        <f>VLOOKUP($D136,CLASS!$D$2:$W$405,13,FALSE)</f>
        <v>0</v>
      </c>
      <c r="Q136" s="52">
        <f>IF(IF(P136,P136+$G136,0)&lt;=100,IF(P136,P136+$G136,0),100)</f>
        <v>0</v>
      </c>
      <c r="R136" s="44">
        <f>VLOOKUP($D136,CLASS!$D$2:$W$405,15,FALSE)</f>
        <v>0</v>
      </c>
      <c r="S136" s="52">
        <f>IF(IF(R136,R136+$G136,0)&lt;=100,IF(R136,R136+$G136,0),100)</f>
        <v>0</v>
      </c>
      <c r="T136" s="44">
        <f>VLOOKUP($D136,CLASS!$D$2:$W$405,17,FALSE)</f>
        <v>0</v>
      </c>
      <c r="U136" s="52">
        <f>IF(IF(T136,T136+$G136,0)&lt;=100,IF(T136,T136+$G136,0),100)</f>
        <v>0</v>
      </c>
      <c r="V136" s="44">
        <f>VLOOKUP($D136,CLASS!$D$2:$W$405,19,FALSE)</f>
        <v>0</v>
      </c>
      <c r="W136" s="52">
        <f>IF(IF(V136,V136+$G136,0)&lt;=100,IF(V136,V136+$G136,0),100)</f>
        <v>0</v>
      </c>
      <c r="X136"/>
      <c r="Y136"/>
      <c r="Z136" s="52">
        <f>I136+K136+M136+O136+Q136+S136+U136+W136</f>
        <v>168</v>
      </c>
      <c r="AA136"/>
      <c r="AB136">
        <f>I136</f>
        <v>81</v>
      </c>
      <c r="AC136">
        <f>K136</f>
        <v>0</v>
      </c>
      <c r="AD136">
        <f>M136</f>
        <v>87</v>
      </c>
      <c r="AE136">
        <f>O136</f>
        <v>0</v>
      </c>
      <c r="AF136">
        <f>Q136</f>
        <v>0</v>
      </c>
      <c r="AG136">
        <f>S136</f>
        <v>0</v>
      </c>
      <c r="AH136">
        <f>U136</f>
        <v>0</v>
      </c>
      <c r="AI136">
        <f>W136</f>
        <v>0</v>
      </c>
      <c r="AJ136" s="24">
        <f>SUMPRODUCT(LARGE(AB136:AI136, {1,2,3,4,5}))</f>
        <v>168</v>
      </c>
      <c r="AK136" s="8"/>
    </row>
    <row r="137" spans="1:51" x14ac:dyDescent="0.25">
      <c r="A137" s="47" t="s">
        <v>31</v>
      </c>
      <c r="B137" s="45" t="s">
        <v>393</v>
      </c>
      <c r="C137" s="44" t="s">
        <v>394</v>
      </c>
      <c r="D137" s="44">
        <v>123642</v>
      </c>
      <c r="E137" t="str">
        <f>VLOOKUP($D137,CLASS!$D$2:$W$405,2,FALSE)</f>
        <v>C</v>
      </c>
      <c r="F137" t="str">
        <f>VLOOKUP($D137,CLASS!$D$2:$W$405,3,FALSE)</f>
        <v>SNR</v>
      </c>
      <c r="G137" s="44">
        <f>VLOOKUP($D137,CLASS!$D$2:$W$405,4,FALSE)</f>
        <v>15</v>
      </c>
      <c r="H137" s="44">
        <f>VLOOKUP(D137,CLASS!$D$2:$W$405,5,FALSE)</f>
        <v>0</v>
      </c>
      <c r="I137" s="52">
        <f>IF(H137,G137+H137,0)</f>
        <v>0</v>
      </c>
      <c r="J137" s="44">
        <f>VLOOKUP($D137,CLASS!$D$2:$W$405,7,FALSE)</f>
        <v>0</v>
      </c>
      <c r="K137" s="52">
        <f>IF(IF(J137,J137+$G137,0)&lt;=100,IF(J137,J137+$G137,0),100)</f>
        <v>0</v>
      </c>
      <c r="L137" s="44">
        <f>VLOOKUP($D137,CLASS!$D$2:$W$405,9,FALSE)</f>
        <v>72</v>
      </c>
      <c r="M137" s="52">
        <f>IF(IF(L137,L137+$G137,0)&lt;=100,IF(L137,L137+$G137,0),100)</f>
        <v>87</v>
      </c>
      <c r="N137" s="44">
        <f>VLOOKUP($D137,CLASS!$D$2:$W$405,11,FALSE)</f>
        <v>66</v>
      </c>
      <c r="O137" s="52">
        <f>IF(IF(N137,N137+$G137,0)&lt;=100,IF(N137,N137+$G137,0),100)</f>
        <v>81</v>
      </c>
      <c r="P137" s="44">
        <f>VLOOKUP($D137,CLASS!$D$2:$W$405,13,FALSE)</f>
        <v>0</v>
      </c>
      <c r="Q137" s="52">
        <f>IF(IF(P137,P137+$G137,0)&lt;=100,IF(P137,P137+$G137,0),100)</f>
        <v>0</v>
      </c>
      <c r="R137" s="44">
        <f>VLOOKUP($D137,CLASS!$D$2:$W$405,15,FALSE)</f>
        <v>0</v>
      </c>
      <c r="S137" s="52">
        <f>IF(IF(R137,R137+$G137,0)&lt;=100,IF(R137,R137+$G137,0),100)</f>
        <v>0</v>
      </c>
      <c r="T137" s="44">
        <f>VLOOKUP($D137,CLASS!$D$2:$W$405,17,FALSE)</f>
        <v>0</v>
      </c>
      <c r="U137" s="52">
        <f>IF(IF(T137,T137+$G137,0)&lt;=100,IF(T137,T137+$G137,0),100)</f>
        <v>0</v>
      </c>
      <c r="V137" s="44">
        <f>VLOOKUP($D137,CLASS!$D$2:$W$405,19,FALSE)</f>
        <v>0</v>
      </c>
      <c r="W137" s="52">
        <f>IF(IF(V137,V137+$G137,0)&lt;=100,IF(V137,V137+$G137,0),100)</f>
        <v>0</v>
      </c>
      <c r="X137"/>
      <c r="Y137"/>
      <c r="Z137" s="52">
        <f>I137+K137+M137+O137+Q137+S137+U137+W137</f>
        <v>168</v>
      </c>
      <c r="AA137"/>
      <c r="AB137">
        <f>I137</f>
        <v>0</v>
      </c>
      <c r="AC137">
        <f>K137</f>
        <v>0</v>
      </c>
      <c r="AD137">
        <f>M137</f>
        <v>87</v>
      </c>
      <c r="AE137">
        <f>O137</f>
        <v>81</v>
      </c>
      <c r="AF137">
        <f>Q137</f>
        <v>0</v>
      </c>
      <c r="AG137">
        <f>S137</f>
        <v>0</v>
      </c>
      <c r="AH137">
        <f>U137</f>
        <v>0</v>
      </c>
      <c r="AI137">
        <f>W137</f>
        <v>0</v>
      </c>
      <c r="AJ137" s="24">
        <f>SUMPRODUCT(LARGE(AB137:AI137, {1,2,3,4,5}))</f>
        <v>168</v>
      </c>
      <c r="AK137" s="44"/>
    </row>
    <row r="138" spans="1:51" x14ac:dyDescent="0.25">
      <c r="A138" s="47" t="s">
        <v>14</v>
      </c>
      <c r="B138" s="45" t="s">
        <v>92</v>
      </c>
      <c r="C138" s="44" t="s">
        <v>417</v>
      </c>
      <c r="D138" s="44">
        <v>115650</v>
      </c>
      <c r="E138" t="s">
        <v>7</v>
      </c>
      <c r="F138" t="s">
        <v>8</v>
      </c>
      <c r="G138" s="44">
        <f>VLOOKUP($D138,CLASS!$D$2:$W$405,4,FALSE)</f>
        <v>0</v>
      </c>
      <c r="H138" s="44">
        <f>VLOOKUP(D138,CLASS!$D$2:$W$405,5,FALSE)</f>
        <v>0</v>
      </c>
      <c r="I138" s="52">
        <f>IF(H138,G138+H138,0)</f>
        <v>0</v>
      </c>
      <c r="J138" s="44">
        <f>VLOOKUP($D138,CLASS!$D$2:$W$405,7,FALSE)</f>
        <v>86</v>
      </c>
      <c r="K138" s="52">
        <f>IF(IF(J138,J138+$G138,0)&lt;=100,IF(J138,J138+$G138,0),100)</f>
        <v>86</v>
      </c>
      <c r="L138" s="44">
        <f>VLOOKUP($D138,CLASS!$D$2:$W$405,9,FALSE)</f>
        <v>0</v>
      </c>
      <c r="M138" s="52">
        <f>IF(IF(L138,L138+$G138,0)&lt;=100,IF(L138,L138+$G138,0),100)</f>
        <v>0</v>
      </c>
      <c r="N138" s="44">
        <f>VLOOKUP($D138,CLASS!$D$2:$W$405,11,FALSE)</f>
        <v>0</v>
      </c>
      <c r="O138" s="52">
        <f>IF(IF(N138,N138+$G138,0)&lt;=100,IF(N138,N138+$G138,0),100)</f>
        <v>0</v>
      </c>
      <c r="P138" s="44">
        <f>VLOOKUP($D138,CLASS!$D$2:$W$405,13,FALSE)</f>
        <v>78</v>
      </c>
      <c r="Q138" s="52">
        <f>IF(IF(P138,P138+$G138,0)&lt;=100,IF(P138,P138+$G138,0),100)</f>
        <v>78</v>
      </c>
      <c r="R138" s="44">
        <f>VLOOKUP($D138,CLASS!$D$2:$W$405,15,FALSE)</f>
        <v>0</v>
      </c>
      <c r="S138" s="52">
        <f>IF(IF(R138,R138+$G138,0)&lt;=100,IF(R138,R138+$G138,0),100)</f>
        <v>0</v>
      </c>
      <c r="T138" s="44">
        <f>VLOOKUP($D138,CLASS!$D$2:$W$405,17,FALSE)</f>
        <v>0</v>
      </c>
      <c r="U138" s="52">
        <f>IF(IF(T138,T138+$G138,0)&lt;=100,IF(T138,T138+$G138,0),100)</f>
        <v>0</v>
      </c>
      <c r="V138" s="44">
        <f>VLOOKUP($D138,CLASS!$D$2:$W$405,19,FALSE)</f>
        <v>0</v>
      </c>
      <c r="W138" s="52">
        <f>IF(IF(V138,V138+$G138,0)&lt;=100,IF(V138,V138+$G138,0),100)</f>
        <v>0</v>
      </c>
      <c r="X138"/>
      <c r="Y138"/>
      <c r="Z138" s="52">
        <f>I138+K138+M138+O138+Q138+S138+U138+W138</f>
        <v>164</v>
      </c>
      <c r="AA138"/>
      <c r="AB138">
        <f>I138</f>
        <v>0</v>
      </c>
      <c r="AC138">
        <f>K138</f>
        <v>86</v>
      </c>
      <c r="AD138">
        <f>M138</f>
        <v>0</v>
      </c>
      <c r="AE138">
        <f>O138</f>
        <v>0</v>
      </c>
      <c r="AF138">
        <f>Q138</f>
        <v>78</v>
      </c>
      <c r="AG138">
        <f>S138</f>
        <v>0</v>
      </c>
      <c r="AH138">
        <f>U138</f>
        <v>0</v>
      </c>
      <c r="AI138">
        <f>W138</f>
        <v>0</v>
      </c>
      <c r="AJ138" s="24">
        <f>SUMPRODUCT(LARGE(AB138:AI138, {1,2,3,4,5}))</f>
        <v>164</v>
      </c>
      <c r="AK138" s="57"/>
    </row>
    <row r="139" spans="1:51" x14ac:dyDescent="0.25">
      <c r="A139" s="47" t="s">
        <v>31</v>
      </c>
      <c r="B139" s="45" t="s">
        <v>411</v>
      </c>
      <c r="C139" s="44" t="s">
        <v>412</v>
      </c>
      <c r="D139" s="44">
        <v>136286</v>
      </c>
      <c r="E139" t="s">
        <v>39</v>
      </c>
      <c r="F139" t="s">
        <v>8</v>
      </c>
      <c r="G139" s="44">
        <f>VLOOKUP($D139,CLASS!$D$2:$W$405,4,FALSE)</f>
        <v>15</v>
      </c>
      <c r="H139" s="44">
        <f>VLOOKUP(D139,CLASS!$D$2:$W$405,5,FALSE)</f>
        <v>0</v>
      </c>
      <c r="I139" s="52">
        <f>IF(H139,G139+H139,0)</f>
        <v>0</v>
      </c>
      <c r="J139" s="44">
        <f>VLOOKUP($D139,CLASS!$D$2:$W$405,7,FALSE)</f>
        <v>67</v>
      </c>
      <c r="K139" s="52">
        <f>IF(IF(J139,J139+$G139,0)&lt;=100,IF(J139,J139+$G139,0),100)</f>
        <v>82</v>
      </c>
      <c r="L139" s="44">
        <f>VLOOKUP($D139,CLASS!$D$2:$W$405,9,FALSE)</f>
        <v>66</v>
      </c>
      <c r="M139" s="52">
        <f>IF(IF(L139,L139+$G139,0)&lt;=100,IF(L139,L139+$G139,0),100)</f>
        <v>81</v>
      </c>
      <c r="N139" s="44">
        <f>VLOOKUP($D139,CLASS!$D$2:$W$405,11,FALSE)</f>
        <v>0</v>
      </c>
      <c r="O139" s="52">
        <f>IF(IF(N139,N139+$G139,0)&lt;=100,IF(N139,N139+$G139,0),100)</f>
        <v>0</v>
      </c>
      <c r="P139" s="44">
        <f>VLOOKUP($D139,CLASS!$D$2:$W$405,13,FALSE)</f>
        <v>0</v>
      </c>
      <c r="Q139" s="52">
        <f>IF(IF(P139,P139+$G139,0)&lt;=100,IF(P139,P139+$G139,0),100)</f>
        <v>0</v>
      </c>
      <c r="R139" s="44">
        <f>VLOOKUP($D139,CLASS!$D$2:$W$405,15,FALSE)</f>
        <v>0</v>
      </c>
      <c r="S139" s="52">
        <f>IF(IF(R139,R139+$G139,0)&lt;=100,IF(R139,R139+$G139,0),100)</f>
        <v>0</v>
      </c>
      <c r="T139" s="44">
        <f>VLOOKUP($D139,CLASS!$D$2:$W$405,17,FALSE)</f>
        <v>0</v>
      </c>
      <c r="U139" s="52">
        <f>IF(IF(T139,T139+$G139,0)&lt;=100,IF(T139,T139+$G139,0),100)</f>
        <v>0</v>
      </c>
      <c r="V139" s="44">
        <f>VLOOKUP($D139,CLASS!$D$2:$W$405,19,FALSE)</f>
        <v>0</v>
      </c>
      <c r="W139" s="52">
        <f>IF(IF(V139,V139+$G139,0)&lt;=100,IF(V139,V139+$G139,0),100)</f>
        <v>0</v>
      </c>
      <c r="X139"/>
      <c r="Y139"/>
      <c r="Z139" s="52">
        <f>I139+K139+M139+O139+Q139+S139+U139+W139</f>
        <v>163</v>
      </c>
      <c r="AA139"/>
      <c r="AB139">
        <f>I139</f>
        <v>0</v>
      </c>
      <c r="AC139">
        <f>K139</f>
        <v>82</v>
      </c>
      <c r="AD139">
        <f>M139</f>
        <v>81</v>
      </c>
      <c r="AE139">
        <f>O139</f>
        <v>0</v>
      </c>
      <c r="AF139">
        <f>Q139</f>
        <v>0</v>
      </c>
      <c r="AG139">
        <f>S139</f>
        <v>0</v>
      </c>
      <c r="AH139">
        <f>U139</f>
        <v>0</v>
      </c>
      <c r="AI139">
        <f>W139</f>
        <v>0</v>
      </c>
      <c r="AJ139" s="24">
        <f>SUMPRODUCT(LARGE(AB139:AI139, {1,2,3,4,5}))</f>
        <v>163</v>
      </c>
      <c r="AK139" s="57"/>
    </row>
    <row r="140" spans="1:51" x14ac:dyDescent="0.25">
      <c r="A140" s="47" t="s">
        <v>48</v>
      </c>
      <c r="B140" s="46" t="s">
        <v>86</v>
      </c>
      <c r="C140" s="44" t="s">
        <v>206</v>
      </c>
      <c r="D140" s="44">
        <v>59109</v>
      </c>
      <c r="E140" t="str">
        <f>VLOOKUP($D140,CLASS!$D$2:$W$405,2,FALSE)</f>
        <v>A</v>
      </c>
      <c r="F140" t="str">
        <f>VLOOKUP($D140,CLASS!$D$2:$W$405,3,FALSE)</f>
        <v>SNR</v>
      </c>
      <c r="G140" s="44">
        <f>VLOOKUP($D140,CLASS!$D$2:$W$405,4,FALSE)</f>
        <v>5</v>
      </c>
      <c r="H140" s="44">
        <f>VLOOKUP(D140,CLASS!$D$2:$W$405,5,FALSE)</f>
        <v>74</v>
      </c>
      <c r="I140" s="52">
        <f>IF(H140,G140+H140,0)</f>
        <v>79</v>
      </c>
      <c r="J140" s="44">
        <f>VLOOKUP($D140,CLASS!$D$2:$W$405,7,FALSE)</f>
        <v>78</v>
      </c>
      <c r="K140" s="52">
        <f>IF(IF(J140,J140+$G140,0)&lt;=100,IF(J140,J140+$G140,0),100)</f>
        <v>83</v>
      </c>
      <c r="L140" s="44">
        <f>VLOOKUP($D140,CLASS!$D$2:$W$405,9,FALSE)</f>
        <v>0</v>
      </c>
      <c r="M140" s="52">
        <f>IF(IF(L140,L140+$G140,0)&lt;=100,IF(L140,L140+$G140,0),100)</f>
        <v>0</v>
      </c>
      <c r="N140" s="44">
        <f>VLOOKUP($D140,CLASS!$D$2:$W$405,11,FALSE)</f>
        <v>0</v>
      </c>
      <c r="O140" s="52">
        <f>IF(IF(N140,N140+$G140,0)&lt;=100,IF(N140,N140+$G140,0),100)</f>
        <v>0</v>
      </c>
      <c r="P140" s="44">
        <f>VLOOKUP($D140,CLASS!$D$2:$W$405,13,FALSE)</f>
        <v>0</v>
      </c>
      <c r="Q140" s="52">
        <f>IF(IF(P140,P140+$G140,0)&lt;=100,IF(P140,P140+$G140,0),100)</f>
        <v>0</v>
      </c>
      <c r="R140" s="44">
        <f>VLOOKUP($D140,CLASS!$D$2:$W$405,15,FALSE)</f>
        <v>0</v>
      </c>
      <c r="S140" s="52">
        <f>IF(IF(R140,R140+$G140,0)&lt;=100,IF(R140,R140+$G140,0),100)</f>
        <v>0</v>
      </c>
      <c r="T140" s="44">
        <f>VLOOKUP($D140,CLASS!$D$2:$W$405,17,FALSE)</f>
        <v>0</v>
      </c>
      <c r="U140" s="52">
        <f>IF(IF(T140,T140+$G140,0)&lt;=100,IF(T140,T140+$G140,0),100)</f>
        <v>0</v>
      </c>
      <c r="V140" s="44">
        <f>VLOOKUP($D140,CLASS!$D$2:$W$405,19,FALSE)</f>
        <v>0</v>
      </c>
      <c r="W140" s="52">
        <f>IF(IF(V140,V140+$G140,0)&lt;=100,IF(V140,V140+$G140,0),100)</f>
        <v>0</v>
      </c>
      <c r="X140"/>
      <c r="Y140"/>
      <c r="Z140" s="52">
        <f>I140+K140+M140+O140+Q140+S140+U140+W140</f>
        <v>162</v>
      </c>
      <c r="AA140"/>
      <c r="AB140">
        <f>I140</f>
        <v>79</v>
      </c>
      <c r="AC140">
        <f>K140</f>
        <v>83</v>
      </c>
      <c r="AD140">
        <f>M140</f>
        <v>0</v>
      </c>
      <c r="AE140">
        <f>O140</f>
        <v>0</v>
      </c>
      <c r="AF140">
        <f>Q140</f>
        <v>0</v>
      </c>
      <c r="AG140">
        <f>S140</f>
        <v>0</v>
      </c>
      <c r="AH140">
        <f>U140</f>
        <v>0</v>
      </c>
      <c r="AI140">
        <f>W140</f>
        <v>0</v>
      </c>
      <c r="AJ140" s="24">
        <f>SUMPRODUCT(LARGE(AB140:AI140, {1,2,3,4,5}))</f>
        <v>162</v>
      </c>
    </row>
    <row r="141" spans="1:51" x14ac:dyDescent="0.25">
      <c r="A141" s="47" t="s">
        <v>31</v>
      </c>
      <c r="B141" s="45" t="s">
        <v>363</v>
      </c>
      <c r="C141" s="44" t="s">
        <v>66</v>
      </c>
      <c r="D141" s="44">
        <v>132934</v>
      </c>
      <c r="E141" t="str">
        <f>VLOOKUP($D141,CLASS!$D$2:$W$405,2,FALSE)</f>
        <v>C</v>
      </c>
      <c r="F141" t="str">
        <f>VLOOKUP($D141,CLASS!$D$2:$W$405,3,FALSE)</f>
        <v>SNR</v>
      </c>
      <c r="G141" s="44">
        <f>VLOOKUP($D141,CLASS!$D$2:$W$405,4,FALSE)</f>
        <v>15</v>
      </c>
      <c r="H141" s="44">
        <f>VLOOKUP(D141,CLASS!$D$2:$W$405,5,FALSE)</f>
        <v>60</v>
      </c>
      <c r="I141" s="52">
        <f>IF(H141,G141+H141,0)</f>
        <v>75</v>
      </c>
      <c r="J141" s="44">
        <f>VLOOKUP($D141,CLASS!$D$2:$W$405,7,FALSE)</f>
        <v>0</v>
      </c>
      <c r="K141" s="52">
        <f>IF(IF(J141,J141+$G141,0)&lt;=100,IF(J141,J141+$G141,0),100)</f>
        <v>0</v>
      </c>
      <c r="L141" s="44">
        <f>VLOOKUP($D141,CLASS!$D$2:$W$405,9,FALSE)</f>
        <v>71</v>
      </c>
      <c r="M141" s="52">
        <f>IF(IF(L141,L141+$G141,0)&lt;=100,IF(L141,L141+$G141,0),100)</f>
        <v>86</v>
      </c>
      <c r="N141" s="44">
        <f>VLOOKUP($D141,CLASS!$D$2:$W$405,11,FALSE)</f>
        <v>0</v>
      </c>
      <c r="O141" s="52">
        <f>IF(IF(N141,N141+$G141,0)&lt;=100,IF(N141,N141+$G141,0),100)</f>
        <v>0</v>
      </c>
      <c r="P141" s="44">
        <f>VLOOKUP($D141,CLASS!$D$2:$W$405,13,FALSE)</f>
        <v>0</v>
      </c>
      <c r="Q141" s="52">
        <f>IF(IF(P141,P141+$G141,0)&lt;=100,IF(P141,P141+$G141,0),100)</f>
        <v>0</v>
      </c>
      <c r="R141" s="44">
        <f>VLOOKUP($D141,CLASS!$D$2:$W$405,15,FALSE)</f>
        <v>0</v>
      </c>
      <c r="S141" s="52">
        <f>IF(IF(R141,R141+$G141,0)&lt;=100,IF(R141,R141+$G141,0),100)</f>
        <v>0</v>
      </c>
      <c r="T141" s="44">
        <f>VLOOKUP($D141,CLASS!$D$2:$W$405,17,FALSE)</f>
        <v>0</v>
      </c>
      <c r="U141" s="52">
        <f>IF(IF(T141,T141+$G141,0)&lt;=100,IF(T141,T141+$G141,0),100)</f>
        <v>0</v>
      </c>
      <c r="V141" s="44">
        <f>VLOOKUP($D141,CLASS!$D$2:$W$405,19,FALSE)</f>
        <v>0</v>
      </c>
      <c r="W141" s="52">
        <f>IF(IF(V141,V141+$G141,0)&lt;=100,IF(V141,V141+$G141,0),100)</f>
        <v>0</v>
      </c>
      <c r="X141"/>
      <c r="Y141"/>
      <c r="Z141" s="52">
        <f>I141+K141+M141+O141+Q141+S141+U141+W141</f>
        <v>161</v>
      </c>
      <c r="AA141"/>
      <c r="AB141">
        <f>I141</f>
        <v>75</v>
      </c>
      <c r="AC141">
        <f>K141</f>
        <v>0</v>
      </c>
      <c r="AD141">
        <f>M141</f>
        <v>86</v>
      </c>
      <c r="AE141">
        <f>O141</f>
        <v>0</v>
      </c>
      <c r="AF141">
        <f>Q141</f>
        <v>0</v>
      </c>
      <c r="AG141">
        <f>S141</f>
        <v>0</v>
      </c>
      <c r="AH141">
        <f>U141</f>
        <v>0</v>
      </c>
      <c r="AI141">
        <f>W141</f>
        <v>0</v>
      </c>
      <c r="AJ141" s="24">
        <f>SUMPRODUCT(LARGE(AB141:AI141, {1,2,3,4,5}))</f>
        <v>161</v>
      </c>
      <c r="AK141" s="44"/>
    </row>
    <row r="142" spans="1:51" x14ac:dyDescent="0.25">
      <c r="A142" s="47" t="s">
        <v>31</v>
      </c>
      <c r="B142" s="45" t="s">
        <v>127</v>
      </c>
      <c r="C142" s="44" t="s">
        <v>345</v>
      </c>
      <c r="D142" s="44">
        <v>134075</v>
      </c>
      <c r="E142" t="str">
        <f>VLOOKUP($D142,CLASS!$D$2:$W$405,2,FALSE)</f>
        <v>C</v>
      </c>
      <c r="F142" t="str">
        <f>VLOOKUP($D142,CLASS!$D$2:$W$405,3,FALSE)</f>
        <v>SNR</v>
      </c>
      <c r="G142" s="44">
        <f>VLOOKUP($D142,CLASS!$D$2:$W$405,4,FALSE)</f>
        <v>15</v>
      </c>
      <c r="H142" s="44">
        <f>VLOOKUP(D142,CLASS!$D$2:$W$405,5,FALSE)</f>
        <v>64</v>
      </c>
      <c r="I142" s="52">
        <f>IF(H142,G142+H142,0)</f>
        <v>79</v>
      </c>
      <c r="J142" s="44">
        <f>VLOOKUP($D142,CLASS!$D$2:$W$405,7,FALSE)</f>
        <v>65</v>
      </c>
      <c r="K142" s="52">
        <f>IF(IF(J142,J142+$G142,0)&lt;=100,IF(J142,J142+$G142,0),100)</f>
        <v>80</v>
      </c>
      <c r="L142" s="44">
        <f>VLOOKUP($D142,CLASS!$D$2:$W$405,9,FALSE)</f>
        <v>0</v>
      </c>
      <c r="M142" s="52">
        <f>IF(IF(L142,L142+$G142,0)&lt;=100,IF(L142,L142+$G142,0),100)</f>
        <v>0</v>
      </c>
      <c r="N142" s="44">
        <f>VLOOKUP($D142,CLASS!$D$2:$W$405,11,FALSE)</f>
        <v>0</v>
      </c>
      <c r="O142" s="52">
        <f>IF(IF(N142,N142+$G142,0)&lt;=100,IF(N142,N142+$G142,0),100)</f>
        <v>0</v>
      </c>
      <c r="P142" s="44">
        <f>VLOOKUP($D142,CLASS!$D$2:$W$405,13,FALSE)</f>
        <v>0</v>
      </c>
      <c r="Q142" s="52">
        <f>IF(IF(P142,P142+$G142,0)&lt;=100,IF(P142,P142+$G142,0),100)</f>
        <v>0</v>
      </c>
      <c r="R142" s="44">
        <f>VLOOKUP($D142,CLASS!$D$2:$W$405,15,FALSE)</f>
        <v>0</v>
      </c>
      <c r="S142" s="52">
        <f>IF(IF(R142,R142+$G142,0)&lt;=100,IF(R142,R142+$G142,0),100)</f>
        <v>0</v>
      </c>
      <c r="T142" s="44">
        <f>VLOOKUP($D142,CLASS!$D$2:$W$405,17,FALSE)</f>
        <v>0</v>
      </c>
      <c r="U142" s="52">
        <f>IF(IF(T142,T142+$G142,0)&lt;=100,IF(T142,T142+$G142,0),100)</f>
        <v>0</v>
      </c>
      <c r="V142" s="44">
        <f>VLOOKUP($D142,CLASS!$D$2:$W$405,19,FALSE)</f>
        <v>0</v>
      </c>
      <c r="W142" s="52">
        <f>IF(IF(V142,V142+$G142,0)&lt;=100,IF(V142,V142+$G142,0),100)</f>
        <v>0</v>
      </c>
      <c r="X142"/>
      <c r="Y142"/>
      <c r="Z142" s="52">
        <f>I142+K142+M142+O142+Q142+S142+U142+W142</f>
        <v>159</v>
      </c>
      <c r="AA142"/>
      <c r="AB142">
        <f>I142</f>
        <v>79</v>
      </c>
      <c r="AC142">
        <f>K142</f>
        <v>80</v>
      </c>
      <c r="AD142">
        <f>M142</f>
        <v>0</v>
      </c>
      <c r="AE142">
        <f>O142</f>
        <v>0</v>
      </c>
      <c r="AF142">
        <f>Q142</f>
        <v>0</v>
      </c>
      <c r="AG142">
        <f>S142</f>
        <v>0</v>
      </c>
      <c r="AH142">
        <f>U142</f>
        <v>0</v>
      </c>
      <c r="AI142">
        <f>W142</f>
        <v>0</v>
      </c>
      <c r="AJ142" s="24">
        <f>SUMPRODUCT(LARGE(AB142:AI142, {1,2,3,4,5}))</f>
        <v>159</v>
      </c>
    </row>
    <row r="143" spans="1:51" x14ac:dyDescent="0.25">
      <c r="A143" s="47" t="s">
        <v>48</v>
      </c>
      <c r="B143" s="45" t="s">
        <v>127</v>
      </c>
      <c r="C143" s="44" t="s">
        <v>201</v>
      </c>
      <c r="D143" s="44">
        <v>90668</v>
      </c>
      <c r="E143" t="str">
        <f>VLOOKUP($D143,CLASS!$D$2:$W$405,2,FALSE)</f>
        <v>A</v>
      </c>
      <c r="F143" t="str">
        <f>VLOOKUP($D143,CLASS!$D$2:$W$405,3,FALSE)</f>
        <v>SNR</v>
      </c>
      <c r="G143" s="44">
        <f>VLOOKUP($D143,CLASS!$D$2:$W$405,4,FALSE)</f>
        <v>5</v>
      </c>
      <c r="H143" s="44">
        <f>VLOOKUP(D143,CLASS!$D$2:$W$405,5,FALSE)</f>
        <v>74</v>
      </c>
      <c r="I143" s="52">
        <f>IF(H143,G143+H143,0)</f>
        <v>79</v>
      </c>
      <c r="J143" s="44">
        <f>VLOOKUP($D143,CLASS!$D$2:$W$405,7,FALSE)</f>
        <v>0</v>
      </c>
      <c r="K143" s="52">
        <f>IF(IF(J143,J143+$G143,0)&lt;=100,IF(J143,J143+$G143,0),100)</f>
        <v>0</v>
      </c>
      <c r="L143" s="44">
        <f>VLOOKUP($D143,CLASS!$D$2:$W$405,9,FALSE)</f>
        <v>74</v>
      </c>
      <c r="M143" s="52">
        <f>IF(IF(L143,L143+$G143,0)&lt;=100,IF(L143,L143+$G143,0),100)</f>
        <v>79</v>
      </c>
      <c r="N143" s="44">
        <f>VLOOKUP($D143,CLASS!$D$2:$W$405,11,FALSE)</f>
        <v>0</v>
      </c>
      <c r="O143" s="52">
        <f>IF(IF(N143,N143+$G143,0)&lt;=100,IF(N143,N143+$G143,0),100)</f>
        <v>0</v>
      </c>
      <c r="P143" s="44">
        <f>VLOOKUP($D143,CLASS!$D$2:$W$405,13,FALSE)</f>
        <v>0</v>
      </c>
      <c r="Q143" s="52">
        <f>IF(IF(P143,P143+$G143,0)&lt;=100,IF(P143,P143+$G143,0),100)</f>
        <v>0</v>
      </c>
      <c r="R143" s="44">
        <f>VLOOKUP($D143,CLASS!$D$2:$W$405,15,FALSE)</f>
        <v>0</v>
      </c>
      <c r="S143" s="52">
        <f>IF(IF(R143,R143+$G143,0)&lt;=100,IF(R143,R143+$G143,0),100)</f>
        <v>0</v>
      </c>
      <c r="T143" s="44">
        <f>VLOOKUP($D143,CLASS!$D$2:$W$405,17,FALSE)</f>
        <v>0</v>
      </c>
      <c r="U143" s="52">
        <f>IF(IF(T143,T143+$G143,0)&lt;=100,IF(T143,T143+$G143,0),100)</f>
        <v>0</v>
      </c>
      <c r="V143" s="44">
        <f>VLOOKUP($D143,CLASS!$D$2:$W$405,19,FALSE)</f>
        <v>0</v>
      </c>
      <c r="W143" s="52">
        <f>IF(IF(V143,V143+$G143,0)&lt;=100,IF(V143,V143+$G143,0),100)</f>
        <v>0</v>
      </c>
      <c r="X143"/>
      <c r="Y143"/>
      <c r="Z143" s="52">
        <f>I143+K143+M143+O143+Q143+S143+U143+W143</f>
        <v>158</v>
      </c>
      <c r="AA143"/>
      <c r="AB143">
        <f>I143</f>
        <v>79</v>
      </c>
      <c r="AC143">
        <f>K143</f>
        <v>0</v>
      </c>
      <c r="AD143">
        <f>M143</f>
        <v>79</v>
      </c>
      <c r="AE143">
        <f>O143</f>
        <v>0</v>
      </c>
      <c r="AF143">
        <f>Q143</f>
        <v>0</v>
      </c>
      <c r="AG143">
        <f>S143</f>
        <v>0</v>
      </c>
      <c r="AH143">
        <f>U143</f>
        <v>0</v>
      </c>
      <c r="AI143">
        <f>W143</f>
        <v>0</v>
      </c>
      <c r="AJ143" s="24">
        <f>SUMPRODUCT(LARGE(AB143:AI143, {1,2,3,4,5}))</f>
        <v>158</v>
      </c>
      <c r="AK143" s="44"/>
    </row>
    <row r="144" spans="1:51" x14ac:dyDescent="0.25">
      <c r="A144" s="47" t="s">
        <v>49</v>
      </c>
      <c r="B144" s="46" t="s">
        <v>90</v>
      </c>
      <c r="C144" s="44" t="s">
        <v>142</v>
      </c>
      <c r="D144" s="44">
        <v>108248</v>
      </c>
      <c r="E144" t="str">
        <f>VLOOKUP($D144,CLASS!$D$2:$W$405,2,FALSE)</f>
        <v>AA</v>
      </c>
      <c r="F144" t="str">
        <f>VLOOKUP($D144,CLASS!$D$2:$W$405,3,FALSE)</f>
        <v>SNR</v>
      </c>
      <c r="G144" s="44">
        <f>VLOOKUP($D144,CLASS!$D$2:$W$405,4,FALSE)</f>
        <v>0</v>
      </c>
      <c r="H144" s="44">
        <f>VLOOKUP(D144,CLASS!$D$2:$W$405,5,FALSE)</f>
        <v>0</v>
      </c>
      <c r="I144" s="52">
        <f>IF(H144,G144+H144,0)</f>
        <v>0</v>
      </c>
      <c r="J144" s="44">
        <f>VLOOKUP($D144,CLASS!$D$2:$W$405,7,FALSE)</f>
        <v>65</v>
      </c>
      <c r="K144" s="52">
        <f>IF(IF(J144,J144+$G144,0)&lt;=100,IF(J144,J144+$G144,0),100)</f>
        <v>65</v>
      </c>
      <c r="L144" s="44">
        <f>VLOOKUP($D144,CLASS!$D$2:$W$405,9,FALSE)</f>
        <v>0</v>
      </c>
      <c r="M144" s="52">
        <f>IF(IF(L144,L144+$G144,0)&lt;=100,IF(L144,L144+$G144,0),100)</f>
        <v>0</v>
      </c>
      <c r="N144" s="44">
        <f>VLOOKUP($D144,CLASS!$D$2:$W$405,11,FALSE)</f>
        <v>0</v>
      </c>
      <c r="O144" s="52">
        <f>IF(IF(N144,N144+$G144,0)&lt;=100,IF(N144,N144+$G144,0),100)</f>
        <v>0</v>
      </c>
      <c r="P144" s="44">
        <f>VLOOKUP($D144,CLASS!$D$2:$W$405,13,FALSE)</f>
        <v>0</v>
      </c>
      <c r="Q144" s="52">
        <f>IF(IF(P144,P144+$G144,0)&lt;=100,IF(P144,P144+$G144,0),100)</f>
        <v>0</v>
      </c>
      <c r="R144" s="44">
        <f>VLOOKUP($D144,CLASS!$D$2:$W$405,15,FALSE)</f>
        <v>0</v>
      </c>
      <c r="S144" s="52">
        <f>IF(IF(R144,R144+$G144,0)&lt;=100,IF(R144,R144+$G144,0),100)</f>
        <v>0</v>
      </c>
      <c r="T144" s="44">
        <f>VLOOKUP($D144,CLASS!$D$2:$W$405,17,FALSE)</f>
        <v>92</v>
      </c>
      <c r="U144" s="52">
        <f>IF(IF(T144,T144+$G144,0)&lt;=100,IF(T144,T144+$G144,0),100)</f>
        <v>92</v>
      </c>
      <c r="V144" s="44">
        <f>VLOOKUP($D144,CLASS!$D$2:$W$405,19,FALSE)</f>
        <v>0</v>
      </c>
      <c r="W144" s="52">
        <f>IF(IF(V144,V144+$G144,0)&lt;=100,IF(V144,V144+$G144,0),100)</f>
        <v>0</v>
      </c>
      <c r="X144"/>
      <c r="Y144"/>
      <c r="Z144" s="52">
        <f>I144+K144+M144+O144+Q144+S144+U144+W144</f>
        <v>157</v>
      </c>
      <c r="AA144"/>
      <c r="AB144">
        <f>I144</f>
        <v>0</v>
      </c>
      <c r="AC144">
        <f>K144</f>
        <v>65</v>
      </c>
      <c r="AD144">
        <f>M144</f>
        <v>0</v>
      </c>
      <c r="AE144">
        <f>O144</f>
        <v>0</v>
      </c>
      <c r="AF144">
        <f>Q144</f>
        <v>0</v>
      </c>
      <c r="AG144">
        <f>S144</f>
        <v>0</v>
      </c>
      <c r="AH144">
        <f>U144</f>
        <v>92</v>
      </c>
      <c r="AI144">
        <f>W144</f>
        <v>0</v>
      </c>
      <c r="AJ144" s="24">
        <f>SUMPRODUCT(LARGE(AB144:AI144, {1,2,3,4,5}))</f>
        <v>157</v>
      </c>
      <c r="AK144" s="57"/>
    </row>
    <row r="145" spans="1:37" x14ac:dyDescent="0.25">
      <c r="A145" s="47" t="s">
        <v>29</v>
      </c>
      <c r="B145" s="46" t="s">
        <v>233</v>
      </c>
      <c r="C145" s="44" t="s">
        <v>192</v>
      </c>
      <c r="D145" s="44">
        <v>47836</v>
      </c>
      <c r="E145" t="str">
        <f>VLOOKUP($D145,CLASS!$D$2:$W$405,2,FALSE)</f>
        <v>A</v>
      </c>
      <c r="F145" t="str">
        <f>VLOOKUP($D145,CLASS!$D$2:$W$405,3,FALSE)</f>
        <v>SNR</v>
      </c>
      <c r="G145" s="44">
        <f>VLOOKUP($D145,CLASS!$D$2:$W$405,4,FALSE)</f>
        <v>5</v>
      </c>
      <c r="H145" s="44">
        <f>VLOOKUP(D145,CLASS!$D$2:$W$405,5,FALSE)</f>
        <v>0</v>
      </c>
      <c r="I145" s="52">
        <f>IF(H145,G145+H145,0)</f>
        <v>0</v>
      </c>
      <c r="J145" s="44">
        <f>VLOOKUP($D145,CLASS!$D$2:$W$405,7,FALSE)</f>
        <v>73</v>
      </c>
      <c r="K145" s="52">
        <f>IF(IF(J145,J145+$G145,0)&lt;=100,IF(J145,J145+$G145,0),100)</f>
        <v>78</v>
      </c>
      <c r="L145" s="44">
        <f>VLOOKUP($D145,CLASS!$D$2:$W$405,9,FALSE)</f>
        <v>0</v>
      </c>
      <c r="M145" s="52">
        <f>IF(IF(L145,L145+$G145,0)&lt;=100,IF(L145,L145+$G145,0),100)</f>
        <v>0</v>
      </c>
      <c r="N145" s="44">
        <f>VLOOKUP($D145,CLASS!$D$2:$W$405,11,FALSE)</f>
        <v>73</v>
      </c>
      <c r="O145" s="52">
        <f>IF(IF(N145,N145+$G145,0)&lt;=100,IF(N145,N145+$G145,0),100)</f>
        <v>78</v>
      </c>
      <c r="P145" s="44">
        <f>VLOOKUP($D145,CLASS!$D$2:$W$405,13,FALSE)</f>
        <v>0</v>
      </c>
      <c r="Q145" s="52">
        <f>IF(IF(P145,P145+$G145,0)&lt;=100,IF(P145,P145+$G145,0),100)</f>
        <v>0</v>
      </c>
      <c r="R145" s="44">
        <f>VLOOKUP($D145,CLASS!$D$2:$W$405,15,FALSE)</f>
        <v>0</v>
      </c>
      <c r="S145" s="52">
        <f>IF(IF(R145,R145+$G145,0)&lt;=100,IF(R145,R145+$G145,0),100)</f>
        <v>0</v>
      </c>
      <c r="T145" s="44">
        <f>VLOOKUP($D145,CLASS!$D$2:$W$405,17,FALSE)</f>
        <v>0</v>
      </c>
      <c r="U145" s="52">
        <f>IF(IF(T145,T145+$G145,0)&lt;=100,IF(T145,T145+$G145,0),100)</f>
        <v>0</v>
      </c>
      <c r="V145" s="44">
        <f>VLOOKUP($D145,CLASS!$D$2:$W$405,19,FALSE)</f>
        <v>0</v>
      </c>
      <c r="W145" s="52">
        <f>IF(IF(V145,V145+$G145,0)&lt;=100,IF(V145,V145+$G145,0),100)</f>
        <v>0</v>
      </c>
      <c r="X145"/>
      <c r="Y145"/>
      <c r="Z145" s="52">
        <f>I145+K145+M145+O145+Q145+S145+U145+W145</f>
        <v>156</v>
      </c>
      <c r="AA145"/>
      <c r="AB145">
        <f>I145</f>
        <v>0</v>
      </c>
      <c r="AC145">
        <f>K145</f>
        <v>78</v>
      </c>
      <c r="AD145">
        <f>M145</f>
        <v>0</v>
      </c>
      <c r="AE145">
        <f>O145</f>
        <v>78</v>
      </c>
      <c r="AF145">
        <f>Q145</f>
        <v>0</v>
      </c>
      <c r="AG145">
        <f>S145</f>
        <v>0</v>
      </c>
      <c r="AH145">
        <f>U145</f>
        <v>0</v>
      </c>
      <c r="AI145">
        <f>W145</f>
        <v>0</v>
      </c>
      <c r="AJ145" s="24">
        <f>SUMPRODUCT(LARGE(AB145:AI145, {1,2,3,4,5}))</f>
        <v>156</v>
      </c>
      <c r="AK145" s="44"/>
    </row>
    <row r="146" spans="1:37" x14ac:dyDescent="0.25">
      <c r="A146" s="47" t="s">
        <v>48</v>
      </c>
      <c r="B146" s="45" t="s">
        <v>69</v>
      </c>
      <c r="C146" s="44" t="s">
        <v>201</v>
      </c>
      <c r="D146" s="44">
        <v>131658</v>
      </c>
      <c r="E146" t="str">
        <f>VLOOKUP($D146,CLASS!$D$2:$W$405,2,FALSE)</f>
        <v>C</v>
      </c>
      <c r="F146" t="str">
        <f>VLOOKUP($D146,CLASS!$D$2:$W$405,3,FALSE)</f>
        <v>SNR</v>
      </c>
      <c r="G146" s="44">
        <f>VLOOKUP($D146,CLASS!$D$2:$W$405,4,FALSE)</f>
        <v>15</v>
      </c>
      <c r="H146" s="44">
        <f>VLOOKUP(D146,CLASS!$D$2:$W$405,5,FALSE)</f>
        <v>60</v>
      </c>
      <c r="I146" s="52">
        <f>IF(H146,G146+H146,0)</f>
        <v>75</v>
      </c>
      <c r="J146" s="44">
        <f>VLOOKUP($D146,CLASS!$D$2:$W$405,7,FALSE)</f>
        <v>62</v>
      </c>
      <c r="K146" s="52">
        <f>IF(IF(J146,J146+$G146,0)&lt;=100,IF(J146,J146+$G146,0),100)</f>
        <v>77</v>
      </c>
      <c r="L146" s="44">
        <f>VLOOKUP($D146,CLASS!$D$2:$W$405,9,FALSE)</f>
        <v>0</v>
      </c>
      <c r="M146" s="52">
        <f>IF(IF(L146,L146+$G146,0)&lt;=100,IF(L146,L146+$G146,0),100)</f>
        <v>0</v>
      </c>
      <c r="N146" s="44">
        <f>VLOOKUP($D146,CLASS!$D$2:$W$405,11,FALSE)</f>
        <v>0</v>
      </c>
      <c r="O146" s="52">
        <f>IF(IF(N146,N146+$G146,0)&lt;=100,IF(N146,N146+$G146,0),100)</f>
        <v>0</v>
      </c>
      <c r="P146" s="44">
        <f>VLOOKUP($D146,CLASS!$D$2:$W$405,13,FALSE)</f>
        <v>0</v>
      </c>
      <c r="Q146" s="52">
        <f>IF(IF(P146,P146+$G146,0)&lt;=100,IF(P146,P146+$G146,0),100)</f>
        <v>0</v>
      </c>
      <c r="R146" s="44">
        <f>VLOOKUP($D146,CLASS!$D$2:$W$405,15,FALSE)</f>
        <v>0</v>
      </c>
      <c r="S146" s="52">
        <f>IF(IF(R146,R146+$G146,0)&lt;=100,IF(R146,R146+$G146,0),100)</f>
        <v>0</v>
      </c>
      <c r="T146" s="44">
        <f>VLOOKUP($D146,CLASS!$D$2:$W$405,17,FALSE)</f>
        <v>0</v>
      </c>
      <c r="U146" s="52">
        <f>IF(IF(T146,T146+$G146,0)&lt;=100,IF(T146,T146+$G146,0),100)</f>
        <v>0</v>
      </c>
      <c r="V146" s="44">
        <f>VLOOKUP($D146,CLASS!$D$2:$W$405,19,FALSE)</f>
        <v>0</v>
      </c>
      <c r="W146" s="52">
        <f>IF(IF(V146,V146+$G146,0)&lt;=100,IF(V146,V146+$G146,0),100)</f>
        <v>0</v>
      </c>
      <c r="X146"/>
      <c r="Y146"/>
      <c r="Z146" s="52">
        <f>I146+K146+M146+O146+Q146+S146+U146+W146</f>
        <v>152</v>
      </c>
      <c r="AA146"/>
      <c r="AB146">
        <f>I146</f>
        <v>75</v>
      </c>
      <c r="AC146">
        <f>K146</f>
        <v>77</v>
      </c>
      <c r="AD146">
        <f>M146</f>
        <v>0</v>
      </c>
      <c r="AE146">
        <f>O146</f>
        <v>0</v>
      </c>
      <c r="AF146">
        <f>Q146</f>
        <v>0</v>
      </c>
      <c r="AG146">
        <f>S146</f>
        <v>0</v>
      </c>
      <c r="AH146">
        <f>U146</f>
        <v>0</v>
      </c>
      <c r="AI146">
        <f>W146</f>
        <v>0</v>
      </c>
      <c r="AJ146" s="24">
        <f>SUMPRODUCT(LARGE(AB146:AI146, {1,2,3,4,5}))</f>
        <v>152</v>
      </c>
      <c r="AK146" s="57"/>
    </row>
    <row r="147" spans="1:37" x14ac:dyDescent="0.25">
      <c r="A147" s="47" t="s">
        <v>29</v>
      </c>
      <c r="B147" s="46" t="s">
        <v>65</v>
      </c>
      <c r="C147" s="44" t="s">
        <v>66</v>
      </c>
      <c r="D147" s="44">
        <v>105239</v>
      </c>
      <c r="E147" t="str">
        <f>VLOOKUP($D147,CLASS!$D$2:$W$405,2,FALSE)</f>
        <v>AAA</v>
      </c>
      <c r="F147" t="str">
        <f>VLOOKUP($D147,CLASS!$D$2:$W$405,3,FALSE)</f>
        <v>SNR</v>
      </c>
      <c r="G147" s="44">
        <f>VLOOKUP($D147,CLASS!$D$2:$W$405,4,FALSE)</f>
        <v>0</v>
      </c>
      <c r="H147" s="44">
        <f>VLOOKUP(D147,CLASS!$D$2:$W$405,5,FALSE)</f>
        <v>96</v>
      </c>
      <c r="I147" s="52">
        <f>IF(H147,G147+H147,0)</f>
        <v>96</v>
      </c>
      <c r="J147" s="44">
        <f>VLOOKUP($D147,CLASS!$D$2:$W$405,7,FALSE)</f>
        <v>0</v>
      </c>
      <c r="K147" s="52">
        <f>IF(IF(J147,J147+$G147,0)&lt;=100,IF(J147,J147+$G147,0),100)</f>
        <v>0</v>
      </c>
      <c r="L147" s="44">
        <f>VLOOKUP($D147,CLASS!$D$2:$W$405,9,FALSE)</f>
        <v>0</v>
      </c>
      <c r="M147" s="52">
        <f>IF(IF(L147,L147+$G147,0)&lt;=100,IF(L147,L147+$G147,0),100)</f>
        <v>0</v>
      </c>
      <c r="N147" s="44">
        <f>VLOOKUP($D147,CLASS!$D$2:$W$405,11,FALSE)</f>
        <v>0</v>
      </c>
      <c r="O147" s="52">
        <f>IF(IF(N147,N147+$G147,0)&lt;=100,IF(N147,N147+$G147,0),100)</f>
        <v>0</v>
      </c>
      <c r="P147" s="44">
        <f>VLOOKUP($D147,CLASS!$D$2:$W$405,13,FALSE)</f>
        <v>0</v>
      </c>
      <c r="Q147" s="52">
        <f>IF(IF(P147,P147+$G147,0)&lt;=100,IF(P147,P147+$G147,0),100)</f>
        <v>0</v>
      </c>
      <c r="R147" s="44">
        <f>VLOOKUP($D147,CLASS!$D$2:$W$405,15,FALSE)</f>
        <v>0</v>
      </c>
      <c r="S147" s="52">
        <f>IF(IF(R147,R147+$G147,0)&lt;=100,IF(R147,R147+$G147,0),100)</f>
        <v>0</v>
      </c>
      <c r="T147" s="44">
        <f>VLOOKUP($D147,CLASS!$D$2:$W$405,17,FALSE)</f>
        <v>0</v>
      </c>
      <c r="U147" s="52">
        <f>IF(IF(T147,T147+$G147,0)&lt;=100,IF(T147,T147+$G147,0),100)</f>
        <v>0</v>
      </c>
      <c r="V147" s="44">
        <f>VLOOKUP($D147,CLASS!$D$2:$W$405,19,FALSE)</f>
        <v>0</v>
      </c>
      <c r="W147" s="52">
        <f>IF(IF(V147,V147+$G147,0)&lt;=100,IF(V147,V147+$G147,0),100)</f>
        <v>0</v>
      </c>
      <c r="X147"/>
      <c r="Y147"/>
      <c r="Z147" s="52">
        <f>I147+K147+M147+O147+Q147+S147+U147+W147</f>
        <v>96</v>
      </c>
      <c r="AA147"/>
      <c r="AB147">
        <f>I147</f>
        <v>96</v>
      </c>
      <c r="AC147">
        <f>K147</f>
        <v>0</v>
      </c>
      <c r="AD147">
        <f>M147</f>
        <v>0</v>
      </c>
      <c r="AE147">
        <f>O147</f>
        <v>0</v>
      </c>
      <c r="AF147">
        <f>Q147</f>
        <v>0</v>
      </c>
      <c r="AG147">
        <f>S147</f>
        <v>0</v>
      </c>
      <c r="AH147">
        <f>U147</f>
        <v>0</v>
      </c>
      <c r="AI147">
        <f>W147</f>
        <v>0</v>
      </c>
      <c r="AJ147" s="24">
        <f>SUMPRODUCT(LARGE(AB147:AI147, {1,2,3,4,5}))</f>
        <v>96</v>
      </c>
      <c r="AK147" s="44"/>
    </row>
    <row r="148" spans="1:37" x14ac:dyDescent="0.25">
      <c r="A148" s="47" t="s">
        <v>29</v>
      </c>
      <c r="B148" s="45" t="s">
        <v>211</v>
      </c>
      <c r="C148" s="44" t="s">
        <v>212</v>
      </c>
      <c r="D148" s="44">
        <v>4730</v>
      </c>
      <c r="E148" t="str">
        <f>VLOOKUP($D148,CLASS!$D$2:$W$405,2,FALSE)</f>
        <v>A</v>
      </c>
      <c r="F148" t="str">
        <f>VLOOKUP($D148,CLASS!$D$2:$W$405,3,FALSE)</f>
        <v>SNR</v>
      </c>
      <c r="G148" s="44">
        <f>VLOOKUP($D148,CLASS!$D$2:$W$405,4,FALSE)</f>
        <v>5</v>
      </c>
      <c r="H148" s="44">
        <f>VLOOKUP(D148,CLASS!$D$2:$W$405,5,FALSE)</f>
        <v>0</v>
      </c>
      <c r="I148" s="52">
        <f>IF(H148,G148+H148,0)</f>
        <v>0</v>
      </c>
      <c r="J148" s="44">
        <f>VLOOKUP($D148,CLASS!$D$2:$W$405,7,FALSE)</f>
        <v>90</v>
      </c>
      <c r="K148" s="52">
        <f>IF(IF(J148,J148+$G148,0)&lt;=100,IF(J148,J148+$G148,0),100)</f>
        <v>95</v>
      </c>
      <c r="L148" s="44">
        <f>VLOOKUP($D148,CLASS!$D$2:$W$405,9,FALSE)</f>
        <v>0</v>
      </c>
      <c r="M148" s="52">
        <f>IF(IF(L148,L148+$G148,0)&lt;=100,IF(L148,L148+$G148,0),100)</f>
        <v>0</v>
      </c>
      <c r="N148" s="44">
        <f>VLOOKUP($D148,CLASS!$D$2:$W$405,11,FALSE)</f>
        <v>0</v>
      </c>
      <c r="O148" s="52">
        <f>IF(IF(N148,N148+$G148,0)&lt;=100,IF(N148,N148+$G148,0),100)</f>
        <v>0</v>
      </c>
      <c r="P148" s="44">
        <f>VLOOKUP($D148,CLASS!$D$2:$W$405,13,FALSE)</f>
        <v>0</v>
      </c>
      <c r="Q148" s="52">
        <f>IF(IF(P148,P148+$G148,0)&lt;=100,IF(P148,P148+$G148,0),100)</f>
        <v>0</v>
      </c>
      <c r="R148" s="44">
        <f>VLOOKUP($D148,CLASS!$D$2:$W$405,15,FALSE)</f>
        <v>0</v>
      </c>
      <c r="S148" s="52">
        <f>IF(IF(R148,R148+$G148,0)&lt;=100,IF(R148,R148+$G148,0),100)</f>
        <v>0</v>
      </c>
      <c r="T148" s="44">
        <f>VLOOKUP($D148,CLASS!$D$2:$W$405,17,FALSE)</f>
        <v>0</v>
      </c>
      <c r="U148" s="52">
        <f>IF(IF(T148,T148+$G148,0)&lt;=100,IF(T148,T148+$G148,0),100)</f>
        <v>0</v>
      </c>
      <c r="V148" s="44">
        <f>VLOOKUP($D148,CLASS!$D$2:$W$405,19,FALSE)</f>
        <v>0</v>
      </c>
      <c r="W148" s="52">
        <f>IF(IF(V148,V148+$G148,0)&lt;=100,IF(V148,V148+$G148,0),100)</f>
        <v>0</v>
      </c>
      <c r="X148"/>
      <c r="Y148"/>
      <c r="Z148" s="52">
        <f>I148+K148+M148+O148+Q148+S148+U148+W148</f>
        <v>95</v>
      </c>
      <c r="AA148"/>
      <c r="AB148">
        <f>I148</f>
        <v>0</v>
      </c>
      <c r="AC148">
        <f>K148</f>
        <v>95</v>
      </c>
      <c r="AD148">
        <f>M148</f>
        <v>0</v>
      </c>
      <c r="AE148">
        <f>O148</f>
        <v>0</v>
      </c>
      <c r="AF148">
        <f>Q148</f>
        <v>0</v>
      </c>
      <c r="AG148">
        <f>S148</f>
        <v>0</v>
      </c>
      <c r="AH148">
        <f>U148</f>
        <v>0</v>
      </c>
      <c r="AI148">
        <f>W148</f>
        <v>0</v>
      </c>
      <c r="AJ148" s="24">
        <f>SUMPRODUCT(LARGE(AB148:AI148, {1,2,3,4,5}))</f>
        <v>95</v>
      </c>
    </row>
    <row r="149" spans="1:37" x14ac:dyDescent="0.25">
      <c r="A149" s="47" t="s">
        <v>26</v>
      </c>
      <c r="B149" s="46" t="s">
        <v>270</v>
      </c>
      <c r="C149" s="44" t="s">
        <v>301</v>
      </c>
      <c r="D149" s="44">
        <v>108297</v>
      </c>
      <c r="E149" t="str">
        <f>VLOOKUP($D149,CLASS!$D$2:$W$405,2,FALSE)</f>
        <v>B</v>
      </c>
      <c r="F149" t="str">
        <f>VLOOKUP($D149,CLASS!$D$2:$W$405,3,FALSE)</f>
        <v>SNR</v>
      </c>
      <c r="G149" s="44">
        <f>VLOOKUP($D149,CLASS!$D$2:$W$405,4,FALSE)</f>
        <v>10</v>
      </c>
      <c r="H149" s="44">
        <f>VLOOKUP(D149,CLASS!$D$2:$W$405,5,FALSE)</f>
        <v>0</v>
      </c>
      <c r="I149" s="52">
        <f>IF(H149,G149+H149,0)</f>
        <v>0</v>
      </c>
      <c r="J149" s="44">
        <f>VLOOKUP($D149,CLASS!$D$2:$W$405,7,FALSE)</f>
        <v>0</v>
      </c>
      <c r="K149" s="52">
        <f>IF(IF(J149,J149+$G149,0)&lt;=100,IF(J149,J149+$G149,0),100)</f>
        <v>0</v>
      </c>
      <c r="L149" s="44">
        <f>VLOOKUP($D149,CLASS!$D$2:$W$405,9,FALSE)</f>
        <v>0</v>
      </c>
      <c r="M149" s="52">
        <f>IF(IF(L149,L149+$G149,0)&lt;=100,IF(L149,L149+$G149,0),100)</f>
        <v>0</v>
      </c>
      <c r="N149" s="44">
        <f>VLOOKUP($D149,CLASS!$D$2:$W$405,11,FALSE)</f>
        <v>0</v>
      </c>
      <c r="O149" s="52">
        <f>IF(IF(N149,N149+$G149,0)&lt;=100,IF(N149,N149+$G149,0),100)</f>
        <v>0</v>
      </c>
      <c r="P149" s="44">
        <f>VLOOKUP($D149,CLASS!$D$2:$W$405,13,FALSE)</f>
        <v>0</v>
      </c>
      <c r="Q149" s="52">
        <f>IF(IF(P149,P149+$G149,0)&lt;=100,IF(P149,P149+$G149,0),100)</f>
        <v>0</v>
      </c>
      <c r="R149" s="44">
        <f>VLOOKUP($D149,CLASS!$D$2:$W$405,15,FALSE)</f>
        <v>84</v>
      </c>
      <c r="S149" s="52">
        <f>IF(IF(R149,R149+$G149,0)&lt;=100,IF(R149,R149+$G149,0),100)</f>
        <v>94</v>
      </c>
      <c r="T149" s="44">
        <f>VLOOKUP($D149,CLASS!$D$2:$W$405,17,FALSE)</f>
        <v>0</v>
      </c>
      <c r="U149" s="52">
        <f>IF(IF(T149,T149+$G149,0)&lt;=100,IF(T149,T149+$G149,0),100)</f>
        <v>0</v>
      </c>
      <c r="V149" s="44">
        <f>VLOOKUP($D149,CLASS!$D$2:$W$405,19,FALSE)</f>
        <v>0</v>
      </c>
      <c r="W149" s="52">
        <f>IF(IF(V149,V149+$G149,0)&lt;=100,IF(V149,V149+$G149,0),100)</f>
        <v>0</v>
      </c>
      <c r="X149"/>
      <c r="Y149"/>
      <c r="Z149" s="52">
        <f>I149+K149+M149+O149+Q149+S149+U149+W149</f>
        <v>94</v>
      </c>
      <c r="AA149"/>
      <c r="AB149">
        <f>I149</f>
        <v>0</v>
      </c>
      <c r="AC149">
        <f>K149</f>
        <v>0</v>
      </c>
      <c r="AD149">
        <f>M149</f>
        <v>0</v>
      </c>
      <c r="AE149">
        <f>O149</f>
        <v>0</v>
      </c>
      <c r="AF149">
        <f>Q149</f>
        <v>0</v>
      </c>
      <c r="AG149">
        <f>S149</f>
        <v>94</v>
      </c>
      <c r="AH149">
        <f>U149</f>
        <v>0</v>
      </c>
      <c r="AI149">
        <f>W149</f>
        <v>0</v>
      </c>
      <c r="AJ149" s="24">
        <f>SUMPRODUCT(LARGE(AB149:AI149, {1,2,3,4,5}))</f>
        <v>94</v>
      </c>
    </row>
    <row r="150" spans="1:37" x14ac:dyDescent="0.25">
      <c r="A150" s="47" t="s">
        <v>29</v>
      </c>
      <c r="B150" s="46" t="s">
        <v>101</v>
      </c>
      <c r="C150" s="44" t="s">
        <v>102</v>
      </c>
      <c r="D150" s="44">
        <v>107104</v>
      </c>
      <c r="E150" t="str">
        <f>VLOOKUP($D150,CLASS!$D$2:$W$405,2,FALSE)</f>
        <v>AA</v>
      </c>
      <c r="F150" t="str">
        <f>VLOOKUP($D150,CLASS!$D$2:$W$405,3,FALSE)</f>
        <v>SNR</v>
      </c>
      <c r="G150" s="44">
        <f>VLOOKUP($D150,CLASS!$D$2:$W$405,4,FALSE)</f>
        <v>0</v>
      </c>
      <c r="H150" s="44">
        <f>VLOOKUP(D150,CLASS!$D$2:$W$405,5,FALSE)</f>
        <v>94</v>
      </c>
      <c r="I150" s="52">
        <f>IF(H150,G150+H150,0)</f>
        <v>94</v>
      </c>
      <c r="J150" s="44">
        <f>VLOOKUP($D150,CLASS!$D$2:$W$405,7,FALSE)</f>
        <v>0</v>
      </c>
      <c r="K150" s="52">
        <f>IF(IF(J150,J150+$G150,0)&lt;=100,IF(J150,J150+$G150,0),100)</f>
        <v>0</v>
      </c>
      <c r="L150" s="44">
        <f>VLOOKUP($D150,CLASS!$D$2:$W$405,9,FALSE)</f>
        <v>0</v>
      </c>
      <c r="M150" s="52">
        <f>IF(IF(L150,L150+$G150,0)&lt;=100,IF(L150,L150+$G150,0),100)</f>
        <v>0</v>
      </c>
      <c r="N150" s="44">
        <f>VLOOKUP($D150,CLASS!$D$2:$W$405,11,FALSE)</f>
        <v>0</v>
      </c>
      <c r="O150" s="52">
        <f>IF(IF(N150,N150+$G150,0)&lt;=100,IF(N150,N150+$G150,0),100)</f>
        <v>0</v>
      </c>
      <c r="P150" s="44">
        <f>VLOOKUP($D150,CLASS!$D$2:$W$405,13,FALSE)</f>
        <v>0</v>
      </c>
      <c r="Q150" s="52">
        <f>IF(IF(P150,P150+$G150,0)&lt;=100,IF(P150,P150+$G150,0),100)</f>
        <v>0</v>
      </c>
      <c r="R150" s="44">
        <f>VLOOKUP($D150,CLASS!$D$2:$W$405,15,FALSE)</f>
        <v>0</v>
      </c>
      <c r="S150" s="52">
        <f>IF(IF(R150,R150+$G150,0)&lt;=100,IF(R150,R150+$G150,0),100)</f>
        <v>0</v>
      </c>
      <c r="T150" s="44">
        <f>VLOOKUP($D150,CLASS!$D$2:$W$405,17,FALSE)</f>
        <v>0</v>
      </c>
      <c r="U150" s="52">
        <f>IF(IF(T150,T150+$G150,0)&lt;=100,IF(T150,T150+$G150,0),100)</f>
        <v>0</v>
      </c>
      <c r="V150" s="44">
        <f>VLOOKUP($D150,CLASS!$D$2:$W$405,19,FALSE)</f>
        <v>0</v>
      </c>
      <c r="W150" s="52">
        <f>IF(IF(V150,V150+$G150,0)&lt;=100,IF(V150,V150+$G150,0),100)</f>
        <v>0</v>
      </c>
      <c r="X150"/>
      <c r="Y150"/>
      <c r="Z150" s="52">
        <f>I150+K150+M150+O150+Q150+S150+U150+W150</f>
        <v>94</v>
      </c>
      <c r="AA150"/>
      <c r="AB150">
        <f>I150</f>
        <v>94</v>
      </c>
      <c r="AC150">
        <f>K150</f>
        <v>0</v>
      </c>
      <c r="AD150">
        <f>M150</f>
        <v>0</v>
      </c>
      <c r="AE150">
        <f>O150</f>
        <v>0</v>
      </c>
      <c r="AF150">
        <f>Q150</f>
        <v>0</v>
      </c>
      <c r="AG150">
        <f>S150</f>
        <v>0</v>
      </c>
      <c r="AH150">
        <f>U150</f>
        <v>0</v>
      </c>
      <c r="AI150">
        <f>W150</f>
        <v>0</v>
      </c>
      <c r="AJ150" s="24">
        <f>SUMPRODUCT(LARGE(AB150:AI150, {1,2,3,4,5}))</f>
        <v>94</v>
      </c>
      <c r="AK150" s="44"/>
    </row>
    <row r="151" spans="1:37" x14ac:dyDescent="0.25">
      <c r="A151" s="47" t="s">
        <v>29</v>
      </c>
      <c r="B151" s="46" t="s">
        <v>103</v>
      </c>
      <c r="C151" s="44" t="s">
        <v>104</v>
      </c>
      <c r="D151" s="44">
        <v>107036</v>
      </c>
      <c r="E151" t="str">
        <f>VLOOKUP($D151,CLASS!$D$2:$W$405,2,FALSE)</f>
        <v>AA</v>
      </c>
      <c r="F151" t="str">
        <f>VLOOKUP($D151,CLASS!$D$2:$W$405,3,FALSE)</f>
        <v>SNR</v>
      </c>
      <c r="G151" s="44">
        <f>VLOOKUP($D151,CLASS!$D$2:$W$405,4,FALSE)</f>
        <v>0</v>
      </c>
      <c r="H151" s="44">
        <f>VLOOKUP(D151,CLASS!$D$2:$W$405,5,FALSE)</f>
        <v>94</v>
      </c>
      <c r="I151" s="52">
        <f>IF(H151,G151+H151,0)</f>
        <v>94</v>
      </c>
      <c r="J151" s="44">
        <f>VLOOKUP($D151,CLASS!$D$2:$W$405,7,FALSE)</f>
        <v>0</v>
      </c>
      <c r="K151" s="52">
        <f>IF(IF(J151,J151+$G151,0)&lt;=100,IF(J151,J151+$G151,0),100)</f>
        <v>0</v>
      </c>
      <c r="L151" s="44">
        <f>VLOOKUP($D151,CLASS!$D$2:$W$405,9,FALSE)</f>
        <v>0</v>
      </c>
      <c r="M151" s="52">
        <f>IF(IF(L151,L151+$G151,0)&lt;=100,IF(L151,L151+$G151,0),100)</f>
        <v>0</v>
      </c>
      <c r="N151" s="44">
        <f>VLOOKUP($D151,CLASS!$D$2:$W$405,11,FALSE)</f>
        <v>0</v>
      </c>
      <c r="O151" s="52">
        <f>IF(IF(N151,N151+$G151,0)&lt;=100,IF(N151,N151+$G151,0),100)</f>
        <v>0</v>
      </c>
      <c r="P151" s="44">
        <f>VLOOKUP($D151,CLASS!$D$2:$W$405,13,FALSE)</f>
        <v>0</v>
      </c>
      <c r="Q151" s="52">
        <f>IF(IF(P151,P151+$G151,0)&lt;=100,IF(P151,P151+$G151,0),100)</f>
        <v>0</v>
      </c>
      <c r="R151" s="44">
        <f>VLOOKUP($D151,CLASS!$D$2:$W$405,15,FALSE)</f>
        <v>0</v>
      </c>
      <c r="S151" s="52">
        <f>IF(IF(R151,R151+$G151,0)&lt;=100,IF(R151,R151+$G151,0),100)</f>
        <v>0</v>
      </c>
      <c r="T151" s="44">
        <f>VLOOKUP($D151,CLASS!$D$2:$W$405,17,FALSE)</f>
        <v>0</v>
      </c>
      <c r="U151" s="52">
        <f>IF(IF(T151,T151+$G151,0)&lt;=100,IF(T151,T151+$G151,0),100)</f>
        <v>0</v>
      </c>
      <c r="V151" s="44">
        <f>VLOOKUP($D151,CLASS!$D$2:$W$405,19,FALSE)</f>
        <v>0</v>
      </c>
      <c r="W151" s="52">
        <f>IF(IF(V151,V151+$G151,0)&lt;=100,IF(V151,V151+$G151,0),100)</f>
        <v>0</v>
      </c>
      <c r="X151"/>
      <c r="Y151"/>
      <c r="Z151" s="52">
        <f>I151+K151+M151+O151+Q151+S151+U151+W151</f>
        <v>94</v>
      </c>
      <c r="AA151"/>
      <c r="AB151">
        <f>I151</f>
        <v>94</v>
      </c>
      <c r="AC151">
        <f>K151</f>
        <v>0</v>
      </c>
      <c r="AD151">
        <f>M151</f>
        <v>0</v>
      </c>
      <c r="AE151">
        <f>O151</f>
        <v>0</v>
      </c>
      <c r="AF151">
        <f>Q151</f>
        <v>0</v>
      </c>
      <c r="AG151">
        <f>S151</f>
        <v>0</v>
      </c>
      <c r="AH151">
        <f>U151</f>
        <v>0</v>
      </c>
      <c r="AI151">
        <f>W151</f>
        <v>0</v>
      </c>
      <c r="AJ151" s="24">
        <f>SUMPRODUCT(LARGE(AB151:AI151, {1,2,3,4,5}))</f>
        <v>94</v>
      </c>
    </row>
    <row r="152" spans="1:37" x14ac:dyDescent="0.25">
      <c r="A152" s="47" t="s">
        <v>10</v>
      </c>
      <c r="B152" s="45" t="s">
        <v>61</v>
      </c>
      <c r="C152" s="44" t="s">
        <v>405</v>
      </c>
      <c r="D152" s="44">
        <v>91704</v>
      </c>
      <c r="E152" t="s">
        <v>23</v>
      </c>
      <c r="F152" t="s">
        <v>8</v>
      </c>
      <c r="G152" s="44">
        <f>VLOOKUP($D152,CLASS!$D$2:$W$405,4,FALSE)</f>
        <v>0</v>
      </c>
      <c r="H152" s="44">
        <f>VLOOKUP(D152,CLASS!$D$2:$W$405,5,FALSE)</f>
        <v>0</v>
      </c>
      <c r="I152" s="52">
        <f>IF(H152,G152+H152,0)</f>
        <v>0</v>
      </c>
      <c r="J152" s="44">
        <f>VLOOKUP($D152,CLASS!$D$2:$W$405,7,FALSE)</f>
        <v>0</v>
      </c>
      <c r="K152" s="52">
        <f>IF(IF(J152,J152+$G152,0)&lt;=100,IF(J152,J152+$G152,0),100)</f>
        <v>0</v>
      </c>
      <c r="L152" s="44">
        <f>VLOOKUP($D152,CLASS!$D$2:$W$405,9,FALSE)</f>
        <v>0</v>
      </c>
      <c r="M152" s="52">
        <f>IF(IF(L152,L152+$G152,0)&lt;=100,IF(L152,L152+$G152,0),100)</f>
        <v>0</v>
      </c>
      <c r="N152" s="44">
        <f>VLOOKUP($D152,CLASS!$D$2:$W$405,11,FALSE)</f>
        <v>0</v>
      </c>
      <c r="O152" s="52">
        <f>IF(IF(N152,N152+$G152,0)&lt;=100,IF(N152,N152+$G152,0),100)</f>
        <v>0</v>
      </c>
      <c r="P152" s="44">
        <f>VLOOKUP($D152,CLASS!$D$2:$W$405,13,FALSE)</f>
        <v>0</v>
      </c>
      <c r="Q152" s="52">
        <f>IF(IF(P152,P152+$G152,0)&lt;=100,IF(P152,P152+$G152,0),100)</f>
        <v>0</v>
      </c>
      <c r="R152" s="44">
        <f>VLOOKUP($D152,CLASS!$D$2:$W$405,15,FALSE)</f>
        <v>93</v>
      </c>
      <c r="S152" s="52">
        <f>IF(IF(R152,R152+$G152,0)&lt;=100,IF(R152,R152+$G152,0),100)</f>
        <v>93</v>
      </c>
      <c r="T152" s="44">
        <f>VLOOKUP($D152,CLASS!$D$2:$W$405,17,FALSE)</f>
        <v>0</v>
      </c>
      <c r="U152" s="52">
        <f>IF(IF(T152,T152+$G152,0)&lt;=100,IF(T152,T152+$G152,0),100)</f>
        <v>0</v>
      </c>
      <c r="V152" s="44">
        <f>VLOOKUP($D152,CLASS!$D$2:$W$405,19,FALSE)</f>
        <v>0</v>
      </c>
      <c r="W152" s="52">
        <f>IF(IF(V152,V152+$G152,0)&lt;=100,IF(V152,V152+$G152,0),100)</f>
        <v>0</v>
      </c>
      <c r="X152"/>
      <c r="Y152"/>
      <c r="Z152" s="52">
        <f>I152+K152+M152+O152+Q152+S152+U152+W152</f>
        <v>93</v>
      </c>
      <c r="AA152"/>
      <c r="AB152">
        <f>I152</f>
        <v>0</v>
      </c>
      <c r="AC152">
        <f>K152</f>
        <v>0</v>
      </c>
      <c r="AD152">
        <f>M152</f>
        <v>0</v>
      </c>
      <c r="AE152">
        <f>O152</f>
        <v>0</v>
      </c>
      <c r="AF152">
        <f>Q152</f>
        <v>0</v>
      </c>
      <c r="AG152">
        <f>S152</f>
        <v>93</v>
      </c>
      <c r="AH152">
        <f>U152</f>
        <v>0</v>
      </c>
      <c r="AI152">
        <f>W152</f>
        <v>0</v>
      </c>
      <c r="AJ152" s="24">
        <f>SUMPRODUCT(LARGE(AB152:AI152, {1,2,3,4,5}))</f>
        <v>93</v>
      </c>
    </row>
    <row r="153" spans="1:37" x14ac:dyDescent="0.25">
      <c r="A153" s="47" t="s">
        <v>26</v>
      </c>
      <c r="B153" s="45" t="s">
        <v>77</v>
      </c>
      <c r="C153" s="44" t="s">
        <v>78</v>
      </c>
      <c r="D153" s="44">
        <v>12652</v>
      </c>
      <c r="E153" t="str">
        <f>VLOOKUP($D153,CLASS!$D$2:$W$405,2,FALSE)</f>
        <v>AAA</v>
      </c>
      <c r="F153" t="str">
        <f>VLOOKUP($D153,CLASS!$D$2:$W$405,3,FALSE)</f>
        <v>SNR</v>
      </c>
      <c r="G153" s="44">
        <f>VLOOKUP($D153,CLASS!$D$2:$W$405,4,FALSE)</f>
        <v>0</v>
      </c>
      <c r="H153" s="44">
        <f>VLOOKUP(D153,CLASS!$D$2:$W$405,5,FALSE)</f>
        <v>92</v>
      </c>
      <c r="I153" s="52">
        <f>IF(H153,G153+H153,0)</f>
        <v>92</v>
      </c>
      <c r="J153" s="44">
        <f>VLOOKUP($D153,CLASS!$D$2:$W$405,7,FALSE)</f>
        <v>0</v>
      </c>
      <c r="K153" s="52">
        <f>IF(IF(J153,J153+$G153,0)&lt;=100,IF(J153,J153+$G153,0),100)</f>
        <v>0</v>
      </c>
      <c r="L153" s="44">
        <f>VLOOKUP($D153,CLASS!$D$2:$W$405,9,FALSE)</f>
        <v>0</v>
      </c>
      <c r="M153" s="52">
        <f>IF(IF(L153,L153+$G153,0)&lt;=100,IF(L153,L153+$G153,0),100)</f>
        <v>0</v>
      </c>
      <c r="N153" s="44">
        <f>VLOOKUP($D153,CLASS!$D$2:$W$405,11,FALSE)</f>
        <v>0</v>
      </c>
      <c r="O153" s="52">
        <f>IF(IF(N153,N153+$G153,0)&lt;=100,IF(N153,N153+$G153,0),100)</f>
        <v>0</v>
      </c>
      <c r="P153" s="44">
        <f>VLOOKUP($D153,CLASS!$D$2:$W$405,13,FALSE)</f>
        <v>0</v>
      </c>
      <c r="Q153" s="52">
        <f>IF(IF(P153,P153+$G153,0)&lt;=100,IF(P153,P153+$G153,0),100)</f>
        <v>0</v>
      </c>
      <c r="R153" s="44">
        <f>VLOOKUP($D153,CLASS!$D$2:$W$405,15,FALSE)</f>
        <v>0</v>
      </c>
      <c r="S153" s="52">
        <f>IF(IF(R153,R153+$G153,0)&lt;=100,IF(R153,R153+$G153,0),100)</f>
        <v>0</v>
      </c>
      <c r="T153" s="44">
        <f>VLOOKUP($D153,CLASS!$D$2:$W$405,17,FALSE)</f>
        <v>0</v>
      </c>
      <c r="U153" s="52">
        <f>IF(IF(T153,T153+$G153,0)&lt;=100,IF(T153,T153+$G153,0),100)</f>
        <v>0</v>
      </c>
      <c r="V153" s="44">
        <f>VLOOKUP($D153,CLASS!$D$2:$W$405,19,FALSE)</f>
        <v>0</v>
      </c>
      <c r="W153" s="52">
        <f>IF(IF(V153,V153+$G153,0)&lt;=100,IF(V153,V153+$G153,0),100)</f>
        <v>0</v>
      </c>
      <c r="X153"/>
      <c r="Y153"/>
      <c r="Z153" s="52">
        <f>I153+K153+M153+O153+Q153+S153+U153+W153</f>
        <v>92</v>
      </c>
      <c r="AA153"/>
      <c r="AB153">
        <f>I153</f>
        <v>92</v>
      </c>
      <c r="AC153">
        <f>K153</f>
        <v>0</v>
      </c>
      <c r="AD153">
        <f>M153</f>
        <v>0</v>
      </c>
      <c r="AE153">
        <f>O153</f>
        <v>0</v>
      </c>
      <c r="AF153">
        <f>Q153</f>
        <v>0</v>
      </c>
      <c r="AG153">
        <f>S153</f>
        <v>0</v>
      </c>
      <c r="AH153">
        <f>U153</f>
        <v>0</v>
      </c>
      <c r="AI153">
        <f>W153</f>
        <v>0</v>
      </c>
      <c r="AJ153" s="24">
        <f>SUMPRODUCT(LARGE(AB153:AI153, {1,2,3,4,5}))</f>
        <v>92</v>
      </c>
      <c r="AK153" s="44"/>
    </row>
    <row r="154" spans="1:37" x14ac:dyDescent="0.25">
      <c r="A154" s="47" t="s">
        <v>29</v>
      </c>
      <c r="B154" s="46" t="s">
        <v>67</v>
      </c>
      <c r="C154" s="44" t="s">
        <v>37</v>
      </c>
      <c r="D154" s="44">
        <v>129298</v>
      </c>
      <c r="E154" t="str">
        <f>VLOOKUP($D154,CLASS!$D$2:$W$405,2,FALSE)</f>
        <v>A</v>
      </c>
      <c r="F154" t="str">
        <f>VLOOKUP($D154,CLASS!$D$2:$W$405,3,FALSE)</f>
        <v>SNR</v>
      </c>
      <c r="G154" s="44">
        <f>VLOOKUP($D154,CLASS!$D$2:$W$405,4,FALSE)</f>
        <v>5</v>
      </c>
      <c r="H154" s="44">
        <f>VLOOKUP(D154,CLASS!$D$2:$W$405,5,FALSE)</f>
        <v>87</v>
      </c>
      <c r="I154" s="52">
        <f>IF(H154,G154+H154,0)</f>
        <v>92</v>
      </c>
      <c r="J154" s="44">
        <f>VLOOKUP($D154,CLASS!$D$2:$W$405,7,FALSE)</f>
        <v>0</v>
      </c>
      <c r="K154" s="52">
        <f>IF(IF(J154,J154+$G154,0)&lt;=100,IF(J154,J154+$G154,0),100)</f>
        <v>0</v>
      </c>
      <c r="L154" s="44">
        <f>VLOOKUP($D154,CLASS!$D$2:$W$405,9,FALSE)</f>
        <v>0</v>
      </c>
      <c r="M154" s="52">
        <f>IF(IF(L154,L154+$G154,0)&lt;=100,IF(L154,L154+$G154,0),100)</f>
        <v>0</v>
      </c>
      <c r="N154" s="44">
        <f>VLOOKUP($D154,CLASS!$D$2:$W$405,11,FALSE)</f>
        <v>0</v>
      </c>
      <c r="O154" s="52">
        <f>IF(IF(N154,N154+$G154,0)&lt;=100,IF(N154,N154+$G154,0),100)</f>
        <v>0</v>
      </c>
      <c r="P154" s="44">
        <f>VLOOKUP($D154,CLASS!$D$2:$W$405,13,FALSE)</f>
        <v>0</v>
      </c>
      <c r="Q154" s="52">
        <f>IF(IF(P154,P154+$G154,0)&lt;=100,IF(P154,P154+$G154,0),100)</f>
        <v>0</v>
      </c>
      <c r="R154" s="44">
        <f>VLOOKUP($D154,CLASS!$D$2:$W$405,15,FALSE)</f>
        <v>0</v>
      </c>
      <c r="S154" s="52">
        <f>IF(IF(R154,R154+$G154,0)&lt;=100,IF(R154,R154+$G154,0),100)</f>
        <v>0</v>
      </c>
      <c r="T154" s="44">
        <f>VLOOKUP($D154,CLASS!$D$2:$W$405,17,FALSE)</f>
        <v>0</v>
      </c>
      <c r="U154" s="52">
        <f>IF(IF(T154,T154+$G154,0)&lt;=100,IF(T154,T154+$G154,0),100)</f>
        <v>0</v>
      </c>
      <c r="V154" s="44">
        <f>VLOOKUP($D154,CLASS!$D$2:$W$405,19,FALSE)</f>
        <v>0</v>
      </c>
      <c r="W154" s="52">
        <f>IF(IF(V154,V154+$G154,0)&lt;=100,IF(V154,V154+$G154,0),100)</f>
        <v>0</v>
      </c>
      <c r="X154"/>
      <c r="Y154"/>
      <c r="Z154" s="52">
        <f>I154+K154+M154+O154+Q154+S154+U154+W154</f>
        <v>92</v>
      </c>
      <c r="AA154"/>
      <c r="AB154">
        <f>I154</f>
        <v>92</v>
      </c>
      <c r="AC154">
        <f>K154</f>
        <v>0</v>
      </c>
      <c r="AD154">
        <f>M154</f>
        <v>0</v>
      </c>
      <c r="AE154">
        <f>O154</f>
        <v>0</v>
      </c>
      <c r="AF154">
        <f>Q154</f>
        <v>0</v>
      </c>
      <c r="AG154">
        <f>S154</f>
        <v>0</v>
      </c>
      <c r="AH154">
        <f>U154</f>
        <v>0</v>
      </c>
      <c r="AI154">
        <f>W154</f>
        <v>0</v>
      </c>
      <c r="AJ154" s="24">
        <f>SUMPRODUCT(LARGE(AB154:AI154, {1,2,3,4,5}))</f>
        <v>92</v>
      </c>
    </row>
    <row r="155" spans="1:37" x14ac:dyDescent="0.25">
      <c r="A155" s="47" t="s">
        <v>29</v>
      </c>
      <c r="B155" s="46" t="s">
        <v>118</v>
      </c>
      <c r="C155" s="44" t="s">
        <v>247</v>
      </c>
      <c r="D155" s="44">
        <v>130953</v>
      </c>
      <c r="E155" t="str">
        <f>VLOOKUP($D155,CLASS!$D$2:$W$405,2,FALSE)</f>
        <v>B</v>
      </c>
      <c r="F155" t="str">
        <f>VLOOKUP($D155,CLASS!$D$2:$W$405,3,FALSE)</f>
        <v>SNR</v>
      </c>
      <c r="G155" s="44">
        <f>VLOOKUP($D155,CLASS!$D$2:$W$405,4,FALSE)</f>
        <v>10</v>
      </c>
      <c r="H155" s="44">
        <f>VLOOKUP(D155,CLASS!$D$2:$W$405,5,FALSE)</f>
        <v>82</v>
      </c>
      <c r="I155" s="52">
        <f>IF(H155,G155+H155,0)</f>
        <v>92</v>
      </c>
      <c r="J155" s="44">
        <f>VLOOKUP($D155,CLASS!$D$2:$W$405,7,FALSE)</f>
        <v>0</v>
      </c>
      <c r="K155" s="52">
        <f>IF(IF(J155,J155+$G155,0)&lt;=100,IF(J155,J155+$G155,0),100)</f>
        <v>0</v>
      </c>
      <c r="L155" s="44">
        <f>VLOOKUP($D155,CLASS!$D$2:$W$405,9,FALSE)</f>
        <v>0</v>
      </c>
      <c r="M155" s="52">
        <f>IF(IF(L155,L155+$G155,0)&lt;=100,IF(L155,L155+$G155,0),100)</f>
        <v>0</v>
      </c>
      <c r="N155" s="44">
        <f>VLOOKUP($D155,CLASS!$D$2:$W$405,11,FALSE)</f>
        <v>0</v>
      </c>
      <c r="O155" s="52">
        <f>IF(IF(N155,N155+$G155,0)&lt;=100,IF(N155,N155+$G155,0),100)</f>
        <v>0</v>
      </c>
      <c r="P155" s="44">
        <f>VLOOKUP($D155,CLASS!$D$2:$W$405,13,FALSE)</f>
        <v>0</v>
      </c>
      <c r="Q155" s="52">
        <f>IF(IF(P155,P155+$G155,0)&lt;=100,IF(P155,P155+$G155,0),100)</f>
        <v>0</v>
      </c>
      <c r="R155" s="44">
        <f>VLOOKUP($D155,CLASS!$D$2:$W$405,15,FALSE)</f>
        <v>0</v>
      </c>
      <c r="S155" s="52">
        <f>IF(IF(R155,R155+$G155,0)&lt;=100,IF(R155,R155+$G155,0),100)</f>
        <v>0</v>
      </c>
      <c r="T155" s="44">
        <f>VLOOKUP($D155,CLASS!$D$2:$W$405,17,FALSE)</f>
        <v>0</v>
      </c>
      <c r="U155" s="52">
        <f>IF(IF(T155,T155+$G155,0)&lt;=100,IF(T155,T155+$G155,0),100)</f>
        <v>0</v>
      </c>
      <c r="V155" s="44">
        <f>VLOOKUP($D155,CLASS!$D$2:$W$405,19,FALSE)</f>
        <v>0</v>
      </c>
      <c r="W155" s="52">
        <f>IF(IF(V155,V155+$G155,0)&lt;=100,IF(V155,V155+$G155,0),100)</f>
        <v>0</v>
      </c>
      <c r="X155"/>
      <c r="Y155"/>
      <c r="Z155" s="52">
        <f>I155+K155+M155+O155+Q155+S155+U155+W155</f>
        <v>92</v>
      </c>
      <c r="AA155"/>
      <c r="AB155">
        <f>I155</f>
        <v>92</v>
      </c>
      <c r="AC155">
        <f>K155</f>
        <v>0</v>
      </c>
      <c r="AD155">
        <f>M155</f>
        <v>0</v>
      </c>
      <c r="AE155">
        <f>O155</f>
        <v>0</v>
      </c>
      <c r="AF155">
        <f>Q155</f>
        <v>0</v>
      </c>
      <c r="AG155">
        <f>S155</f>
        <v>0</v>
      </c>
      <c r="AH155">
        <f>U155</f>
        <v>0</v>
      </c>
      <c r="AI155">
        <f>W155</f>
        <v>0</v>
      </c>
      <c r="AJ155" s="24">
        <f>SUMPRODUCT(LARGE(AB155:AI155, {1,2,3,4,5}))</f>
        <v>92</v>
      </c>
    </row>
    <row r="156" spans="1:37" x14ac:dyDescent="0.25">
      <c r="A156" s="47" t="s">
        <v>14</v>
      </c>
      <c r="B156" s="45" t="s">
        <v>317</v>
      </c>
      <c r="C156" s="44" t="s">
        <v>418</v>
      </c>
      <c r="D156" s="44">
        <v>125527</v>
      </c>
      <c r="E156" t="s">
        <v>12</v>
      </c>
      <c r="F156" t="s">
        <v>8</v>
      </c>
      <c r="G156" s="44">
        <f>VLOOKUP($D156,CLASS!$D$2:$W$405,4,FALSE)</f>
        <v>10</v>
      </c>
      <c r="H156" s="44">
        <f>VLOOKUP(D156,CLASS!$D$2:$W$405,5,FALSE)</f>
        <v>0</v>
      </c>
      <c r="I156" s="52">
        <f>IF(H156,G156+H156,0)</f>
        <v>0</v>
      </c>
      <c r="J156" s="44">
        <f>VLOOKUP($D156,CLASS!$D$2:$W$405,7,FALSE)</f>
        <v>81</v>
      </c>
      <c r="K156" s="52">
        <f>IF(IF(J156,J156+$G156,0)&lt;=100,IF(J156,J156+$G156,0),100)</f>
        <v>91</v>
      </c>
      <c r="L156" s="44">
        <f>VLOOKUP($D156,CLASS!$D$2:$W$405,9,FALSE)</f>
        <v>0</v>
      </c>
      <c r="M156" s="52">
        <f>IF(IF(L156,L156+$G156,0)&lt;=100,IF(L156,L156+$G156,0),100)</f>
        <v>0</v>
      </c>
      <c r="N156" s="44">
        <f>VLOOKUP($D156,CLASS!$D$2:$W$405,11,FALSE)</f>
        <v>0</v>
      </c>
      <c r="O156" s="52">
        <f>IF(IF(N156,N156+$G156,0)&lt;=100,IF(N156,N156+$G156,0),100)</f>
        <v>0</v>
      </c>
      <c r="P156" s="44">
        <f>VLOOKUP($D156,CLASS!$D$2:$W$405,13,FALSE)</f>
        <v>0</v>
      </c>
      <c r="Q156" s="52">
        <f>IF(IF(P156,P156+$G156,0)&lt;=100,IF(P156,P156+$G156,0),100)</f>
        <v>0</v>
      </c>
      <c r="R156" s="44">
        <f>VLOOKUP($D156,CLASS!$D$2:$W$405,15,FALSE)</f>
        <v>0</v>
      </c>
      <c r="S156" s="52">
        <f>IF(IF(R156,R156+$G156,0)&lt;=100,IF(R156,R156+$G156,0),100)</f>
        <v>0</v>
      </c>
      <c r="T156" s="44">
        <f>VLOOKUP($D156,CLASS!$D$2:$W$405,17,FALSE)</f>
        <v>0</v>
      </c>
      <c r="U156" s="52">
        <f>IF(IF(T156,T156+$G156,0)&lt;=100,IF(T156,T156+$G156,0),100)</f>
        <v>0</v>
      </c>
      <c r="V156" s="44">
        <f>VLOOKUP($D156,CLASS!$D$2:$W$405,19,FALSE)</f>
        <v>0</v>
      </c>
      <c r="W156" s="52">
        <f>IF(IF(V156,V156+$G156,0)&lt;=100,IF(V156,V156+$G156,0),100)</f>
        <v>0</v>
      </c>
      <c r="X156"/>
      <c r="Y156"/>
      <c r="Z156" s="52">
        <f>I156+K156+M156+O156+Q156+S156+U156+W156</f>
        <v>91</v>
      </c>
      <c r="AA156"/>
      <c r="AB156">
        <f>I156</f>
        <v>0</v>
      </c>
      <c r="AC156">
        <f>K156</f>
        <v>91</v>
      </c>
      <c r="AD156">
        <f>M156</f>
        <v>0</v>
      </c>
      <c r="AE156">
        <f>O156</f>
        <v>0</v>
      </c>
      <c r="AF156">
        <f>Q156</f>
        <v>0</v>
      </c>
      <c r="AG156">
        <f>S156</f>
        <v>0</v>
      </c>
      <c r="AH156">
        <f>U156</f>
        <v>0</v>
      </c>
      <c r="AI156">
        <f>W156</f>
        <v>0</v>
      </c>
      <c r="AJ156" s="24">
        <f>SUMPRODUCT(LARGE(AB156:AI156, {1,2,3,4,5}))</f>
        <v>91</v>
      </c>
      <c r="AK156" s="44"/>
    </row>
    <row r="157" spans="1:37" x14ac:dyDescent="0.25">
      <c r="A157" s="47" t="s">
        <v>48</v>
      </c>
      <c r="B157" s="46" t="s">
        <v>290</v>
      </c>
      <c r="C157" s="44" t="s">
        <v>291</v>
      </c>
      <c r="D157" s="44">
        <v>129893</v>
      </c>
      <c r="E157" t="str">
        <f>VLOOKUP($D157,CLASS!$D$2:$W$405,2,FALSE)</f>
        <v>B</v>
      </c>
      <c r="F157" t="str">
        <f>VLOOKUP($D157,CLASS!$D$2:$W$405,3,FALSE)</f>
        <v>SNR</v>
      </c>
      <c r="G157" s="44">
        <f>VLOOKUP($D157,CLASS!$D$2:$W$405,4,FALSE)</f>
        <v>10</v>
      </c>
      <c r="H157" s="44">
        <f>VLOOKUP(D157,CLASS!$D$2:$W$405,5,FALSE)</f>
        <v>0</v>
      </c>
      <c r="I157" s="52">
        <f>IF(H157,G157+H157,0)</f>
        <v>0</v>
      </c>
      <c r="J157" s="44">
        <f>VLOOKUP($D157,CLASS!$D$2:$W$405,7,FALSE)</f>
        <v>80</v>
      </c>
      <c r="K157" s="52">
        <f>IF(IF(J157,J157+$G157,0)&lt;=100,IF(J157,J157+$G157,0),100)</f>
        <v>90</v>
      </c>
      <c r="L157" s="44">
        <f>VLOOKUP($D157,CLASS!$D$2:$W$405,9,FALSE)</f>
        <v>0</v>
      </c>
      <c r="M157" s="52">
        <f>IF(IF(L157,L157+$G157,0)&lt;=100,IF(L157,L157+$G157,0),100)</f>
        <v>0</v>
      </c>
      <c r="N157" s="44">
        <f>VLOOKUP($D157,CLASS!$D$2:$W$405,11,FALSE)</f>
        <v>0</v>
      </c>
      <c r="O157" s="52">
        <f>IF(IF(N157,N157+$G157,0)&lt;=100,IF(N157,N157+$G157,0),100)</f>
        <v>0</v>
      </c>
      <c r="P157" s="44">
        <f>VLOOKUP($D157,CLASS!$D$2:$W$405,13,FALSE)</f>
        <v>0</v>
      </c>
      <c r="Q157" s="52">
        <f>IF(IF(P157,P157+$G157,0)&lt;=100,IF(P157,P157+$G157,0),100)</f>
        <v>0</v>
      </c>
      <c r="R157" s="44">
        <f>VLOOKUP($D157,CLASS!$D$2:$W$405,15,FALSE)</f>
        <v>0</v>
      </c>
      <c r="S157" s="52">
        <f>IF(IF(R157,R157+$G157,0)&lt;=100,IF(R157,R157+$G157,0),100)</f>
        <v>0</v>
      </c>
      <c r="T157" s="44">
        <f>VLOOKUP($D157,CLASS!$D$2:$W$405,17,FALSE)</f>
        <v>0</v>
      </c>
      <c r="U157" s="52">
        <f>IF(IF(T157,T157+$G157,0)&lt;=100,IF(T157,T157+$G157,0),100)</f>
        <v>0</v>
      </c>
      <c r="V157" s="44">
        <f>VLOOKUP($D157,CLASS!$D$2:$W$405,19,FALSE)</f>
        <v>0</v>
      </c>
      <c r="W157" s="52">
        <f>IF(IF(V157,V157+$G157,0)&lt;=100,IF(V157,V157+$G157,0),100)</f>
        <v>0</v>
      </c>
      <c r="X157"/>
      <c r="Y157"/>
      <c r="Z157" s="52">
        <f>I157+K157+M157+O157+Q157+S157+U157+W157</f>
        <v>90</v>
      </c>
      <c r="AA157"/>
      <c r="AB157">
        <f>I157</f>
        <v>0</v>
      </c>
      <c r="AC157">
        <f>K157</f>
        <v>90</v>
      </c>
      <c r="AD157">
        <f>M157</f>
        <v>0</v>
      </c>
      <c r="AE157">
        <f>O157</f>
        <v>0</v>
      </c>
      <c r="AF157">
        <f>Q157</f>
        <v>0</v>
      </c>
      <c r="AG157">
        <f>S157</f>
        <v>0</v>
      </c>
      <c r="AH157">
        <f>U157</f>
        <v>0</v>
      </c>
      <c r="AI157">
        <f>W157</f>
        <v>0</v>
      </c>
      <c r="AJ157" s="24">
        <f>SUMPRODUCT(LARGE(AB157:AI157, {1,2,3,4,5}))</f>
        <v>90</v>
      </c>
    </row>
    <row r="158" spans="1:37" x14ac:dyDescent="0.25">
      <c r="A158" s="47" t="s">
        <v>26</v>
      </c>
      <c r="B158" s="46" t="s">
        <v>81</v>
      </c>
      <c r="C158" s="44" t="s">
        <v>114</v>
      </c>
      <c r="D158" s="44">
        <v>121559</v>
      </c>
      <c r="E158" t="str">
        <f>VLOOKUP($D158,CLASS!$D$2:$W$405,2,FALSE)</f>
        <v>AA</v>
      </c>
      <c r="F158" t="str">
        <f>VLOOKUP($D158,CLASS!$D$2:$W$405,3,FALSE)</f>
        <v>SNR</v>
      </c>
      <c r="G158" s="44">
        <f>VLOOKUP($D158,CLASS!$D$2:$W$405,4,FALSE)</f>
        <v>0</v>
      </c>
      <c r="H158" s="44">
        <f>VLOOKUP(D158,CLASS!$D$2:$W$405,5,FALSE)</f>
        <v>90</v>
      </c>
      <c r="I158" s="52">
        <f>IF(H158,G158+H158,0)</f>
        <v>90</v>
      </c>
      <c r="J158" s="44">
        <f>VLOOKUP($D158,CLASS!$D$2:$W$405,7,FALSE)</f>
        <v>0</v>
      </c>
      <c r="K158" s="52">
        <f>IF(IF(J158,J158+$G158,0)&lt;=100,IF(J158,J158+$G158,0),100)</f>
        <v>0</v>
      </c>
      <c r="L158" s="44">
        <f>VLOOKUP($D158,CLASS!$D$2:$W$405,9,FALSE)</f>
        <v>0</v>
      </c>
      <c r="M158" s="52">
        <f>IF(IF(L158,L158+$G158,0)&lt;=100,IF(L158,L158+$G158,0),100)</f>
        <v>0</v>
      </c>
      <c r="N158" s="44">
        <f>VLOOKUP($D158,CLASS!$D$2:$W$405,11,FALSE)</f>
        <v>0</v>
      </c>
      <c r="O158" s="52">
        <f>IF(IF(N158,N158+$G158,0)&lt;=100,IF(N158,N158+$G158,0),100)</f>
        <v>0</v>
      </c>
      <c r="P158" s="44">
        <f>VLOOKUP($D158,CLASS!$D$2:$W$405,13,FALSE)</f>
        <v>0</v>
      </c>
      <c r="Q158" s="52">
        <f>IF(IF(P158,P158+$G158,0)&lt;=100,IF(P158,P158+$G158,0),100)</f>
        <v>0</v>
      </c>
      <c r="R158" s="44">
        <f>VLOOKUP($D158,CLASS!$D$2:$W$405,15,FALSE)</f>
        <v>0</v>
      </c>
      <c r="S158" s="52">
        <f>IF(IF(R158,R158+$G158,0)&lt;=100,IF(R158,R158+$G158,0),100)</f>
        <v>0</v>
      </c>
      <c r="T158" s="44">
        <f>VLOOKUP($D158,CLASS!$D$2:$W$405,17,FALSE)</f>
        <v>0</v>
      </c>
      <c r="U158" s="52">
        <f>IF(IF(T158,T158+$G158,0)&lt;=100,IF(T158,T158+$G158,0),100)</f>
        <v>0</v>
      </c>
      <c r="V158" s="44">
        <f>VLOOKUP($D158,CLASS!$D$2:$W$405,19,FALSE)</f>
        <v>0</v>
      </c>
      <c r="W158" s="52">
        <f>IF(IF(V158,V158+$G158,0)&lt;=100,IF(V158,V158+$G158,0),100)</f>
        <v>0</v>
      </c>
      <c r="X158"/>
      <c r="Y158"/>
      <c r="Z158" s="52">
        <f>I158+K158+M158+O158+Q158+S158+U158+W158</f>
        <v>90</v>
      </c>
      <c r="AA158"/>
      <c r="AB158">
        <f>I158</f>
        <v>90</v>
      </c>
      <c r="AC158">
        <f>K158</f>
        <v>0</v>
      </c>
      <c r="AD158">
        <f>M158</f>
        <v>0</v>
      </c>
      <c r="AE158">
        <f>O158</f>
        <v>0</v>
      </c>
      <c r="AF158">
        <f>Q158</f>
        <v>0</v>
      </c>
      <c r="AG158">
        <f>S158</f>
        <v>0</v>
      </c>
      <c r="AH158">
        <f>U158</f>
        <v>0</v>
      </c>
      <c r="AI158">
        <f>W158</f>
        <v>0</v>
      </c>
      <c r="AJ158" s="24">
        <f>SUMPRODUCT(LARGE(AB158:AI158, {1,2,3,4,5}))</f>
        <v>90</v>
      </c>
    </row>
    <row r="159" spans="1:37" x14ac:dyDescent="0.25">
      <c r="A159" s="47" t="s">
        <v>10</v>
      </c>
      <c r="B159" s="46" t="s">
        <v>308</v>
      </c>
      <c r="C159" s="44" t="s">
        <v>309</v>
      </c>
      <c r="D159" s="44">
        <v>124063</v>
      </c>
      <c r="E159" t="str">
        <f>VLOOKUP($D159,CLASS!$D$2:$W$405,2,FALSE)</f>
        <v>B</v>
      </c>
      <c r="F159" t="str">
        <f>VLOOKUP($D159,CLASS!$D$2:$W$405,3,FALSE)</f>
        <v>SNR</v>
      </c>
      <c r="G159" s="44">
        <f>VLOOKUP($D159,CLASS!$D$2:$W$405,4,FALSE)</f>
        <v>10</v>
      </c>
      <c r="H159" s="44">
        <f>VLOOKUP(D159,CLASS!$D$2:$W$405,5,FALSE)</f>
        <v>0</v>
      </c>
      <c r="I159" s="52">
        <f>IF(H159,G159+H159,0)</f>
        <v>0</v>
      </c>
      <c r="J159" s="44">
        <f>VLOOKUP($D159,CLASS!$D$2:$W$405,7,FALSE)</f>
        <v>79</v>
      </c>
      <c r="K159" s="52">
        <f>IF(IF(J159,J159+$G159,0)&lt;=100,IF(J159,J159+$G159,0),100)</f>
        <v>89</v>
      </c>
      <c r="L159" s="44">
        <f>VLOOKUP($D159,CLASS!$D$2:$W$405,9,FALSE)</f>
        <v>0</v>
      </c>
      <c r="M159" s="52">
        <f>IF(IF(L159,L159+$G159,0)&lt;=100,IF(L159,L159+$G159,0),100)</f>
        <v>0</v>
      </c>
      <c r="N159" s="44">
        <f>VLOOKUP($D159,CLASS!$D$2:$W$405,11,FALSE)</f>
        <v>0</v>
      </c>
      <c r="O159" s="52">
        <f>IF(IF(N159,N159+$G159,0)&lt;=100,IF(N159,N159+$G159,0),100)</f>
        <v>0</v>
      </c>
      <c r="P159" s="44">
        <f>VLOOKUP($D159,CLASS!$D$2:$W$405,13,FALSE)</f>
        <v>0</v>
      </c>
      <c r="Q159" s="52">
        <f>IF(IF(P159,P159+$G159,0)&lt;=100,IF(P159,P159+$G159,0),100)</f>
        <v>0</v>
      </c>
      <c r="R159" s="44">
        <f>VLOOKUP($D159,CLASS!$D$2:$W$405,15,FALSE)</f>
        <v>0</v>
      </c>
      <c r="S159" s="52">
        <f>IF(IF(R159,R159+$G159,0)&lt;=100,IF(R159,R159+$G159,0),100)</f>
        <v>0</v>
      </c>
      <c r="T159" s="44">
        <f>VLOOKUP($D159,CLASS!$D$2:$W$405,17,FALSE)</f>
        <v>0</v>
      </c>
      <c r="U159" s="52">
        <f>IF(IF(T159,T159+$G159,0)&lt;=100,IF(T159,T159+$G159,0),100)</f>
        <v>0</v>
      </c>
      <c r="V159" s="44">
        <f>VLOOKUP($D159,CLASS!$D$2:$W$405,19,FALSE)</f>
        <v>0</v>
      </c>
      <c r="W159" s="52">
        <f>IF(IF(V159,V159+$G159,0)&lt;=100,IF(V159,V159+$G159,0),100)</f>
        <v>0</v>
      </c>
      <c r="X159"/>
      <c r="Y159"/>
      <c r="Z159" s="52">
        <f>I159+K159+M159+O159+Q159+S159+U159+W159</f>
        <v>89</v>
      </c>
      <c r="AA159"/>
      <c r="AB159">
        <f>I159</f>
        <v>0</v>
      </c>
      <c r="AC159">
        <f>K159</f>
        <v>89</v>
      </c>
      <c r="AD159">
        <f>M159</f>
        <v>0</v>
      </c>
      <c r="AE159">
        <f>O159</f>
        <v>0</v>
      </c>
      <c r="AF159">
        <f>Q159</f>
        <v>0</v>
      </c>
      <c r="AG159">
        <f>S159</f>
        <v>0</v>
      </c>
      <c r="AH159">
        <f>U159</f>
        <v>0</v>
      </c>
      <c r="AI159">
        <f>W159</f>
        <v>0</v>
      </c>
      <c r="AJ159" s="24">
        <f>SUMPRODUCT(LARGE(AB159:AI159, {1,2,3,4,5}))</f>
        <v>89</v>
      </c>
      <c r="AK159" s="44"/>
    </row>
    <row r="160" spans="1:37" x14ac:dyDescent="0.25">
      <c r="A160" s="47" t="s">
        <v>29</v>
      </c>
      <c r="B160" s="46" t="s">
        <v>175</v>
      </c>
      <c r="C160" s="44" t="s">
        <v>176</v>
      </c>
      <c r="D160" s="44">
        <v>108719</v>
      </c>
      <c r="E160" t="str">
        <f>VLOOKUP($D160,CLASS!$D$2:$W$405,2,FALSE)</f>
        <v>A</v>
      </c>
      <c r="F160" t="str">
        <f>VLOOKUP($D160,CLASS!$D$2:$W$405,3,FALSE)</f>
        <v>SNR</v>
      </c>
      <c r="G160" s="44">
        <f>VLOOKUP($D160,CLASS!$D$2:$W$405,4,FALSE)</f>
        <v>5</v>
      </c>
      <c r="H160" s="44">
        <f>VLOOKUP(D160,CLASS!$D$2:$W$405,5,FALSE)</f>
        <v>84</v>
      </c>
      <c r="I160" s="52">
        <f>IF(H160,G160+H160,0)</f>
        <v>89</v>
      </c>
      <c r="J160" s="44">
        <f>VLOOKUP($D160,CLASS!$D$2:$W$405,7,FALSE)</f>
        <v>0</v>
      </c>
      <c r="K160" s="52">
        <f>IF(IF(J160,J160+$G160,0)&lt;=100,IF(J160,J160+$G160,0),100)</f>
        <v>0</v>
      </c>
      <c r="L160" s="44">
        <f>VLOOKUP($D160,CLASS!$D$2:$W$405,9,FALSE)</f>
        <v>0</v>
      </c>
      <c r="M160" s="52">
        <f>IF(IF(L160,L160+$G160,0)&lt;=100,IF(L160,L160+$G160,0),100)</f>
        <v>0</v>
      </c>
      <c r="N160" s="44">
        <f>VLOOKUP($D160,CLASS!$D$2:$W$405,11,FALSE)</f>
        <v>0</v>
      </c>
      <c r="O160" s="52">
        <f>IF(IF(N160,N160+$G160,0)&lt;=100,IF(N160,N160+$G160,0),100)</f>
        <v>0</v>
      </c>
      <c r="P160" s="44">
        <f>VLOOKUP($D160,CLASS!$D$2:$W$405,13,FALSE)</f>
        <v>0</v>
      </c>
      <c r="Q160" s="52">
        <f>IF(IF(P160,P160+$G160,0)&lt;=100,IF(P160,P160+$G160,0),100)</f>
        <v>0</v>
      </c>
      <c r="R160" s="44">
        <f>VLOOKUP($D160,CLASS!$D$2:$W$405,15,FALSE)</f>
        <v>0</v>
      </c>
      <c r="S160" s="52">
        <f>IF(IF(R160,R160+$G160,0)&lt;=100,IF(R160,R160+$G160,0),100)</f>
        <v>0</v>
      </c>
      <c r="T160" s="44">
        <f>VLOOKUP($D160,CLASS!$D$2:$W$405,17,FALSE)</f>
        <v>0</v>
      </c>
      <c r="U160" s="52">
        <f>IF(IF(T160,T160+$G160,0)&lt;=100,IF(T160,T160+$G160,0),100)</f>
        <v>0</v>
      </c>
      <c r="V160" s="44">
        <f>VLOOKUP($D160,CLASS!$D$2:$W$405,19,FALSE)</f>
        <v>0</v>
      </c>
      <c r="W160" s="52">
        <f>IF(IF(V160,V160+$G160,0)&lt;=100,IF(V160,V160+$G160,0),100)</f>
        <v>0</v>
      </c>
      <c r="X160"/>
      <c r="Y160"/>
      <c r="Z160" s="52">
        <f>I160+K160+M160+O160+Q160+S160+U160+W160</f>
        <v>89</v>
      </c>
      <c r="AA160"/>
      <c r="AB160">
        <f>I160</f>
        <v>89</v>
      </c>
      <c r="AC160">
        <f>K160</f>
        <v>0</v>
      </c>
      <c r="AD160">
        <f>M160</f>
        <v>0</v>
      </c>
      <c r="AE160">
        <f>O160</f>
        <v>0</v>
      </c>
      <c r="AF160">
        <f>Q160</f>
        <v>0</v>
      </c>
      <c r="AG160">
        <f>S160</f>
        <v>0</v>
      </c>
      <c r="AH160">
        <f>U160</f>
        <v>0</v>
      </c>
      <c r="AI160">
        <f>W160</f>
        <v>0</v>
      </c>
      <c r="AJ160" s="24">
        <f>SUMPRODUCT(LARGE(AB160:AI160, {1,2,3,4,5}))</f>
        <v>89</v>
      </c>
    </row>
    <row r="161" spans="1:51" x14ac:dyDescent="0.25">
      <c r="A161" s="47" t="s">
        <v>48</v>
      </c>
      <c r="B161" s="45" t="s">
        <v>157</v>
      </c>
      <c r="C161" s="44" t="s">
        <v>178</v>
      </c>
      <c r="D161" s="44">
        <v>67225</v>
      </c>
      <c r="E161" t="str">
        <f>VLOOKUP($D161,CLASS!$D$2:$W$405,2,FALSE)</f>
        <v>A</v>
      </c>
      <c r="F161" t="str">
        <f>VLOOKUP($D161,CLASS!$D$2:$W$405,3,FALSE)</f>
        <v>SNR</v>
      </c>
      <c r="G161" s="44">
        <f>VLOOKUP($D161,CLASS!$D$2:$W$405,4,FALSE)</f>
        <v>5</v>
      </c>
      <c r="H161" s="44">
        <f>VLOOKUP(D161,CLASS!$D$2:$W$405,5,FALSE)</f>
        <v>84</v>
      </c>
      <c r="I161" s="52">
        <f>IF(H161,G161+H161,0)</f>
        <v>89</v>
      </c>
      <c r="J161" s="44">
        <f>VLOOKUP($D161,CLASS!$D$2:$W$405,7,FALSE)</f>
        <v>0</v>
      </c>
      <c r="K161" s="52">
        <f>IF(IF(J161,J161+$G161,0)&lt;=100,IF(J161,J161+$G161,0),100)</f>
        <v>0</v>
      </c>
      <c r="L161" s="44">
        <f>VLOOKUP($D161,CLASS!$D$2:$W$405,9,FALSE)</f>
        <v>0</v>
      </c>
      <c r="M161" s="52">
        <f>IF(IF(L161,L161+$G161,0)&lt;=100,IF(L161,L161+$G161,0),100)</f>
        <v>0</v>
      </c>
      <c r="N161" s="44">
        <f>VLOOKUP($D161,CLASS!$D$2:$W$405,11,FALSE)</f>
        <v>0</v>
      </c>
      <c r="O161" s="52">
        <f>IF(IF(N161,N161+$G161,0)&lt;=100,IF(N161,N161+$G161,0),100)</f>
        <v>0</v>
      </c>
      <c r="P161" s="44">
        <f>VLOOKUP($D161,CLASS!$D$2:$W$405,13,FALSE)</f>
        <v>0</v>
      </c>
      <c r="Q161" s="52">
        <f>IF(IF(P161,P161+$G161,0)&lt;=100,IF(P161,P161+$G161,0),100)</f>
        <v>0</v>
      </c>
      <c r="R161" s="44">
        <f>VLOOKUP($D161,CLASS!$D$2:$W$405,15,FALSE)</f>
        <v>0</v>
      </c>
      <c r="S161" s="52">
        <f>IF(IF(R161,R161+$G161,0)&lt;=100,IF(R161,R161+$G161,0),100)</f>
        <v>0</v>
      </c>
      <c r="T161" s="44">
        <f>VLOOKUP($D161,CLASS!$D$2:$W$405,17,FALSE)</f>
        <v>0</v>
      </c>
      <c r="U161" s="52">
        <f>IF(IF(T161,T161+$G161,0)&lt;=100,IF(T161,T161+$G161,0),100)</f>
        <v>0</v>
      </c>
      <c r="V161" s="44">
        <f>VLOOKUP($D161,CLASS!$D$2:$W$405,19,FALSE)</f>
        <v>0</v>
      </c>
      <c r="W161" s="52">
        <f>IF(IF(V161,V161+$G161,0)&lt;=100,IF(V161,V161+$G161,0),100)</f>
        <v>0</v>
      </c>
      <c r="X161"/>
      <c r="Y161"/>
      <c r="Z161" s="52">
        <f>I161+K161+M161+O161+Q161+S161+U161+W161</f>
        <v>89</v>
      </c>
      <c r="AA161"/>
      <c r="AB161">
        <f>I161</f>
        <v>89</v>
      </c>
      <c r="AC161">
        <f>K161</f>
        <v>0</v>
      </c>
      <c r="AD161">
        <f>M161</f>
        <v>0</v>
      </c>
      <c r="AE161">
        <f>O161</f>
        <v>0</v>
      </c>
      <c r="AF161">
        <f>Q161</f>
        <v>0</v>
      </c>
      <c r="AG161">
        <f>S161</f>
        <v>0</v>
      </c>
      <c r="AH161">
        <f>U161</f>
        <v>0</v>
      </c>
      <c r="AI161">
        <f>W161</f>
        <v>0</v>
      </c>
      <c r="AJ161" s="24">
        <f>SUMPRODUCT(LARGE(AB161:AI161, {1,2,3,4,5}))</f>
        <v>89</v>
      </c>
      <c r="AK161" s="57"/>
    </row>
    <row r="162" spans="1:51" x14ac:dyDescent="0.25">
      <c r="A162" s="47" t="s">
        <v>49</v>
      </c>
      <c r="B162" s="46" t="s">
        <v>216</v>
      </c>
      <c r="C162" s="44" t="s">
        <v>217</v>
      </c>
      <c r="D162" s="44">
        <v>109562</v>
      </c>
      <c r="E162" t="str">
        <f>VLOOKUP($D162,CLASS!$D$2:$W$405,2,FALSE)</f>
        <v>A</v>
      </c>
      <c r="F162" t="str">
        <f>VLOOKUP($D162,CLASS!$D$2:$W$405,3,FALSE)</f>
        <v>SNR</v>
      </c>
      <c r="G162" s="44">
        <f>VLOOKUP($D162,CLASS!$D$2:$W$405,4,FALSE)</f>
        <v>5</v>
      </c>
      <c r="H162" s="44">
        <f>VLOOKUP(D162,CLASS!$D$2:$W$405,5,FALSE)</f>
        <v>0</v>
      </c>
      <c r="I162" s="52">
        <f>IF(H162,G162+H162,0)</f>
        <v>0</v>
      </c>
      <c r="J162" s="44">
        <f>VLOOKUP($D162,CLASS!$D$2:$W$405,7,FALSE)</f>
        <v>83</v>
      </c>
      <c r="K162" s="52">
        <f>IF(IF(J162,J162+$G162,0)&lt;=100,IF(J162,J162+$G162,0),100)</f>
        <v>88</v>
      </c>
      <c r="L162" s="44">
        <f>VLOOKUP($D162,CLASS!$D$2:$W$405,9,FALSE)</f>
        <v>0</v>
      </c>
      <c r="M162" s="52">
        <f>IF(IF(L162,L162+$G162,0)&lt;=100,IF(L162,L162+$G162,0),100)</f>
        <v>0</v>
      </c>
      <c r="N162" s="44">
        <f>VLOOKUP($D162,CLASS!$D$2:$W$405,11,FALSE)</f>
        <v>0</v>
      </c>
      <c r="O162" s="52">
        <f>IF(IF(N162,N162+$G162,0)&lt;=100,IF(N162,N162+$G162,0),100)</f>
        <v>0</v>
      </c>
      <c r="P162" s="44">
        <f>VLOOKUP($D162,CLASS!$D$2:$W$405,13,FALSE)</f>
        <v>0</v>
      </c>
      <c r="Q162" s="52">
        <f>IF(IF(P162,P162+$G162,0)&lt;=100,IF(P162,P162+$G162,0),100)</f>
        <v>0</v>
      </c>
      <c r="R162" s="44">
        <f>VLOOKUP($D162,CLASS!$D$2:$W$405,15,FALSE)</f>
        <v>0</v>
      </c>
      <c r="S162" s="52">
        <f>IF(IF(R162,R162+$G162,0)&lt;=100,IF(R162,R162+$G162,0),100)</f>
        <v>0</v>
      </c>
      <c r="T162" s="44">
        <f>VLOOKUP($D162,CLASS!$D$2:$W$405,17,FALSE)</f>
        <v>0</v>
      </c>
      <c r="U162" s="52">
        <f>IF(IF(T162,T162+$G162,0)&lt;=100,IF(T162,T162+$G162,0),100)</f>
        <v>0</v>
      </c>
      <c r="V162" s="44">
        <f>VLOOKUP($D162,CLASS!$D$2:$W$405,19,FALSE)</f>
        <v>0</v>
      </c>
      <c r="W162" s="52">
        <f>IF(IF(V162,V162+$G162,0)&lt;=100,IF(V162,V162+$G162,0),100)</f>
        <v>0</v>
      </c>
      <c r="X162"/>
      <c r="Y162"/>
      <c r="Z162" s="52">
        <f>I162+K162+M162+O162+Q162+S162+U162+W162</f>
        <v>88</v>
      </c>
      <c r="AA162"/>
      <c r="AB162">
        <f>I162</f>
        <v>0</v>
      </c>
      <c r="AC162">
        <f>K162</f>
        <v>88</v>
      </c>
      <c r="AD162">
        <f>M162</f>
        <v>0</v>
      </c>
      <c r="AE162">
        <f>O162</f>
        <v>0</v>
      </c>
      <c r="AF162">
        <f>Q162</f>
        <v>0</v>
      </c>
      <c r="AG162">
        <f>S162</f>
        <v>0</v>
      </c>
      <c r="AH162">
        <f>U162</f>
        <v>0</v>
      </c>
      <c r="AI162">
        <f>W162</f>
        <v>0</v>
      </c>
      <c r="AJ162" s="24">
        <f>SUMPRODUCT(LARGE(AB162:AI162, {1,2,3,4,5}))</f>
        <v>88</v>
      </c>
      <c r="AK162" s="44"/>
    </row>
    <row r="163" spans="1:51" x14ac:dyDescent="0.25">
      <c r="A163" s="47" t="s">
        <v>49</v>
      </c>
      <c r="B163" s="46" t="s">
        <v>38</v>
      </c>
      <c r="C163" s="44" t="s">
        <v>83</v>
      </c>
      <c r="D163" s="44">
        <v>108791</v>
      </c>
      <c r="E163" t="str">
        <f>VLOOKUP($D163,CLASS!$D$2:$W$405,2,FALSE)</f>
        <v>AAA</v>
      </c>
      <c r="F163" t="str">
        <f>VLOOKUP($D163,CLASS!$D$2:$W$405,3,FALSE)</f>
        <v>SNR</v>
      </c>
      <c r="G163" s="44">
        <f>VLOOKUP($D163,CLASS!$D$2:$W$405,4,FALSE)</f>
        <v>0</v>
      </c>
      <c r="H163" s="44">
        <f>VLOOKUP(D163,CLASS!$D$2:$W$405,5,FALSE)</f>
        <v>88</v>
      </c>
      <c r="I163" s="52">
        <f>IF(H163,G163+H163,0)</f>
        <v>88</v>
      </c>
      <c r="J163" s="44">
        <f>VLOOKUP($D163,CLASS!$D$2:$W$405,7,FALSE)</f>
        <v>0</v>
      </c>
      <c r="K163" s="52">
        <f>IF(IF(J163,J163+$G163,0)&lt;=100,IF(J163,J163+$G163,0),100)</f>
        <v>0</v>
      </c>
      <c r="L163" s="44">
        <f>VLOOKUP($D163,CLASS!$D$2:$W$405,9,FALSE)</f>
        <v>0</v>
      </c>
      <c r="M163" s="52">
        <f>IF(IF(L163,L163+$G163,0)&lt;=100,IF(L163,L163+$G163,0),100)</f>
        <v>0</v>
      </c>
      <c r="N163" s="44">
        <f>VLOOKUP($D163,CLASS!$D$2:$W$405,11,FALSE)</f>
        <v>0</v>
      </c>
      <c r="O163" s="52">
        <f>IF(IF(N163,N163+$G163,0)&lt;=100,IF(N163,N163+$G163,0),100)</f>
        <v>0</v>
      </c>
      <c r="P163" s="44">
        <f>VLOOKUP($D163,CLASS!$D$2:$W$405,13,FALSE)</f>
        <v>0</v>
      </c>
      <c r="Q163" s="52">
        <f>IF(IF(P163,P163+$G163,0)&lt;=100,IF(P163,P163+$G163,0),100)</f>
        <v>0</v>
      </c>
      <c r="R163" s="44">
        <f>VLOOKUP($D163,CLASS!$D$2:$W$405,15,FALSE)</f>
        <v>0</v>
      </c>
      <c r="S163" s="52">
        <f>IF(IF(R163,R163+$G163,0)&lt;=100,IF(R163,R163+$G163,0),100)</f>
        <v>0</v>
      </c>
      <c r="T163" s="44">
        <f>VLOOKUP($D163,CLASS!$D$2:$W$405,17,FALSE)</f>
        <v>0</v>
      </c>
      <c r="U163" s="52">
        <f>IF(IF(T163,T163+$G163,0)&lt;=100,IF(T163,T163+$G163,0),100)</f>
        <v>0</v>
      </c>
      <c r="V163" s="44">
        <f>VLOOKUP($D163,CLASS!$D$2:$W$405,19,FALSE)</f>
        <v>0</v>
      </c>
      <c r="W163" s="52">
        <f>IF(IF(V163,V163+$G163,0)&lt;=100,IF(V163,V163+$G163,0),100)</f>
        <v>0</v>
      </c>
      <c r="X163"/>
      <c r="Y163"/>
      <c r="Z163" s="52">
        <f>I163+K163+M163+O163+Q163+S163+U163+W163</f>
        <v>88</v>
      </c>
      <c r="AA163"/>
      <c r="AB163">
        <f>I163</f>
        <v>88</v>
      </c>
      <c r="AC163">
        <f>K163</f>
        <v>0</v>
      </c>
      <c r="AD163">
        <f>M163</f>
        <v>0</v>
      </c>
      <c r="AE163">
        <f>O163</f>
        <v>0</v>
      </c>
      <c r="AF163">
        <f>Q163</f>
        <v>0</v>
      </c>
      <c r="AG163">
        <f>S163</f>
        <v>0</v>
      </c>
      <c r="AH163">
        <f>U163</f>
        <v>0</v>
      </c>
      <c r="AI163">
        <f>W163</f>
        <v>0</v>
      </c>
      <c r="AJ163" s="24">
        <f>SUMPRODUCT(LARGE(AB163:AI163, {1,2,3,4,5}))</f>
        <v>88</v>
      </c>
      <c r="AK163" s="57"/>
    </row>
    <row r="164" spans="1:51" x14ac:dyDescent="0.25">
      <c r="A164" s="47" t="s">
        <v>10</v>
      </c>
      <c r="B164" s="46" t="s">
        <v>84</v>
      </c>
      <c r="C164" s="44" t="s">
        <v>85</v>
      </c>
      <c r="D164" s="44">
        <v>98171</v>
      </c>
      <c r="E164" t="str">
        <f>VLOOKUP($D164,CLASS!$D$2:$W$405,2,FALSE)</f>
        <v>AAA</v>
      </c>
      <c r="F164" t="str">
        <f>VLOOKUP($D164,CLASS!$D$2:$W$405,3,FALSE)</f>
        <v>SNR</v>
      </c>
      <c r="G164" s="44">
        <f>VLOOKUP($D164,CLASS!$D$2:$W$405,4,FALSE)</f>
        <v>0</v>
      </c>
      <c r="H164" s="44">
        <f>VLOOKUP(D164,CLASS!$D$2:$W$405,5,FALSE)</f>
        <v>88</v>
      </c>
      <c r="I164" s="52">
        <f>IF(H164,G164+H164,0)</f>
        <v>88</v>
      </c>
      <c r="J164" s="44">
        <f>VLOOKUP($D164,CLASS!$D$2:$W$405,7,FALSE)</f>
        <v>0</v>
      </c>
      <c r="K164" s="52">
        <f>IF(IF(J164,J164+$G164,0)&lt;=100,IF(J164,J164+$G164,0),100)</f>
        <v>0</v>
      </c>
      <c r="L164" s="44">
        <f>VLOOKUP($D164,CLASS!$D$2:$W$405,9,FALSE)</f>
        <v>0</v>
      </c>
      <c r="M164" s="52">
        <f>IF(IF(L164,L164+$G164,0)&lt;=100,IF(L164,L164+$G164,0),100)</f>
        <v>0</v>
      </c>
      <c r="N164" s="44">
        <f>VLOOKUP($D164,CLASS!$D$2:$W$405,11,FALSE)</f>
        <v>0</v>
      </c>
      <c r="O164" s="52">
        <f>IF(IF(N164,N164+$G164,0)&lt;=100,IF(N164,N164+$G164,0),100)</f>
        <v>0</v>
      </c>
      <c r="P164" s="44">
        <f>VLOOKUP($D164,CLASS!$D$2:$W$405,13,FALSE)</f>
        <v>0</v>
      </c>
      <c r="Q164" s="52">
        <f>IF(IF(P164,P164+$G164,0)&lt;=100,IF(P164,P164+$G164,0),100)</f>
        <v>0</v>
      </c>
      <c r="R164" s="44">
        <f>VLOOKUP($D164,CLASS!$D$2:$W$405,15,FALSE)</f>
        <v>0</v>
      </c>
      <c r="S164" s="52">
        <f>IF(IF(R164,R164+$G164,0)&lt;=100,IF(R164,R164+$G164,0),100)</f>
        <v>0</v>
      </c>
      <c r="T164" s="44">
        <f>VLOOKUP($D164,CLASS!$D$2:$W$405,17,FALSE)</f>
        <v>0</v>
      </c>
      <c r="U164" s="52">
        <f>IF(IF(T164,T164+$G164,0)&lt;=100,IF(T164,T164+$G164,0),100)</f>
        <v>0</v>
      </c>
      <c r="V164" s="44">
        <f>VLOOKUP($D164,CLASS!$D$2:$W$405,19,FALSE)</f>
        <v>0</v>
      </c>
      <c r="W164" s="52">
        <f>IF(IF(V164,V164+$G164,0)&lt;=100,IF(V164,V164+$G164,0),100)</f>
        <v>0</v>
      </c>
      <c r="X164"/>
      <c r="Y164"/>
      <c r="Z164" s="52">
        <f>I164+K164+M164+O164+Q164+S164+U164+W164</f>
        <v>88</v>
      </c>
      <c r="AA164"/>
      <c r="AB164">
        <f>I164</f>
        <v>88</v>
      </c>
      <c r="AC164">
        <f>K164</f>
        <v>0</v>
      </c>
      <c r="AD164">
        <f>M164</f>
        <v>0</v>
      </c>
      <c r="AE164">
        <f>O164</f>
        <v>0</v>
      </c>
      <c r="AF164">
        <f>Q164</f>
        <v>0</v>
      </c>
      <c r="AG164">
        <f>S164</f>
        <v>0</v>
      </c>
      <c r="AH164">
        <f>U164</f>
        <v>0</v>
      </c>
      <c r="AI164">
        <f>W164</f>
        <v>0</v>
      </c>
      <c r="AJ164" s="24">
        <f>SUMPRODUCT(LARGE(AB164:AI164, {1,2,3,4,5}))</f>
        <v>88</v>
      </c>
      <c r="AK164" s="44"/>
    </row>
    <row r="165" spans="1:51" x14ac:dyDescent="0.25">
      <c r="A165" s="47" t="s">
        <v>31</v>
      </c>
      <c r="B165" s="45" t="s">
        <v>162</v>
      </c>
      <c r="C165" s="44" t="s">
        <v>106</v>
      </c>
      <c r="D165" s="44">
        <v>125436</v>
      </c>
      <c r="E165" t="str">
        <f>VLOOKUP($D165,CLASS!$D$2:$W$405,2,FALSE)</f>
        <v>A</v>
      </c>
      <c r="F165" t="str">
        <f>VLOOKUP($D165,CLASS!$D$2:$W$405,3,FALSE)</f>
        <v>SNR</v>
      </c>
      <c r="G165" s="44">
        <f>VLOOKUP($D165,CLASS!$D$2:$W$405,4,FALSE)</f>
        <v>5</v>
      </c>
      <c r="H165" s="44">
        <f>VLOOKUP(D165,CLASS!$D$2:$W$405,5,FALSE)</f>
        <v>83</v>
      </c>
      <c r="I165" s="52">
        <f>IF(H165,G165+H165,0)</f>
        <v>88</v>
      </c>
      <c r="J165" s="44">
        <f>VLOOKUP($D165,CLASS!$D$2:$W$405,7,FALSE)</f>
        <v>0</v>
      </c>
      <c r="K165" s="52">
        <f>IF(IF(J165,J165+$G165,0)&lt;=100,IF(J165,J165+$G165,0),100)</f>
        <v>0</v>
      </c>
      <c r="L165" s="44">
        <f>VLOOKUP($D165,CLASS!$D$2:$W$405,9,FALSE)</f>
        <v>0</v>
      </c>
      <c r="M165" s="52">
        <f>IF(IF(L165,L165+$G165,0)&lt;=100,IF(L165,L165+$G165,0),100)</f>
        <v>0</v>
      </c>
      <c r="N165" s="44">
        <f>VLOOKUP($D165,CLASS!$D$2:$W$405,11,FALSE)</f>
        <v>0</v>
      </c>
      <c r="O165" s="52">
        <f>IF(IF(N165,N165+$G165,0)&lt;=100,IF(N165,N165+$G165,0),100)</f>
        <v>0</v>
      </c>
      <c r="P165" s="44">
        <f>VLOOKUP($D165,CLASS!$D$2:$W$405,13,FALSE)</f>
        <v>0</v>
      </c>
      <c r="Q165" s="52">
        <f>IF(IF(P165,P165+$G165,0)&lt;=100,IF(P165,P165+$G165,0),100)</f>
        <v>0</v>
      </c>
      <c r="R165" s="44">
        <f>VLOOKUP($D165,CLASS!$D$2:$W$405,15,FALSE)</f>
        <v>0</v>
      </c>
      <c r="S165" s="52">
        <f>IF(IF(R165,R165+$G165,0)&lt;=100,IF(R165,R165+$G165,0),100)</f>
        <v>0</v>
      </c>
      <c r="T165" s="44">
        <f>VLOOKUP($D165,CLASS!$D$2:$W$405,17,FALSE)</f>
        <v>0</v>
      </c>
      <c r="U165" s="52">
        <f>IF(IF(T165,T165+$G165,0)&lt;=100,IF(T165,T165+$G165,0),100)</f>
        <v>0</v>
      </c>
      <c r="V165" s="44">
        <f>VLOOKUP($D165,CLASS!$D$2:$W$405,19,FALSE)</f>
        <v>0</v>
      </c>
      <c r="W165" s="52">
        <f>IF(IF(V165,V165+$G165,0)&lt;=100,IF(V165,V165+$G165,0),100)</f>
        <v>0</v>
      </c>
      <c r="X165"/>
      <c r="Y165"/>
      <c r="Z165" s="52">
        <f>I165+K165+M165+O165+Q165+S165+U165+W165</f>
        <v>88</v>
      </c>
      <c r="AA165"/>
      <c r="AB165">
        <f>I165</f>
        <v>88</v>
      </c>
      <c r="AC165">
        <f>K165</f>
        <v>0</v>
      </c>
      <c r="AD165">
        <f>M165</f>
        <v>0</v>
      </c>
      <c r="AE165">
        <f>O165</f>
        <v>0</v>
      </c>
      <c r="AF165">
        <f>Q165</f>
        <v>0</v>
      </c>
      <c r="AG165">
        <f>S165</f>
        <v>0</v>
      </c>
      <c r="AH165">
        <f>U165</f>
        <v>0</v>
      </c>
      <c r="AI165">
        <f>W165</f>
        <v>0</v>
      </c>
      <c r="AJ165" s="24">
        <f>SUMPRODUCT(LARGE(AB165:AI165, {1,2,3,4,5}))</f>
        <v>88</v>
      </c>
      <c r="AK165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</row>
    <row r="166" spans="1:51" x14ac:dyDescent="0.25">
      <c r="A166" s="47" t="s">
        <v>49</v>
      </c>
      <c r="B166" s="45" t="s">
        <v>169</v>
      </c>
      <c r="C166" s="44" t="s">
        <v>414</v>
      </c>
      <c r="D166" s="44">
        <v>112272</v>
      </c>
      <c r="E166" t="s">
        <v>12</v>
      </c>
      <c r="F166" t="s">
        <v>8</v>
      </c>
      <c r="G166" s="44">
        <f>VLOOKUP($D166,CLASS!$D$2:$W$405,4,FALSE)</f>
        <v>10</v>
      </c>
      <c r="H166" s="44">
        <f>VLOOKUP(D166,CLASS!$D$2:$W$405,5,FALSE)</f>
        <v>0</v>
      </c>
      <c r="I166" s="52">
        <f>IF(H166,G166+H166,0)</f>
        <v>0</v>
      </c>
      <c r="J166" s="44">
        <f>VLOOKUP($D166,CLASS!$D$2:$W$405,7,FALSE)</f>
        <v>78</v>
      </c>
      <c r="K166" s="52">
        <f>IF(IF(J166,J166+$G166,0)&lt;=100,IF(J166,J166+$G166,0),100)</f>
        <v>88</v>
      </c>
      <c r="L166" s="44">
        <f>VLOOKUP($D166,CLASS!$D$2:$W$405,9,FALSE)</f>
        <v>0</v>
      </c>
      <c r="M166" s="52">
        <f>IF(IF(L166,L166+$G166,0)&lt;=100,IF(L166,L166+$G166,0),100)</f>
        <v>0</v>
      </c>
      <c r="N166" s="44">
        <f>VLOOKUP($D166,CLASS!$D$2:$W$405,11,FALSE)</f>
        <v>0</v>
      </c>
      <c r="O166" s="52">
        <f>IF(IF(N166,N166+$G166,0)&lt;=100,IF(N166,N166+$G166,0),100)</f>
        <v>0</v>
      </c>
      <c r="P166" s="44">
        <f>VLOOKUP($D166,CLASS!$D$2:$W$405,13,FALSE)</f>
        <v>0</v>
      </c>
      <c r="Q166" s="52">
        <f>IF(IF(P166,P166+$G166,0)&lt;=100,IF(P166,P166+$G166,0),100)</f>
        <v>0</v>
      </c>
      <c r="R166" s="44">
        <f>VLOOKUP($D166,CLASS!$D$2:$W$405,15,FALSE)</f>
        <v>0</v>
      </c>
      <c r="S166" s="52">
        <f>IF(IF(R166,R166+$G166,0)&lt;=100,IF(R166,R166+$G166,0),100)</f>
        <v>0</v>
      </c>
      <c r="T166" s="44">
        <f>VLOOKUP($D166,CLASS!$D$2:$W$405,17,FALSE)</f>
        <v>0</v>
      </c>
      <c r="U166" s="52">
        <f>IF(IF(T166,T166+$G166,0)&lt;=100,IF(T166,T166+$G166,0),100)</f>
        <v>0</v>
      </c>
      <c r="V166" s="44">
        <f>VLOOKUP($D166,CLASS!$D$2:$W$405,19,FALSE)</f>
        <v>0</v>
      </c>
      <c r="W166" s="52">
        <f>IF(IF(V166,V166+$G166,0)&lt;=100,IF(V166,V166+$G166,0),100)</f>
        <v>0</v>
      </c>
      <c r="X166"/>
      <c r="Y166"/>
      <c r="Z166" s="52">
        <f>I166+K166+M166+O166+Q166+S166+U166+W166</f>
        <v>88</v>
      </c>
      <c r="AA166"/>
      <c r="AB166">
        <f>I166</f>
        <v>0</v>
      </c>
      <c r="AC166">
        <f>K166</f>
        <v>88</v>
      </c>
      <c r="AD166">
        <f>M166</f>
        <v>0</v>
      </c>
      <c r="AE166">
        <f>O166</f>
        <v>0</v>
      </c>
      <c r="AF166">
        <f>Q166</f>
        <v>0</v>
      </c>
      <c r="AG166">
        <f>S166</f>
        <v>0</v>
      </c>
      <c r="AH166">
        <f>U166</f>
        <v>0</v>
      </c>
      <c r="AI166">
        <f>W166</f>
        <v>0</v>
      </c>
      <c r="AJ166" s="24">
        <f>SUMPRODUCT(LARGE(AB166:AI166, {1,2,3,4,5}))</f>
        <v>88</v>
      </c>
      <c r="AK166"/>
    </row>
    <row r="167" spans="1:51" x14ac:dyDescent="0.25">
      <c r="A167" s="47" t="s">
        <v>10</v>
      </c>
      <c r="B167" s="46" t="s">
        <v>123</v>
      </c>
      <c r="C167" s="44" t="s">
        <v>124</v>
      </c>
      <c r="D167" s="44">
        <v>111544</v>
      </c>
      <c r="E167" t="str">
        <f>VLOOKUP($D167,CLASS!$D$2:$W$405,2,FALSE)</f>
        <v>AA</v>
      </c>
      <c r="F167" t="str">
        <f>VLOOKUP($D167,CLASS!$D$2:$W$405,3,FALSE)</f>
        <v>SNR</v>
      </c>
      <c r="G167" s="44">
        <f>VLOOKUP($D167,CLASS!$D$2:$W$405,4,FALSE)</f>
        <v>0</v>
      </c>
      <c r="H167" s="44">
        <f>VLOOKUP(D167,CLASS!$D$2:$W$405,5,FALSE)</f>
        <v>86</v>
      </c>
      <c r="I167" s="52">
        <f>IF(H167,G167+H167,0)</f>
        <v>86</v>
      </c>
      <c r="J167" s="44">
        <f>VLOOKUP($D167,CLASS!$D$2:$W$405,7,FALSE)</f>
        <v>0</v>
      </c>
      <c r="K167" s="52">
        <f>IF(IF(J167,J167+$G167,0)&lt;=100,IF(J167,J167+$G167,0),100)</f>
        <v>0</v>
      </c>
      <c r="L167" s="44">
        <f>VLOOKUP($D167,CLASS!$D$2:$W$405,9,FALSE)</f>
        <v>0</v>
      </c>
      <c r="M167" s="52">
        <f>IF(IF(L167,L167+$G167,0)&lt;=100,IF(L167,L167+$G167,0),100)</f>
        <v>0</v>
      </c>
      <c r="N167" s="44">
        <f>VLOOKUP($D167,CLASS!$D$2:$W$405,11,FALSE)</f>
        <v>0</v>
      </c>
      <c r="O167" s="52">
        <f>IF(IF(N167,N167+$G167,0)&lt;=100,IF(N167,N167+$G167,0),100)</f>
        <v>0</v>
      </c>
      <c r="P167" s="44">
        <f>VLOOKUP($D167,CLASS!$D$2:$W$405,13,FALSE)</f>
        <v>0</v>
      </c>
      <c r="Q167" s="52">
        <f>IF(IF(P167,P167+$G167,0)&lt;=100,IF(P167,P167+$G167,0),100)</f>
        <v>0</v>
      </c>
      <c r="R167" s="44">
        <f>VLOOKUP($D167,CLASS!$D$2:$W$405,15,FALSE)</f>
        <v>0</v>
      </c>
      <c r="S167" s="52">
        <f>IF(IF(R167,R167+$G167,0)&lt;=100,IF(R167,R167+$G167,0),100)</f>
        <v>0</v>
      </c>
      <c r="T167" s="44">
        <f>VLOOKUP($D167,CLASS!$D$2:$W$405,17,FALSE)</f>
        <v>0</v>
      </c>
      <c r="U167" s="52">
        <f>IF(IF(T167,T167+$G167,0)&lt;=100,IF(T167,T167+$G167,0),100)</f>
        <v>0</v>
      </c>
      <c r="V167" s="44">
        <f>VLOOKUP($D167,CLASS!$D$2:$W$405,19,FALSE)</f>
        <v>0</v>
      </c>
      <c r="W167" s="52">
        <f>IF(IF(V167,V167+$G167,0)&lt;=100,IF(V167,V167+$G167,0),100)</f>
        <v>0</v>
      </c>
      <c r="X167"/>
      <c r="Y167"/>
      <c r="Z167" s="52">
        <f>I167+K167+M167+O167+Q167+S167+U167+W167</f>
        <v>86</v>
      </c>
      <c r="AA167"/>
      <c r="AB167">
        <f>I167</f>
        <v>86</v>
      </c>
      <c r="AC167">
        <f>K167</f>
        <v>0</v>
      </c>
      <c r="AD167">
        <f>M167</f>
        <v>0</v>
      </c>
      <c r="AE167">
        <f>O167</f>
        <v>0</v>
      </c>
      <c r="AF167">
        <f>Q167</f>
        <v>0</v>
      </c>
      <c r="AG167">
        <f>S167</f>
        <v>0</v>
      </c>
      <c r="AH167">
        <f>U167</f>
        <v>0</v>
      </c>
      <c r="AI167">
        <f>W167</f>
        <v>0</v>
      </c>
      <c r="AJ167" s="24">
        <f>SUMPRODUCT(LARGE(AB167:AI167, {1,2,3,4,5}))</f>
        <v>86</v>
      </c>
    </row>
    <row r="168" spans="1:51" x14ac:dyDescent="0.25">
      <c r="A168" s="47" t="s">
        <v>48</v>
      </c>
      <c r="B168" s="46" t="s">
        <v>151</v>
      </c>
      <c r="C168" s="44" t="s">
        <v>126</v>
      </c>
      <c r="D168" s="44">
        <v>101339</v>
      </c>
      <c r="E168" t="str">
        <f>VLOOKUP($D168,CLASS!$D$2:$W$405,2,FALSE)</f>
        <v>C</v>
      </c>
      <c r="F168" t="str">
        <f>VLOOKUP($D168,CLASS!$D$2:$W$405,3,FALSE)</f>
        <v>SNR</v>
      </c>
      <c r="G168" s="44">
        <f>VLOOKUP($D168,CLASS!$D$2:$W$405,4,FALSE)</f>
        <v>15</v>
      </c>
      <c r="H168" s="44">
        <f>VLOOKUP(D168,CLASS!$D$2:$W$405,5,FALSE)</f>
        <v>0</v>
      </c>
      <c r="I168" s="52">
        <f>IF(H168,G168+H168,0)</f>
        <v>0</v>
      </c>
      <c r="J168" s="44">
        <f>VLOOKUP($D168,CLASS!$D$2:$W$405,7,FALSE)</f>
        <v>0</v>
      </c>
      <c r="K168" s="52">
        <f>IF(IF(J168,J168+$G168,0)&lt;=100,IF(J168,J168+$G168,0),100)</f>
        <v>0</v>
      </c>
      <c r="L168" s="44">
        <f>VLOOKUP($D168,CLASS!$D$2:$W$405,9,FALSE)</f>
        <v>71</v>
      </c>
      <c r="M168" s="52">
        <f>IF(IF(L168,L168+$G168,0)&lt;=100,IF(L168,L168+$G168,0),100)</f>
        <v>86</v>
      </c>
      <c r="N168" s="44">
        <f>VLOOKUP($D168,CLASS!$D$2:$W$405,11,FALSE)</f>
        <v>0</v>
      </c>
      <c r="O168" s="52">
        <f>IF(IF(N168,N168+$G168,0)&lt;=100,IF(N168,N168+$G168,0),100)</f>
        <v>0</v>
      </c>
      <c r="P168" s="44">
        <f>VLOOKUP($D168,CLASS!$D$2:$W$405,13,FALSE)</f>
        <v>0</v>
      </c>
      <c r="Q168" s="52">
        <f>IF(IF(P168,P168+$G168,0)&lt;=100,IF(P168,P168+$G168,0),100)</f>
        <v>0</v>
      </c>
      <c r="R168" s="44">
        <f>VLOOKUP($D168,CLASS!$D$2:$W$405,15,FALSE)</f>
        <v>0</v>
      </c>
      <c r="S168" s="52">
        <f>IF(IF(R168,R168+$G168,0)&lt;=100,IF(R168,R168+$G168,0),100)</f>
        <v>0</v>
      </c>
      <c r="T168" s="44">
        <f>VLOOKUP($D168,CLASS!$D$2:$W$405,17,FALSE)</f>
        <v>0</v>
      </c>
      <c r="U168" s="52">
        <f>IF(IF(T168,T168+$G168,0)&lt;=100,IF(T168,T168+$G168,0),100)</f>
        <v>0</v>
      </c>
      <c r="V168" s="44">
        <f>VLOOKUP($D168,CLASS!$D$2:$W$405,19,FALSE)</f>
        <v>0</v>
      </c>
      <c r="W168" s="52">
        <f>IF(IF(V168,V168+$G168,0)&lt;=100,IF(V168,V168+$G168,0),100)</f>
        <v>0</v>
      </c>
      <c r="X168"/>
      <c r="Y168"/>
      <c r="Z168" s="52">
        <f>I168+K168+M168+O168+Q168+S168+U168+W168</f>
        <v>86</v>
      </c>
      <c r="AA168"/>
      <c r="AB168">
        <f>I168</f>
        <v>0</v>
      </c>
      <c r="AC168">
        <f>K168</f>
        <v>0</v>
      </c>
      <c r="AD168">
        <f>M168</f>
        <v>86</v>
      </c>
      <c r="AE168">
        <f>O168</f>
        <v>0</v>
      </c>
      <c r="AF168">
        <f>Q168</f>
        <v>0</v>
      </c>
      <c r="AG168">
        <f>S168</f>
        <v>0</v>
      </c>
      <c r="AH168">
        <f>U168</f>
        <v>0</v>
      </c>
      <c r="AI168">
        <f>W168</f>
        <v>0</v>
      </c>
      <c r="AJ168" s="24">
        <f>SUMPRODUCT(LARGE(AB168:AI168, {1,2,3,4,5}))</f>
        <v>86</v>
      </c>
    </row>
    <row r="169" spans="1:51" x14ac:dyDescent="0.25">
      <c r="A169" s="47" t="s">
        <v>49</v>
      </c>
      <c r="B169" s="46" t="s">
        <v>38</v>
      </c>
      <c r="C169" s="44" t="s">
        <v>147</v>
      </c>
      <c r="D169" s="44">
        <v>106295</v>
      </c>
      <c r="E169" t="str">
        <f>VLOOKUP($D169,CLASS!$D$2:$W$405,2,FALSE)</f>
        <v>AA</v>
      </c>
      <c r="F169" t="str">
        <f>VLOOKUP($D169,CLASS!$D$2:$W$405,3,FALSE)</f>
        <v>SNR</v>
      </c>
      <c r="G169" s="44">
        <f>VLOOKUP($D169,CLASS!$D$2:$W$405,4,FALSE)</f>
        <v>0</v>
      </c>
      <c r="H169" s="44">
        <f>VLOOKUP(D169,CLASS!$D$2:$W$405,5,FALSE)</f>
        <v>0</v>
      </c>
      <c r="I169" s="52">
        <f>IF(H169,G169+H169,0)</f>
        <v>0</v>
      </c>
      <c r="J169" s="44">
        <f>VLOOKUP($D169,CLASS!$D$2:$W$405,7,FALSE)</f>
        <v>0</v>
      </c>
      <c r="K169" s="52">
        <f>IF(IF(J169,J169+$G169,0)&lt;=100,IF(J169,J169+$G169,0),100)</f>
        <v>0</v>
      </c>
      <c r="L169" s="44">
        <f>VLOOKUP($D169,CLASS!$D$2:$W$405,9,FALSE)</f>
        <v>0</v>
      </c>
      <c r="M169" s="52">
        <f>IF(IF(L169,L169+$G169,0)&lt;=100,IF(L169,L169+$G169,0),100)</f>
        <v>0</v>
      </c>
      <c r="N169" s="44">
        <f>VLOOKUP($D169,CLASS!$D$2:$W$405,11,FALSE)</f>
        <v>0</v>
      </c>
      <c r="O169" s="52">
        <f>IF(IF(N169,N169+$G169,0)&lt;=100,IF(N169,N169+$G169,0),100)</f>
        <v>0</v>
      </c>
      <c r="P169" s="44">
        <f>VLOOKUP($D169,CLASS!$D$2:$W$405,13,FALSE)</f>
        <v>0</v>
      </c>
      <c r="Q169" s="52">
        <f>IF(IF(P169,P169+$G169,0)&lt;=100,IF(P169,P169+$G169,0),100)</f>
        <v>0</v>
      </c>
      <c r="R169" s="44">
        <f>VLOOKUP($D169,CLASS!$D$2:$W$405,15,FALSE)</f>
        <v>0</v>
      </c>
      <c r="S169" s="52">
        <f>IF(IF(R169,R169+$G169,0)&lt;=100,IF(R169,R169+$G169,0),100)</f>
        <v>0</v>
      </c>
      <c r="T169" s="44">
        <f>VLOOKUP($D169,CLASS!$D$2:$W$405,17,FALSE)</f>
        <v>85</v>
      </c>
      <c r="U169" s="52">
        <f>IF(IF(T169,T169+$G169,0)&lt;=100,IF(T169,T169+$G169,0),100)</f>
        <v>85</v>
      </c>
      <c r="V169" s="44">
        <f>VLOOKUP($D169,CLASS!$D$2:$W$405,19,FALSE)</f>
        <v>0</v>
      </c>
      <c r="W169" s="52">
        <f>IF(IF(V169,V169+$G169,0)&lt;=100,IF(V169,V169+$G169,0),100)</f>
        <v>0</v>
      </c>
      <c r="X169"/>
      <c r="Y169"/>
      <c r="Z169" s="52">
        <f>I169+K169+M169+O169+Q169+S169+U169+W169</f>
        <v>85</v>
      </c>
      <c r="AA169"/>
      <c r="AB169">
        <f>I169</f>
        <v>0</v>
      </c>
      <c r="AC169">
        <f>K169</f>
        <v>0</v>
      </c>
      <c r="AD169">
        <f>M169</f>
        <v>0</v>
      </c>
      <c r="AE169">
        <f>O169</f>
        <v>0</v>
      </c>
      <c r="AF169">
        <f>Q169</f>
        <v>0</v>
      </c>
      <c r="AG169">
        <f>S169</f>
        <v>0</v>
      </c>
      <c r="AH169">
        <f>U169</f>
        <v>85</v>
      </c>
      <c r="AI169">
        <f>W169</f>
        <v>0</v>
      </c>
      <c r="AJ169" s="24">
        <f>SUMPRODUCT(LARGE(AB169:AI169, {1,2,3,4,5}))</f>
        <v>85</v>
      </c>
      <c r="AK169" s="44"/>
    </row>
    <row r="170" spans="1:51" x14ac:dyDescent="0.25">
      <c r="A170" s="47" t="s">
        <v>10</v>
      </c>
      <c r="B170" s="46" t="s">
        <v>175</v>
      </c>
      <c r="C170" s="44" t="s">
        <v>187</v>
      </c>
      <c r="D170" s="44">
        <v>124977</v>
      </c>
      <c r="E170" t="str">
        <f>VLOOKUP($D170,CLASS!$D$2:$W$405,2,FALSE)</f>
        <v>A</v>
      </c>
      <c r="F170" t="str">
        <f>VLOOKUP($D170,CLASS!$D$2:$W$405,3,FALSE)</f>
        <v>SNR</v>
      </c>
      <c r="G170" s="44">
        <f>VLOOKUP($D170,CLASS!$D$2:$W$405,4,FALSE)</f>
        <v>5</v>
      </c>
      <c r="H170" s="44">
        <f>VLOOKUP(D170,CLASS!$D$2:$W$405,5,FALSE)</f>
        <v>80</v>
      </c>
      <c r="I170" s="52">
        <f>IF(H170,G170+H170,0)</f>
        <v>85</v>
      </c>
      <c r="J170" s="44">
        <f>VLOOKUP($D170,CLASS!$D$2:$W$405,7,FALSE)</f>
        <v>0</v>
      </c>
      <c r="K170" s="52">
        <f>IF(IF(J170,J170+$G170,0)&lt;=100,IF(J170,J170+$G170,0),100)</f>
        <v>0</v>
      </c>
      <c r="L170" s="44">
        <f>VLOOKUP($D170,CLASS!$D$2:$W$405,9,FALSE)</f>
        <v>0</v>
      </c>
      <c r="M170" s="52">
        <f>IF(IF(L170,L170+$G170,0)&lt;=100,IF(L170,L170+$G170,0),100)</f>
        <v>0</v>
      </c>
      <c r="N170" s="44">
        <f>VLOOKUP($D170,CLASS!$D$2:$W$405,11,FALSE)</f>
        <v>0</v>
      </c>
      <c r="O170" s="52">
        <f>IF(IF(N170,N170+$G170,0)&lt;=100,IF(N170,N170+$G170,0),100)</f>
        <v>0</v>
      </c>
      <c r="P170" s="44">
        <f>VLOOKUP($D170,CLASS!$D$2:$W$405,13,FALSE)</f>
        <v>0</v>
      </c>
      <c r="Q170" s="52">
        <f>IF(IF(P170,P170+$G170,0)&lt;=100,IF(P170,P170+$G170,0),100)</f>
        <v>0</v>
      </c>
      <c r="R170" s="44">
        <f>VLOOKUP($D170,CLASS!$D$2:$W$405,15,FALSE)</f>
        <v>0</v>
      </c>
      <c r="S170" s="52">
        <f>IF(IF(R170,R170+$G170,0)&lt;=100,IF(R170,R170+$G170,0),100)</f>
        <v>0</v>
      </c>
      <c r="T170" s="44">
        <f>VLOOKUP($D170,CLASS!$D$2:$W$405,17,FALSE)</f>
        <v>0</v>
      </c>
      <c r="U170" s="52">
        <f>IF(IF(T170,T170+$G170,0)&lt;=100,IF(T170,T170+$G170,0),100)</f>
        <v>0</v>
      </c>
      <c r="V170" s="44">
        <f>VLOOKUP($D170,CLASS!$D$2:$W$405,19,FALSE)</f>
        <v>0</v>
      </c>
      <c r="W170" s="52">
        <f>IF(IF(V170,V170+$G170,0)&lt;=100,IF(V170,V170+$G170,0),100)</f>
        <v>0</v>
      </c>
      <c r="X170"/>
      <c r="Y170"/>
      <c r="Z170" s="52">
        <f>I170+K170+M170+O170+Q170+S170+U170+W170</f>
        <v>85</v>
      </c>
      <c r="AA170"/>
      <c r="AB170">
        <f>I170</f>
        <v>85</v>
      </c>
      <c r="AC170">
        <f>K170</f>
        <v>0</v>
      </c>
      <c r="AD170">
        <f>M170</f>
        <v>0</v>
      </c>
      <c r="AE170">
        <f>O170</f>
        <v>0</v>
      </c>
      <c r="AF170">
        <f>Q170</f>
        <v>0</v>
      </c>
      <c r="AG170">
        <f>S170</f>
        <v>0</v>
      </c>
      <c r="AH170">
        <f>U170</f>
        <v>0</v>
      </c>
      <c r="AI170">
        <f>W170</f>
        <v>0</v>
      </c>
      <c r="AJ170" s="24">
        <f>SUMPRODUCT(LARGE(AB170:AI170, {1,2,3,4,5}))</f>
        <v>85</v>
      </c>
    </row>
    <row r="171" spans="1:51" x14ac:dyDescent="0.25">
      <c r="A171" s="47" t="s">
        <v>48</v>
      </c>
      <c r="B171" s="46" t="s">
        <v>188</v>
      </c>
      <c r="C171" s="44" t="s">
        <v>189</v>
      </c>
      <c r="D171" s="44">
        <v>64712</v>
      </c>
      <c r="E171" t="str">
        <f>VLOOKUP($D171,CLASS!$D$2:$W$405,2,FALSE)</f>
        <v>A</v>
      </c>
      <c r="F171" t="str">
        <f>VLOOKUP($D171,CLASS!$D$2:$W$405,3,FALSE)</f>
        <v>SNR</v>
      </c>
      <c r="G171" s="44">
        <f>VLOOKUP($D171,CLASS!$D$2:$W$405,4,FALSE)</f>
        <v>5</v>
      </c>
      <c r="H171" s="44">
        <f>VLOOKUP(D171,CLASS!$D$2:$W$405,5,FALSE)</f>
        <v>80</v>
      </c>
      <c r="I171" s="52">
        <f>IF(H171,G171+H171,0)</f>
        <v>85</v>
      </c>
      <c r="J171" s="44">
        <f>VLOOKUP($D171,CLASS!$D$2:$W$405,7,FALSE)</f>
        <v>0</v>
      </c>
      <c r="K171" s="52">
        <f>IF(IF(J171,J171+$G171,0)&lt;=100,IF(J171,J171+$G171,0),100)</f>
        <v>0</v>
      </c>
      <c r="L171" s="44">
        <f>VLOOKUP($D171,CLASS!$D$2:$W$405,9,FALSE)</f>
        <v>0</v>
      </c>
      <c r="M171" s="52">
        <f>IF(IF(L171,L171+$G171,0)&lt;=100,IF(L171,L171+$G171,0),100)</f>
        <v>0</v>
      </c>
      <c r="N171" s="44">
        <f>VLOOKUP($D171,CLASS!$D$2:$W$405,11,FALSE)</f>
        <v>0</v>
      </c>
      <c r="O171" s="52">
        <f>IF(IF(N171,N171+$G171,0)&lt;=100,IF(N171,N171+$G171,0),100)</f>
        <v>0</v>
      </c>
      <c r="P171" s="44">
        <f>VLOOKUP($D171,CLASS!$D$2:$W$405,13,FALSE)</f>
        <v>0</v>
      </c>
      <c r="Q171" s="52">
        <f>IF(IF(P171,P171+$G171,0)&lt;=100,IF(P171,P171+$G171,0),100)</f>
        <v>0</v>
      </c>
      <c r="R171" s="44">
        <f>VLOOKUP($D171,CLASS!$D$2:$W$405,15,FALSE)</f>
        <v>0</v>
      </c>
      <c r="S171" s="52">
        <f>IF(IF(R171,R171+$G171,0)&lt;=100,IF(R171,R171+$G171,0),100)</f>
        <v>0</v>
      </c>
      <c r="T171" s="44">
        <f>VLOOKUP($D171,CLASS!$D$2:$W$405,17,FALSE)</f>
        <v>0</v>
      </c>
      <c r="U171" s="52">
        <f>IF(IF(T171,T171+$G171,0)&lt;=100,IF(T171,T171+$G171,0),100)</f>
        <v>0</v>
      </c>
      <c r="V171" s="44">
        <f>VLOOKUP($D171,CLASS!$D$2:$W$405,19,FALSE)</f>
        <v>0</v>
      </c>
      <c r="W171" s="52">
        <f>IF(IF(V171,V171+$G171,0)&lt;=100,IF(V171,V171+$G171,0),100)</f>
        <v>0</v>
      </c>
      <c r="X171"/>
      <c r="Y171"/>
      <c r="Z171" s="52">
        <f>I171+K171+M171+O171+Q171+S171+U171+W171</f>
        <v>85</v>
      </c>
      <c r="AA171"/>
      <c r="AB171">
        <f>I171</f>
        <v>85</v>
      </c>
      <c r="AC171">
        <f>K171</f>
        <v>0</v>
      </c>
      <c r="AD171">
        <f>M171</f>
        <v>0</v>
      </c>
      <c r="AE171">
        <f>O171</f>
        <v>0</v>
      </c>
      <c r="AF171">
        <f>Q171</f>
        <v>0</v>
      </c>
      <c r="AG171">
        <f>S171</f>
        <v>0</v>
      </c>
      <c r="AH171">
        <f>U171</f>
        <v>0</v>
      </c>
      <c r="AI171">
        <f>W171</f>
        <v>0</v>
      </c>
      <c r="AJ171" s="24">
        <f>SUMPRODUCT(LARGE(AB171:AI171, {1,2,3,4,5}))</f>
        <v>85</v>
      </c>
    </row>
    <row r="172" spans="1:51" x14ac:dyDescent="0.25">
      <c r="A172" s="47" t="s">
        <v>14</v>
      </c>
      <c r="B172" s="45" t="s">
        <v>415</v>
      </c>
      <c r="C172" s="44" t="s">
        <v>416</v>
      </c>
      <c r="D172" s="44">
        <v>19729</v>
      </c>
      <c r="E172" t="s">
        <v>7</v>
      </c>
      <c r="F172" t="s">
        <v>8</v>
      </c>
      <c r="G172" s="44">
        <f>VLOOKUP($D172,CLASS!$D$2:$W$405,4,FALSE)</f>
        <v>0</v>
      </c>
      <c r="H172" s="44">
        <f>VLOOKUP(D172,CLASS!$D$2:$W$405,5,FALSE)</f>
        <v>0</v>
      </c>
      <c r="I172" s="52">
        <f>IF(H172,G172+H172,0)</f>
        <v>0</v>
      </c>
      <c r="J172" s="44">
        <f>VLOOKUP($D172,CLASS!$D$2:$W$405,7,FALSE)</f>
        <v>85</v>
      </c>
      <c r="K172" s="52">
        <f>IF(IF(J172,J172+$G172,0)&lt;=100,IF(J172,J172+$G172,0),100)</f>
        <v>85</v>
      </c>
      <c r="L172" s="44">
        <f>VLOOKUP($D172,CLASS!$D$2:$W$405,9,FALSE)</f>
        <v>0</v>
      </c>
      <c r="M172" s="52">
        <f>IF(IF(L172,L172+$G172,0)&lt;=100,IF(L172,L172+$G172,0),100)</f>
        <v>0</v>
      </c>
      <c r="N172" s="44">
        <f>VLOOKUP($D172,CLASS!$D$2:$W$405,11,FALSE)</f>
        <v>0</v>
      </c>
      <c r="O172" s="52">
        <f>IF(IF(N172,N172+$G172,0)&lt;=100,IF(N172,N172+$G172,0),100)</f>
        <v>0</v>
      </c>
      <c r="P172" s="44">
        <f>VLOOKUP($D172,CLASS!$D$2:$W$405,13,FALSE)</f>
        <v>0</v>
      </c>
      <c r="Q172" s="52">
        <f>IF(IF(P172,P172+$G172,0)&lt;=100,IF(P172,P172+$G172,0),100)</f>
        <v>0</v>
      </c>
      <c r="R172" s="44">
        <f>VLOOKUP($D172,CLASS!$D$2:$W$405,15,FALSE)</f>
        <v>0</v>
      </c>
      <c r="S172" s="52">
        <f>IF(IF(R172,R172+$G172,0)&lt;=100,IF(R172,R172+$G172,0),100)</f>
        <v>0</v>
      </c>
      <c r="T172" s="44">
        <f>VLOOKUP($D172,CLASS!$D$2:$W$405,17,FALSE)</f>
        <v>0</v>
      </c>
      <c r="U172" s="52">
        <f>IF(IF(T172,T172+$G172,0)&lt;=100,IF(T172,T172+$G172,0),100)</f>
        <v>0</v>
      </c>
      <c r="V172" s="44">
        <f>VLOOKUP($D172,CLASS!$D$2:$W$405,19,FALSE)</f>
        <v>0</v>
      </c>
      <c r="W172" s="52">
        <f>IF(IF(V172,V172+$G172,0)&lt;=100,IF(V172,V172+$G172,0),100)</f>
        <v>0</v>
      </c>
      <c r="X172"/>
      <c r="Y172"/>
      <c r="Z172" s="52">
        <f>I172+K172+M172+O172+Q172+S172+U172+W172</f>
        <v>85</v>
      </c>
      <c r="AA172"/>
      <c r="AB172">
        <f>I172</f>
        <v>0</v>
      </c>
      <c r="AC172">
        <f>K172</f>
        <v>85</v>
      </c>
      <c r="AD172">
        <f>M172</f>
        <v>0</v>
      </c>
      <c r="AE172">
        <f>O172</f>
        <v>0</v>
      </c>
      <c r="AF172">
        <f>Q172</f>
        <v>0</v>
      </c>
      <c r="AG172">
        <f>S172</f>
        <v>0</v>
      </c>
      <c r="AH172">
        <f>U172</f>
        <v>0</v>
      </c>
      <c r="AI172">
        <f>W172</f>
        <v>0</v>
      </c>
      <c r="AJ172" s="24">
        <f>SUMPRODUCT(LARGE(AB172:AI172, {1,2,3,4,5}))</f>
        <v>85</v>
      </c>
      <c r="AK172" s="57"/>
    </row>
    <row r="173" spans="1:51" x14ac:dyDescent="0.25">
      <c r="A173" s="47" t="s">
        <v>26</v>
      </c>
      <c r="B173" s="45" t="s">
        <v>38</v>
      </c>
      <c r="C173" s="57" t="s">
        <v>420</v>
      </c>
      <c r="D173" s="57">
        <v>120868</v>
      </c>
      <c r="E173" t="s">
        <v>7</v>
      </c>
      <c r="F173" t="s">
        <v>8</v>
      </c>
      <c r="G173" s="44">
        <f>VLOOKUP($D173,CLASS!$D$2:$W$405,4,FALSE)</f>
        <v>0</v>
      </c>
      <c r="H173" s="44">
        <f>VLOOKUP(D173,CLASS!$D$2:$W$405,5,FALSE)</f>
        <v>0</v>
      </c>
      <c r="I173" s="52">
        <f>IF(H173,G173+H173,0)</f>
        <v>0</v>
      </c>
      <c r="J173" s="44">
        <f>VLOOKUP($D173,CLASS!$D$2:$W$405,7,FALSE)</f>
        <v>84</v>
      </c>
      <c r="K173" s="52">
        <f>IF(IF(J173,J173+$G173,0)&lt;=100,IF(J173,J173+$G173,0),100)</f>
        <v>84</v>
      </c>
      <c r="L173" s="44">
        <f>VLOOKUP($D173,CLASS!$D$2:$W$405,9,FALSE)</f>
        <v>0</v>
      </c>
      <c r="M173" s="52">
        <f>IF(IF(L173,L173+$G173,0)&lt;=100,IF(L173,L173+$G173,0),100)</f>
        <v>0</v>
      </c>
      <c r="N173" s="44">
        <f>VLOOKUP($D173,CLASS!$D$2:$W$405,11,FALSE)</f>
        <v>0</v>
      </c>
      <c r="O173" s="52">
        <f>IF(IF(N173,N173+$G173,0)&lt;=100,IF(N173,N173+$G173,0),100)</f>
        <v>0</v>
      </c>
      <c r="P173" s="44">
        <f>VLOOKUP($D173,CLASS!$D$2:$W$405,13,FALSE)</f>
        <v>0</v>
      </c>
      <c r="Q173" s="52">
        <f>IF(IF(P173,P173+$G173,0)&lt;=100,IF(P173,P173+$G173,0),100)</f>
        <v>0</v>
      </c>
      <c r="R173" s="44">
        <f>VLOOKUP($D173,CLASS!$D$2:$W$405,15,FALSE)</f>
        <v>0</v>
      </c>
      <c r="S173" s="52">
        <f>IF(IF(R173,R173+$G173,0)&lt;=100,IF(R173,R173+$G173,0),100)</f>
        <v>0</v>
      </c>
      <c r="T173" s="44">
        <f>VLOOKUP($D173,CLASS!$D$2:$W$405,17,FALSE)</f>
        <v>0</v>
      </c>
      <c r="U173" s="52">
        <f>IF(IF(T173,T173+$G173,0)&lt;=100,IF(T173,T173+$G173,0),100)</f>
        <v>0</v>
      </c>
      <c r="V173" s="44">
        <f>VLOOKUP($D173,CLASS!$D$2:$W$405,19,FALSE)</f>
        <v>0</v>
      </c>
      <c r="W173" s="52">
        <f>IF(IF(V173,V173+$G173,0)&lt;=100,IF(V173,V173+$G173,0),100)</f>
        <v>0</v>
      </c>
      <c r="X173"/>
      <c r="Y173"/>
      <c r="Z173" s="52">
        <f>I173+K173+M173+O173+Q173+S173+U173+W173</f>
        <v>84</v>
      </c>
      <c r="AA173"/>
      <c r="AB173">
        <f>I173</f>
        <v>0</v>
      </c>
      <c r="AC173">
        <f>K173</f>
        <v>84</v>
      </c>
      <c r="AD173">
        <f>M173</f>
        <v>0</v>
      </c>
      <c r="AE173">
        <f>O173</f>
        <v>0</v>
      </c>
      <c r="AF173">
        <f>Q173</f>
        <v>0</v>
      </c>
      <c r="AG173">
        <f>S173</f>
        <v>0</v>
      </c>
      <c r="AH173">
        <f>U173</f>
        <v>0</v>
      </c>
      <c r="AI173">
        <f>W173</f>
        <v>0</v>
      </c>
      <c r="AJ173" s="24">
        <f>SUMPRODUCT(LARGE(AB173:AI173, {1,2,3,4,5}))</f>
        <v>84</v>
      </c>
    </row>
    <row r="174" spans="1:51" x14ac:dyDescent="0.25">
      <c r="A174" s="47" t="s">
        <v>31</v>
      </c>
      <c r="B174" s="45" t="s">
        <v>231</v>
      </c>
      <c r="C174" s="44" t="s">
        <v>232</v>
      </c>
      <c r="D174" s="44">
        <v>11003</v>
      </c>
      <c r="E174" t="str">
        <f>VLOOKUP($D174,CLASS!$D$2:$W$405,2,FALSE)</f>
        <v>A</v>
      </c>
      <c r="F174" t="str">
        <f>VLOOKUP($D174,CLASS!$D$2:$W$405,3,FALSE)</f>
        <v>SNR</v>
      </c>
      <c r="G174" s="44">
        <f>VLOOKUP($D174,CLASS!$D$2:$W$405,4,FALSE)</f>
        <v>5</v>
      </c>
      <c r="H174" s="44">
        <f>VLOOKUP(D174,CLASS!$D$2:$W$405,5,FALSE)</f>
        <v>0</v>
      </c>
      <c r="I174" s="52">
        <f>IF(H174,G174+H174,0)</f>
        <v>0</v>
      </c>
      <c r="J174" s="44">
        <f>VLOOKUP($D174,CLASS!$D$2:$W$405,7,FALSE)</f>
        <v>76</v>
      </c>
      <c r="K174" s="52">
        <f>IF(IF(J174,J174+$G174,0)&lt;=100,IF(J174,J174+$G174,0),100)</f>
        <v>81</v>
      </c>
      <c r="L174" s="44">
        <f>VLOOKUP($D174,CLASS!$D$2:$W$405,9,FALSE)</f>
        <v>0</v>
      </c>
      <c r="M174" s="52">
        <f>IF(IF(L174,L174+$G174,0)&lt;=100,IF(L174,L174+$G174,0),100)</f>
        <v>0</v>
      </c>
      <c r="N174" s="44">
        <f>VLOOKUP($D174,CLASS!$D$2:$W$405,11,FALSE)</f>
        <v>0</v>
      </c>
      <c r="O174" s="52">
        <f>IF(IF(N174,N174+$G174,0)&lt;=100,IF(N174,N174+$G174,0),100)</f>
        <v>0</v>
      </c>
      <c r="P174" s="44">
        <f>VLOOKUP($D174,CLASS!$D$2:$W$405,13,FALSE)</f>
        <v>0</v>
      </c>
      <c r="Q174" s="52">
        <f>IF(IF(P174,P174+$G174,0)&lt;=100,IF(P174,P174+$G174,0),100)</f>
        <v>0</v>
      </c>
      <c r="R174" s="44">
        <f>VLOOKUP($D174,CLASS!$D$2:$W$405,15,FALSE)</f>
        <v>0</v>
      </c>
      <c r="S174" s="52">
        <f>IF(IF(R174,R174+$G174,0)&lt;=100,IF(R174,R174+$G174,0),100)</f>
        <v>0</v>
      </c>
      <c r="T174" s="44">
        <f>VLOOKUP($D174,CLASS!$D$2:$W$405,17,FALSE)</f>
        <v>0</v>
      </c>
      <c r="U174" s="52">
        <f>IF(IF(T174,T174+$G174,0)&lt;=100,IF(T174,T174+$G174,0),100)</f>
        <v>0</v>
      </c>
      <c r="V174" s="44">
        <f>VLOOKUP($D174,CLASS!$D$2:$W$405,19,FALSE)</f>
        <v>0</v>
      </c>
      <c r="W174" s="52">
        <f>IF(IF(V174,V174+$G174,0)&lt;=100,IF(V174,V174+$G174,0),100)</f>
        <v>0</v>
      </c>
      <c r="X174"/>
      <c r="Y174"/>
      <c r="Z174" s="52">
        <f>I174+K174+M174+O174+Q174+S174+U174+W174</f>
        <v>81</v>
      </c>
      <c r="AA174"/>
      <c r="AB174">
        <f>I174</f>
        <v>0</v>
      </c>
      <c r="AC174">
        <f>K174</f>
        <v>81</v>
      </c>
      <c r="AD174">
        <f>M174</f>
        <v>0</v>
      </c>
      <c r="AE174">
        <f>O174</f>
        <v>0</v>
      </c>
      <c r="AF174">
        <f>Q174</f>
        <v>0</v>
      </c>
      <c r="AG174">
        <f>S174</f>
        <v>0</v>
      </c>
      <c r="AH174">
        <f>U174</f>
        <v>0</v>
      </c>
      <c r="AI174">
        <f>W174</f>
        <v>0</v>
      </c>
      <c r="AJ174" s="24">
        <f>SUMPRODUCT(LARGE(AB174:AI174, {1,2,3,4,5}))</f>
        <v>81</v>
      </c>
    </row>
    <row r="175" spans="1:51" x14ac:dyDescent="0.25">
      <c r="A175" s="47" t="s">
        <v>48</v>
      </c>
      <c r="B175" s="45" t="s">
        <v>143</v>
      </c>
      <c r="C175" s="45" t="s">
        <v>197</v>
      </c>
      <c r="D175" s="45">
        <v>81168</v>
      </c>
      <c r="E175" t="str">
        <f>VLOOKUP($D175,CLASS!$D$2:$W$405,2,FALSE)</f>
        <v>A</v>
      </c>
      <c r="F175" t="str">
        <f>VLOOKUP($D175,CLASS!$D$2:$W$405,3,FALSE)</f>
        <v>SNR</v>
      </c>
      <c r="G175" s="44">
        <f>VLOOKUP($D175,CLASS!$D$2:$W$405,4,FALSE)</f>
        <v>5</v>
      </c>
      <c r="H175" s="44">
        <f>VLOOKUP(D175,CLASS!$D$2:$W$405,5,FALSE)</f>
        <v>76</v>
      </c>
      <c r="I175" s="52">
        <f>IF(H175,G175+H175,0)</f>
        <v>81</v>
      </c>
      <c r="J175" s="44">
        <f>VLOOKUP($D175,CLASS!$D$2:$W$405,7,FALSE)</f>
        <v>0</v>
      </c>
      <c r="K175" s="52">
        <f>IF(IF(J175,J175+$G175,0)&lt;=100,IF(J175,J175+$G175,0),100)</f>
        <v>0</v>
      </c>
      <c r="L175" s="44">
        <f>VLOOKUP($D175,CLASS!$D$2:$W$405,9,FALSE)</f>
        <v>0</v>
      </c>
      <c r="M175" s="52">
        <f>IF(IF(L175,L175+$G175,0)&lt;=100,IF(L175,L175+$G175,0),100)</f>
        <v>0</v>
      </c>
      <c r="N175" s="44">
        <f>VLOOKUP($D175,CLASS!$D$2:$W$405,11,FALSE)</f>
        <v>0</v>
      </c>
      <c r="O175" s="52">
        <f>IF(IF(N175,N175+$G175,0)&lt;=100,IF(N175,N175+$G175,0),100)</f>
        <v>0</v>
      </c>
      <c r="P175" s="44">
        <f>VLOOKUP($D175,CLASS!$D$2:$W$405,13,FALSE)</f>
        <v>0</v>
      </c>
      <c r="Q175" s="52">
        <f>IF(IF(P175,P175+$G175,0)&lt;=100,IF(P175,P175+$G175,0),100)</f>
        <v>0</v>
      </c>
      <c r="R175" s="44">
        <f>VLOOKUP($D175,CLASS!$D$2:$W$405,15,FALSE)</f>
        <v>0</v>
      </c>
      <c r="S175" s="52">
        <f>IF(IF(R175,R175+$G175,0)&lt;=100,IF(R175,R175+$G175,0),100)</f>
        <v>0</v>
      </c>
      <c r="T175" s="44">
        <f>VLOOKUP($D175,CLASS!$D$2:$W$405,17,FALSE)</f>
        <v>0</v>
      </c>
      <c r="U175" s="52">
        <f>IF(IF(T175,T175+$G175,0)&lt;=100,IF(T175,T175+$G175,0),100)</f>
        <v>0</v>
      </c>
      <c r="V175" s="44">
        <f>VLOOKUP($D175,CLASS!$D$2:$W$405,19,FALSE)</f>
        <v>0</v>
      </c>
      <c r="W175" s="52">
        <f>IF(IF(V175,V175+$G175,0)&lt;=100,IF(V175,V175+$G175,0),100)</f>
        <v>0</v>
      </c>
      <c r="X175"/>
      <c r="Y175"/>
      <c r="Z175" s="52">
        <f>I175+K175+M175+O175+Q175+S175+U175+W175</f>
        <v>81</v>
      </c>
      <c r="AA175"/>
      <c r="AB175">
        <f>I175</f>
        <v>81</v>
      </c>
      <c r="AC175">
        <f>K175</f>
        <v>0</v>
      </c>
      <c r="AD175">
        <f>M175</f>
        <v>0</v>
      </c>
      <c r="AE175">
        <f>O175</f>
        <v>0</v>
      </c>
      <c r="AF175">
        <f>Q175</f>
        <v>0</v>
      </c>
      <c r="AG175">
        <f>S175</f>
        <v>0</v>
      </c>
      <c r="AH175">
        <f>U175</f>
        <v>0</v>
      </c>
      <c r="AI175">
        <f>W175</f>
        <v>0</v>
      </c>
      <c r="AJ175" s="24">
        <f>SUMPRODUCT(LARGE(AB175:AI175, {1,2,3,4,5}))</f>
        <v>81</v>
      </c>
    </row>
    <row r="176" spans="1:51" x14ac:dyDescent="0.25">
      <c r="A176" s="47" t="s">
        <v>48</v>
      </c>
      <c r="B176" s="45" t="s">
        <v>88</v>
      </c>
      <c r="C176" s="44" t="s">
        <v>198</v>
      </c>
      <c r="D176" s="44">
        <v>128615</v>
      </c>
      <c r="E176" t="str">
        <f>VLOOKUP($D176,CLASS!$D$2:$W$405,2,FALSE)</f>
        <v>A</v>
      </c>
      <c r="F176" t="str">
        <f>VLOOKUP($D176,CLASS!$D$2:$W$405,3,FALSE)</f>
        <v>SNR</v>
      </c>
      <c r="G176" s="44">
        <f>VLOOKUP($D176,CLASS!$D$2:$W$405,4,FALSE)</f>
        <v>5</v>
      </c>
      <c r="H176" s="44">
        <f>VLOOKUP(D176,CLASS!$D$2:$W$405,5,FALSE)</f>
        <v>76</v>
      </c>
      <c r="I176" s="52">
        <f>IF(H176,G176+H176,0)</f>
        <v>81</v>
      </c>
      <c r="J176" s="44">
        <f>VLOOKUP($D176,CLASS!$D$2:$W$405,7,FALSE)</f>
        <v>0</v>
      </c>
      <c r="K176" s="52">
        <f>IF(IF(J176,J176+$G176,0)&lt;=100,IF(J176,J176+$G176,0),100)</f>
        <v>0</v>
      </c>
      <c r="L176" s="44">
        <f>VLOOKUP($D176,CLASS!$D$2:$W$405,9,FALSE)</f>
        <v>0</v>
      </c>
      <c r="M176" s="52">
        <f>IF(IF(L176,L176+$G176,0)&lt;=100,IF(L176,L176+$G176,0),100)</f>
        <v>0</v>
      </c>
      <c r="N176" s="44">
        <f>VLOOKUP($D176,CLASS!$D$2:$W$405,11,FALSE)</f>
        <v>0</v>
      </c>
      <c r="O176" s="52">
        <f>IF(IF(N176,N176+$G176,0)&lt;=100,IF(N176,N176+$G176,0),100)</f>
        <v>0</v>
      </c>
      <c r="P176" s="44">
        <f>VLOOKUP($D176,CLASS!$D$2:$W$405,13,FALSE)</f>
        <v>0</v>
      </c>
      <c r="Q176" s="52">
        <f>IF(IF(P176,P176+$G176,0)&lt;=100,IF(P176,P176+$G176,0),100)</f>
        <v>0</v>
      </c>
      <c r="R176" s="44">
        <f>VLOOKUP($D176,CLASS!$D$2:$W$405,15,FALSE)</f>
        <v>0</v>
      </c>
      <c r="S176" s="52">
        <f>IF(IF(R176,R176+$G176,0)&lt;=100,IF(R176,R176+$G176,0),100)</f>
        <v>0</v>
      </c>
      <c r="T176" s="44">
        <f>VLOOKUP($D176,CLASS!$D$2:$W$405,17,FALSE)</f>
        <v>0</v>
      </c>
      <c r="U176" s="52">
        <f>IF(IF(T176,T176+$G176,0)&lt;=100,IF(T176,T176+$G176,0),100)</f>
        <v>0</v>
      </c>
      <c r="V176" s="44">
        <f>VLOOKUP($D176,CLASS!$D$2:$W$405,19,FALSE)</f>
        <v>0</v>
      </c>
      <c r="W176" s="52">
        <f>IF(IF(V176,V176+$G176,0)&lt;=100,IF(V176,V176+$G176,0),100)</f>
        <v>0</v>
      </c>
      <c r="X176"/>
      <c r="Y176"/>
      <c r="Z176" s="52">
        <f>I176+K176+M176+O176+Q176+S176+U176+W176</f>
        <v>81</v>
      </c>
      <c r="AA176"/>
      <c r="AB176">
        <f>I176</f>
        <v>81</v>
      </c>
      <c r="AC176">
        <f>K176</f>
        <v>0</v>
      </c>
      <c r="AD176">
        <f>M176</f>
        <v>0</v>
      </c>
      <c r="AE176">
        <f>O176</f>
        <v>0</v>
      </c>
      <c r="AF176">
        <f>Q176</f>
        <v>0</v>
      </c>
      <c r="AG176">
        <f>S176</f>
        <v>0</v>
      </c>
      <c r="AH176">
        <f>U176</f>
        <v>0</v>
      </c>
      <c r="AI176">
        <f>W176</f>
        <v>0</v>
      </c>
      <c r="AJ176" s="24">
        <f>SUMPRODUCT(LARGE(AB176:AI176, {1,2,3,4,5}))</f>
        <v>81</v>
      </c>
    </row>
    <row r="177" spans="1:51" x14ac:dyDescent="0.25">
      <c r="A177" s="47" t="s">
        <v>26</v>
      </c>
      <c r="B177" s="45" t="s">
        <v>97</v>
      </c>
      <c r="C177" s="57" t="s">
        <v>419</v>
      </c>
      <c r="D177" s="57">
        <v>91625</v>
      </c>
      <c r="E177" t="s">
        <v>7</v>
      </c>
      <c r="F177" t="s">
        <v>8</v>
      </c>
      <c r="G177" s="44">
        <f>VLOOKUP($D177,CLASS!$D$2:$W$405,4,FALSE)</f>
        <v>0</v>
      </c>
      <c r="H177" s="44">
        <f>VLOOKUP(D177,CLASS!$D$2:$W$405,5,FALSE)</f>
        <v>0</v>
      </c>
      <c r="I177" s="52">
        <f>IF(H177,G177+H177,0)</f>
        <v>0</v>
      </c>
      <c r="J177" s="44">
        <f>VLOOKUP($D177,CLASS!$D$2:$W$405,7,FALSE)</f>
        <v>81</v>
      </c>
      <c r="K177" s="52">
        <f>IF(IF(J177,J177+$G177,0)&lt;=100,IF(J177,J177+$G177,0),100)</f>
        <v>81</v>
      </c>
      <c r="L177" s="44">
        <f>VLOOKUP($D177,CLASS!$D$2:$W$405,9,FALSE)</f>
        <v>0</v>
      </c>
      <c r="M177" s="52">
        <f>IF(IF(L177,L177+$G177,0)&lt;=100,IF(L177,L177+$G177,0),100)</f>
        <v>0</v>
      </c>
      <c r="N177" s="44">
        <f>VLOOKUP($D177,CLASS!$D$2:$W$405,11,FALSE)</f>
        <v>0</v>
      </c>
      <c r="O177" s="52">
        <f>IF(IF(N177,N177+$G177,0)&lt;=100,IF(N177,N177+$G177,0),100)</f>
        <v>0</v>
      </c>
      <c r="P177" s="44">
        <f>VLOOKUP($D177,CLASS!$D$2:$W$405,13,FALSE)</f>
        <v>0</v>
      </c>
      <c r="Q177" s="52">
        <f>IF(IF(P177,P177+$G177,0)&lt;=100,IF(P177,P177+$G177,0),100)</f>
        <v>0</v>
      </c>
      <c r="R177" s="44">
        <f>VLOOKUP($D177,CLASS!$D$2:$W$405,15,FALSE)</f>
        <v>0</v>
      </c>
      <c r="S177" s="52">
        <f>IF(IF(R177,R177+$G177,0)&lt;=100,IF(R177,R177+$G177,0),100)</f>
        <v>0</v>
      </c>
      <c r="T177" s="44">
        <f>VLOOKUP($D177,CLASS!$D$2:$W$405,17,FALSE)</f>
        <v>0</v>
      </c>
      <c r="U177" s="52">
        <f>IF(IF(T177,T177+$G177,0)&lt;=100,IF(T177,T177+$G177,0),100)</f>
        <v>0</v>
      </c>
      <c r="V177" s="44">
        <f>VLOOKUP($D177,CLASS!$D$2:$W$405,19,FALSE)</f>
        <v>0</v>
      </c>
      <c r="W177" s="52">
        <f>IF(IF(V177,V177+$G177,0)&lt;=100,IF(V177,V177+$G177,0),100)</f>
        <v>0</v>
      </c>
      <c r="X177"/>
      <c r="Y177"/>
      <c r="Z177" s="52">
        <f>I177+K177+M177+O177+Q177+S177+U177+W177</f>
        <v>81</v>
      </c>
      <c r="AA177"/>
      <c r="AB177">
        <f>I177</f>
        <v>0</v>
      </c>
      <c r="AC177">
        <f>K177</f>
        <v>81</v>
      </c>
      <c r="AD177">
        <f>M177</f>
        <v>0</v>
      </c>
      <c r="AE177">
        <f>O177</f>
        <v>0</v>
      </c>
      <c r="AF177">
        <f>Q177</f>
        <v>0</v>
      </c>
      <c r="AG177">
        <f>S177</f>
        <v>0</v>
      </c>
      <c r="AH177">
        <f>U177</f>
        <v>0</v>
      </c>
      <c r="AI177">
        <f>W177</f>
        <v>0</v>
      </c>
      <c r="AJ177" s="24">
        <f>SUMPRODUCT(LARGE(AB177:AI177, {1,2,3,4,5}))</f>
        <v>81</v>
      </c>
      <c r="AK177" s="57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</row>
    <row r="178" spans="1:51" x14ac:dyDescent="0.25">
      <c r="A178" s="47" t="s">
        <v>30</v>
      </c>
      <c r="B178" s="46" t="s">
        <v>153</v>
      </c>
      <c r="C178" s="44" t="s">
        <v>154</v>
      </c>
      <c r="D178" s="44">
        <v>107153</v>
      </c>
      <c r="E178" t="str">
        <f>VLOOKUP($D178,CLASS!$D$2:$W$405,2,FALSE)</f>
        <v>AA</v>
      </c>
      <c r="F178" t="str">
        <f>VLOOKUP($D178,CLASS!$D$2:$W$405,3,FALSE)</f>
        <v>SNR</v>
      </c>
      <c r="G178" s="44">
        <f>VLOOKUP($D178,CLASS!$D$2:$W$405,4,FALSE)</f>
        <v>0</v>
      </c>
      <c r="H178" s="44">
        <f>VLOOKUP(D178,CLASS!$D$2:$W$405,5,FALSE)</f>
        <v>0</v>
      </c>
      <c r="I178" s="52">
        <f>IF(H178,G178+H178,0)</f>
        <v>0</v>
      </c>
      <c r="J178" s="44">
        <f>VLOOKUP($D178,CLASS!$D$2:$W$405,7,FALSE)</f>
        <v>78</v>
      </c>
      <c r="K178" s="52">
        <f>IF(IF(J178,J178+$G178,0)&lt;=100,IF(J178,J178+$G178,0),100)</f>
        <v>78</v>
      </c>
      <c r="L178" s="44">
        <f>VLOOKUP($D178,CLASS!$D$2:$W$405,9,FALSE)</f>
        <v>0</v>
      </c>
      <c r="M178" s="52">
        <f>IF(IF(L178,L178+$G178,0)&lt;=100,IF(L178,L178+$G178,0),100)</f>
        <v>0</v>
      </c>
      <c r="N178" s="44">
        <f>VLOOKUP($D178,CLASS!$D$2:$W$405,11,FALSE)</f>
        <v>0</v>
      </c>
      <c r="O178" s="52">
        <f>IF(IF(N178,N178+$G178,0)&lt;=100,IF(N178,N178+$G178,0),100)</f>
        <v>0</v>
      </c>
      <c r="P178" s="44">
        <f>VLOOKUP($D178,CLASS!$D$2:$W$405,13,FALSE)</f>
        <v>0</v>
      </c>
      <c r="Q178" s="52">
        <f>IF(IF(P178,P178+$G178,0)&lt;=100,IF(P178,P178+$G178,0),100)</f>
        <v>0</v>
      </c>
      <c r="R178" s="44">
        <f>VLOOKUP($D178,CLASS!$D$2:$W$405,15,FALSE)</f>
        <v>0</v>
      </c>
      <c r="S178" s="52">
        <f>IF(IF(R178,R178+$G178,0)&lt;=100,IF(R178,R178+$G178,0),100)</f>
        <v>0</v>
      </c>
      <c r="T178" s="44">
        <f>VLOOKUP($D178,CLASS!$D$2:$W$405,17,FALSE)</f>
        <v>0</v>
      </c>
      <c r="U178" s="52">
        <f>IF(IF(T178,T178+$G178,0)&lt;=100,IF(T178,T178+$G178,0),100)</f>
        <v>0</v>
      </c>
      <c r="V178" s="44">
        <f>VLOOKUP($D178,CLASS!$D$2:$W$405,19,FALSE)</f>
        <v>0</v>
      </c>
      <c r="W178" s="52">
        <f>IF(IF(V178,V178+$G178,0)&lt;=100,IF(V178,V178+$G178,0),100)</f>
        <v>0</v>
      </c>
      <c r="X178"/>
      <c r="Y178"/>
      <c r="Z178" s="52">
        <f>I178+K178+M178+O178+Q178+S178+U178+W178</f>
        <v>78</v>
      </c>
      <c r="AA178"/>
      <c r="AB178">
        <f>I178</f>
        <v>0</v>
      </c>
      <c r="AC178">
        <f>K178</f>
        <v>78</v>
      </c>
      <c r="AD178">
        <f>M178</f>
        <v>0</v>
      </c>
      <c r="AE178">
        <f>O178</f>
        <v>0</v>
      </c>
      <c r="AF178">
        <f>Q178</f>
        <v>0</v>
      </c>
      <c r="AG178">
        <f>S178</f>
        <v>0</v>
      </c>
      <c r="AH178">
        <f>U178</f>
        <v>0</v>
      </c>
      <c r="AI178">
        <f>W178</f>
        <v>0</v>
      </c>
      <c r="AJ178" s="24">
        <f>SUMPRODUCT(LARGE(AB178:AI178, {1,2,3,4,5}))</f>
        <v>78</v>
      </c>
      <c r="AK178" s="57"/>
    </row>
    <row r="179" spans="1:51" x14ac:dyDescent="0.25">
      <c r="A179" s="47" t="s">
        <v>26</v>
      </c>
      <c r="B179" s="45" t="s">
        <v>65</v>
      </c>
      <c r="C179" s="44" t="s">
        <v>403</v>
      </c>
      <c r="D179" s="44">
        <v>105361</v>
      </c>
      <c r="E179" t="str">
        <f>VLOOKUP($D179,CLASS!$D$2:$W$405,2,FALSE)</f>
        <v>AA</v>
      </c>
      <c r="F179" t="str">
        <f>VLOOKUP($D179,CLASS!$D$2:$W$405,3,FALSE)</f>
        <v>SNR</v>
      </c>
      <c r="G179" s="44">
        <f>VLOOKUP($D179,CLASS!$D$2:$W$405,4,FALSE)</f>
        <v>0</v>
      </c>
      <c r="H179" s="44">
        <f>VLOOKUP(D179,CLASS!$D$2:$W$405,5,FALSE)</f>
        <v>0</v>
      </c>
      <c r="I179" s="52">
        <f>IF(H179,G179+H179,0)</f>
        <v>0</v>
      </c>
      <c r="J179" s="44">
        <f>VLOOKUP($D179,CLASS!$D$2:$W$405,7,FALSE)</f>
        <v>78</v>
      </c>
      <c r="K179" s="52">
        <f>IF(IF(J179,J179+$G179,0)&lt;=100,IF(J179,J179+$G179,0),100)</f>
        <v>78</v>
      </c>
      <c r="L179" s="44">
        <f>VLOOKUP($D179,CLASS!$D$2:$W$405,9,FALSE)</f>
        <v>0</v>
      </c>
      <c r="M179" s="52">
        <f>IF(IF(L179,L179+$G179,0)&lt;=100,IF(L179,L179+$G179,0),100)</f>
        <v>0</v>
      </c>
      <c r="N179" s="44">
        <f>VLOOKUP($D179,CLASS!$D$2:$W$405,11,FALSE)</f>
        <v>0</v>
      </c>
      <c r="O179" s="52">
        <f>IF(IF(N179,N179+$G179,0)&lt;=100,IF(N179,N179+$G179,0),100)</f>
        <v>0</v>
      </c>
      <c r="P179" s="44">
        <f>VLOOKUP($D179,CLASS!$D$2:$W$405,13,FALSE)</f>
        <v>0</v>
      </c>
      <c r="Q179" s="52">
        <f>IF(IF(P179,P179+$G179,0)&lt;=100,IF(P179,P179+$G179,0),100)</f>
        <v>0</v>
      </c>
      <c r="R179" s="44">
        <f>VLOOKUP($D179,CLASS!$D$2:$W$405,15,FALSE)</f>
        <v>0</v>
      </c>
      <c r="S179" s="52">
        <f>IF(IF(R179,R179+$G179,0)&lt;=100,IF(R179,R179+$G179,0),100)</f>
        <v>0</v>
      </c>
      <c r="T179" s="44">
        <f>VLOOKUP($D179,CLASS!$D$2:$W$405,17,FALSE)</f>
        <v>0</v>
      </c>
      <c r="U179" s="52">
        <f>IF(IF(T179,T179+$G179,0)&lt;=100,IF(T179,T179+$G179,0),100)</f>
        <v>0</v>
      </c>
      <c r="V179" s="44">
        <f>VLOOKUP($D179,CLASS!$D$2:$W$405,19,FALSE)</f>
        <v>0</v>
      </c>
      <c r="W179" s="52">
        <f>IF(IF(V179,V179+$G179,0)&lt;=100,IF(V179,V179+$G179,0),100)</f>
        <v>0</v>
      </c>
      <c r="X179"/>
      <c r="Y179"/>
      <c r="Z179" s="52">
        <f>I179+K179+M179+O179+Q179+S179+U179+W179</f>
        <v>78</v>
      </c>
      <c r="AA179"/>
      <c r="AB179">
        <f>I179</f>
        <v>0</v>
      </c>
      <c r="AC179">
        <f>K179</f>
        <v>78</v>
      </c>
      <c r="AD179">
        <f>M179</f>
        <v>0</v>
      </c>
      <c r="AE179">
        <f>O179</f>
        <v>0</v>
      </c>
      <c r="AF179">
        <f>Q179</f>
        <v>0</v>
      </c>
      <c r="AG179">
        <f>S179</f>
        <v>0</v>
      </c>
      <c r="AH179">
        <f>U179</f>
        <v>0</v>
      </c>
      <c r="AI179">
        <f>W179</f>
        <v>0</v>
      </c>
      <c r="AJ179" s="24">
        <f>SUMPRODUCT(LARGE(AB179:AI179, {1,2,3,4,5}))</f>
        <v>78</v>
      </c>
      <c r="AK179"/>
    </row>
    <row r="180" spans="1:51" x14ac:dyDescent="0.25">
      <c r="A180" s="47" t="s">
        <v>48</v>
      </c>
      <c r="B180" s="46" t="s">
        <v>140</v>
      </c>
      <c r="C180" s="44" t="s">
        <v>141</v>
      </c>
      <c r="D180" s="44">
        <v>69840</v>
      </c>
      <c r="E180" t="str">
        <f>VLOOKUP($D180,CLASS!$D$2:$W$405,2,FALSE)</f>
        <v>AA</v>
      </c>
      <c r="F180" t="str">
        <f>VLOOKUP($D180,CLASS!$D$2:$W$405,3,FALSE)</f>
        <v>SNR</v>
      </c>
      <c r="G180" s="44">
        <f>VLOOKUP($D180,CLASS!$D$2:$W$405,4,FALSE)</f>
        <v>0</v>
      </c>
      <c r="H180" s="44">
        <f>VLOOKUP(D180,CLASS!$D$2:$W$405,5,FALSE)</f>
        <v>78</v>
      </c>
      <c r="I180" s="52">
        <f>IF(H180,G180+H180,0)</f>
        <v>78</v>
      </c>
      <c r="J180" s="44">
        <f>VLOOKUP($D180,CLASS!$D$2:$W$405,7,FALSE)</f>
        <v>0</v>
      </c>
      <c r="K180" s="52">
        <f>IF(IF(J180,J180+$G180,0)&lt;=100,IF(J180,J180+$G180,0),100)</f>
        <v>0</v>
      </c>
      <c r="L180" s="44">
        <f>VLOOKUP($D180,CLASS!$D$2:$W$405,9,FALSE)</f>
        <v>0</v>
      </c>
      <c r="M180" s="52">
        <f>IF(IF(L180,L180+$G180,0)&lt;=100,IF(L180,L180+$G180,0),100)</f>
        <v>0</v>
      </c>
      <c r="N180" s="44">
        <f>VLOOKUP($D180,CLASS!$D$2:$W$405,11,FALSE)</f>
        <v>0</v>
      </c>
      <c r="O180" s="52">
        <f>IF(IF(N180,N180+$G180,0)&lt;=100,IF(N180,N180+$G180,0),100)</f>
        <v>0</v>
      </c>
      <c r="P180" s="44">
        <f>VLOOKUP($D180,CLASS!$D$2:$W$405,13,FALSE)</f>
        <v>0</v>
      </c>
      <c r="Q180" s="52">
        <f>IF(IF(P180,P180+$G180,0)&lt;=100,IF(P180,P180+$G180,0),100)</f>
        <v>0</v>
      </c>
      <c r="R180" s="44">
        <f>VLOOKUP($D180,CLASS!$D$2:$W$405,15,FALSE)</f>
        <v>0</v>
      </c>
      <c r="S180" s="52">
        <f>IF(IF(R180,R180+$G180,0)&lt;=100,IF(R180,R180+$G180,0),100)</f>
        <v>0</v>
      </c>
      <c r="T180" s="44">
        <f>VLOOKUP($D180,CLASS!$D$2:$W$405,17,FALSE)</f>
        <v>0</v>
      </c>
      <c r="U180" s="52">
        <f>IF(IF(T180,T180+$G180,0)&lt;=100,IF(T180,T180+$G180,0),100)</f>
        <v>0</v>
      </c>
      <c r="V180" s="44">
        <f>VLOOKUP($D180,CLASS!$D$2:$W$405,19,FALSE)</f>
        <v>0</v>
      </c>
      <c r="W180" s="52">
        <f>IF(IF(V180,V180+$G180,0)&lt;=100,IF(V180,V180+$G180,0),100)</f>
        <v>0</v>
      </c>
      <c r="X180"/>
      <c r="Y180"/>
      <c r="Z180" s="52">
        <f>I180+K180+M180+O180+Q180+S180+U180+W180</f>
        <v>78</v>
      </c>
      <c r="AA180"/>
      <c r="AB180">
        <f>I180</f>
        <v>78</v>
      </c>
      <c r="AC180">
        <f>K180</f>
        <v>0</v>
      </c>
      <c r="AD180">
        <f>M180</f>
        <v>0</v>
      </c>
      <c r="AE180">
        <f>O180</f>
        <v>0</v>
      </c>
      <c r="AF180">
        <f>Q180</f>
        <v>0</v>
      </c>
      <c r="AG180">
        <f>S180</f>
        <v>0</v>
      </c>
      <c r="AH180">
        <f>U180</f>
        <v>0</v>
      </c>
      <c r="AI180">
        <f>W180</f>
        <v>0</v>
      </c>
      <c r="AJ180" s="24">
        <f>SUMPRODUCT(LARGE(AB180:AI180, {1,2,3,4,5}))</f>
        <v>78</v>
      </c>
    </row>
    <row r="181" spans="1:51" x14ac:dyDescent="0.25">
      <c r="A181" s="47" t="s">
        <v>49</v>
      </c>
      <c r="B181" s="46" t="s">
        <v>131</v>
      </c>
      <c r="C181" s="44" t="s">
        <v>221</v>
      </c>
      <c r="D181" s="44">
        <v>71373</v>
      </c>
      <c r="E181" t="str">
        <f>VLOOKUP($D181,CLASS!$D$2:$W$405,2,FALSE)</f>
        <v>A</v>
      </c>
      <c r="F181" t="str">
        <f>VLOOKUP($D181,CLASS!$D$2:$W$405,3,FALSE)</f>
        <v>SNR</v>
      </c>
      <c r="G181" s="44">
        <f>VLOOKUP($D181,CLASS!$D$2:$W$405,4,FALSE)</f>
        <v>5</v>
      </c>
      <c r="H181" s="44">
        <f>VLOOKUP(D181,CLASS!$D$2:$W$405,5,FALSE)</f>
        <v>0</v>
      </c>
      <c r="I181" s="52">
        <f>IF(H181,G181+H181,0)</f>
        <v>0</v>
      </c>
      <c r="J181" s="44">
        <f>VLOOKUP($D181,CLASS!$D$2:$W$405,7,FALSE)</f>
        <v>0</v>
      </c>
      <c r="K181" s="52">
        <f>IF(IF(J181,J181+$G181,0)&lt;=100,IF(J181,J181+$G181,0),100)</f>
        <v>0</v>
      </c>
      <c r="L181" s="44">
        <f>VLOOKUP($D181,CLASS!$D$2:$W$405,9,FALSE)</f>
        <v>73</v>
      </c>
      <c r="M181" s="52">
        <f>IF(IF(L181,L181+$G181,0)&lt;=100,IF(L181,L181+$G181,0),100)</f>
        <v>78</v>
      </c>
      <c r="N181" s="44">
        <f>VLOOKUP($D181,CLASS!$D$2:$W$405,11,FALSE)</f>
        <v>0</v>
      </c>
      <c r="O181" s="52">
        <f>IF(IF(N181,N181+$G181,0)&lt;=100,IF(N181,N181+$G181,0),100)</f>
        <v>0</v>
      </c>
      <c r="P181" s="44">
        <f>VLOOKUP($D181,CLASS!$D$2:$W$405,13,FALSE)</f>
        <v>0</v>
      </c>
      <c r="Q181" s="52">
        <f>IF(IF(P181,P181+$G181,0)&lt;=100,IF(P181,P181+$G181,0),100)</f>
        <v>0</v>
      </c>
      <c r="R181" s="44">
        <f>VLOOKUP($D181,CLASS!$D$2:$W$405,15,FALSE)</f>
        <v>0</v>
      </c>
      <c r="S181" s="52">
        <f>IF(IF(R181,R181+$G181,0)&lt;=100,IF(R181,R181+$G181,0),100)</f>
        <v>0</v>
      </c>
      <c r="T181" s="44">
        <f>VLOOKUP($D181,CLASS!$D$2:$W$405,17,FALSE)</f>
        <v>0</v>
      </c>
      <c r="U181" s="52">
        <f>IF(IF(T181,T181+$G181,0)&lt;=100,IF(T181,T181+$G181,0),100)</f>
        <v>0</v>
      </c>
      <c r="V181" s="44">
        <f>VLOOKUP($D181,CLASS!$D$2:$W$405,19,FALSE)</f>
        <v>0</v>
      </c>
      <c r="W181" s="52">
        <f>IF(IF(V181,V181+$G181,0)&lt;=100,IF(V181,V181+$G181,0),100)</f>
        <v>0</v>
      </c>
      <c r="X181"/>
      <c r="Y181"/>
      <c r="Z181" s="52">
        <f>I181+K181+M181+O181+Q181+S181+U181+W181</f>
        <v>78</v>
      </c>
      <c r="AA181"/>
      <c r="AB181">
        <f>I181</f>
        <v>0</v>
      </c>
      <c r="AC181">
        <f>K181</f>
        <v>0</v>
      </c>
      <c r="AD181">
        <f>M181</f>
        <v>78</v>
      </c>
      <c r="AE181">
        <f>O181</f>
        <v>0</v>
      </c>
      <c r="AF181">
        <f>Q181</f>
        <v>0</v>
      </c>
      <c r="AG181">
        <f>S181</f>
        <v>0</v>
      </c>
      <c r="AH181">
        <f>U181</f>
        <v>0</v>
      </c>
      <c r="AI181">
        <f>W181</f>
        <v>0</v>
      </c>
      <c r="AJ181" s="24">
        <f>SUMPRODUCT(LARGE(AB181:AI181, {1,2,3,4,5}))</f>
        <v>78</v>
      </c>
      <c r="AK181" s="44"/>
    </row>
    <row r="182" spans="1:51" x14ac:dyDescent="0.25">
      <c r="A182" s="47" t="s">
        <v>48</v>
      </c>
      <c r="B182" s="46" t="s">
        <v>317</v>
      </c>
      <c r="C182" s="44" t="s">
        <v>367</v>
      </c>
      <c r="D182" s="44">
        <v>133314</v>
      </c>
      <c r="E182" t="str">
        <f>VLOOKUP($D182,CLASS!$D$2:$W$405,2,FALSE)</f>
        <v>C</v>
      </c>
      <c r="F182" t="str">
        <f>VLOOKUP($D182,CLASS!$D$2:$W$405,3,FALSE)</f>
        <v>SNR</v>
      </c>
      <c r="G182" s="44">
        <f>VLOOKUP($D182,CLASS!$D$2:$W$405,4,FALSE)</f>
        <v>15</v>
      </c>
      <c r="H182" s="44">
        <f>VLOOKUP(D182,CLASS!$D$2:$W$405,5,FALSE)</f>
        <v>59</v>
      </c>
      <c r="I182" s="52">
        <f>IF(H182,G182+H182,0)</f>
        <v>74</v>
      </c>
      <c r="J182" s="44">
        <f>VLOOKUP($D182,CLASS!$D$2:$W$405,7,FALSE)</f>
        <v>0</v>
      </c>
      <c r="K182" s="52">
        <f>IF(IF(J182,J182+$G182,0)&lt;=100,IF(J182,J182+$G182,0),100)</f>
        <v>0</v>
      </c>
      <c r="L182" s="44">
        <f>VLOOKUP($D182,CLASS!$D$2:$W$405,9,FALSE)</f>
        <v>0</v>
      </c>
      <c r="M182" s="52">
        <f>IF(IF(L182,L182+$G182,0)&lt;=100,IF(L182,L182+$G182,0),100)</f>
        <v>0</v>
      </c>
      <c r="N182" s="44">
        <f>VLOOKUP($D182,CLASS!$D$2:$W$405,11,FALSE)</f>
        <v>0</v>
      </c>
      <c r="O182" s="52">
        <f>IF(IF(N182,N182+$G182,0)&lt;=100,IF(N182,N182+$G182,0),100)</f>
        <v>0</v>
      </c>
      <c r="P182" s="44">
        <f>VLOOKUP($D182,CLASS!$D$2:$W$405,13,FALSE)</f>
        <v>0</v>
      </c>
      <c r="Q182" s="52">
        <f>IF(IF(P182,P182+$G182,0)&lt;=100,IF(P182,P182+$G182,0),100)</f>
        <v>0</v>
      </c>
      <c r="R182" s="44">
        <f>VLOOKUP($D182,CLASS!$D$2:$W$405,15,FALSE)</f>
        <v>0</v>
      </c>
      <c r="S182" s="52">
        <f>IF(IF(R182,R182+$G182,0)&lt;=100,IF(R182,R182+$G182,0),100)</f>
        <v>0</v>
      </c>
      <c r="T182" s="44">
        <f>VLOOKUP($D182,CLASS!$D$2:$W$405,17,FALSE)</f>
        <v>0</v>
      </c>
      <c r="U182" s="52">
        <f>IF(IF(T182,T182+$G182,0)&lt;=100,IF(T182,T182+$G182,0),100)</f>
        <v>0</v>
      </c>
      <c r="V182" s="44">
        <f>VLOOKUP($D182,CLASS!$D$2:$W$405,19,FALSE)</f>
        <v>0</v>
      </c>
      <c r="W182" s="52">
        <f>IF(IF(V182,V182+$G182,0)&lt;=100,IF(V182,V182+$G182,0),100)</f>
        <v>0</v>
      </c>
      <c r="X182"/>
      <c r="Y182"/>
      <c r="Z182" s="52">
        <f>I182+K182+M182+O182+Q182+S182+U182+W182</f>
        <v>74</v>
      </c>
      <c r="AA182"/>
      <c r="AB182">
        <f>I182</f>
        <v>74</v>
      </c>
      <c r="AC182">
        <f>K182</f>
        <v>0</v>
      </c>
      <c r="AD182">
        <f>M182</f>
        <v>0</v>
      </c>
      <c r="AE182">
        <f>O182</f>
        <v>0</v>
      </c>
      <c r="AF182">
        <f>Q182</f>
        <v>0</v>
      </c>
      <c r="AG182">
        <f>S182</f>
        <v>0</v>
      </c>
      <c r="AH182">
        <f>U182</f>
        <v>0</v>
      </c>
      <c r="AI182">
        <f>W182</f>
        <v>0</v>
      </c>
      <c r="AJ182" s="24">
        <f>SUMPRODUCT(LARGE(AB182:AI182, {1,2,3,4,5}))</f>
        <v>74</v>
      </c>
      <c r="AK182" s="57"/>
    </row>
    <row r="183" spans="1:51" x14ac:dyDescent="0.25">
      <c r="A183" s="47" t="s">
        <v>29</v>
      </c>
      <c r="B183" s="45" t="s">
        <v>127</v>
      </c>
      <c r="C183" s="44" t="s">
        <v>311</v>
      </c>
      <c r="D183" s="44">
        <v>136543</v>
      </c>
      <c r="E183" t="s">
        <v>13</v>
      </c>
      <c r="F183" t="s">
        <v>8</v>
      </c>
      <c r="G183" s="44">
        <v>15</v>
      </c>
      <c r="H183" s="44">
        <f>VLOOKUP(D183,CLASS!$D$2:$W$405,5,FALSE)</f>
        <v>0</v>
      </c>
      <c r="I183" s="52">
        <f>IF(H183,G183+H183,0)</f>
        <v>0</v>
      </c>
      <c r="J183" s="44">
        <f>VLOOKUP($D183,CLASS!$D$2:$W$405,7,FALSE)</f>
        <v>0</v>
      </c>
      <c r="K183" s="52">
        <f>IF(IF(J183,J183+$G183,0)&lt;=100,IF(J183,J183+$G183,0),100)</f>
        <v>0</v>
      </c>
      <c r="L183" s="44">
        <f>VLOOKUP($D183,CLASS!$D$2:$W$405,9,FALSE)</f>
        <v>0</v>
      </c>
      <c r="M183" s="52">
        <f>IF(IF(L183,L183+$G183,0)&lt;=100,IF(L183,L183+$G183,0),100)</f>
        <v>0</v>
      </c>
      <c r="N183" s="44">
        <f>VLOOKUP($D183,CLASS!$D$2:$W$405,11,FALSE)</f>
        <v>59</v>
      </c>
      <c r="O183" s="52">
        <f>IF(IF(N183,N183+$G183,0)&lt;=100,IF(N183,N183+$G183,0),100)</f>
        <v>74</v>
      </c>
      <c r="P183" s="44">
        <v>0</v>
      </c>
      <c r="Q183" s="52">
        <f>IF(IF(P183,P183+$G183,0)&lt;=100,IF(P183,P183+$G183,0),100)</f>
        <v>0</v>
      </c>
      <c r="R183" s="44">
        <f>VLOOKUP($D183,CLASS!$D$2:$W$405,15,FALSE)</f>
        <v>0</v>
      </c>
      <c r="S183" s="52">
        <f>IF(IF(R183,R183+$G183,0)&lt;=100,IF(R183,R183+$G183,0),100)</f>
        <v>0</v>
      </c>
      <c r="T183" s="44">
        <f>VLOOKUP($D183,CLASS!$D$2:$W$405,17,FALSE)</f>
        <v>0</v>
      </c>
      <c r="U183" s="52">
        <f>IF(IF(T183,T183+$G183,0)&lt;=100,IF(T183,T183+$G183,0),100)</f>
        <v>0</v>
      </c>
      <c r="V183" s="44">
        <f>VLOOKUP($D183,CLASS!$D$2:$W$405,19,FALSE)</f>
        <v>0</v>
      </c>
      <c r="W183" s="52">
        <f>IF(IF(V183,V183+$G183,0)&lt;=100,IF(V183,V183+$G183,0),100)</f>
        <v>0</v>
      </c>
      <c r="X183"/>
      <c r="Y183"/>
      <c r="Z183" s="52">
        <f>I183+K183+M183+O183+Q183+S183+U183+W183</f>
        <v>74</v>
      </c>
      <c r="AA183"/>
      <c r="AB183">
        <f>I183</f>
        <v>0</v>
      </c>
      <c r="AC183">
        <f>K183</f>
        <v>0</v>
      </c>
      <c r="AD183">
        <f>M183</f>
        <v>0</v>
      </c>
      <c r="AE183">
        <f>O183</f>
        <v>74</v>
      </c>
      <c r="AF183">
        <f>Q183</f>
        <v>0</v>
      </c>
      <c r="AG183">
        <f>S183</f>
        <v>0</v>
      </c>
      <c r="AH183">
        <f>U183</f>
        <v>0</v>
      </c>
      <c r="AI183">
        <f>W183</f>
        <v>0</v>
      </c>
      <c r="AJ183" s="24">
        <f>SUMPRODUCT(LARGE(AB183:AI183, {1,2,3,4,5}))</f>
        <v>74</v>
      </c>
      <c r="AK183"/>
    </row>
    <row r="184" spans="1:51" x14ac:dyDescent="0.25">
      <c r="A184" s="47" t="s">
        <v>14</v>
      </c>
      <c r="B184" s="45" t="s">
        <v>295</v>
      </c>
      <c r="C184" s="44" t="s">
        <v>296</v>
      </c>
      <c r="D184" s="44">
        <v>122662</v>
      </c>
      <c r="E184" t="str">
        <f>VLOOKUP($D184,CLASS!$D$2:$W$405,2,FALSE)</f>
        <v>B</v>
      </c>
      <c r="F184" t="str">
        <f>VLOOKUP($D184,CLASS!$D$2:$W$405,3,FALSE)</f>
        <v>SNR</v>
      </c>
      <c r="G184" s="44">
        <f>VLOOKUP($D184,CLASS!$D$2:$W$405,4,FALSE)</f>
        <v>10</v>
      </c>
      <c r="H184" s="44">
        <f>VLOOKUP(D184,CLASS!$D$2:$W$405,5,FALSE)</f>
        <v>0</v>
      </c>
      <c r="I184" s="52">
        <f>IF(H184,G184+H184,0)</f>
        <v>0</v>
      </c>
      <c r="J184" s="44">
        <f>VLOOKUP($D184,CLASS!$D$2:$W$405,7,FALSE)</f>
        <v>0</v>
      </c>
      <c r="K184" s="52">
        <f>IF(IF(J184,J184+$G184,0)&lt;=100,IF(J184,J184+$G184,0),100)</f>
        <v>0</v>
      </c>
      <c r="L184" s="44">
        <f>VLOOKUP($D184,CLASS!$D$2:$W$405,9,FALSE)</f>
        <v>63</v>
      </c>
      <c r="M184" s="52">
        <f>IF(IF(L184,L184+$G184,0)&lt;=100,IF(L184,L184+$G184,0),100)</f>
        <v>73</v>
      </c>
      <c r="N184" s="44">
        <f>VLOOKUP($D184,CLASS!$D$2:$W$405,11,FALSE)</f>
        <v>0</v>
      </c>
      <c r="O184" s="52">
        <f>IF(IF(N184,N184+$G184,0)&lt;=100,IF(N184,N184+$G184,0),100)</f>
        <v>0</v>
      </c>
      <c r="P184" s="44">
        <f>VLOOKUP($D184,CLASS!$D$2:$W$405,13,FALSE)</f>
        <v>0</v>
      </c>
      <c r="Q184" s="52">
        <f>IF(IF(P184,P184+$G184,0)&lt;=100,IF(P184,P184+$G184,0),100)</f>
        <v>0</v>
      </c>
      <c r="R184" s="44">
        <f>VLOOKUP($D184,CLASS!$D$2:$W$405,15,FALSE)</f>
        <v>0</v>
      </c>
      <c r="S184" s="52">
        <f>IF(IF(R184,R184+$G184,0)&lt;=100,IF(R184,R184+$G184,0),100)</f>
        <v>0</v>
      </c>
      <c r="T184" s="44">
        <f>VLOOKUP($D184,CLASS!$D$2:$W$405,17,FALSE)</f>
        <v>0</v>
      </c>
      <c r="U184" s="52">
        <f>IF(IF(T184,T184+$G184,0)&lt;=100,IF(T184,T184+$G184,0),100)</f>
        <v>0</v>
      </c>
      <c r="V184" s="44">
        <f>VLOOKUP($D184,CLASS!$D$2:$W$405,19,FALSE)</f>
        <v>0</v>
      </c>
      <c r="W184" s="52">
        <f>IF(IF(V184,V184+$G184,0)&lt;=100,IF(V184,V184+$G184,0),100)</f>
        <v>0</v>
      </c>
      <c r="X184"/>
      <c r="Y184"/>
      <c r="Z184" s="52">
        <f>I184+K184+M184+O184+Q184+S184+U184+W184</f>
        <v>73</v>
      </c>
      <c r="AA184"/>
      <c r="AB184">
        <f>I184</f>
        <v>0</v>
      </c>
      <c r="AC184">
        <f>K184</f>
        <v>0</v>
      </c>
      <c r="AD184">
        <f>M184</f>
        <v>73</v>
      </c>
      <c r="AE184">
        <f>O184</f>
        <v>0</v>
      </c>
      <c r="AF184">
        <f>Q184</f>
        <v>0</v>
      </c>
      <c r="AG184">
        <f>S184</f>
        <v>0</v>
      </c>
      <c r="AH184">
        <f>U184</f>
        <v>0</v>
      </c>
      <c r="AI184">
        <f>W184</f>
        <v>0</v>
      </c>
      <c r="AJ184" s="24">
        <f>SUMPRODUCT(LARGE(AB184:AI184, {1,2,3,4,5}))</f>
        <v>73</v>
      </c>
      <c r="AK184"/>
    </row>
    <row r="185" spans="1:51" x14ac:dyDescent="0.25">
      <c r="A185" s="47" t="s">
        <v>49</v>
      </c>
      <c r="B185" s="45" t="s">
        <v>79</v>
      </c>
      <c r="C185" s="44" t="s">
        <v>406</v>
      </c>
      <c r="D185" s="44">
        <v>135962</v>
      </c>
      <c r="E185" t="s">
        <v>39</v>
      </c>
      <c r="F185" t="s">
        <v>8</v>
      </c>
      <c r="G185" s="44">
        <f>VLOOKUP($D185,CLASS!$D$2:$W$405,4,FALSE)</f>
        <v>0</v>
      </c>
      <c r="H185" s="44">
        <f>VLOOKUP(D185,CLASS!$D$2:$W$405,5,FALSE)</f>
        <v>0</v>
      </c>
      <c r="I185" s="52">
        <f>IF(H185,G185+H185,0)</f>
        <v>0</v>
      </c>
      <c r="J185" s="44">
        <f>VLOOKUP($D185,CLASS!$D$2:$W$405,7,FALSE)</f>
        <v>0</v>
      </c>
      <c r="K185" s="52">
        <f>IF(IF(J185,J185+$G185,0)&lt;=100,IF(J185,J185+$G185,0),100)</f>
        <v>0</v>
      </c>
      <c r="L185" s="44">
        <f>VLOOKUP($D185,CLASS!$D$2:$W$405,9,FALSE)</f>
        <v>0</v>
      </c>
      <c r="M185" s="52">
        <f>IF(IF(L185,L185+$G185,0)&lt;=100,IF(L185,L185+$G185,0),100)</f>
        <v>0</v>
      </c>
      <c r="N185" s="44">
        <f>VLOOKUP($D185,CLASS!$D$2:$W$405,11,FALSE)</f>
        <v>0</v>
      </c>
      <c r="O185" s="52">
        <f>IF(IF(N185,N185+$G185,0)&lt;=100,IF(N185,N185+$G185,0),100)</f>
        <v>0</v>
      </c>
      <c r="P185" s="44">
        <f>VLOOKUP($D185,CLASS!$D$2:$W$405,13,FALSE)</f>
        <v>0</v>
      </c>
      <c r="Q185" s="52">
        <f>IF(IF(P185,P185+$G185,0)&lt;=100,IF(P185,P185+$G185,0),100)</f>
        <v>0</v>
      </c>
      <c r="R185" s="44">
        <f>VLOOKUP($D185,CLASS!$D$2:$W$405,15,FALSE)</f>
        <v>0</v>
      </c>
      <c r="S185" s="52">
        <f>IF(IF(R185,R185+$G185,0)&lt;=100,IF(R185,R185+$G185,0),100)</f>
        <v>0</v>
      </c>
      <c r="T185" s="44">
        <f>VLOOKUP($D185,CLASS!$D$2:$W$405,17,FALSE)</f>
        <v>68</v>
      </c>
      <c r="U185" s="52">
        <f>IF(IF(T185,T185+$G185,0)&lt;=100,IF(T185,T185+$G185,0),100)</f>
        <v>68</v>
      </c>
      <c r="V185" s="44">
        <f>VLOOKUP($D185,CLASS!$D$2:$W$405,19,FALSE)</f>
        <v>0</v>
      </c>
      <c r="W185" s="52">
        <f>IF(IF(V185,V185+$G185,0)&lt;=100,IF(V185,V185+$G185,0),100)</f>
        <v>0</v>
      </c>
      <c r="X185"/>
      <c r="Y185"/>
      <c r="Z185" s="52">
        <f>I185+K185+M185+O185+Q185+S185+U185+W185</f>
        <v>68</v>
      </c>
      <c r="AA185"/>
      <c r="AB185">
        <f>I185</f>
        <v>0</v>
      </c>
      <c r="AC185">
        <f>K185</f>
        <v>0</v>
      </c>
      <c r="AD185">
        <f>M185</f>
        <v>0</v>
      </c>
      <c r="AE185">
        <f>O185</f>
        <v>0</v>
      </c>
      <c r="AF185">
        <f>Q185</f>
        <v>0</v>
      </c>
      <c r="AG185">
        <f>S185</f>
        <v>0</v>
      </c>
      <c r="AH185">
        <f>U185</f>
        <v>68</v>
      </c>
      <c r="AI185">
        <f>W185</f>
        <v>0</v>
      </c>
      <c r="AJ185" s="24">
        <f>SUMPRODUCT(LARGE(AB185:AI185, {1,2,3,4,5}))</f>
        <v>68</v>
      </c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</row>
    <row r="186" spans="1:51" x14ac:dyDescent="0.25">
      <c r="A186" s="47" t="s">
        <v>49</v>
      </c>
      <c r="B186" s="45" t="s">
        <v>79</v>
      </c>
      <c r="C186" s="44" t="s">
        <v>406</v>
      </c>
      <c r="D186" s="44">
        <v>135962</v>
      </c>
      <c r="E186" t="s">
        <v>39</v>
      </c>
      <c r="F186" t="s">
        <v>8</v>
      </c>
      <c r="G186" s="44"/>
      <c r="H186" s="44">
        <f>VLOOKUP(D186,CLASS!$D$2:$W$405,5,FALSE)</f>
        <v>0</v>
      </c>
      <c r="I186" s="52">
        <f>IF(H186,G186+H186,0)</f>
        <v>0</v>
      </c>
      <c r="J186" s="44">
        <f>VLOOKUP($D186,CLASS!$D$2:$W$405,7,FALSE)</f>
        <v>0</v>
      </c>
      <c r="K186" s="52">
        <f>IF(IF(J186,J186+$G186,0)&lt;=100,IF(J186,J186+$G186,0),100)</f>
        <v>0</v>
      </c>
      <c r="L186" s="44">
        <f>VLOOKUP($D186,CLASS!$D$2:$W$405,9,FALSE)</f>
        <v>0</v>
      </c>
      <c r="M186" s="52">
        <f>IF(IF(L186,L186+$G186,0)&lt;=100,IF(L186,L186+$G186,0),100)</f>
        <v>0</v>
      </c>
      <c r="N186" s="44">
        <f>VLOOKUP($D186,CLASS!$D$2:$W$405,11,FALSE)</f>
        <v>0</v>
      </c>
      <c r="O186" s="52">
        <f>IF(IF(N186,N186+$G186,0)&lt;=100,IF(N186,N186+$G186,0),100)</f>
        <v>0</v>
      </c>
      <c r="P186" s="44">
        <f>VLOOKUP($D186,CLASS!$D$2:$W$405,13,FALSE)</f>
        <v>0</v>
      </c>
      <c r="Q186" s="52">
        <f>IF(IF(P186,P186+$G186,0)&lt;=100,IF(P186,P186+$G186,0),100)</f>
        <v>0</v>
      </c>
      <c r="R186" s="44">
        <f>VLOOKUP($D186,CLASS!$D$2:$W$405,15,FALSE)</f>
        <v>0</v>
      </c>
      <c r="S186" s="52">
        <f>IF(IF(R186,R186+$G186,0)&lt;=100,IF(R186,R186+$G186,0),100)</f>
        <v>0</v>
      </c>
      <c r="T186" s="44">
        <f>VLOOKUP($D186,CLASS!$D$2:$W$405,17,FALSE)</f>
        <v>68</v>
      </c>
      <c r="U186" s="52">
        <f>IF(IF(T186,T186+$G186,0)&lt;=100,IF(T186,T186+$G186,0),100)</f>
        <v>68</v>
      </c>
      <c r="V186" s="44">
        <f>VLOOKUP($D186,CLASS!$D$2:$W$405,19,FALSE)</f>
        <v>0</v>
      </c>
      <c r="W186" s="52">
        <f>IF(IF(V186,V186+$G186,0)&lt;=100,IF(V186,V186+$G186,0),100)</f>
        <v>0</v>
      </c>
      <c r="X186"/>
      <c r="Y186"/>
      <c r="Z186" s="52">
        <f>I186+K186+M186+O186+Q186+S186+U186+W186</f>
        <v>68</v>
      </c>
      <c r="AA186"/>
      <c r="AB186">
        <f>I186</f>
        <v>0</v>
      </c>
      <c r="AC186">
        <f>K186</f>
        <v>0</v>
      </c>
      <c r="AD186">
        <f>M186</f>
        <v>0</v>
      </c>
      <c r="AE186">
        <f>O186</f>
        <v>0</v>
      </c>
      <c r="AF186">
        <f>Q186</f>
        <v>0</v>
      </c>
      <c r="AG186">
        <f>S186</f>
        <v>0</v>
      </c>
      <c r="AH186">
        <f>U186</f>
        <v>68</v>
      </c>
      <c r="AI186">
        <f>W186</f>
        <v>0</v>
      </c>
      <c r="AJ186" s="24">
        <f>SUMPRODUCT(LARGE(AB186:AI186, {1,2,3,4,5}))</f>
        <v>68</v>
      </c>
      <c r="AK186"/>
    </row>
    <row r="187" spans="1:51" x14ac:dyDescent="0.25">
      <c r="A187" s="47" t="s">
        <v>26</v>
      </c>
      <c r="B187" s="46" t="s">
        <v>127</v>
      </c>
      <c r="C187" s="44" t="s">
        <v>382</v>
      </c>
      <c r="D187" s="44">
        <v>126200</v>
      </c>
      <c r="E187" t="str">
        <f>VLOOKUP($D187,CLASS!$D$2:$W$405,2,FALSE)</f>
        <v>C</v>
      </c>
      <c r="F187" t="str">
        <f>VLOOKUP($D187,CLASS!$D$2:$W$405,3,FALSE)</f>
        <v>SNR</v>
      </c>
      <c r="G187" s="44">
        <f>VLOOKUP($D187,CLASS!$D$2:$W$405,4,FALSE)</f>
        <v>15</v>
      </c>
      <c r="H187" s="44">
        <f>VLOOKUP(D187,CLASS!$D$2:$W$405,5,FALSE)</f>
        <v>0</v>
      </c>
      <c r="I187" s="52">
        <f>IF(H187,G187+H187,0)</f>
        <v>0</v>
      </c>
      <c r="J187" s="44">
        <f>VLOOKUP($D187,CLASS!$D$2:$W$405,7,FALSE)</f>
        <v>0</v>
      </c>
      <c r="K187" s="52">
        <f>IF(IF(J187,J187+$G187,0)&lt;=100,IF(J187,J187+$G187,0),100)</f>
        <v>0</v>
      </c>
      <c r="L187" s="44">
        <f>VLOOKUP($D187,CLASS!$D$2:$W$405,9,FALSE)</f>
        <v>53</v>
      </c>
      <c r="M187" s="52">
        <f>IF(IF(L187,L187+$G187,0)&lt;=100,IF(L187,L187+$G187,0),100)</f>
        <v>68</v>
      </c>
      <c r="N187" s="44">
        <f>VLOOKUP($D187,CLASS!$D$2:$W$405,11,FALSE)</f>
        <v>0</v>
      </c>
      <c r="O187" s="52">
        <f>IF(IF(N187,N187+$G187,0)&lt;=100,IF(N187,N187+$G187,0),100)</f>
        <v>0</v>
      </c>
      <c r="P187" s="44">
        <f>VLOOKUP($D187,CLASS!$D$2:$W$405,13,FALSE)</f>
        <v>0</v>
      </c>
      <c r="Q187" s="52">
        <f>IF(IF(P187,P187+$G187,0)&lt;=100,IF(P187,P187+$G187,0),100)</f>
        <v>0</v>
      </c>
      <c r="R187" s="44">
        <f>VLOOKUP($D187,CLASS!$D$2:$W$405,15,FALSE)</f>
        <v>0</v>
      </c>
      <c r="S187" s="52">
        <f>IF(IF(R187,R187+$G187,0)&lt;=100,IF(R187,R187+$G187,0),100)</f>
        <v>0</v>
      </c>
      <c r="T187" s="44">
        <f>VLOOKUP($D187,CLASS!$D$2:$W$405,17,FALSE)</f>
        <v>0</v>
      </c>
      <c r="U187" s="52">
        <f>IF(IF(T187,T187+$G187,0)&lt;=100,IF(T187,T187+$G187,0),100)</f>
        <v>0</v>
      </c>
      <c r="V187" s="44">
        <f>VLOOKUP($D187,CLASS!$D$2:$W$405,19,FALSE)</f>
        <v>0</v>
      </c>
      <c r="W187" s="52">
        <f>IF(IF(V187,V187+$G187,0)&lt;=100,IF(V187,V187+$G187,0),100)</f>
        <v>0</v>
      </c>
      <c r="X187"/>
      <c r="Y187"/>
      <c r="Z187" s="52">
        <f>I187+K187+M187+O187+Q187+S187+U187+W187</f>
        <v>68</v>
      </c>
      <c r="AA187"/>
      <c r="AB187">
        <f>I187</f>
        <v>0</v>
      </c>
      <c r="AC187">
        <f>K187</f>
        <v>0</v>
      </c>
      <c r="AD187">
        <f>M187</f>
        <v>68</v>
      </c>
      <c r="AE187">
        <f>O187</f>
        <v>0</v>
      </c>
      <c r="AF187">
        <f>Q187</f>
        <v>0</v>
      </c>
      <c r="AG187">
        <f>S187</f>
        <v>0</v>
      </c>
      <c r="AH187">
        <f>U187</f>
        <v>0</v>
      </c>
      <c r="AI187">
        <f>W187</f>
        <v>0</v>
      </c>
      <c r="AJ187" s="24">
        <f>SUMPRODUCT(LARGE(AB187:AI187, {1,2,3,4,5}))</f>
        <v>68</v>
      </c>
      <c r="AK187"/>
    </row>
    <row r="188" spans="1:51" x14ac:dyDescent="0.25">
      <c r="A188" s="47" t="s">
        <v>49</v>
      </c>
      <c r="B188" s="46" t="s">
        <v>143</v>
      </c>
      <c r="C188" s="44" t="s">
        <v>155</v>
      </c>
      <c r="D188" s="44">
        <v>126536</v>
      </c>
      <c r="E188" t="str">
        <f>VLOOKUP($D188,CLASS!$D$2:$W$405,2,FALSE)</f>
        <v>AA</v>
      </c>
      <c r="F188" t="str">
        <f>VLOOKUP($D188,CLASS!$D$2:$W$405,3,FALSE)</f>
        <v>SNR</v>
      </c>
      <c r="G188" s="44">
        <f>VLOOKUP($D188,CLASS!$D$2:$W$405,4,FALSE)</f>
        <v>0</v>
      </c>
      <c r="H188" s="44">
        <f>VLOOKUP(D188,CLASS!$D$2:$W$405,5,FALSE)</f>
        <v>0</v>
      </c>
      <c r="I188" s="52">
        <f>IF(H188,G188+H188,0)</f>
        <v>0</v>
      </c>
      <c r="J188" s="44">
        <f>VLOOKUP($D188,CLASS!$D$2:$W$405,7,FALSE)</f>
        <v>0</v>
      </c>
      <c r="K188" s="52">
        <f>IF(IF(J188,J188+$G188,0)&lt;=100,IF(J188,J188+$G188,0),100)</f>
        <v>0</v>
      </c>
      <c r="L188" s="44">
        <f>VLOOKUP($D188,CLASS!$D$2:$W$405,9,FALSE)</f>
        <v>55</v>
      </c>
      <c r="M188" s="52">
        <f>IF(IF(L188,L188+$G188,0)&lt;=100,IF(L188,L188+$G188,0),100)</f>
        <v>55</v>
      </c>
      <c r="N188" s="44">
        <f>VLOOKUP($D188,CLASS!$D$2:$W$405,11,FALSE)</f>
        <v>0</v>
      </c>
      <c r="O188" s="52">
        <f>IF(IF(N188,N188+$G188,0)&lt;=100,IF(N188,N188+$G188,0),100)</f>
        <v>0</v>
      </c>
      <c r="P188" s="44">
        <f>VLOOKUP($D188,CLASS!$D$2:$W$405,13,FALSE)</f>
        <v>0</v>
      </c>
      <c r="Q188" s="52">
        <f>IF(IF(P188,P188+$G188,0)&lt;=100,IF(P188,P188+$G188,0),100)</f>
        <v>0</v>
      </c>
      <c r="R188" s="44">
        <f>VLOOKUP($D188,CLASS!$D$2:$W$405,15,FALSE)</f>
        <v>0</v>
      </c>
      <c r="S188" s="52">
        <f>IF(IF(R188,R188+$G188,0)&lt;=100,IF(R188,R188+$G188,0),100)</f>
        <v>0</v>
      </c>
      <c r="T188" s="44">
        <f>VLOOKUP($D188,CLASS!$D$2:$W$405,17,FALSE)</f>
        <v>0</v>
      </c>
      <c r="U188" s="52">
        <f>IF(IF(T188,T188+$G188,0)&lt;=100,IF(T188,T188+$G188,0),100)</f>
        <v>0</v>
      </c>
      <c r="V188" s="44">
        <f>VLOOKUP($D188,CLASS!$D$2:$W$405,19,FALSE)</f>
        <v>0</v>
      </c>
      <c r="W188" s="52">
        <f>IF(IF(V188,V188+$G188,0)&lt;=100,IF(V188,V188+$G188,0),100)</f>
        <v>0</v>
      </c>
      <c r="X188"/>
      <c r="Y188"/>
      <c r="Z188" s="52">
        <f>I188+K188+M188+O188+Q188+S188+U188+W188</f>
        <v>55</v>
      </c>
      <c r="AA188"/>
      <c r="AB188">
        <f>I188</f>
        <v>0</v>
      </c>
      <c r="AC188">
        <f>K188</f>
        <v>0</v>
      </c>
      <c r="AD188">
        <f>M188</f>
        <v>55</v>
      </c>
      <c r="AE188">
        <f>O188</f>
        <v>0</v>
      </c>
      <c r="AF188">
        <f>Q188</f>
        <v>0</v>
      </c>
      <c r="AG188">
        <f>S188</f>
        <v>0</v>
      </c>
      <c r="AH188">
        <f>U188</f>
        <v>0</v>
      </c>
      <c r="AI188">
        <f>W188</f>
        <v>0</v>
      </c>
      <c r="AJ188" s="24">
        <f>SUMPRODUCT(LARGE(AB188:AI188, {1,2,3,4,5}))</f>
        <v>55</v>
      </c>
      <c r="AK188" s="44"/>
    </row>
    <row r="189" spans="1:51" x14ac:dyDescent="0.25">
      <c r="A189" s="47" t="s">
        <v>29</v>
      </c>
      <c r="B189" s="46" t="s">
        <v>92</v>
      </c>
      <c r="C189" s="44" t="s">
        <v>93</v>
      </c>
      <c r="D189" s="44">
        <v>72679</v>
      </c>
      <c r="E189" t="str">
        <f>VLOOKUP($D189,CLASS!$D$2:$W$405,2,FALSE)</f>
        <v>AAA</v>
      </c>
      <c r="F189" t="str">
        <f>VLOOKUP($D189,CLASS!$D$2:$W$405,3,FALSE)</f>
        <v>SNR</v>
      </c>
      <c r="G189" s="44">
        <f>VLOOKUP($D189,CLASS!$D$2:$W$405,4,FALSE)</f>
        <v>0</v>
      </c>
      <c r="H189" s="44">
        <f>VLOOKUP(D189,CLASS!$D$2:$W$405,5,FALSE)</f>
        <v>0</v>
      </c>
      <c r="I189" s="52">
        <f>IF(H189,G189+H189,0)</f>
        <v>0</v>
      </c>
      <c r="J189" s="44">
        <f>VLOOKUP($D189,CLASS!$D$2:$W$405,7,FALSE)</f>
        <v>0</v>
      </c>
      <c r="K189" s="52">
        <f>IF(IF(J189,J189+$G189,0)&lt;=100,IF(J189,J189+$G189,0),100)</f>
        <v>0</v>
      </c>
      <c r="L189" s="44">
        <f>VLOOKUP($D189,CLASS!$D$2:$W$405,9,FALSE)</f>
        <v>0</v>
      </c>
      <c r="M189" s="52">
        <f>IF(IF(L189,L189+$G189,0)&lt;=100,IF(L189,L189+$G189,0),100)</f>
        <v>0</v>
      </c>
      <c r="N189" s="44">
        <f>VLOOKUP($D189,CLASS!$D$2:$W$405,11,FALSE)</f>
        <v>0</v>
      </c>
      <c r="O189" s="52">
        <f>IF(IF(N189,N189+$G189,0)&lt;=100,IF(N189,N189+$G189,0),100)</f>
        <v>0</v>
      </c>
      <c r="P189" s="44">
        <f>VLOOKUP($D189,CLASS!$D$2:$W$405,13,FALSE)</f>
        <v>0</v>
      </c>
      <c r="Q189" s="52">
        <f>IF(IF(P189,P189+$G189,0)&lt;=100,IF(P189,P189+$G189,0),100)</f>
        <v>0</v>
      </c>
      <c r="R189" s="44">
        <f>VLOOKUP($D189,CLASS!$D$2:$W$405,15,FALSE)</f>
        <v>0</v>
      </c>
      <c r="S189" s="52">
        <f>IF(IF(R189,R189+$G189,0)&lt;=100,IF(R189,R189+$G189,0),100)</f>
        <v>0</v>
      </c>
      <c r="T189" s="44">
        <f>VLOOKUP($D189,CLASS!$D$2:$W$405,17,FALSE)</f>
        <v>0</v>
      </c>
      <c r="U189" s="52">
        <f>IF(IF(T189,T189+$G189,0)&lt;=100,IF(T189,T189+$G189,0),100)</f>
        <v>0</v>
      </c>
      <c r="V189" s="44">
        <f>VLOOKUP($D189,CLASS!$D$2:$W$405,19,FALSE)</f>
        <v>0</v>
      </c>
      <c r="W189" s="52">
        <f>IF(IF(V189,V189+$G189,0)&lt;=100,IF(V189,V189+$G189,0),100)</f>
        <v>0</v>
      </c>
      <c r="X189"/>
      <c r="Y189"/>
      <c r="Z189" s="52">
        <f>I189+K189+M189+O189+Q189+S189+U189+W189</f>
        <v>0</v>
      </c>
      <c r="AA189"/>
      <c r="AB189">
        <f>I189</f>
        <v>0</v>
      </c>
      <c r="AC189">
        <f>K189</f>
        <v>0</v>
      </c>
      <c r="AD189">
        <f>M189</f>
        <v>0</v>
      </c>
      <c r="AE189">
        <f>O189</f>
        <v>0</v>
      </c>
      <c r="AF189">
        <f>Q189</f>
        <v>0</v>
      </c>
      <c r="AG189">
        <f>S189</f>
        <v>0</v>
      </c>
      <c r="AH189">
        <f>U189</f>
        <v>0</v>
      </c>
      <c r="AI189">
        <f>W189</f>
        <v>0</v>
      </c>
      <c r="AJ189" s="24">
        <f>SUMPRODUCT(LARGE(AB189:AI189, {1,2,3,4,5}))</f>
        <v>0</v>
      </c>
      <c r="AK189" s="44"/>
    </row>
    <row r="190" spans="1:51" x14ac:dyDescent="0.25">
      <c r="A190" s="47" t="s">
        <v>31</v>
      </c>
      <c r="B190" s="45" t="s">
        <v>96</v>
      </c>
      <c r="C190" s="44" t="s">
        <v>95</v>
      </c>
      <c r="D190" s="44">
        <v>110965</v>
      </c>
      <c r="E190" t="str">
        <f>VLOOKUP($D190,CLASS!$D$2:$W$405,2,FALSE)</f>
        <v>AAA</v>
      </c>
      <c r="F190" t="str">
        <f>VLOOKUP($D190,CLASS!$D$2:$W$405,3,FALSE)</f>
        <v>SNR</v>
      </c>
      <c r="G190" s="44">
        <f>VLOOKUP($D190,CLASS!$D$2:$W$405,4,FALSE)</f>
        <v>0</v>
      </c>
      <c r="H190" s="44">
        <f>VLOOKUP(D190,CLASS!$D$2:$W$405,5,FALSE)</f>
        <v>0</v>
      </c>
      <c r="I190" s="52">
        <f>IF(H190,G190+H190,0)</f>
        <v>0</v>
      </c>
      <c r="J190" s="44">
        <f>VLOOKUP($D190,CLASS!$D$2:$W$405,7,FALSE)</f>
        <v>0</v>
      </c>
      <c r="K190" s="52">
        <f>IF(IF(J190,J190+$G190,0)&lt;=100,IF(J190,J190+$G190,0),100)</f>
        <v>0</v>
      </c>
      <c r="L190" s="44">
        <f>VLOOKUP($D190,CLASS!$D$2:$W$405,9,FALSE)</f>
        <v>0</v>
      </c>
      <c r="M190" s="52">
        <f>IF(IF(L190,L190+$G190,0)&lt;=100,IF(L190,L190+$G190,0),100)</f>
        <v>0</v>
      </c>
      <c r="N190" s="44">
        <f>VLOOKUP($D190,CLASS!$D$2:$W$405,11,FALSE)</f>
        <v>0</v>
      </c>
      <c r="O190" s="52">
        <f>IF(IF(N190,N190+$G190,0)&lt;=100,IF(N190,N190+$G190,0),100)</f>
        <v>0</v>
      </c>
      <c r="P190" s="44">
        <f>VLOOKUP($D190,CLASS!$D$2:$W$405,13,FALSE)</f>
        <v>0</v>
      </c>
      <c r="Q190" s="52">
        <f>IF(IF(P190,P190+$G190,0)&lt;=100,IF(P190,P190+$G190,0),100)</f>
        <v>0</v>
      </c>
      <c r="R190" s="44">
        <f>VLOOKUP($D190,CLASS!$D$2:$W$405,15,FALSE)</f>
        <v>0</v>
      </c>
      <c r="S190" s="52">
        <f>IF(IF(R190,R190+$G190,0)&lt;=100,IF(R190,R190+$G190,0),100)</f>
        <v>0</v>
      </c>
      <c r="T190" s="44">
        <f>VLOOKUP($D190,CLASS!$D$2:$W$405,17,FALSE)</f>
        <v>0</v>
      </c>
      <c r="U190" s="52">
        <f>IF(IF(T190,T190+$G190,0)&lt;=100,IF(T190,T190+$G190,0),100)</f>
        <v>0</v>
      </c>
      <c r="V190" s="44">
        <f>VLOOKUP($D190,CLASS!$D$2:$W$405,19,FALSE)</f>
        <v>0</v>
      </c>
      <c r="W190" s="52">
        <f>IF(IF(V190,V190+$G190,0)&lt;=100,IF(V190,V190+$G190,0),100)</f>
        <v>0</v>
      </c>
      <c r="X190"/>
      <c r="Y190"/>
      <c r="Z190" s="52">
        <f>I190+K190+M190+O190+Q190+S190+U190+W190</f>
        <v>0</v>
      </c>
      <c r="AA190"/>
      <c r="AB190">
        <f>I190</f>
        <v>0</v>
      </c>
      <c r="AC190">
        <f>K190</f>
        <v>0</v>
      </c>
      <c r="AD190">
        <f>M190</f>
        <v>0</v>
      </c>
      <c r="AE190">
        <f>O190</f>
        <v>0</v>
      </c>
      <c r="AF190">
        <f>Q190</f>
        <v>0</v>
      </c>
      <c r="AG190">
        <f>S190</f>
        <v>0</v>
      </c>
      <c r="AH190">
        <f>U190</f>
        <v>0</v>
      </c>
      <c r="AI190">
        <f>W190</f>
        <v>0</v>
      </c>
      <c r="AJ190" s="24">
        <f>SUMPRODUCT(LARGE(AB190:AI190, {1,2,3,4,5}))</f>
        <v>0</v>
      </c>
      <c r="AK190"/>
    </row>
    <row r="191" spans="1:51" x14ac:dyDescent="0.25">
      <c r="A191" s="47" t="s">
        <v>29</v>
      </c>
      <c r="B191" s="46" t="s">
        <v>97</v>
      </c>
      <c r="C191" s="44" t="s">
        <v>98</v>
      </c>
      <c r="D191" s="44">
        <v>103026</v>
      </c>
      <c r="E191" t="str">
        <f>VLOOKUP($D191,CLASS!$D$2:$W$405,2,FALSE)</f>
        <v>AAA</v>
      </c>
      <c r="F191" t="str">
        <f>VLOOKUP($D191,CLASS!$D$2:$W$405,3,FALSE)</f>
        <v>SNR</v>
      </c>
      <c r="G191" s="44">
        <f>VLOOKUP($D191,CLASS!$D$2:$W$405,4,FALSE)</f>
        <v>0</v>
      </c>
      <c r="H191" s="44">
        <f>VLOOKUP(D191,CLASS!$D$2:$W$405,5,FALSE)</f>
        <v>0</v>
      </c>
      <c r="I191" s="52">
        <f>IF(H191,G191+H191,0)</f>
        <v>0</v>
      </c>
      <c r="J191" s="44">
        <f>VLOOKUP($D191,CLASS!$D$2:$W$405,7,FALSE)</f>
        <v>0</v>
      </c>
      <c r="K191" s="52">
        <f>IF(IF(J191,J191+$G191,0)&lt;=100,IF(J191,J191+$G191,0),100)</f>
        <v>0</v>
      </c>
      <c r="L191" s="44">
        <f>VLOOKUP($D191,CLASS!$D$2:$W$405,9,FALSE)</f>
        <v>0</v>
      </c>
      <c r="M191" s="52">
        <f>IF(IF(L191,L191+$G191,0)&lt;=100,IF(L191,L191+$G191,0),100)</f>
        <v>0</v>
      </c>
      <c r="N191" s="44">
        <f>VLOOKUP($D191,CLASS!$D$2:$W$405,11,FALSE)</f>
        <v>0</v>
      </c>
      <c r="O191" s="52">
        <f>IF(IF(N191,N191+$G191,0)&lt;=100,IF(N191,N191+$G191,0),100)</f>
        <v>0</v>
      </c>
      <c r="P191" s="44">
        <f>VLOOKUP($D191,CLASS!$D$2:$W$405,13,FALSE)</f>
        <v>0</v>
      </c>
      <c r="Q191" s="52">
        <f>IF(IF(P191,P191+$G191,0)&lt;=100,IF(P191,P191+$G191,0),100)</f>
        <v>0</v>
      </c>
      <c r="R191" s="44">
        <f>VLOOKUP($D191,CLASS!$D$2:$W$405,15,FALSE)</f>
        <v>0</v>
      </c>
      <c r="S191" s="52">
        <f>IF(IF(R191,R191+$G191,0)&lt;=100,IF(R191,R191+$G191,0),100)</f>
        <v>0</v>
      </c>
      <c r="T191" s="44">
        <f>VLOOKUP($D191,CLASS!$D$2:$W$405,17,FALSE)</f>
        <v>0</v>
      </c>
      <c r="U191" s="52">
        <f>IF(IF(T191,T191+$G191,0)&lt;=100,IF(T191,T191+$G191,0),100)</f>
        <v>0</v>
      </c>
      <c r="V191" s="44">
        <f>VLOOKUP($D191,CLASS!$D$2:$W$405,19,FALSE)</f>
        <v>0</v>
      </c>
      <c r="W191" s="52">
        <f>IF(IF(V191,V191+$G191,0)&lt;=100,IF(V191,V191+$G191,0),100)</f>
        <v>0</v>
      </c>
      <c r="X191" s="44"/>
      <c r="Y191" s="44"/>
      <c r="Z191" s="52">
        <f>I191+K191+M191+O191+Q191+S191+U191+W191</f>
        <v>0</v>
      </c>
      <c r="AA191" s="44"/>
      <c r="AB191" s="44">
        <f>I191</f>
        <v>0</v>
      </c>
      <c r="AC191" s="44">
        <f>K191</f>
        <v>0</v>
      </c>
      <c r="AD191" s="44">
        <f>M191</f>
        <v>0</v>
      </c>
      <c r="AE191" s="44">
        <f>O191</f>
        <v>0</v>
      </c>
      <c r="AF191" s="44">
        <f>Q191</f>
        <v>0</v>
      </c>
      <c r="AG191" s="44">
        <f>S191</f>
        <v>0</v>
      </c>
      <c r="AH191" s="44">
        <f>U191</f>
        <v>0</v>
      </c>
      <c r="AI191" s="44">
        <f>W191</f>
        <v>0</v>
      </c>
      <c r="AJ191" s="24">
        <f>SUMPRODUCT(LARGE(AB191:AI191, {1,2,3,4,5}))</f>
        <v>0</v>
      </c>
      <c r="AK191" s="44"/>
    </row>
    <row r="192" spans="1:51" x14ac:dyDescent="0.25">
      <c r="A192" s="47" t="s">
        <v>29</v>
      </c>
      <c r="B192" s="46" t="s">
        <v>146</v>
      </c>
      <c r="C192" s="44" t="s">
        <v>66</v>
      </c>
      <c r="D192" s="44">
        <v>106981</v>
      </c>
      <c r="E192" t="str">
        <f>VLOOKUP($D192,CLASS!$D$2:$W$405,2,FALSE)</f>
        <v>AA</v>
      </c>
      <c r="F192" t="str">
        <f>VLOOKUP($D192,CLASS!$D$2:$W$405,3,FALSE)</f>
        <v>SNR</v>
      </c>
      <c r="G192" s="44">
        <f>VLOOKUP($D192,CLASS!$D$2:$W$405,4,FALSE)</f>
        <v>0</v>
      </c>
      <c r="H192" s="44">
        <f>VLOOKUP(D192,CLASS!$D$2:$W$405,5,FALSE)</f>
        <v>0</v>
      </c>
      <c r="I192" s="52">
        <f>IF(H192,G192+H192,0)</f>
        <v>0</v>
      </c>
      <c r="J192" s="44">
        <f>VLOOKUP($D192,CLASS!$D$2:$W$405,7,FALSE)</f>
        <v>0</v>
      </c>
      <c r="K192" s="52">
        <f>IF(IF(J192,J192+$G192,0)&lt;=100,IF(J192,J192+$G192,0),100)</f>
        <v>0</v>
      </c>
      <c r="L192" s="44">
        <f>VLOOKUP($D192,CLASS!$D$2:$W$405,9,FALSE)</f>
        <v>0</v>
      </c>
      <c r="M192" s="52">
        <f>IF(IF(L192,L192+$G192,0)&lt;=100,IF(L192,L192+$G192,0),100)</f>
        <v>0</v>
      </c>
      <c r="N192" s="44">
        <f>VLOOKUP($D192,CLASS!$D$2:$W$405,11,FALSE)</f>
        <v>0</v>
      </c>
      <c r="O192" s="52">
        <f>IF(IF(N192,N192+$G192,0)&lt;=100,IF(N192,N192+$G192,0),100)</f>
        <v>0</v>
      </c>
      <c r="P192" s="44">
        <f>VLOOKUP($D192,CLASS!$D$2:$W$405,13,FALSE)</f>
        <v>0</v>
      </c>
      <c r="Q192" s="52">
        <f>IF(IF(P192,P192+$G192,0)&lt;=100,IF(P192,P192+$G192,0),100)</f>
        <v>0</v>
      </c>
      <c r="R192" s="44">
        <f>VLOOKUP($D192,CLASS!$D$2:$W$405,15,FALSE)</f>
        <v>0</v>
      </c>
      <c r="S192" s="52">
        <f>IF(IF(R192,R192+$G192,0)&lt;=100,IF(R192,R192+$G192,0),100)</f>
        <v>0</v>
      </c>
      <c r="T192" s="44">
        <f>VLOOKUP($D192,CLASS!$D$2:$W$405,17,FALSE)</f>
        <v>0</v>
      </c>
      <c r="U192" s="52">
        <f>IF(IF(T192,T192+$G192,0)&lt;=100,IF(T192,T192+$G192,0),100)</f>
        <v>0</v>
      </c>
      <c r="V192" s="44">
        <f>VLOOKUP($D192,CLASS!$D$2:$W$405,19,FALSE)</f>
        <v>0</v>
      </c>
      <c r="W192" s="52">
        <f>IF(IF(V192,V192+$G192,0)&lt;=100,IF(V192,V192+$G192,0),100)</f>
        <v>0</v>
      </c>
      <c r="X192" s="44"/>
      <c r="Y192" s="44"/>
      <c r="Z192" s="52">
        <f>I192+K192+M192+O192+Q192+S192+U192+W192</f>
        <v>0</v>
      </c>
      <c r="AA192" s="44"/>
      <c r="AB192" s="44">
        <f>I192</f>
        <v>0</v>
      </c>
      <c r="AC192" s="44">
        <f>K192</f>
        <v>0</v>
      </c>
      <c r="AD192" s="44">
        <f>M192</f>
        <v>0</v>
      </c>
      <c r="AE192" s="44">
        <f>O192</f>
        <v>0</v>
      </c>
      <c r="AF192" s="44">
        <f>Q192</f>
        <v>0</v>
      </c>
      <c r="AG192" s="44">
        <f>S192</f>
        <v>0</v>
      </c>
      <c r="AH192" s="44">
        <f>U192</f>
        <v>0</v>
      </c>
      <c r="AI192" s="44">
        <f>W192</f>
        <v>0</v>
      </c>
      <c r="AJ192" s="24">
        <f>SUMPRODUCT(LARGE(AB192:AI192, {1,2,3,4,5}))</f>
        <v>0</v>
      </c>
      <c r="AK192" s="44"/>
    </row>
    <row r="193" spans="1:51" x14ac:dyDescent="0.25">
      <c r="A193" s="47" t="s">
        <v>49</v>
      </c>
      <c r="B193" s="46" t="s">
        <v>84</v>
      </c>
      <c r="C193" s="44" t="s">
        <v>148</v>
      </c>
      <c r="D193" s="44">
        <v>37127</v>
      </c>
      <c r="E193" t="str">
        <f>VLOOKUP($D193,CLASS!$D$2:$W$405,2,FALSE)</f>
        <v>AA</v>
      </c>
      <c r="F193" t="str">
        <f>VLOOKUP($D193,CLASS!$D$2:$W$405,3,FALSE)</f>
        <v>SNR</v>
      </c>
      <c r="G193" s="44">
        <f>VLOOKUP($D193,CLASS!$D$2:$W$405,4,FALSE)</f>
        <v>0</v>
      </c>
      <c r="H193" s="44">
        <f>VLOOKUP(D193,CLASS!$D$2:$W$405,5,FALSE)</f>
        <v>0</v>
      </c>
      <c r="I193" s="52">
        <f>IF(H193,G193+H193,0)</f>
        <v>0</v>
      </c>
      <c r="J193" s="44">
        <f>VLOOKUP($D193,CLASS!$D$2:$W$405,7,FALSE)</f>
        <v>0</v>
      </c>
      <c r="K193" s="52">
        <f>IF(IF(J193,J193+$G193,0)&lt;=100,IF(J193,J193+$G193,0),100)</f>
        <v>0</v>
      </c>
      <c r="L193" s="44">
        <f>VLOOKUP($D193,CLASS!$D$2:$W$405,9,FALSE)</f>
        <v>0</v>
      </c>
      <c r="M193" s="52">
        <f>IF(IF(L193,L193+$G193,0)&lt;=100,IF(L193,L193+$G193,0),100)</f>
        <v>0</v>
      </c>
      <c r="N193" s="44">
        <f>VLOOKUP($D193,CLASS!$D$2:$W$405,11,FALSE)</f>
        <v>0</v>
      </c>
      <c r="O193" s="52">
        <f>IF(IF(N193,N193+$G193,0)&lt;=100,IF(N193,N193+$G193,0),100)</f>
        <v>0</v>
      </c>
      <c r="P193" s="44">
        <f>VLOOKUP($D193,CLASS!$D$2:$W$405,13,FALSE)</f>
        <v>0</v>
      </c>
      <c r="Q193" s="52">
        <f>IF(IF(P193,P193+$G193,0)&lt;=100,IF(P193,P193+$G193,0),100)</f>
        <v>0</v>
      </c>
      <c r="R193" s="44">
        <f>VLOOKUP($D193,CLASS!$D$2:$W$405,15,FALSE)</f>
        <v>0</v>
      </c>
      <c r="S193" s="52">
        <f>IF(IF(R193,R193+$G193,0)&lt;=100,IF(R193,R193+$G193,0),100)</f>
        <v>0</v>
      </c>
      <c r="T193" s="44">
        <f>VLOOKUP($D193,CLASS!$D$2:$W$405,17,FALSE)</f>
        <v>0</v>
      </c>
      <c r="U193" s="52">
        <f>IF(IF(T193,T193+$G193,0)&lt;=100,IF(T193,T193+$G193,0),100)</f>
        <v>0</v>
      </c>
      <c r="V193" s="44">
        <f>VLOOKUP($D193,CLASS!$D$2:$W$405,19,FALSE)</f>
        <v>0</v>
      </c>
      <c r="W193" s="52">
        <f>IF(IF(V193,V193+$G193,0)&lt;=100,IF(V193,V193+$G193,0),100)</f>
        <v>0</v>
      </c>
      <c r="X193" s="44"/>
      <c r="Y193" s="44"/>
      <c r="Z193" s="52">
        <f>I193+K193+M193+O193+Q193+S193+U193+W193</f>
        <v>0</v>
      </c>
      <c r="AA193" s="44"/>
      <c r="AB193" s="44">
        <f>I193</f>
        <v>0</v>
      </c>
      <c r="AC193" s="44">
        <f>K193</f>
        <v>0</v>
      </c>
      <c r="AD193" s="44">
        <f>M193</f>
        <v>0</v>
      </c>
      <c r="AE193" s="44">
        <f>O193</f>
        <v>0</v>
      </c>
      <c r="AF193" s="44">
        <f>Q193</f>
        <v>0</v>
      </c>
      <c r="AG193" s="44">
        <f>S193</f>
        <v>0</v>
      </c>
      <c r="AH193" s="44">
        <f>U193</f>
        <v>0</v>
      </c>
      <c r="AI193" s="44">
        <f>W193</f>
        <v>0</v>
      </c>
      <c r="AJ193" s="24">
        <f>SUMPRODUCT(LARGE(AB193:AI193, {1,2,3,4,5}))</f>
        <v>0</v>
      </c>
    </row>
    <row r="194" spans="1:51" x14ac:dyDescent="0.25">
      <c r="A194" s="47" t="s">
        <v>49</v>
      </c>
      <c r="B194" s="46" t="s">
        <v>149</v>
      </c>
      <c r="C194" s="44" t="s">
        <v>150</v>
      </c>
      <c r="D194" s="44">
        <v>116165</v>
      </c>
      <c r="E194" t="str">
        <f>VLOOKUP($D194,CLASS!$D$2:$W$405,2,FALSE)</f>
        <v>AA</v>
      </c>
      <c r="F194" t="str">
        <f>VLOOKUP($D194,CLASS!$D$2:$W$405,3,FALSE)</f>
        <v>SNR</v>
      </c>
      <c r="G194" s="44">
        <f>VLOOKUP($D194,CLASS!$D$2:$W$405,4,FALSE)</f>
        <v>0</v>
      </c>
      <c r="H194" s="44">
        <f>VLOOKUP(D194,CLASS!$D$2:$W$405,5,FALSE)</f>
        <v>0</v>
      </c>
      <c r="I194" s="52">
        <f>IF(H194,G194+H194,0)</f>
        <v>0</v>
      </c>
      <c r="J194" s="44">
        <f>VLOOKUP($D194,CLASS!$D$2:$W$405,7,FALSE)</f>
        <v>0</v>
      </c>
      <c r="K194" s="52">
        <f>IF(IF(J194,J194+$G194,0)&lt;=100,IF(J194,J194+$G194,0),100)</f>
        <v>0</v>
      </c>
      <c r="L194" s="44">
        <f>VLOOKUP($D194,CLASS!$D$2:$W$405,9,FALSE)</f>
        <v>0</v>
      </c>
      <c r="M194" s="52">
        <f>IF(IF(L194,L194+$G194,0)&lt;=100,IF(L194,L194+$G194,0),100)</f>
        <v>0</v>
      </c>
      <c r="N194" s="44">
        <f>VLOOKUP($D194,CLASS!$D$2:$W$405,11,FALSE)</f>
        <v>0</v>
      </c>
      <c r="O194" s="52">
        <f>IF(IF(N194,N194+$G194,0)&lt;=100,IF(N194,N194+$G194,0),100)</f>
        <v>0</v>
      </c>
      <c r="P194" s="44">
        <f>VLOOKUP($D194,CLASS!$D$2:$W$405,13,FALSE)</f>
        <v>0</v>
      </c>
      <c r="Q194" s="52">
        <f>IF(IF(P194,P194+$G194,0)&lt;=100,IF(P194,P194+$G194,0),100)</f>
        <v>0</v>
      </c>
      <c r="R194" s="44">
        <f>VLOOKUP($D194,CLASS!$D$2:$W$405,15,FALSE)</f>
        <v>0</v>
      </c>
      <c r="S194" s="52">
        <f>IF(IF(R194,R194+$G194,0)&lt;=100,IF(R194,R194+$G194,0),100)</f>
        <v>0</v>
      </c>
      <c r="T194" s="44">
        <f>VLOOKUP($D194,CLASS!$D$2:$W$405,17,FALSE)</f>
        <v>0</v>
      </c>
      <c r="U194" s="52">
        <f>IF(IF(T194,T194+$G194,0)&lt;=100,IF(T194,T194+$G194,0),100)</f>
        <v>0</v>
      </c>
      <c r="V194" s="44">
        <f>VLOOKUP($D194,CLASS!$D$2:$W$405,19,FALSE)</f>
        <v>0</v>
      </c>
      <c r="W194" s="52">
        <f>IF(IF(V194,V194+$G194,0)&lt;=100,IF(V194,V194+$G194,0),100)</f>
        <v>0</v>
      </c>
      <c r="X194" s="44"/>
      <c r="Y194" s="44"/>
      <c r="Z194" s="52">
        <f>I194+K194+M194+O194+Q194+S194+U194+W194</f>
        <v>0</v>
      </c>
      <c r="AA194" s="44"/>
      <c r="AB194" s="44">
        <f>I194</f>
        <v>0</v>
      </c>
      <c r="AC194" s="44">
        <f>K194</f>
        <v>0</v>
      </c>
      <c r="AD194" s="44">
        <f>M194</f>
        <v>0</v>
      </c>
      <c r="AE194" s="44">
        <f>O194</f>
        <v>0</v>
      </c>
      <c r="AF194" s="44">
        <f>Q194</f>
        <v>0</v>
      </c>
      <c r="AG194" s="44">
        <f>S194</f>
        <v>0</v>
      </c>
      <c r="AH194" s="44">
        <f>U194</f>
        <v>0</v>
      </c>
      <c r="AI194" s="44">
        <f>W194</f>
        <v>0</v>
      </c>
      <c r="AJ194" s="24">
        <f>SUMPRODUCT(LARGE(AB194:AI194, {1,2,3,4,5}))</f>
        <v>0</v>
      </c>
      <c r="AK194"/>
    </row>
    <row r="195" spans="1:51" x14ac:dyDescent="0.25">
      <c r="A195" s="47" t="s">
        <v>31</v>
      </c>
      <c r="B195" s="45" t="s">
        <v>151</v>
      </c>
      <c r="C195" s="44" t="s">
        <v>213</v>
      </c>
      <c r="D195" s="44">
        <v>134080</v>
      </c>
      <c r="E195" t="str">
        <f>VLOOKUP($D195,CLASS!$D$2:$W$405,2,FALSE)</f>
        <v>A</v>
      </c>
      <c r="F195" t="str">
        <f>VLOOKUP($D195,CLASS!$D$2:$W$405,3,FALSE)</f>
        <v>SNR</v>
      </c>
      <c r="G195" s="44">
        <f>VLOOKUP($D195,CLASS!$D$2:$W$405,4,FALSE)</f>
        <v>5</v>
      </c>
      <c r="H195" s="44">
        <f>VLOOKUP(D195,CLASS!$D$2:$W$405,5,FALSE)</f>
        <v>0</v>
      </c>
      <c r="I195" s="52">
        <f>IF(H195,G195+H195,0)</f>
        <v>0</v>
      </c>
      <c r="J195" s="44">
        <f>VLOOKUP($D195,CLASS!$D$2:$W$405,7,FALSE)</f>
        <v>0</v>
      </c>
      <c r="K195" s="52">
        <f>IF(IF(J195,J195+$G195,0)&lt;=100,IF(J195,J195+$G195,0),100)</f>
        <v>0</v>
      </c>
      <c r="L195" s="44">
        <f>VLOOKUP($D195,CLASS!$D$2:$W$405,9,FALSE)</f>
        <v>0</v>
      </c>
      <c r="M195" s="52">
        <f>IF(IF(L195,L195+$G195,0)&lt;=100,IF(L195,L195+$G195,0),100)</f>
        <v>0</v>
      </c>
      <c r="N195" s="44">
        <f>VLOOKUP($D195,CLASS!$D$2:$W$405,11,FALSE)</f>
        <v>0</v>
      </c>
      <c r="O195" s="52">
        <f>IF(IF(N195,N195+$G195,0)&lt;=100,IF(N195,N195+$G195,0),100)</f>
        <v>0</v>
      </c>
      <c r="P195" s="44">
        <f>VLOOKUP($D195,CLASS!$D$2:$W$405,13,FALSE)</f>
        <v>0</v>
      </c>
      <c r="Q195" s="52">
        <f>IF(IF(P195,P195+$G195,0)&lt;=100,IF(P195,P195+$G195,0),100)</f>
        <v>0</v>
      </c>
      <c r="R195" s="44">
        <f>VLOOKUP($D195,CLASS!$D$2:$W$405,15,FALSE)</f>
        <v>0</v>
      </c>
      <c r="S195" s="52">
        <f>IF(IF(R195,R195+$G195,0)&lt;=100,IF(R195,R195+$G195,0),100)</f>
        <v>0</v>
      </c>
      <c r="T195" s="44">
        <f>VLOOKUP($D195,CLASS!$D$2:$W$405,17,FALSE)</f>
        <v>0</v>
      </c>
      <c r="U195" s="52">
        <f>IF(IF(T195,T195+$G195,0)&lt;=100,IF(T195,T195+$G195,0),100)</f>
        <v>0</v>
      </c>
      <c r="V195" s="44">
        <f>VLOOKUP($D195,CLASS!$D$2:$W$405,19,FALSE)</f>
        <v>0</v>
      </c>
      <c r="W195" s="52">
        <f>IF(IF(V195,V195+$G195,0)&lt;=100,IF(V195,V195+$G195,0),100)</f>
        <v>0</v>
      </c>
      <c r="X195" s="44"/>
      <c r="Y195" s="44"/>
      <c r="Z195" s="52">
        <f>I195+K195+M195+O195+Q195+S195+U195+W195</f>
        <v>0</v>
      </c>
      <c r="AA195" s="44"/>
      <c r="AB195" s="44">
        <f>I195</f>
        <v>0</v>
      </c>
      <c r="AC195" s="44">
        <f>K195</f>
        <v>0</v>
      </c>
      <c r="AD195" s="44">
        <f>M195</f>
        <v>0</v>
      </c>
      <c r="AE195" s="44">
        <f>O195</f>
        <v>0</v>
      </c>
      <c r="AF195" s="44">
        <f>Q195</f>
        <v>0</v>
      </c>
      <c r="AG195" s="44">
        <f>S195</f>
        <v>0</v>
      </c>
      <c r="AH195" s="44">
        <f>U195</f>
        <v>0</v>
      </c>
      <c r="AI195" s="44">
        <f>W195</f>
        <v>0</v>
      </c>
      <c r="AJ195" s="24">
        <f>SUMPRODUCT(LARGE(AB195:AI195, {1,2,3,4,5}))</f>
        <v>0</v>
      </c>
      <c r="AK195"/>
    </row>
    <row r="196" spans="1:51" x14ac:dyDescent="0.25">
      <c r="A196" s="47" t="s">
        <v>14</v>
      </c>
      <c r="B196" s="45" t="s">
        <v>38</v>
      </c>
      <c r="C196" s="44" t="s">
        <v>214</v>
      </c>
      <c r="D196" s="44">
        <v>115934</v>
      </c>
      <c r="E196" t="str">
        <f>VLOOKUP($D196,CLASS!$D$2:$W$405,2,FALSE)</f>
        <v>A</v>
      </c>
      <c r="F196" t="str">
        <f>VLOOKUP($D196,CLASS!$D$2:$W$405,3,FALSE)</f>
        <v>SNR</v>
      </c>
      <c r="G196" s="44">
        <f>VLOOKUP($D196,CLASS!$D$2:$W$405,4,FALSE)</f>
        <v>5</v>
      </c>
      <c r="H196" s="44">
        <f>VLOOKUP(D196,CLASS!$D$2:$W$405,5,FALSE)</f>
        <v>0</v>
      </c>
      <c r="I196" s="52">
        <f>IF(H196,G196+H196,0)</f>
        <v>0</v>
      </c>
      <c r="J196" s="44">
        <f>VLOOKUP($D196,CLASS!$D$2:$W$405,7,FALSE)</f>
        <v>0</v>
      </c>
      <c r="K196" s="52">
        <f>IF(IF(J196,J196+$G196,0)&lt;=100,IF(J196,J196+$G196,0),100)</f>
        <v>0</v>
      </c>
      <c r="L196" s="44">
        <f>VLOOKUP($D196,CLASS!$D$2:$W$405,9,FALSE)</f>
        <v>0</v>
      </c>
      <c r="M196" s="52">
        <f>IF(IF(L196,L196+$G196,0)&lt;=100,IF(L196,L196+$G196,0),100)</f>
        <v>0</v>
      </c>
      <c r="N196" s="44">
        <f>VLOOKUP($D196,CLASS!$D$2:$W$405,11,FALSE)</f>
        <v>0</v>
      </c>
      <c r="O196" s="52">
        <f>IF(IF(N196,N196+$G196,0)&lt;=100,IF(N196,N196+$G196,0),100)</f>
        <v>0</v>
      </c>
      <c r="P196" s="44">
        <f>VLOOKUP($D196,CLASS!$D$2:$W$405,13,FALSE)</f>
        <v>0</v>
      </c>
      <c r="Q196" s="52">
        <f>IF(IF(P196,P196+$G196,0)&lt;=100,IF(P196,P196+$G196,0),100)</f>
        <v>0</v>
      </c>
      <c r="R196" s="44">
        <f>VLOOKUP($D196,CLASS!$D$2:$W$405,15,FALSE)</f>
        <v>0</v>
      </c>
      <c r="S196" s="52">
        <f>IF(IF(R196,R196+$G196,0)&lt;=100,IF(R196,R196+$G196,0),100)</f>
        <v>0</v>
      </c>
      <c r="T196" s="44">
        <f>VLOOKUP($D196,CLASS!$D$2:$W$405,17,FALSE)</f>
        <v>0</v>
      </c>
      <c r="U196" s="52">
        <f>IF(IF(T196,T196+$G196,0)&lt;=100,IF(T196,T196+$G196,0),100)</f>
        <v>0</v>
      </c>
      <c r="V196" s="44">
        <f>VLOOKUP($D196,CLASS!$D$2:$W$405,19,FALSE)</f>
        <v>0</v>
      </c>
      <c r="W196" s="52">
        <f>IF(IF(V196,V196+$G196,0)&lt;=100,IF(V196,V196+$G196,0),100)</f>
        <v>0</v>
      </c>
      <c r="X196" s="44"/>
      <c r="Y196" s="44"/>
      <c r="Z196" s="52">
        <f>I196+K196+M196+O196+Q196+S196+U196+W196</f>
        <v>0</v>
      </c>
      <c r="AA196" s="44"/>
      <c r="AB196" s="44">
        <f>I196</f>
        <v>0</v>
      </c>
      <c r="AC196" s="44">
        <f>K196</f>
        <v>0</v>
      </c>
      <c r="AD196" s="44">
        <f>M196</f>
        <v>0</v>
      </c>
      <c r="AE196" s="44">
        <f>O196</f>
        <v>0</v>
      </c>
      <c r="AF196" s="44">
        <f>Q196</f>
        <v>0</v>
      </c>
      <c r="AG196" s="44">
        <f>S196</f>
        <v>0</v>
      </c>
      <c r="AH196" s="44">
        <f>U196</f>
        <v>0</v>
      </c>
      <c r="AI196" s="44">
        <f>W196</f>
        <v>0</v>
      </c>
      <c r="AJ196" s="24">
        <f>SUMPRODUCT(LARGE(AB196:AI196, {1,2,3,4,5}))</f>
        <v>0</v>
      </c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</row>
    <row r="197" spans="1:51" x14ac:dyDescent="0.25">
      <c r="A197" s="47" t="s">
        <v>26</v>
      </c>
      <c r="B197" s="46" t="s">
        <v>125</v>
      </c>
      <c r="C197" s="44" t="s">
        <v>215</v>
      </c>
      <c r="D197" s="44">
        <v>123507</v>
      </c>
      <c r="E197" t="str">
        <f>VLOOKUP($D197,CLASS!$D$2:$W$405,2,FALSE)</f>
        <v>A</v>
      </c>
      <c r="F197" t="str">
        <f>VLOOKUP($D197,CLASS!$D$2:$W$405,3,FALSE)</f>
        <v>SNR</v>
      </c>
      <c r="G197" s="44">
        <f>VLOOKUP($D197,CLASS!$D$2:$W$405,4,FALSE)</f>
        <v>5</v>
      </c>
      <c r="H197" s="44">
        <f>VLOOKUP(D197,CLASS!$D$2:$W$405,5,FALSE)</f>
        <v>0</v>
      </c>
      <c r="I197" s="52">
        <f>IF(H197,G197+H197,0)</f>
        <v>0</v>
      </c>
      <c r="J197" s="44">
        <f>VLOOKUP($D197,CLASS!$D$2:$W$405,7,FALSE)</f>
        <v>0</v>
      </c>
      <c r="K197" s="52">
        <f>IF(IF(J197,J197+$G197,0)&lt;=100,IF(J197,J197+$G197,0),100)</f>
        <v>0</v>
      </c>
      <c r="L197" s="44">
        <f>VLOOKUP($D197,CLASS!$D$2:$W$405,9,FALSE)</f>
        <v>0</v>
      </c>
      <c r="M197" s="52">
        <f>IF(IF(L197,L197+$G197,0)&lt;=100,IF(L197,L197+$G197,0),100)</f>
        <v>0</v>
      </c>
      <c r="N197" s="44">
        <f>VLOOKUP($D197,CLASS!$D$2:$W$405,11,FALSE)</f>
        <v>0</v>
      </c>
      <c r="O197" s="52">
        <f>IF(IF(N197,N197+$G197,0)&lt;=100,IF(N197,N197+$G197,0),100)</f>
        <v>0</v>
      </c>
      <c r="P197" s="44">
        <f>VLOOKUP($D197,CLASS!$D$2:$W$405,13,FALSE)</f>
        <v>0</v>
      </c>
      <c r="Q197" s="52">
        <f>IF(IF(P197,P197+$G197,0)&lt;=100,IF(P197,P197+$G197,0),100)</f>
        <v>0</v>
      </c>
      <c r="R197" s="44">
        <f>VLOOKUP($D197,CLASS!$D$2:$W$405,15,FALSE)</f>
        <v>0</v>
      </c>
      <c r="S197" s="52">
        <f>IF(IF(R197,R197+$G197,0)&lt;=100,IF(R197,R197+$G197,0),100)</f>
        <v>0</v>
      </c>
      <c r="T197" s="44">
        <f>VLOOKUP($D197,CLASS!$D$2:$W$405,17,FALSE)</f>
        <v>0</v>
      </c>
      <c r="U197" s="52">
        <f>IF(IF(T197,T197+$G197,0)&lt;=100,IF(T197,T197+$G197,0),100)</f>
        <v>0</v>
      </c>
      <c r="V197" s="44">
        <f>VLOOKUP($D197,CLASS!$D$2:$W$405,19,FALSE)</f>
        <v>0</v>
      </c>
      <c r="W197" s="52">
        <f>IF(IF(V197,V197+$G197,0)&lt;=100,IF(V197,V197+$G197,0),100)</f>
        <v>0</v>
      </c>
      <c r="X197" s="44"/>
      <c r="Y197" s="44"/>
      <c r="Z197" s="52">
        <f>I197+K197+M197+O197+Q197+S197+U197+W197</f>
        <v>0</v>
      </c>
      <c r="AA197" s="44"/>
      <c r="AB197" s="44">
        <f>I197</f>
        <v>0</v>
      </c>
      <c r="AC197" s="44">
        <f>K197</f>
        <v>0</v>
      </c>
      <c r="AD197" s="44">
        <f>M197</f>
        <v>0</v>
      </c>
      <c r="AE197" s="44">
        <f>O197</f>
        <v>0</v>
      </c>
      <c r="AF197" s="44">
        <f>Q197</f>
        <v>0</v>
      </c>
      <c r="AG197" s="44">
        <f>S197</f>
        <v>0</v>
      </c>
      <c r="AH197" s="44">
        <f>U197</f>
        <v>0</v>
      </c>
      <c r="AI197" s="44">
        <f>W197</f>
        <v>0</v>
      </c>
      <c r="AJ197" s="24">
        <f>SUMPRODUCT(LARGE(AB197:AI197, {1,2,3,4,5}))</f>
        <v>0</v>
      </c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</row>
    <row r="198" spans="1:51" x14ac:dyDescent="0.25">
      <c r="A198" s="47" t="s">
        <v>49</v>
      </c>
      <c r="B198" s="46" t="s">
        <v>223</v>
      </c>
      <c r="C198" s="44" t="s">
        <v>224</v>
      </c>
      <c r="D198" s="44">
        <v>113904</v>
      </c>
      <c r="E198" t="str">
        <f>VLOOKUP($D198,CLASS!$D$2:$W$405,2,FALSE)</f>
        <v>A</v>
      </c>
      <c r="F198" t="str">
        <f>VLOOKUP($D198,CLASS!$D$2:$W$405,3,FALSE)</f>
        <v>SNR</v>
      </c>
      <c r="G198" s="44">
        <f>VLOOKUP($D198,CLASS!$D$2:$W$405,4,FALSE)</f>
        <v>5</v>
      </c>
      <c r="H198" s="44">
        <f>VLOOKUP(D198,CLASS!$D$2:$W$405,5,FALSE)</f>
        <v>0</v>
      </c>
      <c r="I198" s="52">
        <f>IF(H198,G198+H198,0)</f>
        <v>0</v>
      </c>
      <c r="J198" s="44">
        <f>VLOOKUP($D198,CLASS!$D$2:$W$405,7,FALSE)</f>
        <v>0</v>
      </c>
      <c r="K198" s="52">
        <f>IF(IF(J198,J198+$G198,0)&lt;=100,IF(J198,J198+$G198,0),100)</f>
        <v>0</v>
      </c>
      <c r="L198" s="44">
        <f>VLOOKUP($D198,CLASS!$D$2:$W$405,9,FALSE)</f>
        <v>0</v>
      </c>
      <c r="M198" s="52">
        <f>IF(IF(L198,L198+$G198,0)&lt;=100,IF(L198,L198+$G198,0),100)</f>
        <v>0</v>
      </c>
      <c r="N198" s="44">
        <f>VLOOKUP($D198,CLASS!$D$2:$W$405,11,FALSE)</f>
        <v>0</v>
      </c>
      <c r="O198" s="52">
        <f>IF(IF(N198,N198+$G198,0)&lt;=100,IF(N198,N198+$G198,0),100)</f>
        <v>0</v>
      </c>
      <c r="P198" s="44">
        <f>VLOOKUP($D198,CLASS!$D$2:$W$405,13,FALSE)</f>
        <v>0</v>
      </c>
      <c r="Q198" s="52">
        <f>IF(IF(P198,P198+$G198,0)&lt;=100,IF(P198,P198+$G198,0),100)</f>
        <v>0</v>
      </c>
      <c r="R198" s="44">
        <f>VLOOKUP($D198,CLASS!$D$2:$W$405,15,FALSE)</f>
        <v>0</v>
      </c>
      <c r="S198" s="52">
        <f>IF(IF(R198,R198+$G198,0)&lt;=100,IF(R198,R198+$G198,0),100)</f>
        <v>0</v>
      </c>
      <c r="T198" s="44">
        <f>VLOOKUP($D198,CLASS!$D$2:$W$405,17,FALSE)</f>
        <v>0</v>
      </c>
      <c r="U198" s="52">
        <f>IF(IF(T198,T198+$G198,0)&lt;=100,IF(T198,T198+$G198,0),100)</f>
        <v>0</v>
      </c>
      <c r="V198" s="44">
        <f>VLOOKUP($D198,CLASS!$D$2:$W$405,19,FALSE)</f>
        <v>0</v>
      </c>
      <c r="W198" s="52">
        <f>IF(IF(V198,V198+$G198,0)&lt;=100,IF(V198,V198+$G198,0),100)</f>
        <v>0</v>
      </c>
      <c r="X198" s="44"/>
      <c r="Y198" s="44"/>
      <c r="Z198" s="52">
        <f>I198+K198+M198+O198+Q198+S198+U198+W198</f>
        <v>0</v>
      </c>
      <c r="AA198" s="44"/>
      <c r="AB198" s="44">
        <f>I198</f>
        <v>0</v>
      </c>
      <c r="AC198" s="44">
        <f>K198</f>
        <v>0</v>
      </c>
      <c r="AD198" s="44">
        <f>M198</f>
        <v>0</v>
      </c>
      <c r="AE198" s="44">
        <f>O198</f>
        <v>0</v>
      </c>
      <c r="AF198" s="44">
        <f>Q198</f>
        <v>0</v>
      </c>
      <c r="AG198" s="44">
        <f>S198</f>
        <v>0</v>
      </c>
      <c r="AH198" s="44">
        <f>U198</f>
        <v>0</v>
      </c>
      <c r="AI198" s="44">
        <f>W198</f>
        <v>0</v>
      </c>
      <c r="AJ198" s="24">
        <f>SUMPRODUCT(LARGE(AB198:AI198, {1,2,3,4,5}))</f>
        <v>0</v>
      </c>
      <c r="AK198" s="4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</row>
    <row r="199" spans="1:51" x14ac:dyDescent="0.25">
      <c r="A199" s="47" t="s">
        <v>49</v>
      </c>
      <c r="B199" s="46" t="s">
        <v>191</v>
      </c>
      <c r="C199" s="44" t="s">
        <v>234</v>
      </c>
      <c r="D199" s="44">
        <v>44316</v>
      </c>
      <c r="E199" t="str">
        <f>VLOOKUP($D199,CLASS!$D$2:$W$405,2,FALSE)</f>
        <v>A</v>
      </c>
      <c r="F199" t="str">
        <f>VLOOKUP($D199,CLASS!$D$2:$W$405,3,FALSE)</f>
        <v>SNR</v>
      </c>
      <c r="G199" s="44">
        <f>VLOOKUP($D199,CLASS!$D$2:$W$405,4,FALSE)</f>
        <v>5</v>
      </c>
      <c r="H199" s="44">
        <f>VLOOKUP(D199,CLASS!$D$2:$W$405,5,FALSE)</f>
        <v>0</v>
      </c>
      <c r="I199" s="52">
        <f>IF(H199,G199+H199,0)</f>
        <v>0</v>
      </c>
      <c r="J199" s="44">
        <f>VLOOKUP($D199,CLASS!$D$2:$W$405,7,FALSE)</f>
        <v>0</v>
      </c>
      <c r="K199" s="52">
        <f>IF(IF(J199,J199+$G199,0)&lt;=100,IF(J199,J199+$G199,0),100)</f>
        <v>0</v>
      </c>
      <c r="L199" s="44">
        <f>VLOOKUP($D199,CLASS!$D$2:$W$405,9,FALSE)</f>
        <v>0</v>
      </c>
      <c r="M199" s="52">
        <f>IF(IF(L199,L199+$G199,0)&lt;=100,IF(L199,L199+$G199,0),100)</f>
        <v>0</v>
      </c>
      <c r="N199" s="44">
        <f>VLOOKUP($D199,CLASS!$D$2:$W$405,11,FALSE)</f>
        <v>0</v>
      </c>
      <c r="O199" s="52">
        <f>IF(IF(N199,N199+$G199,0)&lt;=100,IF(N199,N199+$G199,0),100)</f>
        <v>0</v>
      </c>
      <c r="P199" s="44">
        <f>VLOOKUP($D199,CLASS!$D$2:$W$405,13,FALSE)</f>
        <v>0</v>
      </c>
      <c r="Q199" s="52">
        <f>IF(IF(P199,P199+$G199,0)&lt;=100,IF(P199,P199+$G199,0),100)</f>
        <v>0</v>
      </c>
      <c r="R199" s="44">
        <f>VLOOKUP($D199,CLASS!$D$2:$W$405,15,FALSE)</f>
        <v>0</v>
      </c>
      <c r="S199" s="52">
        <f>IF(IF(R199,R199+$G199,0)&lt;=100,IF(R199,R199+$G199,0),100)</f>
        <v>0</v>
      </c>
      <c r="T199" s="44">
        <f>VLOOKUP($D199,CLASS!$D$2:$W$405,17,FALSE)</f>
        <v>0</v>
      </c>
      <c r="U199" s="52">
        <f>IF(IF(T199,T199+$G199,0)&lt;=100,IF(T199,T199+$G199,0),100)</f>
        <v>0</v>
      </c>
      <c r="V199" s="44">
        <f>VLOOKUP($D199,CLASS!$D$2:$W$405,19,FALSE)</f>
        <v>0</v>
      </c>
      <c r="W199" s="52">
        <f>IF(IF(V199,V199+$G199,0)&lt;=100,IF(V199,V199+$G199,0),100)</f>
        <v>0</v>
      </c>
      <c r="X199" s="44"/>
      <c r="Y199" s="44"/>
      <c r="Z199" s="52">
        <f>I199+K199+M199+O199+Q199+S199+U199+W199</f>
        <v>0</v>
      </c>
      <c r="AA199" s="44"/>
      <c r="AB199" s="44">
        <f>I199</f>
        <v>0</v>
      </c>
      <c r="AC199" s="44">
        <f>K199</f>
        <v>0</v>
      </c>
      <c r="AD199" s="44">
        <f>M199</f>
        <v>0</v>
      </c>
      <c r="AE199" s="44">
        <f>O199</f>
        <v>0</v>
      </c>
      <c r="AF199" s="44">
        <f>Q199</f>
        <v>0</v>
      </c>
      <c r="AG199" s="44">
        <f>S199</f>
        <v>0</v>
      </c>
      <c r="AH199" s="44">
        <f>U199</f>
        <v>0</v>
      </c>
      <c r="AI199" s="44">
        <f>W199</f>
        <v>0</v>
      </c>
      <c r="AJ199" s="24">
        <f>SUMPRODUCT(LARGE(AB199:AI199, {1,2,3,4,5}))</f>
        <v>0</v>
      </c>
      <c r="AK199" s="44"/>
    </row>
    <row r="200" spans="1:51" x14ac:dyDescent="0.25">
      <c r="A200" s="47" t="s">
        <v>29</v>
      </c>
      <c r="B200" s="46" t="s">
        <v>175</v>
      </c>
      <c r="C200" s="44" t="s">
        <v>212</v>
      </c>
      <c r="D200" s="44">
        <v>130868</v>
      </c>
      <c r="E200" t="str">
        <f>VLOOKUP($D200,CLASS!$D$2:$W$405,2,FALSE)</f>
        <v>B</v>
      </c>
      <c r="F200" t="str">
        <f>VLOOKUP($D200,CLASS!$D$2:$W$405,3,FALSE)</f>
        <v>SNR</v>
      </c>
      <c r="G200" s="44">
        <f>VLOOKUP($D200,CLASS!$D$2:$W$405,4,FALSE)</f>
        <v>10</v>
      </c>
      <c r="H200" s="44">
        <f>VLOOKUP(D200,CLASS!$D$2:$W$405,5,FALSE)</f>
        <v>0</v>
      </c>
      <c r="I200" s="52">
        <f>IF(H200,G200+H200,0)</f>
        <v>0</v>
      </c>
      <c r="J200" s="44">
        <f>VLOOKUP($D200,CLASS!$D$2:$W$405,7,FALSE)</f>
        <v>0</v>
      </c>
      <c r="K200" s="52">
        <f>IF(IF(J200,J200+$G200,0)&lt;=100,IF(J200,J200+$G200,0),100)</f>
        <v>0</v>
      </c>
      <c r="L200" s="44">
        <f>VLOOKUP($D200,CLASS!$D$2:$W$405,9,FALSE)</f>
        <v>0</v>
      </c>
      <c r="M200" s="52">
        <f>IF(IF(L200,L200+$G200,0)&lt;=100,IF(L200,L200+$G200,0),100)</f>
        <v>0</v>
      </c>
      <c r="N200" s="44">
        <f>VLOOKUP($D200,CLASS!$D$2:$W$405,11,FALSE)</f>
        <v>0</v>
      </c>
      <c r="O200" s="52">
        <f>IF(IF(N200,N200+$G200,0)&lt;=100,IF(N200,N200+$G200,0),100)</f>
        <v>0</v>
      </c>
      <c r="P200" s="44">
        <f>VLOOKUP($D200,CLASS!$D$2:$W$405,13,FALSE)</f>
        <v>0</v>
      </c>
      <c r="Q200" s="52">
        <f>IF(IF(P200,P200+$G200,0)&lt;=100,IF(P200,P200+$G200,0),100)</f>
        <v>0</v>
      </c>
      <c r="R200" s="44">
        <f>VLOOKUP($D200,CLASS!$D$2:$W$405,15,FALSE)</f>
        <v>0</v>
      </c>
      <c r="S200" s="52">
        <f>IF(IF(R200,R200+$G200,0)&lt;=100,IF(R200,R200+$G200,0),100)</f>
        <v>0</v>
      </c>
      <c r="T200" s="44">
        <f>VLOOKUP($D200,CLASS!$D$2:$W$405,17,FALSE)</f>
        <v>0</v>
      </c>
      <c r="U200" s="52">
        <f>IF(IF(T200,T200+$G200,0)&lt;=100,IF(T200,T200+$G200,0),100)</f>
        <v>0</v>
      </c>
      <c r="V200" s="44">
        <f>VLOOKUP($D200,CLASS!$D$2:$W$405,19,FALSE)</f>
        <v>0</v>
      </c>
      <c r="W200" s="52">
        <f>IF(IF(V200,V200+$G200,0)&lt;=100,IF(V200,V200+$G200,0),100)</f>
        <v>0</v>
      </c>
      <c r="X200" s="44"/>
      <c r="Y200" s="44"/>
      <c r="Z200" s="52">
        <f>I200+K200+M200+O200+Q200+S200+U200+W200</f>
        <v>0</v>
      </c>
      <c r="AA200" s="44"/>
      <c r="AB200" s="44">
        <f>I200</f>
        <v>0</v>
      </c>
      <c r="AC200" s="44">
        <f>K200</f>
        <v>0</v>
      </c>
      <c r="AD200" s="44">
        <f>M200</f>
        <v>0</v>
      </c>
      <c r="AE200" s="44">
        <f>O200</f>
        <v>0</v>
      </c>
      <c r="AF200" s="44">
        <f>Q200</f>
        <v>0</v>
      </c>
      <c r="AG200" s="44">
        <f>S200</f>
        <v>0</v>
      </c>
      <c r="AH200" s="44">
        <f>U200</f>
        <v>0</v>
      </c>
      <c r="AI200" s="44">
        <f>W200</f>
        <v>0</v>
      </c>
      <c r="AJ200" s="24">
        <f>SUMPRODUCT(LARGE(AB200:AI200, {1,2,3,4,5}))</f>
        <v>0</v>
      </c>
      <c r="AK200" s="44"/>
    </row>
    <row r="201" spans="1:51" x14ac:dyDescent="0.25">
      <c r="A201" s="47" t="s">
        <v>14</v>
      </c>
      <c r="B201" s="45" t="s">
        <v>88</v>
      </c>
      <c r="C201" s="44" t="s">
        <v>312</v>
      </c>
      <c r="D201" s="44">
        <v>52659</v>
      </c>
      <c r="E201" t="str">
        <f>VLOOKUP($D201,CLASS!$D$2:$W$405,2,FALSE)</f>
        <v>B</v>
      </c>
      <c r="F201" t="str">
        <f>VLOOKUP($D201,CLASS!$D$2:$W$405,3,FALSE)</f>
        <v>SNR</v>
      </c>
      <c r="G201" s="44">
        <f>VLOOKUP($D201,CLASS!$D$2:$W$405,4,FALSE)</f>
        <v>10</v>
      </c>
      <c r="H201" s="44">
        <f>VLOOKUP(D201,CLASS!$D$2:$W$405,5,FALSE)</f>
        <v>0</v>
      </c>
      <c r="I201" s="52">
        <f>IF(H201,G201+H201,0)</f>
        <v>0</v>
      </c>
      <c r="J201" s="44">
        <f>VLOOKUP($D201,CLASS!$D$2:$W$405,7,FALSE)</f>
        <v>0</v>
      </c>
      <c r="K201" s="52">
        <f>IF(IF(J201,J201+$G201,0)&lt;=100,IF(J201,J201+$G201,0),100)</f>
        <v>0</v>
      </c>
      <c r="L201" s="44">
        <f>VLOOKUP($D201,CLASS!$D$2:$W$405,9,FALSE)</f>
        <v>0</v>
      </c>
      <c r="M201" s="52">
        <f>IF(IF(L201,L201+$G201,0)&lt;=100,IF(L201,L201+$G201,0),100)</f>
        <v>0</v>
      </c>
      <c r="N201" s="44">
        <f>VLOOKUP($D201,CLASS!$D$2:$W$405,11,FALSE)</f>
        <v>0</v>
      </c>
      <c r="O201" s="52">
        <f>IF(IF(N201,N201+$G201,0)&lt;=100,IF(N201,N201+$G201,0),100)</f>
        <v>0</v>
      </c>
      <c r="P201" s="44">
        <f>VLOOKUP($D201,CLASS!$D$2:$W$405,13,FALSE)</f>
        <v>0</v>
      </c>
      <c r="Q201" s="52">
        <f>IF(IF(P201,P201+$G201,0)&lt;=100,IF(P201,P201+$G201,0),100)</f>
        <v>0</v>
      </c>
      <c r="R201" s="44">
        <f>VLOOKUP($D201,CLASS!$D$2:$W$405,15,FALSE)</f>
        <v>0</v>
      </c>
      <c r="S201" s="52">
        <f>IF(IF(R201,R201+$G201,0)&lt;=100,IF(R201,R201+$G201,0),100)</f>
        <v>0</v>
      </c>
      <c r="T201" s="44">
        <f>VLOOKUP($D201,CLASS!$D$2:$W$405,17,FALSE)</f>
        <v>0</v>
      </c>
      <c r="U201" s="52">
        <f>IF(IF(T201,T201+$G201,0)&lt;=100,IF(T201,T201+$G201,0),100)</f>
        <v>0</v>
      </c>
      <c r="V201" s="44">
        <f>VLOOKUP($D201,CLASS!$D$2:$W$405,19,FALSE)</f>
        <v>0</v>
      </c>
      <c r="W201" s="52">
        <f>IF(IF(V201,V201+$G201,0)&lt;=100,IF(V201,V201+$G201,0),100)</f>
        <v>0</v>
      </c>
      <c r="X201" s="44"/>
      <c r="Y201" s="44"/>
      <c r="Z201" s="52">
        <f>I201+K201+M201+O201+Q201+S201+U201+W201</f>
        <v>0</v>
      </c>
      <c r="AA201" s="44"/>
      <c r="AB201" s="44">
        <f>I201</f>
        <v>0</v>
      </c>
      <c r="AC201" s="44">
        <f>K201</f>
        <v>0</v>
      </c>
      <c r="AD201" s="44">
        <f>M201</f>
        <v>0</v>
      </c>
      <c r="AE201" s="44">
        <f>O201</f>
        <v>0</v>
      </c>
      <c r="AF201" s="44">
        <f>Q201</f>
        <v>0</v>
      </c>
      <c r="AG201" s="44">
        <f>S201</f>
        <v>0</v>
      </c>
      <c r="AH201" s="44">
        <f>U201</f>
        <v>0</v>
      </c>
      <c r="AI201" s="44">
        <f>W201</f>
        <v>0</v>
      </c>
      <c r="AJ201" s="24">
        <f>SUMPRODUCT(LARGE(AB201:AI201, {1,2,3,4,5}))</f>
        <v>0</v>
      </c>
    </row>
    <row r="202" spans="1:51" x14ac:dyDescent="0.25">
      <c r="A202" s="47" t="s">
        <v>48</v>
      </c>
      <c r="B202" s="45" t="s">
        <v>313</v>
      </c>
      <c r="C202" s="44" t="s">
        <v>314</v>
      </c>
      <c r="D202" s="44">
        <v>133308</v>
      </c>
      <c r="E202" t="str">
        <f>VLOOKUP($D202,CLASS!$D$2:$W$405,2,FALSE)</f>
        <v>B</v>
      </c>
      <c r="F202" t="str">
        <f>VLOOKUP($D202,CLASS!$D$2:$W$405,3,FALSE)</f>
        <v>SNR</v>
      </c>
      <c r="G202" s="44">
        <f>VLOOKUP($D202,CLASS!$D$2:$W$405,4,FALSE)</f>
        <v>10</v>
      </c>
      <c r="H202" s="44">
        <f>VLOOKUP(D202,CLASS!$D$2:$W$405,5,FALSE)</f>
        <v>0</v>
      </c>
      <c r="I202" s="52">
        <f>IF(H202,G202+H202,0)</f>
        <v>0</v>
      </c>
      <c r="J202" s="44">
        <f>VLOOKUP($D202,CLASS!$D$2:$W$405,7,FALSE)</f>
        <v>0</v>
      </c>
      <c r="K202" s="52">
        <f>IF(IF(J202,J202+$G202,0)&lt;=100,IF(J202,J202+$G202,0),100)</f>
        <v>0</v>
      </c>
      <c r="L202" s="44">
        <f>VLOOKUP($D202,CLASS!$D$2:$W$405,9,FALSE)</f>
        <v>0</v>
      </c>
      <c r="M202" s="52">
        <f>IF(IF(L202,L202+$G202,0)&lt;=100,IF(L202,L202+$G202,0),100)</f>
        <v>0</v>
      </c>
      <c r="N202" s="44">
        <f>VLOOKUP($D202,CLASS!$D$2:$W$405,11,FALSE)</f>
        <v>0</v>
      </c>
      <c r="O202" s="52">
        <f>IF(IF(N202,N202+$G202,0)&lt;=100,IF(N202,N202+$G202,0),100)</f>
        <v>0</v>
      </c>
      <c r="P202" s="44">
        <f>VLOOKUP($D202,CLASS!$D$2:$W$405,13,FALSE)</f>
        <v>0</v>
      </c>
      <c r="Q202" s="52">
        <f>IF(IF(P202,P202+$G202,0)&lt;=100,IF(P202,P202+$G202,0),100)</f>
        <v>0</v>
      </c>
      <c r="R202" s="44">
        <f>VLOOKUP($D202,CLASS!$D$2:$W$405,15,FALSE)</f>
        <v>0</v>
      </c>
      <c r="S202" s="52">
        <f>IF(IF(R202,R202+$G202,0)&lt;=100,IF(R202,R202+$G202,0),100)</f>
        <v>0</v>
      </c>
      <c r="T202" s="44">
        <f>VLOOKUP($D202,CLASS!$D$2:$W$405,17,FALSE)</f>
        <v>0</v>
      </c>
      <c r="U202" s="52">
        <f>IF(IF(T202,T202+$G202,0)&lt;=100,IF(T202,T202+$G202,0),100)</f>
        <v>0</v>
      </c>
      <c r="V202" s="44">
        <f>VLOOKUP($D202,CLASS!$D$2:$W$405,19,FALSE)</f>
        <v>0</v>
      </c>
      <c r="W202" s="52">
        <f>IF(IF(V202,V202+$G202,0)&lt;=100,IF(V202,V202+$G202,0),100)</f>
        <v>0</v>
      </c>
      <c r="X202" s="44"/>
      <c r="Y202" s="44"/>
      <c r="Z202" s="52">
        <f>I202+K202+M202+O202+Q202+S202+U202+W202</f>
        <v>0</v>
      </c>
      <c r="AA202" s="44"/>
      <c r="AB202" s="44">
        <f>I202</f>
        <v>0</v>
      </c>
      <c r="AC202" s="44">
        <f>K202</f>
        <v>0</v>
      </c>
      <c r="AD202" s="44">
        <f>M202</f>
        <v>0</v>
      </c>
      <c r="AE202" s="44">
        <f>O202</f>
        <v>0</v>
      </c>
      <c r="AF202" s="44">
        <f>Q202</f>
        <v>0</v>
      </c>
      <c r="AG202" s="44">
        <f>S202</f>
        <v>0</v>
      </c>
      <c r="AH202" s="44">
        <f>U202</f>
        <v>0</v>
      </c>
      <c r="AI202" s="44">
        <f>W202</f>
        <v>0</v>
      </c>
      <c r="AJ202" s="24">
        <f>SUMPRODUCT(LARGE(AB202:AI202, {1,2,3,4,5}))</f>
        <v>0</v>
      </c>
    </row>
    <row r="203" spans="1:51" x14ac:dyDescent="0.25">
      <c r="A203" s="47" t="s">
        <v>49</v>
      </c>
      <c r="B203" s="46" t="s">
        <v>162</v>
      </c>
      <c r="C203" s="44" t="s">
        <v>316</v>
      </c>
      <c r="D203" s="44">
        <v>119726</v>
      </c>
      <c r="E203" t="str">
        <f>VLOOKUP($D203,CLASS!$D$2:$W$405,2,FALSE)</f>
        <v>B</v>
      </c>
      <c r="F203" t="str">
        <f>VLOOKUP($D203,CLASS!$D$2:$W$405,3,FALSE)</f>
        <v>SNR</v>
      </c>
      <c r="G203" s="44">
        <f>VLOOKUP($D203,CLASS!$D$2:$W$405,4,FALSE)</f>
        <v>10</v>
      </c>
      <c r="H203" s="44">
        <f>VLOOKUP(D203,CLASS!$D$2:$W$405,5,FALSE)</f>
        <v>0</v>
      </c>
      <c r="I203" s="52">
        <f>IF(H203,G203+H203,0)</f>
        <v>0</v>
      </c>
      <c r="J203" s="44">
        <f>VLOOKUP($D203,CLASS!$D$2:$W$405,7,FALSE)</f>
        <v>0</v>
      </c>
      <c r="K203" s="52">
        <f>IF(IF(J203,J203+$G203,0)&lt;=100,IF(J203,J203+$G203,0),100)</f>
        <v>0</v>
      </c>
      <c r="L203" s="44">
        <f>VLOOKUP($D203,CLASS!$D$2:$W$405,9,FALSE)</f>
        <v>0</v>
      </c>
      <c r="M203" s="52">
        <f>IF(IF(L203,L203+$G203,0)&lt;=100,IF(L203,L203+$G203,0),100)</f>
        <v>0</v>
      </c>
      <c r="N203" s="44">
        <f>VLOOKUP($D203,CLASS!$D$2:$W$405,11,FALSE)</f>
        <v>0</v>
      </c>
      <c r="O203" s="52">
        <f>IF(IF(N203,N203+$G203,0)&lt;=100,IF(N203,N203+$G203,0),100)</f>
        <v>0</v>
      </c>
      <c r="P203" s="44">
        <f>VLOOKUP($D203,CLASS!$D$2:$W$405,13,FALSE)</f>
        <v>0</v>
      </c>
      <c r="Q203" s="52">
        <f>IF(IF(P203,P203+$G203,0)&lt;=100,IF(P203,P203+$G203,0),100)</f>
        <v>0</v>
      </c>
      <c r="R203" s="44">
        <f>VLOOKUP($D203,CLASS!$D$2:$W$405,15,FALSE)</f>
        <v>0</v>
      </c>
      <c r="S203" s="52">
        <f>IF(IF(R203,R203+$G203,0)&lt;=100,IF(R203,R203+$G203,0),100)</f>
        <v>0</v>
      </c>
      <c r="T203" s="44">
        <f>VLOOKUP($D203,CLASS!$D$2:$W$405,17,FALSE)</f>
        <v>0</v>
      </c>
      <c r="U203" s="52">
        <f>IF(IF(T203,T203+$G203,0)&lt;=100,IF(T203,T203+$G203,0),100)</f>
        <v>0</v>
      </c>
      <c r="V203" s="44">
        <f>VLOOKUP($D203,CLASS!$D$2:$W$405,19,FALSE)</f>
        <v>0</v>
      </c>
      <c r="W203" s="52">
        <f>IF(IF(V203,V203+$G203,0)&lt;=100,IF(V203,V203+$G203,0),100)</f>
        <v>0</v>
      </c>
      <c r="X203" s="44"/>
      <c r="Y203" s="44"/>
      <c r="Z203" s="52">
        <f>I203+K203+M203+O203+Q203+S203+U203+W203</f>
        <v>0</v>
      </c>
      <c r="AA203" s="44"/>
      <c r="AB203" s="44">
        <f>I203</f>
        <v>0</v>
      </c>
      <c r="AC203" s="44">
        <f>K203</f>
        <v>0</v>
      </c>
      <c r="AD203" s="44">
        <f>M203</f>
        <v>0</v>
      </c>
      <c r="AE203" s="44">
        <f>O203</f>
        <v>0</v>
      </c>
      <c r="AF203" s="44">
        <f>Q203</f>
        <v>0</v>
      </c>
      <c r="AG203" s="44">
        <f>S203</f>
        <v>0</v>
      </c>
      <c r="AH203" s="44">
        <f>U203</f>
        <v>0</v>
      </c>
      <c r="AI203" s="44">
        <f>W203</f>
        <v>0</v>
      </c>
      <c r="AJ203" s="24">
        <f>SUMPRODUCT(LARGE(AB203:AI203, {1,2,3,4,5}))</f>
        <v>0</v>
      </c>
      <c r="AK203" s="44"/>
    </row>
    <row r="204" spans="1:51" x14ac:dyDescent="0.25">
      <c r="A204" s="47" t="s">
        <v>14</v>
      </c>
      <c r="B204" s="45" t="s">
        <v>175</v>
      </c>
      <c r="C204" s="44" t="s">
        <v>381</v>
      </c>
      <c r="D204" s="44">
        <v>131742</v>
      </c>
      <c r="E204" t="str">
        <f>VLOOKUP($D204,CLASS!$D$2:$W$405,2,FALSE)</f>
        <v>C</v>
      </c>
      <c r="F204" t="str">
        <f>VLOOKUP($D204,CLASS!$D$2:$W$405,3,FALSE)</f>
        <v>SNR</v>
      </c>
      <c r="G204" s="44">
        <f>VLOOKUP($D204,CLASS!$D$2:$W$405,4,FALSE)</f>
        <v>15</v>
      </c>
      <c r="H204" s="44">
        <f>VLOOKUP(D204,CLASS!$D$2:$W$405,5,FALSE)</f>
        <v>0</v>
      </c>
      <c r="I204" s="52">
        <f>IF(H204,G204+H204,0)</f>
        <v>0</v>
      </c>
      <c r="J204" s="44">
        <f>VLOOKUP($D204,CLASS!$D$2:$W$405,7,FALSE)</f>
        <v>0</v>
      </c>
      <c r="K204" s="52">
        <f>IF(IF(J204,J204+$G204,0)&lt;=100,IF(J204,J204+$G204,0),100)</f>
        <v>0</v>
      </c>
      <c r="L204" s="44">
        <f>VLOOKUP($D204,CLASS!$D$2:$W$405,9,FALSE)</f>
        <v>0</v>
      </c>
      <c r="M204" s="52">
        <f>IF(IF(L204,L204+$G204,0)&lt;=100,IF(L204,L204+$G204,0),100)</f>
        <v>0</v>
      </c>
      <c r="N204" s="44">
        <f>VLOOKUP($D204,CLASS!$D$2:$W$405,11,FALSE)</f>
        <v>0</v>
      </c>
      <c r="O204" s="52">
        <f>IF(IF(N204,N204+$G204,0)&lt;=100,IF(N204,N204+$G204,0),100)</f>
        <v>0</v>
      </c>
      <c r="P204" s="44">
        <f>VLOOKUP($D204,CLASS!$D$2:$W$405,13,FALSE)</f>
        <v>0</v>
      </c>
      <c r="Q204" s="52">
        <f>IF(IF(P204,P204+$G204,0)&lt;=100,IF(P204,P204+$G204,0),100)</f>
        <v>0</v>
      </c>
      <c r="R204" s="44">
        <f>VLOOKUP($D204,CLASS!$D$2:$W$405,15,FALSE)</f>
        <v>0</v>
      </c>
      <c r="S204" s="52">
        <f>IF(IF(R204,R204+$G204,0)&lt;=100,IF(R204,R204+$G204,0),100)</f>
        <v>0</v>
      </c>
      <c r="T204" s="44">
        <f>VLOOKUP($D204,CLASS!$D$2:$W$405,17,FALSE)</f>
        <v>0</v>
      </c>
      <c r="U204" s="52">
        <f>IF(IF(T204,T204+$G204,0)&lt;=100,IF(T204,T204+$G204,0),100)</f>
        <v>0</v>
      </c>
      <c r="V204" s="44">
        <f>VLOOKUP($D204,CLASS!$D$2:$W$405,19,FALSE)</f>
        <v>0</v>
      </c>
      <c r="W204" s="52">
        <f>IF(IF(V204,V204+$G204,0)&lt;=100,IF(V204,V204+$G204,0),100)</f>
        <v>0</v>
      </c>
      <c r="X204" s="44"/>
      <c r="Y204" s="44"/>
      <c r="Z204" s="52">
        <f>I204+K204+M204+O204+Q204+S204+U204+W204</f>
        <v>0</v>
      </c>
      <c r="AA204" s="44"/>
      <c r="AB204" s="44">
        <f>I204</f>
        <v>0</v>
      </c>
      <c r="AC204" s="44">
        <f>K204</f>
        <v>0</v>
      </c>
      <c r="AD204" s="44">
        <f>M204</f>
        <v>0</v>
      </c>
      <c r="AE204" s="44">
        <f>O204</f>
        <v>0</v>
      </c>
      <c r="AF204" s="44">
        <f>Q204</f>
        <v>0</v>
      </c>
      <c r="AG204" s="44">
        <f>S204</f>
        <v>0</v>
      </c>
      <c r="AH204" s="44">
        <f>U204</f>
        <v>0</v>
      </c>
      <c r="AI204" s="44">
        <f>W204</f>
        <v>0</v>
      </c>
      <c r="AJ204" s="24">
        <f>SUMPRODUCT(LARGE(AB204:AI204, {1,2,3,4,5}))</f>
        <v>0</v>
      </c>
      <c r="AK204" s="44"/>
    </row>
    <row r="205" spans="1:51" x14ac:dyDescent="0.25">
      <c r="A205" s="47" t="s">
        <v>31</v>
      </c>
      <c r="B205" s="45" t="s">
        <v>384</v>
      </c>
      <c r="C205" s="44" t="s">
        <v>187</v>
      </c>
      <c r="D205" s="44">
        <v>127113</v>
      </c>
      <c r="E205" t="str">
        <f>VLOOKUP($D205,CLASS!$D$2:$W$405,2,FALSE)</f>
        <v>C</v>
      </c>
      <c r="F205" t="str">
        <f>VLOOKUP($D205,CLASS!$D$2:$W$405,3,FALSE)</f>
        <v>SNR</v>
      </c>
      <c r="G205" s="44">
        <f>VLOOKUP($D205,CLASS!$D$2:$W$405,4,FALSE)</f>
        <v>15</v>
      </c>
      <c r="H205" s="44">
        <f>VLOOKUP(D205,CLASS!$D$2:$W$405,5,FALSE)</f>
        <v>0</v>
      </c>
      <c r="I205" s="52">
        <f>IF(H205,G205+H205,0)</f>
        <v>0</v>
      </c>
      <c r="J205" s="44">
        <f>VLOOKUP($D205,CLASS!$D$2:$W$405,7,FALSE)</f>
        <v>0</v>
      </c>
      <c r="K205" s="52">
        <f>IF(IF(J205,J205+$G205,0)&lt;=100,IF(J205,J205+$G205,0),100)</f>
        <v>0</v>
      </c>
      <c r="L205" s="44">
        <f>VLOOKUP($D205,CLASS!$D$2:$W$405,9,FALSE)</f>
        <v>0</v>
      </c>
      <c r="M205" s="52">
        <f>IF(IF(L205,L205+$G205,0)&lt;=100,IF(L205,L205+$G205,0),100)</f>
        <v>0</v>
      </c>
      <c r="N205" s="44">
        <f>VLOOKUP($D205,CLASS!$D$2:$W$405,11,FALSE)</f>
        <v>0</v>
      </c>
      <c r="O205" s="52">
        <f>IF(IF(N205,N205+$G205,0)&lt;=100,IF(N205,N205+$G205,0),100)</f>
        <v>0</v>
      </c>
      <c r="P205" s="44">
        <f>VLOOKUP($D205,CLASS!$D$2:$W$405,13,FALSE)</f>
        <v>0</v>
      </c>
      <c r="Q205" s="52">
        <f>IF(IF(P205,P205+$G205,0)&lt;=100,IF(P205,P205+$G205,0),100)</f>
        <v>0</v>
      </c>
      <c r="R205" s="44">
        <f>VLOOKUP($D205,CLASS!$D$2:$W$405,15,FALSE)</f>
        <v>0</v>
      </c>
      <c r="S205" s="52">
        <f>IF(IF(R205,R205+$G205,0)&lt;=100,IF(R205,R205+$G205,0),100)</f>
        <v>0</v>
      </c>
      <c r="T205" s="44">
        <f>VLOOKUP($D205,CLASS!$D$2:$W$405,17,FALSE)</f>
        <v>0</v>
      </c>
      <c r="U205" s="52">
        <f>IF(IF(T205,T205+$G205,0)&lt;=100,IF(T205,T205+$G205,0),100)</f>
        <v>0</v>
      </c>
      <c r="V205" s="44">
        <f>VLOOKUP($D205,CLASS!$D$2:$W$405,19,FALSE)</f>
        <v>0</v>
      </c>
      <c r="W205" s="52">
        <f>IF(IF(V205,V205+$G205,0)&lt;=100,IF(V205,V205+$G205,0),100)</f>
        <v>0</v>
      </c>
      <c r="X205"/>
      <c r="Y205"/>
      <c r="Z205" s="52">
        <f>I205+K205+M205+O205+Q205+S205+U205+W205</f>
        <v>0</v>
      </c>
      <c r="AA205"/>
      <c r="AB205">
        <f>I205</f>
        <v>0</v>
      </c>
      <c r="AC205">
        <f>K205</f>
        <v>0</v>
      </c>
      <c r="AD205">
        <f>M205</f>
        <v>0</v>
      </c>
      <c r="AE205">
        <f>O205</f>
        <v>0</v>
      </c>
      <c r="AF205">
        <f>Q205</f>
        <v>0</v>
      </c>
      <c r="AG205">
        <f>S205</f>
        <v>0</v>
      </c>
      <c r="AH205">
        <f>U205</f>
        <v>0</v>
      </c>
      <c r="AI205">
        <f>W205</f>
        <v>0</v>
      </c>
      <c r="AJ205" s="24">
        <f>SUMPRODUCT(LARGE(AB205:AI205, {1,2,3,4,5}))</f>
        <v>0</v>
      </c>
    </row>
    <row r="206" spans="1:51" x14ac:dyDescent="0.25">
      <c r="A206" s="47" t="s">
        <v>31</v>
      </c>
      <c r="B206" s="45" t="s">
        <v>79</v>
      </c>
      <c r="C206" s="44" t="s">
        <v>67</v>
      </c>
      <c r="D206" s="44">
        <v>132889</v>
      </c>
      <c r="E206" t="str">
        <f>VLOOKUP($D206,CLASS!$D$2:$W$405,2,FALSE)</f>
        <v>C</v>
      </c>
      <c r="F206" t="str">
        <f>VLOOKUP($D206,CLASS!$D$2:$W$405,3,FALSE)</f>
        <v>SNR</v>
      </c>
      <c r="G206" s="44">
        <f>VLOOKUP($D206,CLASS!$D$2:$W$405,4,FALSE)</f>
        <v>15</v>
      </c>
      <c r="H206" s="44">
        <f>VLOOKUP(D206,CLASS!$D$2:$W$405,5,FALSE)</f>
        <v>0</v>
      </c>
      <c r="I206" s="52">
        <f>IF(H206,G206+H206,0)</f>
        <v>0</v>
      </c>
      <c r="J206" s="44">
        <f>VLOOKUP($D206,CLASS!$D$2:$W$405,7,FALSE)</f>
        <v>0</v>
      </c>
      <c r="K206" s="52">
        <f>IF(IF(J206,J206+$G206,0)&lt;=100,IF(J206,J206+$G206,0),100)</f>
        <v>0</v>
      </c>
      <c r="L206" s="44">
        <f>VLOOKUP($D206,CLASS!$D$2:$W$405,9,FALSE)</f>
        <v>0</v>
      </c>
      <c r="M206" s="52">
        <f>IF(IF(L206,L206+$G206,0)&lt;=100,IF(L206,L206+$G206,0),100)</f>
        <v>0</v>
      </c>
      <c r="N206" s="44">
        <f>VLOOKUP($D206,CLASS!$D$2:$W$405,11,FALSE)</f>
        <v>0</v>
      </c>
      <c r="O206" s="52">
        <f>IF(IF(N206,N206+$G206,0)&lt;=100,IF(N206,N206+$G206,0),100)</f>
        <v>0</v>
      </c>
      <c r="P206" s="44">
        <f>VLOOKUP($D206,CLASS!$D$2:$W$405,13,FALSE)</f>
        <v>0</v>
      </c>
      <c r="Q206" s="52">
        <f>IF(IF(P206,P206+$G206,0)&lt;=100,IF(P206,P206+$G206,0),100)</f>
        <v>0</v>
      </c>
      <c r="R206" s="44">
        <f>VLOOKUP($D206,CLASS!$D$2:$W$405,15,FALSE)</f>
        <v>0</v>
      </c>
      <c r="S206" s="52">
        <f>IF(IF(R206,R206+$G206,0)&lt;=100,IF(R206,R206+$G206,0),100)</f>
        <v>0</v>
      </c>
      <c r="T206" s="44">
        <f>VLOOKUP($D206,CLASS!$D$2:$W$405,17,FALSE)</f>
        <v>0</v>
      </c>
      <c r="U206" s="52">
        <f>IF(IF(T206,T206+$G206,0)&lt;=100,IF(T206,T206+$G206,0),100)</f>
        <v>0</v>
      </c>
      <c r="V206" s="44">
        <f>VLOOKUP($D206,CLASS!$D$2:$W$405,19,FALSE)</f>
        <v>0</v>
      </c>
      <c r="W206" s="52">
        <f>IF(IF(V206,V206+$G206,0)&lt;=100,IF(V206,V206+$G206,0),100)</f>
        <v>0</v>
      </c>
      <c r="X206"/>
      <c r="Y206"/>
      <c r="Z206" s="52">
        <f>I206+K206+M206+O206+Q206+S206+U206+W206</f>
        <v>0</v>
      </c>
      <c r="AA206"/>
      <c r="AB206">
        <f>I206</f>
        <v>0</v>
      </c>
      <c r="AC206">
        <f>K206</f>
        <v>0</v>
      </c>
      <c r="AD206">
        <f>M206</f>
        <v>0</v>
      </c>
      <c r="AE206">
        <f>O206</f>
        <v>0</v>
      </c>
      <c r="AF206">
        <f>Q206</f>
        <v>0</v>
      </c>
      <c r="AG206">
        <f>S206</f>
        <v>0</v>
      </c>
      <c r="AH206">
        <f>U206</f>
        <v>0</v>
      </c>
      <c r="AI206">
        <f>W206</f>
        <v>0</v>
      </c>
      <c r="AJ206" s="24">
        <f>SUMPRODUCT(LARGE(AB206:AI206, {1,2,3,4,5}))</f>
        <v>0</v>
      </c>
      <c r="AK206" s="44"/>
    </row>
    <row r="207" spans="1:51" x14ac:dyDescent="0.25">
      <c r="A207" s="47" t="s">
        <v>10</v>
      </c>
      <c r="B207" s="46" t="s">
        <v>38</v>
      </c>
      <c r="C207" s="44" t="s">
        <v>397</v>
      </c>
      <c r="D207" s="44">
        <v>128593</v>
      </c>
      <c r="E207" t="str">
        <f>VLOOKUP($D207,CLASS!$D$2:$W$405,2,FALSE)</f>
        <v>C</v>
      </c>
      <c r="F207" t="str">
        <f>VLOOKUP($D207,CLASS!$D$2:$W$405,3,FALSE)</f>
        <v>SNR</v>
      </c>
      <c r="G207" s="44">
        <f>VLOOKUP($D207,CLASS!$D$2:$W$405,4,FALSE)</f>
        <v>15</v>
      </c>
      <c r="H207" s="44">
        <f>VLOOKUP(D207,CLASS!$D$2:$W$405,5,FALSE)</f>
        <v>0</v>
      </c>
      <c r="I207" s="52">
        <f>IF(H207,G207+H207,0)</f>
        <v>0</v>
      </c>
      <c r="J207" s="44">
        <f>VLOOKUP($D207,CLASS!$D$2:$W$405,7,FALSE)</f>
        <v>0</v>
      </c>
      <c r="K207" s="52">
        <f>IF(IF(J207,J207+$G207,0)&lt;=100,IF(J207,J207+$G207,0),100)</f>
        <v>0</v>
      </c>
      <c r="L207" s="44">
        <f>VLOOKUP($D207,CLASS!$D$2:$W$405,9,FALSE)</f>
        <v>0</v>
      </c>
      <c r="M207" s="52">
        <f>IF(IF(L207,L207+$G207,0)&lt;=100,IF(L207,L207+$G207,0),100)</f>
        <v>0</v>
      </c>
      <c r="N207" s="44">
        <f>VLOOKUP($D207,CLASS!$D$2:$W$405,11,FALSE)</f>
        <v>0</v>
      </c>
      <c r="O207" s="52">
        <f>IF(IF(N207,N207+$G207,0)&lt;=100,IF(N207,N207+$G207,0),100)</f>
        <v>0</v>
      </c>
      <c r="P207" s="44">
        <f>VLOOKUP($D207,CLASS!$D$2:$W$405,13,FALSE)</f>
        <v>0</v>
      </c>
      <c r="Q207" s="52">
        <f>IF(IF(P207,P207+$G207,0)&lt;=100,IF(P207,P207+$G207,0),100)</f>
        <v>0</v>
      </c>
      <c r="R207" s="44">
        <f>VLOOKUP($D207,CLASS!$D$2:$W$405,15,FALSE)</f>
        <v>0</v>
      </c>
      <c r="S207" s="52">
        <f>IF(IF(R207,R207+$G207,0)&lt;=100,IF(R207,R207+$G207,0),100)</f>
        <v>0</v>
      </c>
      <c r="T207" s="44">
        <f>VLOOKUP($D207,CLASS!$D$2:$W$405,17,FALSE)</f>
        <v>0</v>
      </c>
      <c r="U207" s="52">
        <f>IF(IF(T207,T207+$G207,0)&lt;=100,IF(T207,T207+$G207,0),100)</f>
        <v>0</v>
      </c>
      <c r="V207" s="44">
        <f>VLOOKUP($D207,CLASS!$D$2:$W$405,19,FALSE)</f>
        <v>0</v>
      </c>
      <c r="W207" s="52">
        <f>IF(IF(V207,V207+$G207,0)&lt;=100,IF(V207,V207+$G207,0),100)</f>
        <v>0</v>
      </c>
      <c r="X207"/>
      <c r="Y207"/>
      <c r="Z207" s="52">
        <f>I207+K207+M207+O207+Q207+S207+U207+W207</f>
        <v>0</v>
      </c>
      <c r="AA207"/>
      <c r="AB207">
        <f>I207</f>
        <v>0</v>
      </c>
      <c r="AC207">
        <f>K207</f>
        <v>0</v>
      </c>
      <c r="AD207">
        <f>M207</f>
        <v>0</v>
      </c>
      <c r="AE207">
        <f>O207</f>
        <v>0</v>
      </c>
      <c r="AF207">
        <f>Q207</f>
        <v>0</v>
      </c>
      <c r="AG207">
        <f>S207</f>
        <v>0</v>
      </c>
      <c r="AH207">
        <f>U207</f>
        <v>0</v>
      </c>
      <c r="AI207">
        <f>W207</f>
        <v>0</v>
      </c>
      <c r="AJ207" s="24">
        <f>SUMPRODUCT(LARGE(AB207:AI207, {1,2,3,4,5}))</f>
        <v>0</v>
      </c>
      <c r="AK207" s="44"/>
    </row>
    <row r="208" spans="1:51" x14ac:dyDescent="0.25">
      <c r="A208" s="47" t="s">
        <v>10</v>
      </c>
      <c r="B208" s="45" t="s">
        <v>335</v>
      </c>
      <c r="C208" s="44" t="s">
        <v>431</v>
      </c>
      <c r="D208" s="44">
        <v>136587</v>
      </c>
      <c r="E208" t="s">
        <v>13</v>
      </c>
      <c r="F208" t="s">
        <v>8</v>
      </c>
      <c r="G208" s="44">
        <v>15</v>
      </c>
      <c r="H208" s="44">
        <f>VLOOKUP(D208,CLASS!$D$2:$W$405,5,FALSE)</f>
        <v>0</v>
      </c>
      <c r="I208" s="52">
        <f>IF(H208,G208+H208,0)</f>
        <v>0</v>
      </c>
      <c r="J208" s="44">
        <f>VLOOKUP($D208,CLASS!$D$2:$W$405,7,FALSE)</f>
        <v>0</v>
      </c>
      <c r="K208" s="52">
        <f>IF(IF(J208,J208+$G208,0)&lt;=100,IF(J208,J208+$G208,0),100)</f>
        <v>0</v>
      </c>
      <c r="L208" s="44">
        <f>VLOOKUP($D208,CLASS!$D$2:$W$405,9,FALSE)</f>
        <v>0</v>
      </c>
      <c r="M208" s="52">
        <f>IF(IF(L208,L208+$G208,0)&lt;=100,IF(L208,L208+$G208,0),100)</f>
        <v>0</v>
      </c>
      <c r="N208" s="44">
        <f>VLOOKUP($D208,CLASS!$D$2:$W$405,11,FALSE)</f>
        <v>0</v>
      </c>
      <c r="O208" s="52">
        <f>IF(IF(N208,N208+$G208,0)&lt;=100,IF(N208,N208+$G208,0),100)</f>
        <v>0</v>
      </c>
      <c r="P208" s="44">
        <v>0</v>
      </c>
      <c r="Q208" s="52">
        <f>IF(IF(P208,P208+$G208,0)&lt;=100,IF(P208,P208+$G208,0),100)</f>
        <v>0</v>
      </c>
      <c r="R208" s="44">
        <f>VLOOKUP($D208,CLASS!$D$2:$W$405,15,FALSE)</f>
        <v>0</v>
      </c>
      <c r="S208" s="52">
        <f>IF(IF(R208,R208+$G208,0)&lt;=100,IF(R208,R208+$G208,0),100)</f>
        <v>0</v>
      </c>
      <c r="T208" s="44">
        <f>VLOOKUP($D208,CLASS!$D$2:$W$405,17,FALSE)</f>
        <v>0</v>
      </c>
      <c r="U208" s="52">
        <f>IF(IF(T208,T208+$G208,0)&lt;=100,IF(T208,T208+$G208,0),100)</f>
        <v>0</v>
      </c>
      <c r="V208" s="44">
        <f>VLOOKUP($D208,CLASS!$D$2:$W$405,19,FALSE)</f>
        <v>0</v>
      </c>
      <c r="W208" s="52">
        <f>IF(IF(V208,V208+$G208,0)&lt;=100,IF(V208,V208+$G208,0),100)</f>
        <v>0</v>
      </c>
      <c r="X208"/>
      <c r="Y208"/>
      <c r="Z208" s="52">
        <f>I208+K208+M208+O208+Q208+S208+U208+W208</f>
        <v>0</v>
      </c>
      <c r="AA208"/>
      <c r="AB208">
        <f>I208</f>
        <v>0</v>
      </c>
      <c r="AC208">
        <f>K208</f>
        <v>0</v>
      </c>
      <c r="AD208">
        <f>M208</f>
        <v>0</v>
      </c>
      <c r="AE208">
        <f>O208</f>
        <v>0</v>
      </c>
      <c r="AF208">
        <f>Q208</f>
        <v>0</v>
      </c>
      <c r="AG208">
        <f>S208</f>
        <v>0</v>
      </c>
      <c r="AH208">
        <f>U208</f>
        <v>0</v>
      </c>
      <c r="AI208">
        <f>W208</f>
        <v>0</v>
      </c>
      <c r="AJ208" s="24">
        <f>SUMPRODUCT(LARGE(AB208:AI208, {1,2,3,4,5}))</f>
        <v>0</v>
      </c>
    </row>
    <row r="209" spans="1:37" x14ac:dyDescent="0.25">
      <c r="A209" s="47" t="s">
        <v>48</v>
      </c>
      <c r="B209" s="46" t="s">
        <v>243</v>
      </c>
      <c r="C209" s="44" t="s">
        <v>142</v>
      </c>
      <c r="D209" s="44">
        <v>90096</v>
      </c>
      <c r="E209" t="str">
        <f>VLOOKUP($D209,CLASS!$D$2:$W$405,2,FALSE)</f>
        <v>B</v>
      </c>
      <c r="F209" t="str">
        <f>VLOOKUP($D209,CLASS!$D$2:$W$405,3,FALSE)</f>
        <v>LDY</v>
      </c>
      <c r="G209" s="44">
        <f>VLOOKUP($D209,CLASS!$D$2:$W$405,4,FALSE)</f>
        <v>10</v>
      </c>
      <c r="H209" s="44">
        <f>VLOOKUP(D209,CLASS!$D$2:$W$405,5,FALSE)</f>
        <v>83</v>
      </c>
      <c r="I209" s="52">
        <f>IF(H209,G209+H209,0)</f>
        <v>93</v>
      </c>
      <c r="J209" s="44">
        <f>VLOOKUP($D209,CLASS!$D$2:$W$405,7,FALSE)</f>
        <v>84</v>
      </c>
      <c r="K209" s="52">
        <f>IF(IF(J209,J209+$G209,0)&lt;=100,IF(J209,J209+$G209,0),100)</f>
        <v>94</v>
      </c>
      <c r="L209" s="44">
        <f>VLOOKUP($D209,CLASS!$D$2:$W$405,9,FALSE)</f>
        <v>77</v>
      </c>
      <c r="M209" s="52">
        <f>IF(IF(L209,L209+$G209,0)&lt;=100,IF(L209,L209+$G209,0),100)</f>
        <v>87</v>
      </c>
      <c r="N209" s="44">
        <f>VLOOKUP($D209,CLASS!$D$2:$W$405,11,FALSE)</f>
        <v>71</v>
      </c>
      <c r="O209" s="52">
        <f>IF(IF(N209,N209+$G209,0)&lt;=100,IF(N209,N209+$G209,0),100)</f>
        <v>81</v>
      </c>
      <c r="P209" s="44">
        <f>VLOOKUP($D209,CLASS!$D$2:$W$405,13,FALSE)</f>
        <v>71</v>
      </c>
      <c r="Q209" s="52">
        <f>IF(IF(P209,P209+$G209,0)&lt;=100,IF(P209,P209+$G209,0),100)</f>
        <v>81</v>
      </c>
      <c r="R209" s="44">
        <f>VLOOKUP($D209,CLASS!$D$2:$W$405,15,FALSE)</f>
        <v>78</v>
      </c>
      <c r="S209" s="52">
        <f>IF(IF(R209,R209+$G209,0)&lt;=100,IF(R209,R209+$G209,0),100)</f>
        <v>88</v>
      </c>
      <c r="T209" s="44">
        <f>VLOOKUP($D209,CLASS!$D$2:$W$405,17,FALSE)</f>
        <v>71</v>
      </c>
      <c r="U209" s="52">
        <f>IF(IF(T209,T209+$G209,0)&lt;=100,IF(T209,T209+$G209,0),100)</f>
        <v>81</v>
      </c>
      <c r="V209" s="44">
        <f>VLOOKUP($D209,CLASS!$D$2:$W$405,19,FALSE)</f>
        <v>0</v>
      </c>
      <c r="W209" s="52">
        <f>IF(IF(V209,V209+$G209,0)&lt;=100,IF(V209,V209+$G209,0),100)</f>
        <v>0</v>
      </c>
      <c r="X209"/>
      <c r="Y209"/>
      <c r="Z209" s="52">
        <f>I209+K209+M209+O209+Q209+S209+U209+W209</f>
        <v>605</v>
      </c>
      <c r="AA209"/>
      <c r="AB209">
        <f>I209</f>
        <v>93</v>
      </c>
      <c r="AC209">
        <f>K209</f>
        <v>94</v>
      </c>
      <c r="AD209">
        <f>M209</f>
        <v>87</v>
      </c>
      <c r="AE209">
        <f>O209</f>
        <v>81</v>
      </c>
      <c r="AF209">
        <f>Q209</f>
        <v>81</v>
      </c>
      <c r="AG209">
        <f>S209</f>
        <v>88</v>
      </c>
      <c r="AH209">
        <f>U209</f>
        <v>81</v>
      </c>
      <c r="AI209">
        <f>W209</f>
        <v>0</v>
      </c>
      <c r="AJ209" s="24">
        <f>SUMPRODUCT(LARGE(AB209:AI209, {1,2,3,4,5}))</f>
        <v>443</v>
      </c>
      <c r="AK209" s="44"/>
    </row>
    <row r="210" spans="1:37" x14ac:dyDescent="0.25">
      <c r="A210" s="47" t="s">
        <v>26</v>
      </c>
      <c r="B210" s="46" t="s">
        <v>331</v>
      </c>
      <c r="C210" s="44" t="s">
        <v>332</v>
      </c>
      <c r="D210" s="44">
        <v>114087</v>
      </c>
      <c r="E210" t="str">
        <f>VLOOKUP($D210,CLASS!$D$2:$W$405,2,FALSE)</f>
        <v>C</v>
      </c>
      <c r="F210" t="str">
        <f>VLOOKUP($D210,CLASS!$D$2:$W$405,3,FALSE)</f>
        <v>LDY</v>
      </c>
      <c r="G210" s="44">
        <f>VLOOKUP($D210,CLASS!$D$2:$W$405,4,FALSE)</f>
        <v>15</v>
      </c>
      <c r="H210" s="44">
        <f>VLOOKUP(D210,CLASS!$D$2:$W$405,5,FALSE)</f>
        <v>77</v>
      </c>
      <c r="I210" s="52">
        <f>IF(H210,G210+H210,0)</f>
        <v>92</v>
      </c>
      <c r="J210" s="44">
        <f>VLOOKUP($D210,CLASS!$D$2:$W$405,7,FALSE)</f>
        <v>75</v>
      </c>
      <c r="K210" s="52">
        <f>IF(IF(J210,J210+$G210,0)&lt;=100,IF(J210,J210+$G210,0),100)</f>
        <v>90</v>
      </c>
      <c r="L210" s="44">
        <f>VLOOKUP($D210,CLASS!$D$2:$W$405,9,FALSE)</f>
        <v>73</v>
      </c>
      <c r="M210" s="52">
        <f>IF(IF(L210,L210+$G210,0)&lt;=100,IF(L210,L210+$G210,0),100)</f>
        <v>88</v>
      </c>
      <c r="N210" s="44">
        <f>VLOOKUP($D210,CLASS!$D$2:$W$405,11,FALSE)</f>
        <v>0</v>
      </c>
      <c r="O210" s="52">
        <f>IF(IF(N210,N210+$G210,0)&lt;=100,IF(N210,N210+$G210,0),100)</f>
        <v>0</v>
      </c>
      <c r="P210" s="44">
        <f>VLOOKUP($D210,CLASS!$D$2:$W$405,13,FALSE)</f>
        <v>62</v>
      </c>
      <c r="Q210" s="52">
        <f>IF(IF(P210,P210+$G210,0)&lt;=100,IF(P210,P210+$G210,0),100)</f>
        <v>77</v>
      </c>
      <c r="R210" s="44">
        <f>VLOOKUP($D210,CLASS!$D$2:$W$405,15,FALSE)</f>
        <v>0</v>
      </c>
      <c r="S210" s="52">
        <f>IF(IF(R210,R210+$G210,0)&lt;=100,IF(R210,R210+$G210,0),100)</f>
        <v>0</v>
      </c>
      <c r="T210" s="44">
        <f>VLOOKUP($D210,CLASS!$D$2:$W$405,17,FALSE)</f>
        <v>64</v>
      </c>
      <c r="U210" s="52">
        <f>IF(IF(T210,T210+$G210,0)&lt;=100,IF(T210,T210+$G210,0),100)</f>
        <v>79</v>
      </c>
      <c r="V210" s="44">
        <f>VLOOKUP($D210,CLASS!$D$2:$W$405,19,FALSE)</f>
        <v>0</v>
      </c>
      <c r="W210" s="52">
        <f>IF(IF(V210,V210+$G210,0)&lt;=100,IF(V210,V210+$G210,0),100)</f>
        <v>0</v>
      </c>
      <c r="X210"/>
      <c r="Y210"/>
      <c r="Z210" s="52">
        <f>I210+K210+M210+O210+Q210+S210+U210+W210</f>
        <v>426</v>
      </c>
      <c r="AA210"/>
      <c r="AB210">
        <f>I210</f>
        <v>92</v>
      </c>
      <c r="AC210">
        <f>K210</f>
        <v>90</v>
      </c>
      <c r="AD210">
        <f>M210</f>
        <v>88</v>
      </c>
      <c r="AE210">
        <f>O210</f>
        <v>0</v>
      </c>
      <c r="AF210">
        <f>Q210</f>
        <v>77</v>
      </c>
      <c r="AG210">
        <f>S210</f>
        <v>0</v>
      </c>
      <c r="AH210">
        <f>U210</f>
        <v>79</v>
      </c>
      <c r="AI210">
        <f>W210</f>
        <v>0</v>
      </c>
      <c r="AJ210" s="24">
        <f>SUMPRODUCT(LARGE(AB210:AI210, {1,2,3,4,5}))</f>
        <v>426</v>
      </c>
    </row>
    <row r="211" spans="1:37" x14ac:dyDescent="0.25">
      <c r="A211" s="47" t="s">
        <v>10</v>
      </c>
      <c r="B211" s="46" t="s">
        <v>361</v>
      </c>
      <c r="C211" s="44" t="s">
        <v>362</v>
      </c>
      <c r="D211" s="44">
        <v>129508</v>
      </c>
      <c r="E211" t="str">
        <f>VLOOKUP($D211,CLASS!$D$2:$W$405,2,FALSE)</f>
        <v>C</v>
      </c>
      <c r="F211" t="str">
        <f>VLOOKUP($D211,CLASS!$D$2:$W$405,3,FALSE)</f>
        <v>LDY</v>
      </c>
      <c r="G211" s="44">
        <f>VLOOKUP($D211,CLASS!$D$2:$W$405,4,FALSE)</f>
        <v>15</v>
      </c>
      <c r="H211" s="44">
        <f>VLOOKUP(D211,CLASS!$D$2:$W$405,5,FALSE)</f>
        <v>60</v>
      </c>
      <c r="I211" s="52">
        <f>IF(H211,G211+H211,0)</f>
        <v>75</v>
      </c>
      <c r="J211" s="44">
        <f>VLOOKUP($D211,CLASS!$D$2:$W$405,7,FALSE)</f>
        <v>67</v>
      </c>
      <c r="K211" s="52">
        <f>IF(IF(J211,J211+$G211,0)&lt;=100,IF(J211,J211+$G211,0),100)</f>
        <v>82</v>
      </c>
      <c r="L211" s="44">
        <f>VLOOKUP($D211,CLASS!$D$2:$W$405,9,FALSE)</f>
        <v>73</v>
      </c>
      <c r="M211" s="52">
        <f>IF(IF(L211,L211+$G211,0)&lt;=100,IF(L211,L211+$G211,0),100)</f>
        <v>88</v>
      </c>
      <c r="N211" s="44">
        <f>VLOOKUP($D211,CLASS!$D$2:$W$405,11,FALSE)</f>
        <v>58</v>
      </c>
      <c r="O211" s="52">
        <f>IF(IF(N211,N211+$G211,0)&lt;=100,IF(N211,N211+$G211,0),100)</f>
        <v>73</v>
      </c>
      <c r="P211" s="44">
        <f>VLOOKUP($D211,CLASS!$D$2:$W$405,13,FALSE)</f>
        <v>65</v>
      </c>
      <c r="Q211" s="52">
        <f>IF(IF(P211,P211+$G211,0)&lt;=100,IF(P211,P211+$G211,0),100)</f>
        <v>80</v>
      </c>
      <c r="R211" s="44">
        <f>VLOOKUP($D211,CLASS!$D$2:$W$405,15,FALSE)</f>
        <v>69</v>
      </c>
      <c r="S211" s="52">
        <f>IF(IF(R211,R211+$G211,0)&lt;=100,IF(R211,R211+$G211,0),100)</f>
        <v>84</v>
      </c>
      <c r="T211" s="44">
        <f>VLOOKUP($D211,CLASS!$D$2:$W$405,17,FALSE)</f>
        <v>65</v>
      </c>
      <c r="U211" s="52">
        <f>IF(IF(T211,T211+$G211,0)&lt;=100,IF(T211,T211+$G211,0),100)</f>
        <v>80</v>
      </c>
      <c r="V211" s="44">
        <f>VLOOKUP($D211,CLASS!$D$2:$W$405,19,FALSE)</f>
        <v>0</v>
      </c>
      <c r="W211" s="52">
        <f>IF(IF(V211,V211+$G211,0)&lt;=100,IF(V211,V211+$G211,0),100)</f>
        <v>0</v>
      </c>
      <c r="X211"/>
      <c r="Y211"/>
      <c r="Z211" s="52">
        <f>I211+K211+M211+O211+Q211+S211+U211+W211</f>
        <v>562</v>
      </c>
      <c r="AA211"/>
      <c r="AB211">
        <f>I211</f>
        <v>75</v>
      </c>
      <c r="AC211">
        <f>K211</f>
        <v>82</v>
      </c>
      <c r="AD211">
        <f>M211</f>
        <v>88</v>
      </c>
      <c r="AE211">
        <f>O211</f>
        <v>73</v>
      </c>
      <c r="AF211">
        <f>Q211</f>
        <v>80</v>
      </c>
      <c r="AG211">
        <f>S211</f>
        <v>84</v>
      </c>
      <c r="AH211">
        <f>U211</f>
        <v>80</v>
      </c>
      <c r="AI211">
        <f>W211</f>
        <v>0</v>
      </c>
      <c r="AJ211" s="24">
        <f>SUMPRODUCT(LARGE(AB211:AI211, {1,2,3,4,5}))</f>
        <v>414</v>
      </c>
      <c r="AK211" s="57"/>
    </row>
    <row r="212" spans="1:37" x14ac:dyDescent="0.25">
      <c r="A212" s="47" t="s">
        <v>48</v>
      </c>
      <c r="B212" s="46" t="s">
        <v>256</v>
      </c>
      <c r="C212" s="44" t="s">
        <v>196</v>
      </c>
      <c r="D212" s="44">
        <v>126098</v>
      </c>
      <c r="E212" t="str">
        <f>VLOOKUP($D212,CLASS!$D$2:$W$405,2,FALSE)</f>
        <v>B</v>
      </c>
      <c r="F212" t="str">
        <f>VLOOKUP($D212,CLASS!$D$2:$W$405,3,FALSE)</f>
        <v>LDY</v>
      </c>
      <c r="G212" s="44">
        <f>VLOOKUP($D212,CLASS!$D$2:$W$405,4,FALSE)</f>
        <v>10</v>
      </c>
      <c r="H212" s="44">
        <f>VLOOKUP(D212,CLASS!$D$2:$W$405,5,FALSE)</f>
        <v>79</v>
      </c>
      <c r="I212" s="52">
        <f>IF(H212,G212+H212,0)</f>
        <v>89</v>
      </c>
      <c r="J212" s="44">
        <f>VLOOKUP($D212,CLASS!$D$2:$W$405,7,FALSE)</f>
        <v>81</v>
      </c>
      <c r="K212" s="52">
        <f>IF(IF(J212,J212+$G212,0)&lt;=100,IF(J212,J212+$G212,0),100)</f>
        <v>91</v>
      </c>
      <c r="L212" s="44">
        <f>VLOOKUP($D212,CLASS!$D$2:$W$405,9,FALSE)</f>
        <v>73</v>
      </c>
      <c r="M212" s="52">
        <f>IF(IF(L212,L212+$G212,0)&lt;=100,IF(L212,L212+$G212,0),100)</f>
        <v>83</v>
      </c>
      <c r="N212" s="44">
        <f>VLOOKUP($D212,CLASS!$D$2:$W$405,11,FALSE)</f>
        <v>0</v>
      </c>
      <c r="O212" s="52">
        <f>IF(IF(N212,N212+$G212,0)&lt;=100,IF(N212,N212+$G212,0),100)</f>
        <v>0</v>
      </c>
      <c r="P212" s="44">
        <f>VLOOKUP($D212,CLASS!$D$2:$W$405,13,FALSE)</f>
        <v>62</v>
      </c>
      <c r="Q212" s="52">
        <f>IF(IF(P212,P212+$G212,0)&lt;=100,IF(P212,P212+$G212,0),100)</f>
        <v>72</v>
      </c>
      <c r="R212" s="44">
        <f>VLOOKUP($D212,CLASS!$D$2:$W$405,15,FALSE)</f>
        <v>0</v>
      </c>
      <c r="S212" s="52">
        <f>IF(IF(R212,R212+$G212,0)&lt;=100,IF(R212,R212+$G212,0),100)</f>
        <v>0</v>
      </c>
      <c r="T212" s="44">
        <f>VLOOKUP($D212,CLASS!$D$2:$W$405,17,FALSE)</f>
        <v>67</v>
      </c>
      <c r="U212" s="52">
        <f>IF(IF(T212,T212+$G212,0)&lt;=100,IF(T212,T212+$G212,0),100)</f>
        <v>77</v>
      </c>
      <c r="V212" s="44">
        <f>VLOOKUP($D212,CLASS!$D$2:$W$405,19,FALSE)</f>
        <v>0</v>
      </c>
      <c r="W212" s="52">
        <f>IF(IF(V212,V212+$G212,0)&lt;=100,IF(V212,V212+$G212,0),100)</f>
        <v>0</v>
      </c>
      <c r="X212"/>
      <c r="Y212"/>
      <c r="Z212" s="52">
        <f>I212+K212+M212+O212+Q212+S212+U212+W212</f>
        <v>412</v>
      </c>
      <c r="AA212"/>
      <c r="AB212">
        <f>I212</f>
        <v>89</v>
      </c>
      <c r="AC212">
        <f>K212</f>
        <v>91</v>
      </c>
      <c r="AD212">
        <f>M212</f>
        <v>83</v>
      </c>
      <c r="AE212">
        <f>O212</f>
        <v>0</v>
      </c>
      <c r="AF212">
        <f>Q212</f>
        <v>72</v>
      </c>
      <c r="AG212">
        <f>S212</f>
        <v>0</v>
      </c>
      <c r="AH212">
        <f>U212</f>
        <v>77</v>
      </c>
      <c r="AI212">
        <f>W212</f>
        <v>0</v>
      </c>
      <c r="AJ212" s="24">
        <f>SUMPRODUCT(LARGE(AB212:AI212, {1,2,3,4,5}))</f>
        <v>412</v>
      </c>
      <c r="AK212" s="44"/>
    </row>
    <row r="213" spans="1:37" x14ac:dyDescent="0.25">
      <c r="A213" s="47" t="s">
        <v>48</v>
      </c>
      <c r="B213" s="46" t="s">
        <v>338</v>
      </c>
      <c r="C213" s="44" t="s">
        <v>339</v>
      </c>
      <c r="D213" s="44">
        <v>129718</v>
      </c>
      <c r="E213" t="str">
        <f>VLOOKUP($D213,CLASS!$D$2:$W$405,2,FALSE)</f>
        <v>C</v>
      </c>
      <c r="F213" t="str">
        <f>VLOOKUP($D213,CLASS!$D$2:$W$405,3,FALSE)</f>
        <v>LDY</v>
      </c>
      <c r="G213" s="44">
        <f>VLOOKUP($D213,CLASS!$D$2:$W$405,4,FALSE)</f>
        <v>15</v>
      </c>
      <c r="H213" s="44">
        <f>VLOOKUP(D213,CLASS!$D$2:$W$405,5,FALSE)</f>
        <v>70</v>
      </c>
      <c r="I213" s="52">
        <f>IF(H213,G213+H213,0)</f>
        <v>85</v>
      </c>
      <c r="J213" s="44">
        <f>VLOOKUP($D213,CLASS!$D$2:$W$405,7,FALSE)</f>
        <v>57</v>
      </c>
      <c r="K213" s="52">
        <f>IF(IF(J213,J213+$G213,0)&lt;=100,IF(J213,J213+$G213,0),100)</f>
        <v>72</v>
      </c>
      <c r="L213" s="44">
        <f>VLOOKUP($D213,CLASS!$D$2:$W$405,9,FALSE)</f>
        <v>71</v>
      </c>
      <c r="M213" s="52">
        <f>IF(IF(L213,L213+$G213,0)&lt;=100,IF(L213,L213+$G213,0),100)</f>
        <v>86</v>
      </c>
      <c r="N213" s="44">
        <f>VLOOKUP($D213,CLASS!$D$2:$W$405,11,FALSE)</f>
        <v>64</v>
      </c>
      <c r="O213" s="52">
        <f>IF(IF(N213,N213+$G213,0)&lt;=100,IF(N213,N213+$G213,0),100)</f>
        <v>79</v>
      </c>
      <c r="P213" s="44">
        <f>VLOOKUP($D213,CLASS!$D$2:$W$405,13,FALSE)</f>
        <v>50</v>
      </c>
      <c r="Q213" s="52">
        <f>IF(IF(P213,P213+$G213,0)&lt;=100,IF(P213,P213+$G213,0),100)</f>
        <v>65</v>
      </c>
      <c r="R213" s="44">
        <f>VLOOKUP($D213,CLASS!$D$2:$W$405,15,FALSE)</f>
        <v>68</v>
      </c>
      <c r="S213" s="52">
        <f>IF(IF(R213,R213+$G213,0)&lt;=100,IF(R213,R213+$G213,0),100)</f>
        <v>83</v>
      </c>
      <c r="T213" s="44">
        <f>VLOOKUP($D213,CLASS!$D$2:$W$405,17,FALSE)</f>
        <v>60</v>
      </c>
      <c r="U213" s="52">
        <f>IF(IF(T213,T213+$G213,0)&lt;=100,IF(T213,T213+$G213,0),100)</f>
        <v>75</v>
      </c>
      <c r="V213" s="44">
        <f>VLOOKUP($D213,CLASS!$D$2:$W$405,19,FALSE)</f>
        <v>0</v>
      </c>
      <c r="W213" s="52">
        <f>IF(IF(V213,V213+$G213,0)&lt;=100,IF(V213,V213+$G213,0),100)</f>
        <v>0</v>
      </c>
      <c r="X213"/>
      <c r="Y213"/>
      <c r="Z213" s="52">
        <f>I213+K213+M213+O213+Q213+S213+U213+W213</f>
        <v>545</v>
      </c>
      <c r="AA213"/>
      <c r="AB213">
        <f>I213</f>
        <v>85</v>
      </c>
      <c r="AC213">
        <f>K213</f>
        <v>72</v>
      </c>
      <c r="AD213">
        <f>M213</f>
        <v>86</v>
      </c>
      <c r="AE213">
        <f>O213</f>
        <v>79</v>
      </c>
      <c r="AF213">
        <f>Q213</f>
        <v>65</v>
      </c>
      <c r="AG213">
        <f>S213</f>
        <v>83</v>
      </c>
      <c r="AH213">
        <f>U213</f>
        <v>75</v>
      </c>
      <c r="AI213">
        <f>W213</f>
        <v>0</v>
      </c>
      <c r="AJ213" s="24">
        <f>SUMPRODUCT(LARGE(AB213:AI213, {1,2,3,4,5}))</f>
        <v>408</v>
      </c>
    </row>
    <row r="214" spans="1:37" x14ac:dyDescent="0.25">
      <c r="A214" s="47" t="s">
        <v>29</v>
      </c>
      <c r="B214" s="46" t="s">
        <v>354</v>
      </c>
      <c r="C214" s="44" t="s">
        <v>355</v>
      </c>
      <c r="D214" s="44">
        <v>121439</v>
      </c>
      <c r="E214" t="str">
        <f>VLOOKUP($D214,CLASS!$D$2:$W$405,2,FALSE)</f>
        <v>C</v>
      </c>
      <c r="F214" t="str">
        <f>VLOOKUP($D214,CLASS!$D$2:$W$405,3,FALSE)</f>
        <v>LDY</v>
      </c>
      <c r="G214" s="44">
        <f>VLOOKUP($D214,CLASS!$D$2:$W$405,4,FALSE)</f>
        <v>15</v>
      </c>
      <c r="H214" s="44">
        <f>VLOOKUP(D214,CLASS!$D$2:$W$405,5,FALSE)</f>
        <v>63</v>
      </c>
      <c r="I214" s="52">
        <f>IF(H214,G214+H214,0)</f>
        <v>78</v>
      </c>
      <c r="J214" s="44">
        <f>VLOOKUP($D214,CLASS!$D$2:$W$405,7,FALSE)</f>
        <v>0</v>
      </c>
      <c r="K214" s="52">
        <f>IF(IF(J214,J214+$G214,0)&lt;=100,IF(J214,J214+$G214,0),100)</f>
        <v>0</v>
      </c>
      <c r="L214" s="44">
        <f>VLOOKUP($D214,CLASS!$D$2:$W$405,9,FALSE)</f>
        <v>63</v>
      </c>
      <c r="M214" s="52">
        <f>IF(IF(L214,L214+$G214,0)&lt;=100,IF(L214,L214+$G214,0),100)</f>
        <v>78</v>
      </c>
      <c r="N214" s="44">
        <f>VLOOKUP($D214,CLASS!$D$2:$W$405,11,FALSE)</f>
        <v>59</v>
      </c>
      <c r="O214" s="52">
        <f>IF(IF(N214,N214+$G214,0)&lt;=100,IF(N214,N214+$G214,0),100)</f>
        <v>74</v>
      </c>
      <c r="P214" s="44">
        <f>VLOOKUP($D214,CLASS!$D$2:$W$405,13,FALSE)</f>
        <v>64</v>
      </c>
      <c r="Q214" s="52">
        <f>IF(IF(P214,P214+$G214,0)&lt;=100,IF(P214,P214+$G214,0),100)</f>
        <v>79</v>
      </c>
      <c r="R214" s="44">
        <f>VLOOKUP($D214,CLASS!$D$2:$W$405,15,FALSE)</f>
        <v>65</v>
      </c>
      <c r="S214" s="52">
        <f>IF(IF(R214,R214+$G214,0)&lt;=100,IF(R214,R214+$G214,0),100)</f>
        <v>80</v>
      </c>
      <c r="T214" s="44">
        <f>VLOOKUP($D214,CLASS!$D$2:$W$405,17,FALSE)</f>
        <v>62</v>
      </c>
      <c r="U214" s="52">
        <f>IF(IF(T214,T214+$G214,0)&lt;=100,IF(T214,T214+$G214,0),100)</f>
        <v>77</v>
      </c>
      <c r="V214" s="44">
        <f>VLOOKUP($D214,CLASS!$D$2:$W$405,19,FALSE)</f>
        <v>0</v>
      </c>
      <c r="W214" s="52">
        <f>IF(IF(V214,V214+$G214,0)&lt;=100,IF(V214,V214+$G214,0),100)</f>
        <v>0</v>
      </c>
      <c r="X214"/>
      <c r="Y214"/>
      <c r="Z214" s="52">
        <f>I214+K214+M214+O214+Q214+S214+U214+W214</f>
        <v>466</v>
      </c>
      <c r="AA214"/>
      <c r="AB214">
        <f>I214</f>
        <v>78</v>
      </c>
      <c r="AC214">
        <f>K214</f>
        <v>0</v>
      </c>
      <c r="AD214">
        <f>M214</f>
        <v>78</v>
      </c>
      <c r="AE214">
        <f>O214</f>
        <v>74</v>
      </c>
      <c r="AF214">
        <f>Q214</f>
        <v>79</v>
      </c>
      <c r="AG214">
        <f>S214</f>
        <v>80</v>
      </c>
      <c r="AH214">
        <f>U214</f>
        <v>77</v>
      </c>
      <c r="AI214">
        <f>W214</f>
        <v>0</v>
      </c>
      <c r="AJ214" s="24">
        <f>SUMPRODUCT(LARGE(AB214:AI214, {1,2,3,4,5}))</f>
        <v>392</v>
      </c>
      <c r="AK214" s="57"/>
    </row>
    <row r="215" spans="1:37" x14ac:dyDescent="0.25">
      <c r="A215" s="47" t="s">
        <v>48</v>
      </c>
      <c r="B215" s="45" t="s">
        <v>359</v>
      </c>
      <c r="C215" s="44" t="s">
        <v>360</v>
      </c>
      <c r="D215" s="44">
        <v>121289</v>
      </c>
      <c r="E215" t="str">
        <f>VLOOKUP($D215,CLASS!$D$2:$W$405,2,FALSE)</f>
        <v>C</v>
      </c>
      <c r="F215" t="str">
        <f>VLOOKUP($D215,CLASS!$D$2:$W$405,3,FALSE)</f>
        <v>LDY</v>
      </c>
      <c r="G215" s="44">
        <f>VLOOKUP($D215,CLASS!$D$2:$W$405,4,FALSE)</f>
        <v>15</v>
      </c>
      <c r="H215" s="44">
        <f>VLOOKUP(D215,CLASS!$D$2:$W$405,5,FALSE)</f>
        <v>61</v>
      </c>
      <c r="I215" s="52">
        <f>IF(H215,G215+H215,0)</f>
        <v>76</v>
      </c>
      <c r="J215" s="44">
        <f>VLOOKUP($D215,CLASS!$D$2:$W$405,7,FALSE)</f>
        <v>55</v>
      </c>
      <c r="K215" s="52">
        <f>IF(IF(J215,J215+$G215,0)&lt;=100,IF(J215,J215+$G215,0),100)</f>
        <v>70</v>
      </c>
      <c r="L215" s="44">
        <f>VLOOKUP($D215,CLASS!$D$2:$W$405,9,FALSE)</f>
        <v>0</v>
      </c>
      <c r="M215" s="52">
        <f>IF(IF(L215,L215+$G215,0)&lt;=100,IF(L215,L215+$G215,0),100)</f>
        <v>0</v>
      </c>
      <c r="N215" s="44">
        <f>VLOOKUP($D215,CLASS!$D$2:$W$405,11,FALSE)</f>
        <v>0</v>
      </c>
      <c r="O215" s="52">
        <f>IF(IF(N215,N215+$G215,0)&lt;=100,IF(N215,N215+$G215,0),100)</f>
        <v>0</v>
      </c>
      <c r="P215" s="44">
        <f>VLOOKUP($D215,CLASS!$D$2:$W$405,13,FALSE)</f>
        <v>62</v>
      </c>
      <c r="Q215" s="52">
        <f>IF(IF(P215,P215+$G215,0)&lt;=100,IF(P215,P215+$G215,0),100)</f>
        <v>77</v>
      </c>
      <c r="R215" s="44">
        <f>VLOOKUP($D215,CLASS!$D$2:$W$405,15,FALSE)</f>
        <v>74</v>
      </c>
      <c r="S215" s="52">
        <f>IF(IF(R215,R215+$G215,0)&lt;=100,IF(R215,R215+$G215,0),100)</f>
        <v>89</v>
      </c>
      <c r="T215" s="44">
        <f>VLOOKUP($D215,CLASS!$D$2:$W$405,17,FALSE)</f>
        <v>54</v>
      </c>
      <c r="U215" s="52">
        <f>IF(IF(T215,T215+$G215,0)&lt;=100,IF(T215,T215+$G215,0),100)</f>
        <v>69</v>
      </c>
      <c r="V215" s="44">
        <f>VLOOKUP($D215,CLASS!$D$2:$W$405,19,FALSE)</f>
        <v>0</v>
      </c>
      <c r="W215" s="52">
        <f>IF(IF(V215,V215+$G215,0)&lt;=100,IF(V215,V215+$G215,0),100)</f>
        <v>0</v>
      </c>
      <c r="X215"/>
      <c r="Y215"/>
      <c r="Z215" s="52">
        <f>I215+K215+M215+O215+Q215+S215+U215+W215</f>
        <v>381</v>
      </c>
      <c r="AA215"/>
      <c r="AB215">
        <f>I215</f>
        <v>76</v>
      </c>
      <c r="AC215">
        <f>K215</f>
        <v>70</v>
      </c>
      <c r="AD215">
        <f>M215</f>
        <v>0</v>
      </c>
      <c r="AE215">
        <f>O215</f>
        <v>0</v>
      </c>
      <c r="AF215">
        <f>Q215</f>
        <v>77</v>
      </c>
      <c r="AG215">
        <f>S215</f>
        <v>89</v>
      </c>
      <c r="AH215">
        <f>U215</f>
        <v>69</v>
      </c>
      <c r="AI215">
        <f>W215</f>
        <v>0</v>
      </c>
      <c r="AJ215" s="24">
        <f>SUMPRODUCT(LARGE(AB215:AI215, {1,2,3,4,5}))</f>
        <v>381</v>
      </c>
    </row>
    <row r="216" spans="1:37" x14ac:dyDescent="0.25">
      <c r="A216" s="47" t="s">
        <v>31</v>
      </c>
      <c r="B216" s="45" t="s">
        <v>287</v>
      </c>
      <c r="C216" s="44" t="s">
        <v>288</v>
      </c>
      <c r="D216" s="44">
        <v>127058</v>
      </c>
      <c r="E216" t="str">
        <f>VLOOKUP($D216,CLASS!$D$2:$W$405,2,FALSE)</f>
        <v>B</v>
      </c>
      <c r="F216" t="str">
        <f>VLOOKUP($D216,CLASS!$D$2:$W$405,3,FALSE)</f>
        <v>LDY</v>
      </c>
      <c r="G216" s="44">
        <f>VLOOKUP($D216,CLASS!$D$2:$W$405,4,FALSE)</f>
        <v>10</v>
      </c>
      <c r="H216" s="44">
        <f>VLOOKUP(D216,CLASS!$D$2:$W$405,5,FALSE)</f>
        <v>60</v>
      </c>
      <c r="I216" s="52">
        <f>IF(H216,G216+H216,0)</f>
        <v>70</v>
      </c>
      <c r="J216" s="44">
        <f>VLOOKUP($D216,CLASS!$D$2:$W$405,7,FALSE)</f>
        <v>79</v>
      </c>
      <c r="K216" s="52">
        <f>IF(IF(J216,J216+$G216,0)&lt;=100,IF(J216,J216+$G216,0),100)</f>
        <v>89</v>
      </c>
      <c r="L216" s="44">
        <f>VLOOKUP($D216,CLASS!$D$2:$W$405,9,FALSE)</f>
        <v>84</v>
      </c>
      <c r="M216" s="52">
        <f>IF(IF(L216,L216+$G216,0)&lt;=100,IF(L216,L216+$G216,0),100)</f>
        <v>94</v>
      </c>
      <c r="N216" s="44">
        <f>VLOOKUP($D216,CLASS!$D$2:$W$405,11,FALSE)</f>
        <v>0</v>
      </c>
      <c r="O216" s="52">
        <f>IF(IF(N216,N216+$G216,0)&lt;=100,IF(N216,N216+$G216,0),100)</f>
        <v>0</v>
      </c>
      <c r="P216" s="44">
        <f>VLOOKUP($D216,CLASS!$D$2:$W$405,13,FALSE)</f>
        <v>0</v>
      </c>
      <c r="Q216" s="52">
        <f>IF(IF(P216,P216+$G216,0)&lt;=100,IF(P216,P216+$G216,0),100)</f>
        <v>0</v>
      </c>
      <c r="R216" s="44">
        <f>VLOOKUP($D216,CLASS!$D$2:$W$405,15,FALSE)</f>
        <v>82</v>
      </c>
      <c r="S216" s="52">
        <f>IF(IF(R216,R216+$G216,0)&lt;=100,IF(R216,R216+$G216,0),100)</f>
        <v>92</v>
      </c>
      <c r="T216" s="44">
        <f>VLOOKUP($D216,CLASS!$D$2:$W$405,17,FALSE)</f>
        <v>0</v>
      </c>
      <c r="U216" s="52">
        <f>IF(IF(T216,T216+$G216,0)&lt;=100,IF(T216,T216+$G216,0),100)</f>
        <v>0</v>
      </c>
      <c r="V216" s="44">
        <f>VLOOKUP($D216,CLASS!$D$2:$W$405,19,FALSE)</f>
        <v>0</v>
      </c>
      <c r="W216" s="52">
        <f>IF(IF(V216,V216+$G216,0)&lt;=100,IF(V216,V216+$G216,0),100)</f>
        <v>0</v>
      </c>
      <c r="X216"/>
      <c r="Y216"/>
      <c r="Z216" s="52">
        <f>I216+K216+M216+O216+Q216+S216+U216+W216</f>
        <v>345</v>
      </c>
      <c r="AA216"/>
      <c r="AB216">
        <f>I216</f>
        <v>70</v>
      </c>
      <c r="AC216">
        <f>K216</f>
        <v>89</v>
      </c>
      <c r="AD216">
        <f>M216</f>
        <v>94</v>
      </c>
      <c r="AE216">
        <f>O216</f>
        <v>0</v>
      </c>
      <c r="AF216">
        <f>Q216</f>
        <v>0</v>
      </c>
      <c r="AG216">
        <f>S216</f>
        <v>92</v>
      </c>
      <c r="AH216">
        <f>U216</f>
        <v>0</v>
      </c>
      <c r="AI216">
        <f>W216</f>
        <v>0</v>
      </c>
      <c r="AJ216" s="24">
        <f>SUMPRODUCT(LARGE(AB216:AI216, {1,2,3,4,5}))</f>
        <v>345</v>
      </c>
    </row>
    <row r="217" spans="1:37" x14ac:dyDescent="0.25">
      <c r="A217" s="47" t="s">
        <v>10</v>
      </c>
      <c r="B217" s="46" t="s">
        <v>371</v>
      </c>
      <c r="C217" s="44" t="s">
        <v>372</v>
      </c>
      <c r="D217" s="44">
        <v>134855</v>
      </c>
      <c r="E217" t="str">
        <f>VLOOKUP($D217,CLASS!$D$2:$W$405,2,FALSE)</f>
        <v>C</v>
      </c>
      <c r="F217" t="str">
        <f>VLOOKUP($D217,CLASS!$D$2:$W$405,3,FALSE)</f>
        <v>LDY</v>
      </c>
      <c r="G217" s="44">
        <f>VLOOKUP($D217,CLASS!$D$2:$W$405,4,FALSE)</f>
        <v>15</v>
      </c>
      <c r="H217" s="44">
        <f>VLOOKUP(D217,CLASS!$D$2:$W$405,5,FALSE)</f>
        <v>53</v>
      </c>
      <c r="I217" s="52">
        <f>IF(H217,G217+H217,0)</f>
        <v>68</v>
      </c>
      <c r="J217" s="44">
        <f>VLOOKUP($D217,CLASS!$D$2:$W$405,7,FALSE)</f>
        <v>66</v>
      </c>
      <c r="K217" s="52">
        <f>IF(IF(J217,J217+$G217,0)&lt;=100,IF(J217,J217+$G217,0),100)</f>
        <v>81</v>
      </c>
      <c r="L217" s="44">
        <f>VLOOKUP($D217,CLASS!$D$2:$W$405,9,FALSE)</f>
        <v>69</v>
      </c>
      <c r="M217" s="52">
        <f>IF(IF(L217,L217+$G217,0)&lt;=100,IF(L217,L217+$G217,0),100)</f>
        <v>84</v>
      </c>
      <c r="N217" s="44">
        <f>VLOOKUP($D217,CLASS!$D$2:$W$405,11,FALSE)</f>
        <v>0</v>
      </c>
      <c r="O217" s="52">
        <f>IF(IF(N217,N217+$G217,0)&lt;=100,IF(N217,N217+$G217,0),100)</f>
        <v>0</v>
      </c>
      <c r="P217" s="44">
        <f>VLOOKUP($D217,CLASS!$D$2:$W$405,13,FALSE)</f>
        <v>61</v>
      </c>
      <c r="Q217" s="52">
        <f>IF(IF(P217,P217+$G217,0)&lt;=100,IF(P217,P217+$G217,0),100)</f>
        <v>76</v>
      </c>
      <c r="R217" s="44">
        <f>VLOOKUP($D217,CLASS!$D$2:$W$405,15,FALSE)</f>
        <v>0</v>
      </c>
      <c r="S217" s="52">
        <f>IF(IF(R217,R217+$G217,0)&lt;=100,IF(R217,R217+$G217,0),100)</f>
        <v>0</v>
      </c>
      <c r="T217" s="44">
        <f>VLOOKUP($D217,CLASS!$D$2:$W$405,17,FALSE)</f>
        <v>0</v>
      </c>
      <c r="U217" s="52">
        <f>IF(IF(T217,T217+$G217,0)&lt;=100,IF(T217,T217+$G217,0),100)</f>
        <v>0</v>
      </c>
      <c r="V217" s="44">
        <f>VLOOKUP($D217,CLASS!$D$2:$W$405,19,FALSE)</f>
        <v>0</v>
      </c>
      <c r="W217" s="52">
        <f>IF(IF(V217,V217+$G217,0)&lt;=100,IF(V217,V217+$G217,0),100)</f>
        <v>0</v>
      </c>
      <c r="X217"/>
      <c r="Y217"/>
      <c r="Z217" s="52">
        <f>I217+K217+M217+O217+Q217+S217+U217+W217</f>
        <v>309</v>
      </c>
      <c r="AA217"/>
      <c r="AB217">
        <f>I217</f>
        <v>68</v>
      </c>
      <c r="AC217">
        <f>K217</f>
        <v>81</v>
      </c>
      <c r="AD217">
        <f>M217</f>
        <v>84</v>
      </c>
      <c r="AE217">
        <f>O217</f>
        <v>0</v>
      </c>
      <c r="AF217">
        <f>Q217</f>
        <v>76</v>
      </c>
      <c r="AG217">
        <f>S217</f>
        <v>0</v>
      </c>
      <c r="AH217">
        <f>U217</f>
        <v>0</v>
      </c>
      <c r="AI217">
        <f>W217</f>
        <v>0</v>
      </c>
      <c r="AJ217" s="24">
        <f>SUMPRODUCT(LARGE(AB217:AI217, {1,2,3,4,5}))</f>
        <v>309</v>
      </c>
      <c r="AK217" s="57"/>
    </row>
    <row r="218" spans="1:37" x14ac:dyDescent="0.25">
      <c r="A218" s="47" t="s">
        <v>48</v>
      </c>
      <c r="B218" s="45" t="s">
        <v>342</v>
      </c>
      <c r="C218" s="44" t="s">
        <v>343</v>
      </c>
      <c r="D218" s="44">
        <v>120329</v>
      </c>
      <c r="E218" t="str">
        <f>VLOOKUP($D218,CLASS!$D$2:$W$405,2,FALSE)</f>
        <v>C</v>
      </c>
      <c r="F218" t="str">
        <f>VLOOKUP($D218,CLASS!$D$2:$W$405,3,FALSE)</f>
        <v>LDY</v>
      </c>
      <c r="G218" s="44">
        <f>VLOOKUP($D218,CLASS!$D$2:$W$405,4,FALSE)</f>
        <v>15</v>
      </c>
      <c r="H218" s="44">
        <f>VLOOKUP(D218,CLASS!$D$2:$W$405,5,FALSE)</f>
        <v>70</v>
      </c>
      <c r="I218" s="52">
        <f>IF(H218,G218+H218,0)</f>
        <v>85</v>
      </c>
      <c r="J218" s="44">
        <f>VLOOKUP($D218,CLASS!$D$2:$W$405,7,FALSE)</f>
        <v>74</v>
      </c>
      <c r="K218" s="52">
        <f>IF(IF(J218,J218+$G218,0)&lt;=100,IF(J218,J218+$G218,0),100)</f>
        <v>89</v>
      </c>
      <c r="L218" s="44">
        <f>VLOOKUP($D218,CLASS!$D$2:$W$405,9,FALSE)</f>
        <v>0</v>
      </c>
      <c r="M218" s="52">
        <f>IF(IF(L218,L218+$G218,0)&lt;=100,IF(L218,L218+$G218,0),100)</f>
        <v>0</v>
      </c>
      <c r="N218" s="44">
        <f>VLOOKUP($D218,CLASS!$D$2:$W$405,11,FALSE)</f>
        <v>0</v>
      </c>
      <c r="O218" s="52">
        <f>IF(IF(N218,N218+$G218,0)&lt;=100,IF(N218,N218+$G218,0),100)</f>
        <v>0</v>
      </c>
      <c r="P218" s="44">
        <f>VLOOKUP($D218,CLASS!$D$2:$W$405,13,FALSE)</f>
        <v>64</v>
      </c>
      <c r="Q218" s="52">
        <f>IF(IF(P218,P218+$G218,0)&lt;=100,IF(P218,P218+$G218,0),100)</f>
        <v>79</v>
      </c>
      <c r="R218" s="44">
        <f>VLOOKUP($D218,CLASS!$D$2:$W$405,15,FALSE)</f>
        <v>0</v>
      </c>
      <c r="S218" s="52">
        <f>IF(IF(R218,R218+$G218,0)&lt;=100,IF(R218,R218+$G218,0),100)</f>
        <v>0</v>
      </c>
      <c r="T218" s="44">
        <f>VLOOKUP($D218,CLASS!$D$2:$W$405,17,FALSE)</f>
        <v>0</v>
      </c>
      <c r="U218" s="52">
        <f>IF(IF(T218,T218+$G218,0)&lt;=100,IF(T218,T218+$G218,0),100)</f>
        <v>0</v>
      </c>
      <c r="V218" s="44">
        <f>VLOOKUP($D218,CLASS!$D$2:$W$405,19,FALSE)</f>
        <v>0</v>
      </c>
      <c r="W218" s="52">
        <f>IF(IF(V218,V218+$G218,0)&lt;=100,IF(V218,V218+$G218,0),100)</f>
        <v>0</v>
      </c>
      <c r="X218"/>
      <c r="Y218"/>
      <c r="Z218" s="52">
        <f>I218+K218+M218+O218+Q218+S218+U218+W218</f>
        <v>253</v>
      </c>
      <c r="AA218"/>
      <c r="AB218">
        <f>I218</f>
        <v>85</v>
      </c>
      <c r="AC218">
        <f>K218</f>
        <v>89</v>
      </c>
      <c r="AD218">
        <f>M218</f>
        <v>0</v>
      </c>
      <c r="AE218">
        <f>O218</f>
        <v>0</v>
      </c>
      <c r="AF218">
        <f>Q218</f>
        <v>79</v>
      </c>
      <c r="AG218">
        <f>S218</f>
        <v>0</v>
      </c>
      <c r="AH218">
        <f>U218</f>
        <v>0</v>
      </c>
      <c r="AI218">
        <f>W218</f>
        <v>0</v>
      </c>
      <c r="AJ218" s="24">
        <f>SUMPRODUCT(LARGE(AB218:AI218, {1,2,3,4,5}))</f>
        <v>253</v>
      </c>
    </row>
    <row r="219" spans="1:37" s="44" customFormat="1" x14ac:dyDescent="0.25">
      <c r="A219" s="47" t="s">
        <v>49</v>
      </c>
      <c r="B219" s="46" t="s">
        <v>306</v>
      </c>
      <c r="C219" s="44" t="s">
        <v>307</v>
      </c>
      <c r="D219" s="44">
        <v>127946</v>
      </c>
      <c r="E219" s="44" t="str">
        <f>VLOOKUP($D219,CLASS!$D$2:$W$405,2,FALSE)</f>
        <v>B</v>
      </c>
      <c r="F219" s="44" t="str">
        <f>VLOOKUP($D219,CLASS!$D$2:$W$405,3,FALSE)</f>
        <v>LDY</v>
      </c>
      <c r="G219" s="44">
        <f>VLOOKUP($D219,CLASS!$D$2:$W$405,4,FALSE)</f>
        <v>10</v>
      </c>
      <c r="H219" s="44">
        <f>VLOOKUP(D219,CLASS!$D$2:$W$405,5,FALSE)</f>
        <v>0</v>
      </c>
      <c r="I219" s="52">
        <f>IF(H219,G219+H219,0)</f>
        <v>0</v>
      </c>
      <c r="J219" s="44">
        <f>VLOOKUP($D219,CLASS!$D$2:$W$405,7,FALSE)</f>
        <v>82</v>
      </c>
      <c r="K219" s="52">
        <f>IF(IF(J219,J219+$G219,0)&lt;=100,IF(J219,J219+$G219,0),100)</f>
        <v>92</v>
      </c>
      <c r="L219" s="44">
        <f>VLOOKUP($D219,CLASS!$D$2:$W$405,9,FALSE)</f>
        <v>76</v>
      </c>
      <c r="M219" s="52">
        <f>IF(IF(L219,L219+$G219,0)&lt;=100,IF(L219,L219+$G219,0),100)</f>
        <v>86</v>
      </c>
      <c r="N219" s="44">
        <f>VLOOKUP($D219,CLASS!$D$2:$W$405,11,FALSE)</f>
        <v>0</v>
      </c>
      <c r="O219" s="52">
        <f>IF(IF(N219,N219+$G219,0)&lt;=100,IF(N219,N219+$G219,0),100)</f>
        <v>0</v>
      </c>
      <c r="P219" s="44">
        <f>VLOOKUP($D219,CLASS!$D$2:$W$405,13,FALSE)</f>
        <v>0</v>
      </c>
      <c r="Q219" s="52">
        <f>IF(IF(P219,P219+$G219,0)&lt;=100,IF(P219,P219+$G219,0),100)</f>
        <v>0</v>
      </c>
      <c r="R219" s="44">
        <f>VLOOKUP($D219,CLASS!$D$2:$W$405,15,FALSE)</f>
        <v>0</v>
      </c>
      <c r="S219" s="52">
        <f>IF(IF(R219,R219+$G219,0)&lt;=100,IF(R219,R219+$G219,0),100)</f>
        <v>0</v>
      </c>
      <c r="T219" s="44">
        <f>VLOOKUP($D219,CLASS!$D$2:$W$405,17,FALSE)</f>
        <v>57</v>
      </c>
      <c r="U219" s="52">
        <f>IF(IF(T219,T219+$G219,0)&lt;=100,IF(T219,T219+$G219,0),100)</f>
        <v>67</v>
      </c>
      <c r="V219" s="44">
        <f>VLOOKUP($D219,CLASS!$D$2:$W$405,19,FALSE)</f>
        <v>0</v>
      </c>
      <c r="W219" s="52">
        <f>IF(IF(V219,V219+$G219,0)&lt;=100,IF(V219,V219+$G219,0),100)</f>
        <v>0</v>
      </c>
      <c r="Z219" s="52">
        <f>I219+K219+M219+O219+Q219+S219+U219+W219</f>
        <v>245</v>
      </c>
      <c r="AB219" s="44">
        <f>I219</f>
        <v>0</v>
      </c>
      <c r="AC219" s="44">
        <f>K219</f>
        <v>92</v>
      </c>
      <c r="AD219" s="44">
        <f>M219</f>
        <v>86</v>
      </c>
      <c r="AE219" s="44">
        <f>O219</f>
        <v>0</v>
      </c>
      <c r="AF219" s="44">
        <f>Q219</f>
        <v>0</v>
      </c>
      <c r="AG219" s="44">
        <f>S219</f>
        <v>0</v>
      </c>
      <c r="AH219" s="44">
        <f>U219</f>
        <v>67</v>
      </c>
      <c r="AI219" s="44">
        <f>W219</f>
        <v>0</v>
      </c>
      <c r="AJ219" s="24">
        <f>SUMPRODUCT(LARGE(AB219:AI219, {1,2,3,4,5}))</f>
        <v>245</v>
      </c>
      <c r="AK219" s="6"/>
    </row>
    <row r="220" spans="1:37" x14ac:dyDescent="0.25">
      <c r="A220" s="47" t="s">
        <v>31</v>
      </c>
      <c r="B220" s="45" t="s">
        <v>400</v>
      </c>
      <c r="C220" s="44" t="s">
        <v>319</v>
      </c>
      <c r="D220" s="44">
        <v>131287</v>
      </c>
      <c r="E220" t="str">
        <f>VLOOKUP($D220,CLASS!$D$2:$W$405,2,FALSE)</f>
        <v>C</v>
      </c>
      <c r="F220" t="str">
        <f>VLOOKUP($D220,CLASS!$D$2:$W$405,3,FALSE)</f>
        <v>LDY</v>
      </c>
      <c r="G220" s="44">
        <f>VLOOKUP($D220,CLASS!$D$2:$W$405,4,FALSE)</f>
        <v>15</v>
      </c>
      <c r="H220" s="44">
        <f>VLOOKUP(D220,CLASS!$D$2:$W$405,5,FALSE)</f>
        <v>0</v>
      </c>
      <c r="I220" s="52">
        <f>IF(H220,G220+H220,0)</f>
        <v>0</v>
      </c>
      <c r="J220" s="44">
        <f>VLOOKUP($D220,CLASS!$D$2:$W$405,7,FALSE)</f>
        <v>69</v>
      </c>
      <c r="K220" s="52">
        <f>IF(IF(J220,J220+$G220,0)&lt;=100,IF(J220,J220+$G220,0),100)</f>
        <v>84</v>
      </c>
      <c r="L220" s="44">
        <f>VLOOKUP($D220,CLASS!$D$2:$W$405,9,FALSE)</f>
        <v>0</v>
      </c>
      <c r="M220" s="52">
        <f>IF(IF(L220,L220+$G220,0)&lt;=100,IF(L220,L220+$G220,0),100)</f>
        <v>0</v>
      </c>
      <c r="N220" s="44">
        <f>VLOOKUP($D220,CLASS!$D$2:$W$405,11,FALSE)</f>
        <v>52</v>
      </c>
      <c r="O220" s="52">
        <f>IF(IF(N220,N220+$G220,0)&lt;=100,IF(N220,N220+$G220,0),100)</f>
        <v>67</v>
      </c>
      <c r="P220" s="44">
        <f>VLOOKUP($D220,CLASS!$D$2:$W$405,13,FALSE)</f>
        <v>40</v>
      </c>
      <c r="Q220" s="52">
        <f>IF(IF(P220,P220+$G220,0)&lt;=100,IF(P220,P220+$G220,0),100)</f>
        <v>55</v>
      </c>
      <c r="R220" s="44">
        <f>VLOOKUP($D220,CLASS!$D$2:$W$405,15,FALSE)</f>
        <v>0</v>
      </c>
      <c r="S220" s="52">
        <f>IF(IF(R220,R220+$G220,0)&lt;=100,IF(R220,R220+$G220,0),100)</f>
        <v>0</v>
      </c>
      <c r="T220" s="44">
        <f>VLOOKUP($D220,CLASS!$D$2:$W$405,17,FALSE)</f>
        <v>0</v>
      </c>
      <c r="U220" s="52">
        <f>IF(IF(T220,T220+$G220,0)&lt;=100,IF(T220,T220+$G220,0),100)</f>
        <v>0</v>
      </c>
      <c r="V220" s="44">
        <f>VLOOKUP($D220,CLASS!$D$2:$W$405,19,FALSE)</f>
        <v>0</v>
      </c>
      <c r="W220" s="52">
        <f>IF(IF(V220,V220+$G220,0)&lt;=100,IF(V220,V220+$G220,0),100)</f>
        <v>0</v>
      </c>
      <c r="X220"/>
      <c r="Y220"/>
      <c r="Z220" s="52">
        <f>I220+K220+M220+O220+Q220+S220+U220+W220</f>
        <v>206</v>
      </c>
      <c r="AA220"/>
      <c r="AB220">
        <f>I220</f>
        <v>0</v>
      </c>
      <c r="AC220">
        <f>K220</f>
        <v>84</v>
      </c>
      <c r="AD220">
        <f>M220</f>
        <v>0</v>
      </c>
      <c r="AE220">
        <f>O220</f>
        <v>67</v>
      </c>
      <c r="AF220">
        <f>Q220</f>
        <v>55</v>
      </c>
      <c r="AG220">
        <f>S220</f>
        <v>0</v>
      </c>
      <c r="AH220">
        <f>U220</f>
        <v>0</v>
      </c>
      <c r="AI220">
        <f>W220</f>
        <v>0</v>
      </c>
      <c r="AJ220" s="24">
        <f>SUMPRODUCT(LARGE(AB220:AI220, {1,2,3,4,5}))</f>
        <v>206</v>
      </c>
      <c r="AK220" s="44"/>
    </row>
    <row r="221" spans="1:37" x14ac:dyDescent="0.25">
      <c r="A221" s="47" t="s">
        <v>26</v>
      </c>
      <c r="B221" s="46" t="s">
        <v>325</v>
      </c>
      <c r="C221" s="44" t="s">
        <v>326</v>
      </c>
      <c r="D221" s="44">
        <v>127749</v>
      </c>
      <c r="E221" t="str">
        <f>VLOOKUP($D221,CLASS!$D$2:$W$405,2,FALSE)</f>
        <v>C</v>
      </c>
      <c r="F221" t="str">
        <f>VLOOKUP($D221,CLASS!$D$2:$W$405,3,FALSE)</f>
        <v>LDY</v>
      </c>
      <c r="G221" s="44">
        <f>VLOOKUP($D221,CLASS!$D$2:$W$405,4,FALSE)</f>
        <v>15</v>
      </c>
      <c r="H221" s="44">
        <f>VLOOKUP(D221,CLASS!$D$2:$W$405,5,FALSE)</f>
        <v>82</v>
      </c>
      <c r="I221" s="52">
        <f>IF(H221,G221+H221,0)</f>
        <v>97</v>
      </c>
      <c r="J221" s="44">
        <f>VLOOKUP($D221,CLASS!$D$2:$W$405,7,FALSE)</f>
        <v>64</v>
      </c>
      <c r="K221" s="52">
        <f>IF(IF(J221,J221+$G221,0)&lt;=100,IF(J221,J221+$G221,0),100)</f>
        <v>79</v>
      </c>
      <c r="L221" s="44">
        <f>VLOOKUP($D221,CLASS!$D$2:$W$405,9,FALSE)</f>
        <v>0</v>
      </c>
      <c r="M221" s="52">
        <f>IF(IF(L221,L221+$G221,0)&lt;=100,IF(L221,L221+$G221,0),100)</f>
        <v>0</v>
      </c>
      <c r="N221" s="44">
        <f>VLOOKUP($D221,CLASS!$D$2:$W$405,11,FALSE)</f>
        <v>0</v>
      </c>
      <c r="O221" s="52">
        <f>IF(IF(N221,N221+$G221,0)&lt;=100,IF(N221,N221+$G221,0),100)</f>
        <v>0</v>
      </c>
      <c r="P221" s="44">
        <f>VLOOKUP($D221,CLASS!$D$2:$W$405,13,FALSE)</f>
        <v>0</v>
      </c>
      <c r="Q221" s="52">
        <f>IF(IF(P221,P221+$G221,0)&lt;=100,IF(P221,P221+$G221,0),100)</f>
        <v>0</v>
      </c>
      <c r="R221" s="44">
        <f>VLOOKUP($D221,CLASS!$D$2:$W$405,15,FALSE)</f>
        <v>0</v>
      </c>
      <c r="S221" s="52">
        <f>IF(IF(R221,R221+$G221,0)&lt;=100,IF(R221,R221+$G221,0),100)</f>
        <v>0</v>
      </c>
      <c r="T221" s="44">
        <f>VLOOKUP($D221,CLASS!$D$2:$W$405,17,FALSE)</f>
        <v>0</v>
      </c>
      <c r="U221" s="52">
        <f>IF(IF(T221,T221+$G221,0)&lt;=100,IF(T221,T221+$G221,0),100)</f>
        <v>0</v>
      </c>
      <c r="V221" s="44">
        <f>VLOOKUP($D221,CLASS!$D$2:$W$405,19,FALSE)</f>
        <v>0</v>
      </c>
      <c r="W221" s="52">
        <f>IF(IF(V221,V221+$G221,0)&lt;=100,IF(V221,V221+$G221,0),100)</f>
        <v>0</v>
      </c>
      <c r="X221"/>
      <c r="Y221"/>
      <c r="Z221" s="52">
        <f>I221+K221+M221+O221+Q221+S221+U221+W221</f>
        <v>176</v>
      </c>
      <c r="AA221"/>
      <c r="AB221">
        <f>I221</f>
        <v>97</v>
      </c>
      <c r="AC221">
        <f>K221</f>
        <v>79</v>
      </c>
      <c r="AD221">
        <f>M221</f>
        <v>0</v>
      </c>
      <c r="AE221">
        <f>O221</f>
        <v>0</v>
      </c>
      <c r="AF221">
        <f>Q221</f>
        <v>0</v>
      </c>
      <c r="AG221">
        <f>S221</f>
        <v>0</v>
      </c>
      <c r="AH221">
        <f>U221</f>
        <v>0</v>
      </c>
      <c r="AI221">
        <f>W221</f>
        <v>0</v>
      </c>
      <c r="AJ221" s="24">
        <f>SUMPRODUCT(LARGE(AB221:AI221, {1,2,3,4,5}))</f>
        <v>176</v>
      </c>
      <c r="AK221"/>
    </row>
    <row r="222" spans="1:37" x14ac:dyDescent="0.25">
      <c r="A222" s="47" t="s">
        <v>49</v>
      </c>
      <c r="B222" s="46" t="s">
        <v>298</v>
      </c>
      <c r="C222" s="44" t="s">
        <v>217</v>
      </c>
      <c r="D222" s="44">
        <v>109563</v>
      </c>
      <c r="E222" t="str">
        <f>VLOOKUP($D222,CLASS!$D$2:$W$405,2,FALSE)</f>
        <v>B</v>
      </c>
      <c r="F222" t="str">
        <f>VLOOKUP($D222,CLASS!$D$2:$W$405,3,FALSE)</f>
        <v>LDY</v>
      </c>
      <c r="G222" s="44">
        <f>VLOOKUP($D222,CLASS!$D$2:$W$405,4,FALSE)</f>
        <v>10</v>
      </c>
      <c r="H222" s="44">
        <f>VLOOKUP(D222,CLASS!$D$2:$W$405,5,FALSE)</f>
        <v>0</v>
      </c>
      <c r="I222" s="52">
        <f>IF(H222,G222+H222,0)</f>
        <v>0</v>
      </c>
      <c r="J222" s="44">
        <f>VLOOKUP($D222,CLASS!$D$2:$W$405,7,FALSE)</f>
        <v>86</v>
      </c>
      <c r="K222" s="52">
        <f>IF(IF(J222,J222+$G222,0)&lt;=100,IF(J222,J222+$G222,0),100)</f>
        <v>96</v>
      </c>
      <c r="L222" s="44">
        <f>VLOOKUP($D222,CLASS!$D$2:$W$405,9,FALSE)</f>
        <v>0</v>
      </c>
      <c r="M222" s="52">
        <f>IF(IF(L222,L222+$G222,0)&lt;=100,IF(L222,L222+$G222,0),100)</f>
        <v>0</v>
      </c>
      <c r="N222" s="44">
        <f>VLOOKUP($D222,CLASS!$D$2:$W$405,11,FALSE)</f>
        <v>0</v>
      </c>
      <c r="O222" s="52">
        <f>IF(IF(N222,N222+$G222,0)&lt;=100,IF(N222,N222+$G222,0),100)</f>
        <v>0</v>
      </c>
      <c r="P222" s="44">
        <f>VLOOKUP($D222,CLASS!$D$2:$W$405,13,FALSE)</f>
        <v>0</v>
      </c>
      <c r="Q222" s="52">
        <f>IF(IF(P222,P222+$G222,0)&lt;=100,IF(P222,P222+$G222,0),100)</f>
        <v>0</v>
      </c>
      <c r="R222" s="44">
        <f>VLOOKUP($D222,CLASS!$D$2:$W$405,15,FALSE)</f>
        <v>0</v>
      </c>
      <c r="S222" s="52">
        <f>IF(IF(R222,R222+$G222,0)&lt;=100,IF(R222,R222+$G222,0),100)</f>
        <v>0</v>
      </c>
      <c r="T222" s="44">
        <f>VLOOKUP($D222,CLASS!$D$2:$W$405,17,FALSE)</f>
        <v>0</v>
      </c>
      <c r="U222" s="52">
        <f>IF(IF(T222,T222+$G222,0)&lt;=100,IF(T222,T222+$G222,0),100)</f>
        <v>0</v>
      </c>
      <c r="V222" s="44">
        <f>VLOOKUP($D222,CLASS!$D$2:$W$405,19,FALSE)</f>
        <v>0</v>
      </c>
      <c r="W222" s="52">
        <f>IF(IF(V222,V222+$G222,0)&lt;=100,IF(V222,V222+$G222,0),100)</f>
        <v>0</v>
      </c>
      <c r="X222"/>
      <c r="Y222"/>
      <c r="Z222" s="52">
        <f>I222+K222+M222+O222+Q222+S222+U222+W222</f>
        <v>96</v>
      </c>
      <c r="AA222"/>
      <c r="AB222">
        <f>I222</f>
        <v>0</v>
      </c>
      <c r="AC222">
        <f>K222</f>
        <v>96</v>
      </c>
      <c r="AD222">
        <f>M222</f>
        <v>0</v>
      </c>
      <c r="AE222">
        <f>O222</f>
        <v>0</v>
      </c>
      <c r="AF222">
        <f>Q222</f>
        <v>0</v>
      </c>
      <c r="AG222">
        <f>S222</f>
        <v>0</v>
      </c>
      <c r="AH222">
        <f>U222</f>
        <v>0</v>
      </c>
      <c r="AI222">
        <f>W222</f>
        <v>0</v>
      </c>
      <c r="AJ222" s="24">
        <f>SUMPRODUCT(LARGE(AB222:AI222, {1,2,3,4,5}))</f>
        <v>96</v>
      </c>
      <c r="AK222" s="44"/>
    </row>
    <row r="223" spans="1:37" x14ac:dyDescent="0.25">
      <c r="A223" s="47" t="s">
        <v>10</v>
      </c>
      <c r="B223" s="46" t="s">
        <v>426</v>
      </c>
      <c r="C223" s="44" t="s">
        <v>427</v>
      </c>
      <c r="D223" s="44">
        <v>121940</v>
      </c>
      <c r="E223" t="s">
        <v>12</v>
      </c>
      <c r="F223" t="s">
        <v>36</v>
      </c>
      <c r="G223" s="44">
        <f>VLOOKUP($D223,CLASS!$D$2:$W$405,4,FALSE)</f>
        <v>10</v>
      </c>
      <c r="H223" s="44">
        <f>VLOOKUP(D223,CLASS!$D$2:$W$405,5,FALSE)</f>
        <v>0</v>
      </c>
      <c r="I223" s="52">
        <f>IF(H223,G223+H223,0)</f>
        <v>0</v>
      </c>
      <c r="J223" s="44">
        <f>VLOOKUP($D223,CLASS!$D$2:$W$405,7,FALSE)</f>
        <v>0</v>
      </c>
      <c r="K223" s="52">
        <f>IF(IF(J223,J223+$G223,0)&lt;=100,IF(J223,J223+$G223,0),100)</f>
        <v>0</v>
      </c>
      <c r="L223" s="44">
        <f>VLOOKUP($D223,CLASS!$D$2:$W$405,9,FALSE)</f>
        <v>82</v>
      </c>
      <c r="M223" s="52">
        <f>IF(IF(L223,L223+$G223,0)&lt;=100,IF(L223,L223+$G223,0),100)</f>
        <v>92</v>
      </c>
      <c r="N223" s="44">
        <f>VLOOKUP($D223,CLASS!$D$2:$W$405,11,FALSE)</f>
        <v>0</v>
      </c>
      <c r="O223" s="52">
        <f>IF(IF(N223,N223+$G223,0)&lt;=100,IF(N223,N223+$G223,0),100)</f>
        <v>0</v>
      </c>
      <c r="P223" s="44">
        <f>VLOOKUP($D223,CLASS!$D$2:$W$405,13,FALSE)</f>
        <v>0</v>
      </c>
      <c r="Q223" s="52">
        <f>IF(IF(P223,P223+$G223,0)&lt;=100,IF(P223,P223+$G223,0),100)</f>
        <v>0</v>
      </c>
      <c r="R223" s="44">
        <f>VLOOKUP($D223,CLASS!$D$2:$W$405,15,FALSE)</f>
        <v>0</v>
      </c>
      <c r="S223" s="52">
        <f>IF(IF(R223,R223+$G223,0)&lt;=100,IF(R223,R223+$G223,0),100)</f>
        <v>0</v>
      </c>
      <c r="T223" s="44">
        <f>VLOOKUP($D223,CLASS!$D$2:$W$405,17,FALSE)</f>
        <v>0</v>
      </c>
      <c r="U223" s="52">
        <f>IF(IF(T223,T223+$G223,0)&lt;=100,IF(T223,T223+$G223,0),100)</f>
        <v>0</v>
      </c>
      <c r="V223" s="44">
        <f>VLOOKUP($D223,CLASS!$D$2:$W$405,19,FALSE)</f>
        <v>0</v>
      </c>
      <c r="W223" s="52">
        <f>IF(IF(V223,V223+$G223,0)&lt;=100,IF(V223,V223+$G223,0),100)</f>
        <v>0</v>
      </c>
      <c r="X223"/>
      <c r="Y223"/>
      <c r="Z223" s="52">
        <f>I223+K223+M223+O223+Q223+S223+U223+W223</f>
        <v>92</v>
      </c>
      <c r="AA223"/>
      <c r="AB223">
        <f>I223</f>
        <v>0</v>
      </c>
      <c r="AC223">
        <f>K223</f>
        <v>0</v>
      </c>
      <c r="AD223">
        <f>M223</f>
        <v>92</v>
      </c>
      <c r="AE223">
        <f>O223</f>
        <v>0</v>
      </c>
      <c r="AF223">
        <f>Q223</f>
        <v>0</v>
      </c>
      <c r="AG223">
        <f>S223</f>
        <v>0</v>
      </c>
      <c r="AH223">
        <f>U223</f>
        <v>0</v>
      </c>
      <c r="AI223">
        <f>W223</f>
        <v>0</v>
      </c>
      <c r="AJ223" s="24">
        <f>SUMPRODUCT(LARGE(AB223:AI223, {1,2,3,4,5}))</f>
        <v>92</v>
      </c>
      <c r="AK223" s="44"/>
    </row>
    <row r="224" spans="1:37" x14ac:dyDescent="0.25">
      <c r="A224" s="47" t="s">
        <v>29</v>
      </c>
      <c r="B224" s="46" t="s">
        <v>320</v>
      </c>
      <c r="C224" s="44" t="s">
        <v>321</v>
      </c>
      <c r="D224" s="44">
        <v>97582</v>
      </c>
      <c r="E224" t="str">
        <f>VLOOKUP($D224,CLASS!$D$2:$W$405,2,FALSE)</f>
        <v>B</v>
      </c>
      <c r="F224" t="str">
        <f>VLOOKUP($D224,CLASS!$D$2:$W$405,3,FALSE)</f>
        <v>LDY</v>
      </c>
      <c r="G224" s="44">
        <f>VLOOKUP($D224,CLASS!$D$2:$W$405,4,FALSE)</f>
        <v>10</v>
      </c>
      <c r="H224" s="44">
        <f>VLOOKUP(D224,CLASS!$D$2:$W$405,5,FALSE)</f>
        <v>0</v>
      </c>
      <c r="I224" s="52">
        <f>IF(H224,G224+H224,0)</f>
        <v>0</v>
      </c>
      <c r="J224" s="44">
        <f>VLOOKUP($D224,CLASS!$D$2:$W$405,7,FALSE)</f>
        <v>0</v>
      </c>
      <c r="K224" s="52">
        <f>IF(IF(J224,J224+$G224,0)&lt;=100,IF(J224,J224+$G224,0),100)</f>
        <v>0</v>
      </c>
      <c r="L224" s="44">
        <f>VLOOKUP($D224,CLASS!$D$2:$W$405,9,FALSE)</f>
        <v>0</v>
      </c>
      <c r="M224" s="52">
        <f>IF(IF(L224,L224+$G224,0)&lt;=100,IF(L224,L224+$G224,0),100)</f>
        <v>0</v>
      </c>
      <c r="N224" s="44">
        <f>VLOOKUP($D224,CLASS!$D$2:$W$405,11,FALSE)</f>
        <v>79</v>
      </c>
      <c r="O224" s="52">
        <f>IF(IF(N224,N224+$G224,0)&lt;=100,IF(N224,N224+$G224,0),100)</f>
        <v>89</v>
      </c>
      <c r="P224" s="44">
        <f>VLOOKUP($D224,CLASS!$D$2:$W$405,13,FALSE)</f>
        <v>0</v>
      </c>
      <c r="Q224" s="52">
        <f>IF(IF(P224,P224+$G224,0)&lt;=100,IF(P224,P224+$G224,0),100)</f>
        <v>0</v>
      </c>
      <c r="R224" s="44">
        <f>VLOOKUP($D224,CLASS!$D$2:$W$405,15,FALSE)</f>
        <v>0</v>
      </c>
      <c r="S224" s="52">
        <f>IF(IF(R224,R224+$G224,0)&lt;=100,IF(R224,R224+$G224,0),100)</f>
        <v>0</v>
      </c>
      <c r="T224" s="44">
        <f>VLOOKUP($D224,CLASS!$D$2:$W$405,17,FALSE)</f>
        <v>0</v>
      </c>
      <c r="U224" s="52">
        <f>IF(IF(T224,T224+$G224,0)&lt;=100,IF(T224,T224+$G224,0),100)</f>
        <v>0</v>
      </c>
      <c r="V224" s="44">
        <f>VLOOKUP($D224,CLASS!$D$2:$W$405,19,FALSE)</f>
        <v>0</v>
      </c>
      <c r="W224" s="52">
        <f>IF(IF(V224,V224+$G224,0)&lt;=100,IF(V224,V224+$G224,0),100)</f>
        <v>0</v>
      </c>
      <c r="X224"/>
      <c r="Y224"/>
      <c r="Z224" s="52">
        <f>I224+K224+M224+O224+Q224+S224+U224+W224</f>
        <v>89</v>
      </c>
      <c r="AA224"/>
      <c r="AB224">
        <f>I224</f>
        <v>0</v>
      </c>
      <c r="AC224">
        <f>K224</f>
        <v>0</v>
      </c>
      <c r="AD224">
        <f>M224</f>
        <v>0</v>
      </c>
      <c r="AE224">
        <f>O224</f>
        <v>89</v>
      </c>
      <c r="AF224">
        <f>Q224</f>
        <v>0</v>
      </c>
      <c r="AG224">
        <f>S224</f>
        <v>0</v>
      </c>
      <c r="AH224">
        <f>U224</f>
        <v>0</v>
      </c>
      <c r="AI224">
        <f>W224</f>
        <v>0</v>
      </c>
      <c r="AJ224" s="24">
        <f>SUMPRODUCT(LARGE(AB224:AI224, {1,2,3,4,5}))</f>
        <v>89</v>
      </c>
    </row>
    <row r="225" spans="1:37" x14ac:dyDescent="0.25">
      <c r="A225" s="47" t="s">
        <v>10</v>
      </c>
      <c r="B225" s="46" t="s">
        <v>219</v>
      </c>
      <c r="C225" s="44" t="s">
        <v>70</v>
      </c>
      <c r="D225" s="44">
        <v>1436</v>
      </c>
      <c r="E225" t="str">
        <f>VLOOKUP($D225,CLASS!$D$2:$W$405,2,FALSE)</f>
        <v>A</v>
      </c>
      <c r="F225" t="str">
        <f>VLOOKUP($D225,CLASS!$D$2:$W$405,3,FALSE)</f>
        <v>LDY</v>
      </c>
      <c r="G225" s="44">
        <f>VLOOKUP($D225,CLASS!$D$2:$W$405,4,FALSE)</f>
        <v>5</v>
      </c>
      <c r="H225" s="44">
        <f>VLOOKUP(D225,CLASS!$D$2:$W$405,5,FALSE)</f>
        <v>0</v>
      </c>
      <c r="I225" s="52">
        <f>IF(H225,G225+H225,0)</f>
        <v>0</v>
      </c>
      <c r="J225" s="44">
        <f>VLOOKUP($D225,CLASS!$D$2:$W$405,7,FALSE)</f>
        <v>0</v>
      </c>
      <c r="K225" s="52">
        <f>IF(IF(J225,J225+$G225,0)&lt;=100,IF(J225,J225+$G225,0),100)</f>
        <v>0</v>
      </c>
      <c r="L225" s="44">
        <f>VLOOKUP($D225,CLASS!$D$2:$W$405,9,FALSE)</f>
        <v>82</v>
      </c>
      <c r="M225" s="52">
        <f>IF(IF(L225,L225+$G225,0)&lt;=100,IF(L225,L225+$G225,0),100)</f>
        <v>87</v>
      </c>
      <c r="N225" s="44">
        <f>VLOOKUP($D225,CLASS!$D$2:$W$405,11,FALSE)</f>
        <v>0</v>
      </c>
      <c r="O225" s="52">
        <f>IF(IF(N225,N225+$G225,0)&lt;=100,IF(N225,N225+$G225,0),100)</f>
        <v>0</v>
      </c>
      <c r="P225" s="44">
        <f>VLOOKUP($D225,CLASS!$D$2:$W$405,13,FALSE)</f>
        <v>0</v>
      </c>
      <c r="Q225" s="52">
        <f>IF(IF(P225,P225+$G225,0)&lt;=100,IF(P225,P225+$G225,0),100)</f>
        <v>0</v>
      </c>
      <c r="R225" s="44">
        <f>VLOOKUP($D225,CLASS!$D$2:$W$405,15,FALSE)</f>
        <v>0</v>
      </c>
      <c r="S225" s="52">
        <f>IF(IF(R225,R225+$G225,0)&lt;=100,IF(R225,R225+$G225,0),100)</f>
        <v>0</v>
      </c>
      <c r="T225" s="44">
        <f>VLOOKUP($D225,CLASS!$D$2:$W$405,17,FALSE)</f>
        <v>0</v>
      </c>
      <c r="U225" s="52">
        <f>IF(IF(T225,T225+$G225,0)&lt;=100,IF(T225,T225+$G225,0),100)</f>
        <v>0</v>
      </c>
      <c r="V225" s="44">
        <f>VLOOKUP($D225,CLASS!$D$2:$W$405,19,FALSE)</f>
        <v>0</v>
      </c>
      <c r="W225" s="52">
        <f>IF(IF(V225,V225+$G225,0)&lt;=100,IF(V225,V225+$G225,0),100)</f>
        <v>0</v>
      </c>
      <c r="X225"/>
      <c r="Y225"/>
      <c r="Z225" s="52">
        <f>I225+K225+M225+O225+Q225+S225+U225+W225</f>
        <v>87</v>
      </c>
      <c r="AA225"/>
      <c r="AB225">
        <f>I225</f>
        <v>0</v>
      </c>
      <c r="AC225">
        <f>K225</f>
        <v>0</v>
      </c>
      <c r="AD225">
        <f>M225</f>
        <v>87</v>
      </c>
      <c r="AE225">
        <f>O225</f>
        <v>0</v>
      </c>
      <c r="AF225">
        <f>Q225</f>
        <v>0</v>
      </c>
      <c r="AG225">
        <f>S225</f>
        <v>0</v>
      </c>
      <c r="AH225">
        <f>U225</f>
        <v>0</v>
      </c>
      <c r="AI225">
        <f>W225</f>
        <v>0</v>
      </c>
      <c r="AJ225" s="24">
        <f>SUMPRODUCT(LARGE(AB225:AI225, {1,2,3,4,5}))</f>
        <v>87</v>
      </c>
      <c r="AK225" s="44"/>
    </row>
    <row r="226" spans="1:37" s="44" customFormat="1" x14ac:dyDescent="0.25">
      <c r="A226" s="47" t="s">
        <v>49</v>
      </c>
      <c r="B226" s="45" t="s">
        <v>428</v>
      </c>
      <c r="C226" s="44" t="s">
        <v>429</v>
      </c>
      <c r="D226" s="44">
        <v>103705</v>
      </c>
      <c r="E226" s="44" t="s">
        <v>13</v>
      </c>
      <c r="F226" s="44" t="s">
        <v>36</v>
      </c>
      <c r="G226" s="44">
        <f>VLOOKUP($D226,CLASS!$D$2:$W$405,4,FALSE)</f>
        <v>15</v>
      </c>
      <c r="H226" s="44">
        <f>VLOOKUP(D226,CLASS!$D$2:$W$405,5,FALSE)</f>
        <v>0</v>
      </c>
      <c r="I226" s="52">
        <f>IF(H226,G226+H226,0)</f>
        <v>0</v>
      </c>
      <c r="J226" s="44">
        <f>VLOOKUP($D226,CLASS!$D$2:$W$405,7,FALSE)</f>
        <v>0</v>
      </c>
      <c r="K226" s="52">
        <f>IF(IF(J226,J226+$G226,0)&lt;=100,IF(J226,J226+$G226,0),100)</f>
        <v>0</v>
      </c>
      <c r="L226" s="44">
        <f>VLOOKUP($D226,CLASS!$D$2:$W$405,9,FALSE)</f>
        <v>0</v>
      </c>
      <c r="M226" s="52">
        <f>IF(IF(L226,L226+$G226,0)&lt;=100,IF(L226,L226+$G226,0),100)</f>
        <v>0</v>
      </c>
      <c r="N226" s="44">
        <f>VLOOKUP($D226,CLASS!$D$2:$W$405,11,FALSE)</f>
        <v>64</v>
      </c>
      <c r="O226" s="52">
        <f>IF(IF(N226,N226+$G226,0)&lt;=100,IF(N226,N226+$G226,0),100)</f>
        <v>79</v>
      </c>
      <c r="P226" s="44">
        <f>VLOOKUP($D226,CLASS!$D$2:$W$405,13,FALSE)</f>
        <v>0</v>
      </c>
      <c r="Q226" s="52">
        <f>IF(IF(P226,P226+$G226,0)&lt;=100,IF(P226,P226+$G226,0),100)</f>
        <v>0</v>
      </c>
      <c r="R226" s="44">
        <f>VLOOKUP($D226,CLASS!$D$2:$W$405,15,FALSE)</f>
        <v>0</v>
      </c>
      <c r="S226" s="52">
        <f>IF(IF(R226,R226+$G226,0)&lt;=100,IF(R226,R226+$G226,0),100)</f>
        <v>0</v>
      </c>
      <c r="T226" s="44">
        <f>VLOOKUP($D226,CLASS!$D$2:$W$405,17,FALSE)</f>
        <v>0</v>
      </c>
      <c r="U226" s="52">
        <f>IF(IF(T226,T226+$G226,0)&lt;=100,IF(T226,T226+$G226,0),100)</f>
        <v>0</v>
      </c>
      <c r="V226" s="44">
        <f>VLOOKUP($D226,CLASS!$D$2:$W$405,19,FALSE)</f>
        <v>0</v>
      </c>
      <c r="W226" s="52">
        <f>IF(IF(V226,V226+$G226,0)&lt;=100,IF(V226,V226+$G226,0),100)</f>
        <v>0</v>
      </c>
      <c r="Z226" s="52">
        <f>I226+K226+M226+O226+Q226+S226+U226+W226</f>
        <v>79</v>
      </c>
      <c r="AB226" s="44">
        <f>I226</f>
        <v>0</v>
      </c>
      <c r="AC226" s="44">
        <f>K226</f>
        <v>0</v>
      </c>
      <c r="AD226" s="44">
        <f>M226</f>
        <v>0</v>
      </c>
      <c r="AE226" s="44">
        <f>O226</f>
        <v>79</v>
      </c>
      <c r="AF226" s="44">
        <f>Q226</f>
        <v>0</v>
      </c>
      <c r="AG226" s="44">
        <f>S226</f>
        <v>0</v>
      </c>
      <c r="AH226" s="44">
        <f>U226</f>
        <v>0</v>
      </c>
      <c r="AI226" s="44">
        <f>W226</f>
        <v>0</v>
      </c>
      <c r="AJ226" s="24">
        <f>SUMPRODUCT(LARGE(AB226:AI226, {1,2,3,4,5}))</f>
        <v>79</v>
      </c>
      <c r="AK226" s="6"/>
    </row>
    <row r="227" spans="1:37" x14ac:dyDescent="0.25">
      <c r="A227" s="47" t="s">
        <v>31</v>
      </c>
      <c r="B227" s="45" t="s">
        <v>322</v>
      </c>
      <c r="C227" s="44" t="s">
        <v>106</v>
      </c>
      <c r="D227" s="44">
        <v>124024</v>
      </c>
      <c r="E227" t="str">
        <f>VLOOKUP($D227,CLASS!$D$2:$W$405,2,FALSE)</f>
        <v>B</v>
      </c>
      <c r="F227" t="str">
        <f>VLOOKUP($D227,CLASS!$D$2:$W$405,3,FALSE)</f>
        <v>LDY</v>
      </c>
      <c r="G227" s="44">
        <f>VLOOKUP($D227,CLASS!$D$2:$W$405,4,FALSE)</f>
        <v>10</v>
      </c>
      <c r="H227" s="44">
        <f>VLOOKUP(D227,CLASS!$D$2:$W$405,5,FALSE)</f>
        <v>0</v>
      </c>
      <c r="I227" s="52">
        <f>IF(H227,G227+H227,0)</f>
        <v>0</v>
      </c>
      <c r="J227" s="44">
        <f>VLOOKUP($D227,CLASS!$D$2:$W$405,7,FALSE)</f>
        <v>0</v>
      </c>
      <c r="K227" s="52">
        <f>IF(IF(J227,J227+$G227,0)&lt;=100,IF(J227,J227+$G227,0),100)</f>
        <v>0</v>
      </c>
      <c r="L227">
        <f>VLOOKUP($D227,CLASS!$D$2:$W$405,9,FALSE)</f>
        <v>0</v>
      </c>
      <c r="M227" s="52">
        <f>IF(IF(L227,L227+$G227,0)&lt;=100,IF(L227,L227+$G227,0),100)</f>
        <v>0</v>
      </c>
      <c r="N227" s="44">
        <f>VLOOKUP($D227,CLASS!$D$2:$W$405,11,FALSE)</f>
        <v>0</v>
      </c>
      <c r="O227" s="52">
        <f>IF(IF(N227,N227+$G227,0)&lt;=100,IF(N227,N227+$G227,0),100)</f>
        <v>0</v>
      </c>
      <c r="P227" s="44">
        <f>VLOOKUP($D227,CLASS!$D$2:$W$405,13,FALSE)</f>
        <v>0</v>
      </c>
      <c r="Q227" s="52">
        <f>IF(IF(P227,P227+$G227,0)&lt;=100,IF(P227,P227+$G227,0),100)</f>
        <v>0</v>
      </c>
      <c r="R227" s="44">
        <f>VLOOKUP($D227,CLASS!$D$2:$W$405,15,FALSE)</f>
        <v>0</v>
      </c>
      <c r="S227" s="52">
        <f>IF(IF(R227,R227+$G227,0)&lt;=100,IF(R227,R227+$G227,0),100)</f>
        <v>0</v>
      </c>
      <c r="T227" s="44">
        <f>VLOOKUP($D227,CLASS!$D$2:$W$405,17,FALSE)</f>
        <v>0</v>
      </c>
      <c r="U227" s="52">
        <f>IF(IF(T227,T227+$G227,0)&lt;=100,IF(T227,T227+$G227,0),100)</f>
        <v>0</v>
      </c>
      <c r="V227" s="44">
        <f>VLOOKUP($D227,CLASS!$D$2:$W$405,19,FALSE)</f>
        <v>0</v>
      </c>
      <c r="W227" s="52">
        <f>IF(IF(V227,V227+$G227,0)&lt;=100,IF(V227,V227+$G227,0),100)</f>
        <v>0</v>
      </c>
      <c r="X227"/>
      <c r="Y227"/>
      <c r="Z227" s="52">
        <f>I227+K227+M227+O227+Q227+S227+U227+W227</f>
        <v>0</v>
      </c>
      <c r="AA227"/>
      <c r="AB227">
        <f>I227</f>
        <v>0</v>
      </c>
      <c r="AC227">
        <f>K227</f>
        <v>0</v>
      </c>
      <c r="AD227">
        <f>M227</f>
        <v>0</v>
      </c>
      <c r="AE227">
        <f>O227</f>
        <v>0</v>
      </c>
      <c r="AF227">
        <f>Q227</f>
        <v>0</v>
      </c>
      <c r="AG227">
        <f>S227</f>
        <v>0</v>
      </c>
      <c r="AH227">
        <f>U227</f>
        <v>0</v>
      </c>
      <c r="AI227">
        <f>W227</f>
        <v>0</v>
      </c>
      <c r="AJ227" s="24">
        <f>SUMPRODUCT(LARGE(AB227:AI227, {1,2,3,4,5}))</f>
        <v>0</v>
      </c>
      <c r="AK227" s="44"/>
    </row>
    <row r="228" spans="1:37" x14ac:dyDescent="0.25">
      <c r="A228" s="47" t="s">
        <v>31</v>
      </c>
      <c r="B228" s="45" t="s">
        <v>390</v>
      </c>
      <c r="C228" s="44" t="s">
        <v>391</v>
      </c>
      <c r="D228" s="44">
        <v>134758</v>
      </c>
      <c r="E228" t="str">
        <f>VLOOKUP($D228,CLASS!$D$2:$W$405,2,FALSE)</f>
        <v>C</v>
      </c>
      <c r="F228" t="str">
        <f>VLOOKUP($D228,CLASS!$D$2:$W$405,3,FALSE)</f>
        <v>LDY</v>
      </c>
      <c r="G228" s="44">
        <f>VLOOKUP($D228,CLASS!$D$2:$W$405,4,FALSE)</f>
        <v>15</v>
      </c>
      <c r="H228" s="44">
        <f>VLOOKUP(D228,CLASS!$D$2:$W$405,5,FALSE)</f>
        <v>0</v>
      </c>
      <c r="I228" s="52">
        <f>IF(H228,G228+H228,0)</f>
        <v>0</v>
      </c>
      <c r="J228" s="44">
        <f>VLOOKUP($D228,CLASS!$D$2:$W$405,7,FALSE)</f>
        <v>0</v>
      </c>
      <c r="K228" s="52">
        <f>IF(IF(J228,J228+$G228,0)&lt;=100,IF(J228,J228+$G228,0),100)</f>
        <v>0</v>
      </c>
      <c r="L228">
        <f>VLOOKUP($D228,CLASS!$D$2:$W$405,9,FALSE)</f>
        <v>0</v>
      </c>
      <c r="M228" s="52">
        <f>IF(IF(L228,L228+$G228,0)&lt;=100,IF(L228,L228+$G228,0),100)</f>
        <v>0</v>
      </c>
      <c r="N228" s="44">
        <f>VLOOKUP($D228,CLASS!$D$2:$W$405,11,FALSE)</f>
        <v>0</v>
      </c>
      <c r="O228" s="52">
        <f>IF(IF(N228,N228+$G228,0)&lt;=100,IF(N228,N228+$G228,0),100)</f>
        <v>0</v>
      </c>
      <c r="P228" s="44">
        <f>VLOOKUP($D228,CLASS!$D$2:$W$405,13,FALSE)</f>
        <v>0</v>
      </c>
      <c r="Q228" s="52">
        <f>IF(IF(P228,P228+$G228,0)&lt;=100,IF(P228,P228+$G228,0),100)</f>
        <v>0</v>
      </c>
      <c r="R228" s="44">
        <f>VLOOKUP($D228,CLASS!$D$2:$W$405,15,FALSE)</f>
        <v>0</v>
      </c>
      <c r="S228" s="52">
        <f>IF(IF(R228,R228+$G228,0)&lt;=100,IF(R228,R228+$G228,0),100)</f>
        <v>0</v>
      </c>
      <c r="T228" s="44">
        <f>VLOOKUP($D228,CLASS!$D$2:$W$405,17,FALSE)</f>
        <v>0</v>
      </c>
      <c r="U228" s="52">
        <f>IF(IF(T228,T228+$G228,0)&lt;=100,IF(T228,T228+$G228,0),100)</f>
        <v>0</v>
      </c>
      <c r="V228" s="44">
        <f>VLOOKUP($D228,CLASS!$D$2:$W$405,19,FALSE)</f>
        <v>0</v>
      </c>
      <c r="W228" s="52">
        <f>IF(IF(V228,V228+$G228,0)&lt;=100,IF(V228,V228+$G228,0),100)</f>
        <v>0</v>
      </c>
      <c r="X228"/>
      <c r="Y228"/>
      <c r="Z228" s="52">
        <f>I228+K228+M228+O228+Q228+S228+U228+W228</f>
        <v>0</v>
      </c>
      <c r="AA228"/>
      <c r="AB228">
        <f>I228</f>
        <v>0</v>
      </c>
      <c r="AC228">
        <f>K228</f>
        <v>0</v>
      </c>
      <c r="AD228">
        <f>M228</f>
        <v>0</v>
      </c>
      <c r="AE228">
        <f>O228</f>
        <v>0</v>
      </c>
      <c r="AF228">
        <f>Q228</f>
        <v>0</v>
      </c>
      <c r="AG228">
        <f>S228</f>
        <v>0</v>
      </c>
      <c r="AH228">
        <f>U228</f>
        <v>0</v>
      </c>
      <c r="AI228">
        <f>W228</f>
        <v>0</v>
      </c>
      <c r="AJ228" s="24">
        <f>SUMPRODUCT(LARGE(AB228:AI228, {1,2,3,4,5}))</f>
        <v>0</v>
      </c>
    </row>
    <row r="229" spans="1:37" x14ac:dyDescent="0.25">
      <c r="A229" s="47" t="s">
        <v>14</v>
      </c>
      <c r="B229" s="45" t="s">
        <v>401</v>
      </c>
      <c r="C229" s="44" t="s">
        <v>402</v>
      </c>
      <c r="D229" s="44">
        <v>133294</v>
      </c>
      <c r="E229" t="str">
        <f>VLOOKUP($D229,CLASS!$D$2:$W$405,2,FALSE)</f>
        <v>C</v>
      </c>
      <c r="F229" t="str">
        <f>VLOOKUP($D229,CLASS!$D$2:$W$405,3,FALSE)</f>
        <v>LDY</v>
      </c>
      <c r="G229" s="44">
        <f>VLOOKUP($D229,CLASS!$D$2:$W$405,4,FALSE)</f>
        <v>15</v>
      </c>
      <c r="H229" s="44">
        <f>VLOOKUP(D229,CLASS!$D$2:$W$405,5,FALSE)</f>
        <v>0</v>
      </c>
      <c r="I229" s="52">
        <f>IF(H229,G229+H229,0)</f>
        <v>0</v>
      </c>
      <c r="J229" s="44">
        <f>VLOOKUP($D229,CLASS!$D$2:$W$405,7,FALSE)</f>
        <v>0</v>
      </c>
      <c r="K229" s="52">
        <f>IF(IF(J229,J229+$G229,0)&lt;=100,IF(J229,J229+$G229,0),100)</f>
        <v>0</v>
      </c>
      <c r="L229">
        <f>VLOOKUP($D229,CLASS!$D$2:$W$405,9,FALSE)</f>
        <v>0</v>
      </c>
      <c r="M229" s="52">
        <f>IF(IF(L229,L229+$G229,0)&lt;=100,IF(L229,L229+$G229,0),100)</f>
        <v>0</v>
      </c>
      <c r="N229" s="44">
        <f>VLOOKUP($D229,CLASS!$D$2:$W$405,11,FALSE)</f>
        <v>0</v>
      </c>
      <c r="O229" s="52">
        <f>IF(IF(N229,N229+$G229,0)&lt;=100,IF(N229,N229+$G229,0),100)</f>
        <v>0</v>
      </c>
      <c r="P229" s="44">
        <f>VLOOKUP($D229,CLASS!$D$2:$W$405,13,FALSE)</f>
        <v>0</v>
      </c>
      <c r="Q229" s="52">
        <f>IF(IF(P229,P229+$G229,0)&lt;=100,IF(P229,P229+$G229,0),100)</f>
        <v>0</v>
      </c>
      <c r="R229" s="44">
        <f>VLOOKUP($D229,CLASS!$D$2:$W$405,15,FALSE)</f>
        <v>0</v>
      </c>
      <c r="S229" s="52">
        <f>IF(IF(R229,R229+$G229,0)&lt;=100,IF(R229,R229+$G229,0),100)</f>
        <v>0</v>
      </c>
      <c r="T229" s="44">
        <f>VLOOKUP($D229,CLASS!$D$2:$W$405,17,FALSE)</f>
        <v>0</v>
      </c>
      <c r="U229" s="52">
        <f>IF(IF(T229,T229+$G229,0)&lt;=100,IF(T229,T229+$G229,0),100)</f>
        <v>0</v>
      </c>
      <c r="V229" s="44">
        <f>VLOOKUP($D229,CLASS!$D$2:$W$405,19,FALSE)</f>
        <v>0</v>
      </c>
      <c r="W229" s="52">
        <f>IF(IF(V229,V229+$G229,0)&lt;=100,IF(V229,V229+$G229,0),100)</f>
        <v>0</v>
      </c>
      <c r="X229"/>
      <c r="Y229"/>
      <c r="Z229" s="52">
        <f>I229+K229+M229+O229+Q229+S229+U229+W229</f>
        <v>0</v>
      </c>
      <c r="AA229"/>
      <c r="AB229">
        <f>I229</f>
        <v>0</v>
      </c>
      <c r="AC229">
        <f>K229</f>
        <v>0</v>
      </c>
      <c r="AD229">
        <f>M229</f>
        <v>0</v>
      </c>
      <c r="AE229">
        <f>O229</f>
        <v>0</v>
      </c>
      <c r="AF229">
        <f>Q229</f>
        <v>0</v>
      </c>
      <c r="AG229">
        <f>S229</f>
        <v>0</v>
      </c>
      <c r="AH229">
        <f>U229</f>
        <v>0</v>
      </c>
      <c r="AI229">
        <f>W229</f>
        <v>0</v>
      </c>
      <c r="AJ229" s="24">
        <f>SUMPRODUCT(LARGE(AB229:AI229, {1,2,3,4,5}))</f>
        <v>0</v>
      </c>
      <c r="AK229" s="44"/>
    </row>
    <row r="230" spans="1:37" x14ac:dyDescent="0.25">
      <c r="A230" s="47" t="s">
        <v>29</v>
      </c>
      <c r="B230" s="46" t="s">
        <v>77</v>
      </c>
      <c r="C230" s="44" t="s">
        <v>392</v>
      </c>
      <c r="D230" s="44">
        <v>134106</v>
      </c>
      <c r="E230" t="str">
        <f>VLOOKUP($D230,CLASS!$D$2:$W$405,2,FALSE)</f>
        <v>C</v>
      </c>
      <c r="F230" t="str">
        <f>VLOOKUP($D230,CLASS!$D$2:$W$405,3,FALSE)</f>
        <v>JNR</v>
      </c>
      <c r="G230" s="44">
        <f>VLOOKUP($D230,CLASS!$D$2:$W$405,4,FALSE)</f>
        <v>15</v>
      </c>
      <c r="H230" s="44">
        <f>VLOOKUP(D230,CLASS!$D$2:$W$405,5,FALSE)</f>
        <v>0</v>
      </c>
      <c r="I230" s="52">
        <f>IF(H230,G230+H230,0)</f>
        <v>0</v>
      </c>
      <c r="J230" s="44">
        <f>VLOOKUP($D230,CLASS!$D$2:$W$405,7,FALSE)</f>
        <v>88</v>
      </c>
      <c r="K230" s="52">
        <f>IF(IF(J230,J230+$G230,0)&lt;=100,IF(J230,J230+$G230,0),100)</f>
        <v>100</v>
      </c>
      <c r="L230">
        <f>VLOOKUP($D230,CLASS!$D$2:$W$405,9,FALSE)</f>
        <v>89</v>
      </c>
      <c r="M230" s="52">
        <f>IF(IF(L230,L230+$G230,0)&lt;=100,IF(L230,L230+$G230,0),100)</f>
        <v>100</v>
      </c>
      <c r="N230" s="44">
        <f>VLOOKUP($D230,CLASS!$D$2:$W$405,11,FALSE)</f>
        <v>82</v>
      </c>
      <c r="O230" s="52">
        <f>IF(IF(N230,N230+$G230,0)&lt;=100,IF(N230,N230+$G230,0),100)</f>
        <v>97</v>
      </c>
      <c r="P230" s="44">
        <f>VLOOKUP($D230,CLASS!$D$2:$W$405,13,FALSE)</f>
        <v>66</v>
      </c>
      <c r="Q230" s="52">
        <f>IF(IF(P230,P230+$G230,0)&lt;=100,IF(P230,P230+$G230,0),100)</f>
        <v>81</v>
      </c>
      <c r="R230" s="44">
        <f>VLOOKUP($D230,CLASS!$D$2:$W$405,15,FALSE)</f>
        <v>92</v>
      </c>
      <c r="S230" s="52">
        <f>IF(IF(R230,R230+$G230,0)&lt;=100,IF(R230,R230+$G230,0),100)</f>
        <v>100</v>
      </c>
      <c r="T230" s="44">
        <f>VLOOKUP($D230,CLASS!$D$2:$W$405,17,FALSE)</f>
        <v>77</v>
      </c>
      <c r="U230" s="52">
        <f>IF(IF(T230,T230+$G230,0)&lt;=100,IF(T230,T230+$G230,0),100)</f>
        <v>92</v>
      </c>
      <c r="V230" s="44">
        <f>VLOOKUP($D230,CLASS!$D$2:$W$405,19,FALSE)</f>
        <v>0</v>
      </c>
      <c r="W230" s="52">
        <f>IF(IF(V230,V230+$G230,0)&lt;=100,IF(V230,V230+$G230,0),100)</f>
        <v>0</v>
      </c>
      <c r="X230"/>
      <c r="Y230"/>
      <c r="Z230" s="52">
        <f>I230+K230+M230+O230+Q230+S230+U230+W230</f>
        <v>570</v>
      </c>
      <c r="AA230"/>
      <c r="AB230">
        <f>I230</f>
        <v>0</v>
      </c>
      <c r="AC230">
        <f>K230</f>
        <v>100</v>
      </c>
      <c r="AD230">
        <f>M230</f>
        <v>100</v>
      </c>
      <c r="AE230">
        <f>O230</f>
        <v>97</v>
      </c>
      <c r="AF230">
        <f>Q230</f>
        <v>81</v>
      </c>
      <c r="AG230">
        <f>S230</f>
        <v>100</v>
      </c>
      <c r="AH230">
        <f>U230</f>
        <v>92</v>
      </c>
      <c r="AI230">
        <f>W230</f>
        <v>0</v>
      </c>
      <c r="AJ230" s="24">
        <f>SUMPRODUCT(LARGE(AB230:AI230, {1,2,3,4,5}))</f>
        <v>489</v>
      </c>
    </row>
    <row r="231" spans="1:37" x14ac:dyDescent="0.25">
      <c r="A231" s="47" t="s">
        <v>31</v>
      </c>
      <c r="B231" s="45" t="s">
        <v>252</v>
      </c>
      <c r="C231" s="44" t="s">
        <v>253</v>
      </c>
      <c r="D231" s="44">
        <v>130343</v>
      </c>
      <c r="E231" t="str">
        <f>VLOOKUP($D231,CLASS!$D$2:$W$405,2,FALSE)</f>
        <v>B</v>
      </c>
      <c r="F231" t="str">
        <f>VLOOKUP($D231,CLASS!$D$2:$W$405,3,FALSE)</f>
        <v>JNR</v>
      </c>
      <c r="G231" s="44">
        <f>VLOOKUP($D231,CLASS!$D$2:$W$405,4,FALSE)</f>
        <v>10</v>
      </c>
      <c r="H231" s="44">
        <f>VLOOKUP(D231,CLASS!$D$2:$W$405,5,FALSE)</f>
        <v>80</v>
      </c>
      <c r="I231" s="52">
        <f>IF(H231,G231+H231,0)</f>
        <v>90</v>
      </c>
      <c r="J231" s="44">
        <f>VLOOKUP($D231,CLASS!$D$2:$W$405,7,FALSE)</f>
        <v>79</v>
      </c>
      <c r="K231" s="52">
        <f>IF(IF(J231,J231+$G231,0)&lt;=100,IF(J231,J231+$G231,0),100)</f>
        <v>89</v>
      </c>
      <c r="L231">
        <f>VLOOKUP($D231,CLASS!$D$2:$W$405,9,FALSE)</f>
        <v>89</v>
      </c>
      <c r="M231" s="52">
        <f>IF(IF(L231,L231+$G231,0)&lt;=100,IF(L231,L231+$G231,0),100)</f>
        <v>99</v>
      </c>
      <c r="N231" s="44">
        <f>VLOOKUP($D231,CLASS!$D$2:$W$405,11,FALSE)</f>
        <v>84</v>
      </c>
      <c r="O231" s="52">
        <f>IF(IF(N231,N231+$G231,0)&lt;=100,IF(N231,N231+$G231,0),100)</f>
        <v>94</v>
      </c>
      <c r="P231" s="44">
        <f>VLOOKUP($D231,CLASS!$D$2:$W$405,13,FALSE)</f>
        <v>74</v>
      </c>
      <c r="Q231" s="52">
        <f>IF(IF(P231,P231+$G231,0)&lt;=100,IF(P231,P231+$G231,0),100)</f>
        <v>84</v>
      </c>
      <c r="R231" s="44">
        <f>VLOOKUP($D231,CLASS!$D$2:$W$405,15,FALSE)</f>
        <v>89</v>
      </c>
      <c r="S231" s="52">
        <f>IF(IF(R231,R231+$G231,0)&lt;=100,IF(R231,R231+$G231,0),100)</f>
        <v>99</v>
      </c>
      <c r="T231" s="44">
        <f>VLOOKUP($D231,CLASS!$D$2:$W$405,17,FALSE)</f>
        <v>77</v>
      </c>
      <c r="U231" s="52">
        <f>IF(IF(T231,T231+$G231,0)&lt;=100,IF(T231,T231+$G231,0),100)</f>
        <v>87</v>
      </c>
      <c r="V231" s="44">
        <f>VLOOKUP($D231,CLASS!$D$2:$W$405,19,FALSE)</f>
        <v>0</v>
      </c>
      <c r="W231" s="52">
        <f>IF(IF(V231,V231+$G231,0)&lt;=100,IF(V231,V231+$G231,0),100)</f>
        <v>0</v>
      </c>
      <c r="X231"/>
      <c r="Y231"/>
      <c r="Z231" s="52">
        <f>I231+K231+M231+O231+Q231+S231+U231+W231</f>
        <v>642</v>
      </c>
      <c r="AA231"/>
      <c r="AB231">
        <f>I231</f>
        <v>90</v>
      </c>
      <c r="AC231">
        <f>K231</f>
        <v>89</v>
      </c>
      <c r="AD231">
        <f>M231</f>
        <v>99</v>
      </c>
      <c r="AE231">
        <f>O231</f>
        <v>94</v>
      </c>
      <c r="AF231">
        <f>Q231</f>
        <v>84</v>
      </c>
      <c r="AG231">
        <f>S231</f>
        <v>99</v>
      </c>
      <c r="AH231">
        <f>U231</f>
        <v>87</v>
      </c>
      <c r="AI231">
        <f>W231</f>
        <v>0</v>
      </c>
      <c r="AJ231" s="24">
        <f>SUMPRODUCT(LARGE(AB231:AI231, {1,2,3,4,5}))</f>
        <v>471</v>
      </c>
      <c r="AK231" s="57"/>
    </row>
    <row r="232" spans="1:37" x14ac:dyDescent="0.25">
      <c r="A232" s="47" t="s">
        <v>26</v>
      </c>
      <c r="B232" s="46" t="s">
        <v>120</v>
      </c>
      <c r="C232" s="44" t="s">
        <v>121</v>
      </c>
      <c r="D232" s="44">
        <v>123128</v>
      </c>
      <c r="E232" t="str">
        <f>VLOOKUP($D232,CLASS!$D$2:$W$405,2,FALSE)</f>
        <v>AA</v>
      </c>
      <c r="F232" t="str">
        <f>VLOOKUP($D232,CLASS!$D$2:$W$405,3,FALSE)</f>
        <v>JNR</v>
      </c>
      <c r="G232" s="44">
        <f>VLOOKUP($D232,CLASS!$D$2:$W$405,4,FALSE)</f>
        <v>0</v>
      </c>
      <c r="H232" s="44">
        <f>VLOOKUP(D232,CLASS!$D$2:$W$405,5,FALSE)</f>
        <v>87</v>
      </c>
      <c r="I232" s="52">
        <f>IF(H232,G232+H232,0)</f>
        <v>87</v>
      </c>
      <c r="J232" s="44">
        <f>VLOOKUP($D232,CLASS!$D$2:$W$405,7,FALSE)</f>
        <v>91</v>
      </c>
      <c r="K232" s="52">
        <f>IF(IF(J232,J232+$G232,0)&lt;=100,IF(J232,J232+$G232,0),100)</f>
        <v>91</v>
      </c>
      <c r="L232">
        <f>VLOOKUP($D232,CLASS!$D$2:$W$405,9,FALSE)</f>
        <v>86</v>
      </c>
      <c r="M232" s="52">
        <f>IF(IF(L232,L232+$G232,0)&lt;=100,IF(L232,L232+$G232,0),100)</f>
        <v>86</v>
      </c>
      <c r="N232" s="44">
        <f>VLOOKUP($D232,CLASS!$D$2:$W$405,11,FALSE)</f>
        <v>0</v>
      </c>
      <c r="O232" s="52">
        <f>IF(IF(N232,N232+$G232,0)&lt;=100,IF(N232,N232+$G232,0),100)</f>
        <v>0</v>
      </c>
      <c r="P232" s="44">
        <f>VLOOKUP($D232,CLASS!$D$2:$W$405,13,FALSE)</f>
        <v>81</v>
      </c>
      <c r="Q232" s="52">
        <f>IF(IF(P232,P232+$G232,0)&lt;=100,IF(P232,P232+$G232,0),100)</f>
        <v>81</v>
      </c>
      <c r="R232" s="44">
        <f>VLOOKUP($D232,CLASS!$D$2:$W$405,15,FALSE)</f>
        <v>0</v>
      </c>
      <c r="S232" s="52">
        <f>IF(IF(R232,R232+$G232,0)&lt;=100,IF(R232,R232+$G232,0),100)</f>
        <v>0</v>
      </c>
      <c r="T232" s="44">
        <f>VLOOKUP($D232,CLASS!$D$2:$W$405,17,FALSE)</f>
        <v>80</v>
      </c>
      <c r="U232" s="52">
        <f>IF(IF(T232,T232+$G232,0)&lt;=100,IF(T232,T232+$G232,0),100)</f>
        <v>80</v>
      </c>
      <c r="V232" s="44">
        <f>VLOOKUP($D232,CLASS!$D$2:$W$405,19,FALSE)</f>
        <v>0</v>
      </c>
      <c r="W232" s="52">
        <f>IF(IF(V232,V232+$G232,0)&lt;=100,IF(V232,V232+$G232,0),100)</f>
        <v>0</v>
      </c>
      <c r="X232"/>
      <c r="Y232"/>
      <c r="Z232" s="52">
        <f>I232+K232+M232+O232+Q232+S232+U232+W232</f>
        <v>425</v>
      </c>
      <c r="AA232"/>
      <c r="AB232">
        <f>I232</f>
        <v>87</v>
      </c>
      <c r="AC232">
        <f>K232</f>
        <v>91</v>
      </c>
      <c r="AD232">
        <f>M232</f>
        <v>86</v>
      </c>
      <c r="AE232">
        <f>O232</f>
        <v>0</v>
      </c>
      <c r="AF232">
        <f>Q232</f>
        <v>81</v>
      </c>
      <c r="AG232">
        <f>S232</f>
        <v>0</v>
      </c>
      <c r="AH232">
        <f>U232</f>
        <v>80</v>
      </c>
      <c r="AI232">
        <f>W232</f>
        <v>0</v>
      </c>
      <c r="AJ232" s="24">
        <f>SUMPRODUCT(LARGE(AB232:AI232, {1,2,3,4,5}))</f>
        <v>425</v>
      </c>
    </row>
    <row r="233" spans="1:37" x14ac:dyDescent="0.25">
      <c r="A233" s="47" t="s">
        <v>29</v>
      </c>
      <c r="B233" s="46" t="s">
        <v>75</v>
      </c>
      <c r="C233" s="44" t="s">
        <v>76</v>
      </c>
      <c r="D233" s="44">
        <v>125785</v>
      </c>
      <c r="E233" t="str">
        <f>VLOOKUP($D233,CLASS!$D$2:$W$405,2,FALSE)</f>
        <v>AAA</v>
      </c>
      <c r="F233" t="str">
        <f>VLOOKUP($D233,CLASS!$D$2:$W$405,3,FALSE)</f>
        <v>JNR</v>
      </c>
      <c r="G233" s="44">
        <f>VLOOKUP($D233,CLASS!$D$2:$W$405,4,FALSE)</f>
        <v>0</v>
      </c>
      <c r="H233" s="44">
        <f>VLOOKUP(D233,CLASS!$D$2:$W$405,5,FALSE)</f>
        <v>94</v>
      </c>
      <c r="I233" s="52">
        <f>IF(H233,G233+H233,0)</f>
        <v>94</v>
      </c>
      <c r="J233" s="44">
        <f>VLOOKUP($D233,CLASS!$D$2:$W$405,7,FALSE)</f>
        <v>98</v>
      </c>
      <c r="K233" s="52">
        <f>IF(IF(J233,J233+$G233,0)&lt;=100,IF(J233,J233+$G233,0),100)</f>
        <v>98</v>
      </c>
      <c r="L233">
        <f>VLOOKUP($D233,CLASS!$D$2:$W$405,9,FALSE)</f>
        <v>0</v>
      </c>
      <c r="M233" s="52">
        <f>IF(IF(L233,L233+$G233,0)&lt;=100,IF(L233,L233+$G233,0),100)</f>
        <v>0</v>
      </c>
      <c r="N233" s="44">
        <f>VLOOKUP($D233,CLASS!$D$2:$W$405,11,FALSE)</f>
        <v>92</v>
      </c>
      <c r="O233" s="52">
        <f>IF(IF(N233,N233+$G233,0)&lt;=100,IF(N233,N233+$G233,0),100)</f>
        <v>92</v>
      </c>
      <c r="P233" s="44">
        <f>VLOOKUP($D233,CLASS!$D$2:$W$405,13,FALSE)</f>
        <v>0</v>
      </c>
      <c r="Q233" s="52">
        <f>IF(IF(P233,P233+$G233,0)&lt;=100,IF(P233,P233+$G233,0),100)</f>
        <v>0</v>
      </c>
      <c r="R233" s="44">
        <f>VLOOKUP($D233,CLASS!$D$2:$W$405,15,FALSE)</f>
        <v>96</v>
      </c>
      <c r="S233" s="52">
        <f>IF(IF(R233,R233+$G233,0)&lt;=100,IF(R233,R233+$G233,0),100)</f>
        <v>96</v>
      </c>
      <c r="T233" s="44">
        <f>VLOOKUP($D233,CLASS!$D$2:$W$405,17,FALSE)</f>
        <v>0</v>
      </c>
      <c r="U233" s="52">
        <f>IF(IF(T233,T233+$G233,0)&lt;=100,IF(T233,T233+$G233,0),100)</f>
        <v>0</v>
      </c>
      <c r="V233" s="44">
        <f>VLOOKUP($D233,CLASS!$D$2:$W$405,19,FALSE)</f>
        <v>0</v>
      </c>
      <c r="W233" s="52">
        <f>IF(IF(V233,V233+$G233,0)&lt;=100,IF(V233,V233+$G233,0),100)</f>
        <v>0</v>
      </c>
      <c r="X233"/>
      <c r="Y233"/>
      <c r="Z233" s="52">
        <f>I233+K233+M233+O233+Q233+S233+U233+W233</f>
        <v>380</v>
      </c>
      <c r="AA233"/>
      <c r="AB233">
        <f>I233</f>
        <v>94</v>
      </c>
      <c r="AC233">
        <f>K233</f>
        <v>98</v>
      </c>
      <c r="AD233">
        <f>M233</f>
        <v>0</v>
      </c>
      <c r="AE233">
        <f>O233</f>
        <v>92</v>
      </c>
      <c r="AF233">
        <f>Q233</f>
        <v>0</v>
      </c>
      <c r="AG233">
        <f>S233</f>
        <v>96</v>
      </c>
      <c r="AH233">
        <f>U233</f>
        <v>0</v>
      </c>
      <c r="AI233">
        <f>W233</f>
        <v>0</v>
      </c>
      <c r="AJ233" s="24">
        <f>SUMPRODUCT(LARGE(AB233:AI233, {1,2,3,4,5}))</f>
        <v>380</v>
      </c>
      <c r="AK233" s="57"/>
    </row>
    <row r="234" spans="1:37" x14ac:dyDescent="0.25">
      <c r="A234" s="47" t="s">
        <v>29</v>
      </c>
      <c r="B234" s="46" t="s">
        <v>227</v>
      </c>
      <c r="C234" s="44" t="s">
        <v>228</v>
      </c>
      <c r="D234" s="44">
        <v>123850</v>
      </c>
      <c r="E234" t="str">
        <f>VLOOKUP($D234,CLASS!$D$2:$W$405,2,FALSE)</f>
        <v>A</v>
      </c>
      <c r="F234" t="str">
        <f>VLOOKUP($D234,CLASS!$D$2:$W$405,3,FALSE)</f>
        <v>JNR</v>
      </c>
      <c r="G234" s="44">
        <f>VLOOKUP($D234,CLASS!$D$2:$W$405,4,FALSE)</f>
        <v>5</v>
      </c>
      <c r="H234" s="44">
        <f>VLOOKUP(D234,CLASS!$D$2:$W$405,5,FALSE)</f>
        <v>0</v>
      </c>
      <c r="I234" s="52">
        <f>IF(H234,G234+H234,0)</f>
        <v>0</v>
      </c>
      <c r="J234" s="44">
        <f>VLOOKUP($D234,CLASS!$D$2:$W$405,7,FALSE)</f>
        <v>89</v>
      </c>
      <c r="K234" s="52">
        <f>IF(IF(J234,J234+$G234,0)&lt;=100,IF(J234,J234+$G234,0),100)</f>
        <v>94</v>
      </c>
      <c r="L234">
        <f>VLOOKUP($D234,CLASS!$D$2:$W$405,9,FALSE)</f>
        <v>88</v>
      </c>
      <c r="M234" s="52">
        <f>IF(IF(L234,L234+$G234,0)&lt;=100,IF(L234,L234+$G234,0),100)</f>
        <v>93</v>
      </c>
      <c r="N234" s="44">
        <f>VLOOKUP($D234,CLASS!$D$2:$W$405,11,FALSE)</f>
        <v>84</v>
      </c>
      <c r="O234" s="52">
        <f>IF(IF(N234,N234+$G234,0)&lt;=100,IF(N234,N234+$G234,0),100)</f>
        <v>89</v>
      </c>
      <c r="P234" s="44">
        <f>VLOOKUP($D234,CLASS!$D$2:$W$405,13,FALSE)</f>
        <v>0</v>
      </c>
      <c r="Q234" s="52">
        <f>IF(IF(P234,P234+$G234,0)&lt;=100,IF(P234,P234+$G234,0),100)</f>
        <v>0</v>
      </c>
      <c r="R234" s="44">
        <f>VLOOKUP($D234,CLASS!$D$2:$W$405,15,FALSE)</f>
        <v>92</v>
      </c>
      <c r="S234" s="52">
        <f>IF(IF(R234,R234+$G234,0)&lt;=100,IF(R234,R234+$G234,0),100)</f>
        <v>97</v>
      </c>
      <c r="T234" s="44">
        <f>VLOOKUP($D234,CLASS!$D$2:$W$405,17,FALSE)</f>
        <v>0</v>
      </c>
      <c r="U234" s="52">
        <f>IF(IF(T234,T234+$G234,0)&lt;=100,IF(T234,T234+$G234,0),100)</f>
        <v>0</v>
      </c>
      <c r="V234" s="44">
        <f>VLOOKUP($D234,CLASS!$D$2:$W$405,19,FALSE)</f>
        <v>0</v>
      </c>
      <c r="W234" s="52">
        <f>IF(IF(V234,V234+$G234,0)&lt;=100,IF(V234,V234+$G234,0),100)</f>
        <v>0</v>
      </c>
      <c r="X234"/>
      <c r="Y234"/>
      <c r="Z234" s="52">
        <f>I234+K234+M234+O234+Q234+S234+U234+W234</f>
        <v>373</v>
      </c>
      <c r="AA234"/>
      <c r="AB234">
        <f>I234</f>
        <v>0</v>
      </c>
      <c r="AC234">
        <f>K234</f>
        <v>94</v>
      </c>
      <c r="AD234">
        <f>M234</f>
        <v>93</v>
      </c>
      <c r="AE234">
        <f>O234</f>
        <v>89</v>
      </c>
      <c r="AF234">
        <f>Q234</f>
        <v>0</v>
      </c>
      <c r="AG234">
        <f>S234</f>
        <v>97</v>
      </c>
      <c r="AH234">
        <f>U234</f>
        <v>0</v>
      </c>
      <c r="AI234">
        <f>W234</f>
        <v>0</v>
      </c>
      <c r="AJ234" s="24">
        <f>SUMPRODUCT(LARGE(AB234:AI234, {1,2,3,4,5}))</f>
        <v>373</v>
      </c>
    </row>
    <row r="235" spans="1:37" x14ac:dyDescent="0.25">
      <c r="A235" s="47" t="s">
        <v>49</v>
      </c>
      <c r="B235" s="46" t="s">
        <v>157</v>
      </c>
      <c r="C235" s="44" t="s">
        <v>72</v>
      </c>
      <c r="D235" s="44">
        <v>121513</v>
      </c>
      <c r="E235" t="str">
        <f>VLOOKUP($D235,CLASS!$D$2:$W$405,2,FALSE)</f>
        <v>A</v>
      </c>
      <c r="F235" t="str">
        <f>VLOOKUP($D235,CLASS!$D$2:$W$405,3,FALSE)</f>
        <v>JNR</v>
      </c>
      <c r="G235" s="44">
        <f>VLOOKUP($D235,CLASS!$D$2:$W$405,4,FALSE)</f>
        <v>5</v>
      </c>
      <c r="H235" s="44">
        <f>VLOOKUP(D235,CLASS!$D$2:$W$405,5,FALSE)</f>
        <v>90</v>
      </c>
      <c r="I235" s="52">
        <f>IF(H235,G235+H235,0)</f>
        <v>95</v>
      </c>
      <c r="J235" s="44">
        <f>VLOOKUP($D235,CLASS!$D$2:$W$405,7,FALSE)</f>
        <v>83</v>
      </c>
      <c r="K235" s="52">
        <f>IF(IF(J235,J235+$G235,0)&lt;=100,IF(J235,J235+$G235,0),100)</f>
        <v>88</v>
      </c>
      <c r="L235">
        <f>VLOOKUP($D235,CLASS!$D$2:$W$405,9,FALSE)</f>
        <v>86</v>
      </c>
      <c r="M235" s="52">
        <f>IF(IF(L235,L235+$G235,0)&lt;=100,IF(L235,L235+$G235,0),100)</f>
        <v>91</v>
      </c>
      <c r="N235" s="44">
        <f>VLOOKUP($D235,CLASS!$D$2:$W$405,11,FALSE)</f>
        <v>0</v>
      </c>
      <c r="O235" s="52">
        <f>IF(IF(N235,N235+$G235,0)&lt;=100,IF(N235,N235+$G235,0),100)</f>
        <v>0</v>
      </c>
      <c r="P235" s="44">
        <f>VLOOKUP($D235,CLASS!$D$2:$W$405,13,FALSE)</f>
        <v>0</v>
      </c>
      <c r="Q235" s="52">
        <f>IF(IF(P235,P235+$G235,0)&lt;=100,IF(P235,P235+$G235,0),100)</f>
        <v>0</v>
      </c>
      <c r="R235" s="44">
        <f>VLOOKUP($D235,CLASS!$D$2:$W$405,15,FALSE)</f>
        <v>0</v>
      </c>
      <c r="S235" s="52">
        <f>IF(IF(R235,R235+$G235,0)&lt;=100,IF(R235,R235+$G235,0),100)</f>
        <v>0</v>
      </c>
      <c r="T235" s="44">
        <f>VLOOKUP($D235,CLASS!$D$2:$W$405,17,FALSE)</f>
        <v>84</v>
      </c>
      <c r="U235" s="52">
        <f>IF(IF(T235,T235+$G235,0)&lt;=100,IF(T235,T235+$G235,0),100)</f>
        <v>89</v>
      </c>
      <c r="V235" s="44">
        <f>VLOOKUP($D235,CLASS!$D$2:$W$405,19,FALSE)</f>
        <v>0</v>
      </c>
      <c r="W235" s="52">
        <f>IF(IF(V235,V235+$G235,0)&lt;=100,IF(V235,V235+$G235,0),100)</f>
        <v>0</v>
      </c>
      <c r="X235"/>
      <c r="Y235"/>
      <c r="Z235" s="52">
        <f>I235+K235+M235+O235+Q235+S235+U235+W235</f>
        <v>363</v>
      </c>
      <c r="AA235"/>
      <c r="AB235">
        <f>I235</f>
        <v>95</v>
      </c>
      <c r="AC235">
        <f>K235</f>
        <v>88</v>
      </c>
      <c r="AD235">
        <f>M235</f>
        <v>91</v>
      </c>
      <c r="AE235">
        <f>O235</f>
        <v>0</v>
      </c>
      <c r="AF235">
        <f>Q235</f>
        <v>0</v>
      </c>
      <c r="AG235">
        <f>S235</f>
        <v>0</v>
      </c>
      <c r="AH235">
        <f>U235</f>
        <v>89</v>
      </c>
      <c r="AI235">
        <f>W235</f>
        <v>0</v>
      </c>
      <c r="AJ235" s="24">
        <f>SUMPRODUCT(LARGE(AB235:AI235, {1,2,3,4,5}))</f>
        <v>363</v>
      </c>
    </row>
    <row r="236" spans="1:37" x14ac:dyDescent="0.25">
      <c r="A236" s="47" t="s">
        <v>48</v>
      </c>
      <c r="B236" s="45" t="s">
        <v>118</v>
      </c>
      <c r="C236" s="44" t="s">
        <v>119</v>
      </c>
      <c r="D236" s="44">
        <v>125843</v>
      </c>
      <c r="E236" t="str">
        <f>VLOOKUP($D236,CLASS!$D$2:$W$405,2,FALSE)</f>
        <v>AA</v>
      </c>
      <c r="F236" t="str">
        <f>VLOOKUP($D236,CLASS!$D$2:$W$405,3,FALSE)</f>
        <v>JNR</v>
      </c>
      <c r="G236" s="44">
        <f>VLOOKUP($D236,CLASS!$D$2:$W$405,4,FALSE)</f>
        <v>0</v>
      </c>
      <c r="H236" s="44">
        <f>VLOOKUP(D236,CLASS!$D$2:$W$405,5,FALSE)</f>
        <v>89</v>
      </c>
      <c r="I236" s="52">
        <f>IF(H236,G236+H236,0)</f>
        <v>89</v>
      </c>
      <c r="J236" s="44">
        <f>VLOOKUP($D236,CLASS!$D$2:$W$405,7,FALSE)</f>
        <v>0</v>
      </c>
      <c r="K236" s="52">
        <f>IF(IF(J236,J236+$G236,0)&lt;=100,IF(J236,J236+$G236,0),100)</f>
        <v>0</v>
      </c>
      <c r="L236">
        <f>VLOOKUP($D236,CLASS!$D$2:$W$405,9,FALSE)</f>
        <v>95</v>
      </c>
      <c r="M236" s="52">
        <f>IF(IF(L236,L236+$G236,0)&lt;=100,IF(L236,L236+$G236,0),100)</f>
        <v>95</v>
      </c>
      <c r="N236" s="44">
        <f>VLOOKUP($D236,CLASS!$D$2:$W$405,11,FALSE)</f>
        <v>0</v>
      </c>
      <c r="O236" s="52">
        <f>IF(IF(N236,N236+$G236,0)&lt;=100,IF(N236,N236+$G236,0),100)</f>
        <v>0</v>
      </c>
      <c r="P236" s="44">
        <f>VLOOKUP($D236,CLASS!$D$2:$W$405,13,FALSE)</f>
        <v>0</v>
      </c>
      <c r="Q236" s="52">
        <f>IF(IF(P236,P236+$G236,0)&lt;=100,IF(P236,P236+$G236,0),100)</f>
        <v>0</v>
      </c>
      <c r="R236" s="44">
        <f>VLOOKUP($D236,CLASS!$D$2:$W$405,15,FALSE)</f>
        <v>80</v>
      </c>
      <c r="S236" s="52">
        <f>IF(IF(R236,R236+$G236,0)&lt;=100,IF(R236,R236+$G236,0),100)</f>
        <v>80</v>
      </c>
      <c r="T236" s="44">
        <f>VLOOKUP($D236,CLASS!$D$2:$W$405,17,FALSE)</f>
        <v>0</v>
      </c>
      <c r="U236" s="52">
        <f>IF(IF(T236,T236+$G236,0)&lt;=100,IF(T236,T236+$G236,0),100)</f>
        <v>0</v>
      </c>
      <c r="V236" s="44">
        <f>VLOOKUP($D236,CLASS!$D$2:$W$405,19,FALSE)</f>
        <v>0</v>
      </c>
      <c r="W236" s="52">
        <f>IF(IF(V236,V236+$G236,0)&lt;=100,IF(V236,V236+$G236,0),100)</f>
        <v>0</v>
      </c>
      <c r="X236"/>
      <c r="Y236"/>
      <c r="Z236" s="52">
        <f>I236+K236+M236+O236+Q236+S236+U236+W236</f>
        <v>264</v>
      </c>
      <c r="AA236"/>
      <c r="AB236">
        <f>I236</f>
        <v>89</v>
      </c>
      <c r="AC236">
        <f>K236</f>
        <v>0</v>
      </c>
      <c r="AD236">
        <f>M236</f>
        <v>95</v>
      </c>
      <c r="AE236">
        <f>O236</f>
        <v>0</v>
      </c>
      <c r="AF236">
        <f>Q236</f>
        <v>0</v>
      </c>
      <c r="AG236">
        <f>S236</f>
        <v>80</v>
      </c>
      <c r="AH236">
        <f>U236</f>
        <v>0</v>
      </c>
      <c r="AI236">
        <f>W236</f>
        <v>0</v>
      </c>
      <c r="AJ236" s="24">
        <f>SUMPRODUCT(LARGE(AB236:AI236, {1,2,3,4,5}))</f>
        <v>264</v>
      </c>
    </row>
    <row r="237" spans="1:37" x14ac:dyDescent="0.25">
      <c r="A237" s="47" t="s">
        <v>10</v>
      </c>
      <c r="B237" s="46" t="s">
        <v>138</v>
      </c>
      <c r="C237" s="44" t="s">
        <v>133</v>
      </c>
      <c r="D237" s="44">
        <v>128224</v>
      </c>
      <c r="E237" t="str">
        <f>VLOOKUP($D237,CLASS!$D$2:$W$405,2,FALSE)</f>
        <v>AA</v>
      </c>
      <c r="F237" t="str">
        <f>VLOOKUP($D237,CLASS!$D$2:$W$405,3,FALSE)</f>
        <v>JNR</v>
      </c>
      <c r="G237" s="44">
        <f>VLOOKUP($D237,CLASS!$D$2:$W$405,4,FALSE)</f>
        <v>0</v>
      </c>
      <c r="H237" s="44">
        <f>VLOOKUP(D237,CLASS!$D$2:$W$405,5,FALSE)</f>
        <v>82</v>
      </c>
      <c r="I237" s="52">
        <f>IF(H237,G237+H237,0)</f>
        <v>82</v>
      </c>
      <c r="J237" s="44">
        <f>VLOOKUP($D237,CLASS!$D$2:$W$405,7,FALSE)</f>
        <v>89</v>
      </c>
      <c r="K237" s="52">
        <f>IF(IF(J237,J237+$G237,0)&lt;=100,IF(J237,J237+$G237,0),100)</f>
        <v>89</v>
      </c>
      <c r="L237">
        <f>VLOOKUP($D237,CLASS!$D$2:$W$405,9,FALSE)</f>
        <v>85</v>
      </c>
      <c r="M237" s="52">
        <f>IF(IF(L237,L237+$G237,0)&lt;=100,IF(L237,L237+$G237,0),100)</f>
        <v>85</v>
      </c>
      <c r="N237" s="44">
        <f>VLOOKUP($D237,CLASS!$D$2:$W$405,11,FALSE)</f>
        <v>0</v>
      </c>
      <c r="O237" s="52">
        <f>IF(IF(N237,N237+$G237,0)&lt;=100,IF(N237,N237+$G237,0),100)</f>
        <v>0</v>
      </c>
      <c r="P237" s="44">
        <f>VLOOKUP($D237,CLASS!$D$2:$W$405,13,FALSE)</f>
        <v>0</v>
      </c>
      <c r="Q237" s="52">
        <f>IF(IF(P237,P237+$G237,0)&lt;=100,IF(P237,P237+$G237,0),100)</f>
        <v>0</v>
      </c>
      <c r="R237" s="44">
        <f>VLOOKUP($D237,CLASS!$D$2:$W$405,15,FALSE)</f>
        <v>0</v>
      </c>
      <c r="S237" s="52">
        <f>IF(IF(R237,R237+$G237,0)&lt;=100,IF(R237,R237+$G237,0),100)</f>
        <v>0</v>
      </c>
      <c r="T237" s="44">
        <f>VLOOKUP($D237,CLASS!$D$2:$W$405,17,FALSE)</f>
        <v>0</v>
      </c>
      <c r="U237" s="52">
        <f>IF(IF(T237,T237+$G237,0)&lt;=100,IF(T237,T237+$G237,0),100)</f>
        <v>0</v>
      </c>
      <c r="V237" s="44">
        <f>VLOOKUP($D237,CLASS!$D$2:$W$405,19,FALSE)</f>
        <v>0</v>
      </c>
      <c r="W237" s="52">
        <f>IF(IF(V237,V237+$G237,0)&lt;=100,IF(V237,V237+$G237,0),100)</f>
        <v>0</v>
      </c>
      <c r="X237"/>
      <c r="Y237"/>
      <c r="Z237" s="52">
        <f>I237+K237+M237+O237+Q237+S237+U237+W237</f>
        <v>256</v>
      </c>
      <c r="AA237"/>
      <c r="AB237">
        <f>I237</f>
        <v>82</v>
      </c>
      <c r="AC237">
        <f>K237</f>
        <v>89</v>
      </c>
      <c r="AD237">
        <f>M237</f>
        <v>85</v>
      </c>
      <c r="AE237">
        <f>O237</f>
        <v>0</v>
      </c>
      <c r="AF237">
        <f>Q237</f>
        <v>0</v>
      </c>
      <c r="AG237">
        <f>S237</f>
        <v>0</v>
      </c>
      <c r="AH237">
        <f>U237</f>
        <v>0</v>
      </c>
      <c r="AI237">
        <f>W237</f>
        <v>0</v>
      </c>
      <c r="AJ237" s="24">
        <f>SUMPRODUCT(LARGE(AB237:AI237, {1,2,3,4,5}))</f>
        <v>256</v>
      </c>
      <c r="AK237" s="44"/>
    </row>
    <row r="238" spans="1:37" x14ac:dyDescent="0.25">
      <c r="A238" s="47" t="s">
        <v>48</v>
      </c>
      <c r="B238" s="45" t="s">
        <v>380</v>
      </c>
      <c r="C238" s="44" t="s">
        <v>106</v>
      </c>
      <c r="D238" s="44">
        <v>131803</v>
      </c>
      <c r="E238" t="str">
        <f>VLOOKUP($D238,CLASS!$D$2:$W$405,2,FALSE)</f>
        <v>C</v>
      </c>
      <c r="F238" t="str">
        <f>VLOOKUP($D238,CLASS!$D$2:$W$405,3,FALSE)</f>
        <v>JNR</v>
      </c>
      <c r="G238" s="44">
        <f>VLOOKUP($D238,CLASS!$D$2:$W$405,4,FALSE)</f>
        <v>15</v>
      </c>
      <c r="H238" s="44">
        <f>VLOOKUP(D238,CLASS!$D$2:$W$405,5,FALSE)</f>
        <v>44</v>
      </c>
      <c r="I238" s="52">
        <f>IF(H238,G238+H238,0)</f>
        <v>59</v>
      </c>
      <c r="J238" s="44">
        <f>VLOOKUP($D238,CLASS!$D$2:$W$405,7,FALSE)</f>
        <v>62</v>
      </c>
      <c r="K238" s="52">
        <f>IF(IF(J238,J238+$G238,0)&lt;=100,IF(J238,J238+$G238,0),100)</f>
        <v>77</v>
      </c>
      <c r="L238">
        <f>VLOOKUP($D238,CLASS!$D$2:$W$405,9,FALSE)</f>
        <v>52</v>
      </c>
      <c r="M238" s="52">
        <f>IF(IF(L238,L238+$G238,0)&lt;=100,IF(L238,L238+$G238,0),100)</f>
        <v>67</v>
      </c>
      <c r="N238" s="44">
        <f>VLOOKUP($D238,CLASS!$D$2:$W$405,11,FALSE)</f>
        <v>0</v>
      </c>
      <c r="O238" s="52">
        <f>IF(IF(N238,N238+$G238,0)&lt;=100,IF(N238,N238+$G238,0),100)</f>
        <v>0</v>
      </c>
      <c r="P238" s="44">
        <f>VLOOKUP($D238,CLASS!$D$2:$W$405,13,FALSE)</f>
        <v>0</v>
      </c>
      <c r="Q238" s="52">
        <f>IF(IF(P238,P238+$G238,0)&lt;=100,IF(P238,P238+$G238,0),100)</f>
        <v>0</v>
      </c>
      <c r="R238" s="44">
        <f>VLOOKUP($D238,CLASS!$D$2:$W$405,15,FALSE)</f>
        <v>0</v>
      </c>
      <c r="S238" s="52">
        <f>IF(IF(R238,R238+$G238,0)&lt;=100,IF(R238,R238+$G238,0),100)</f>
        <v>0</v>
      </c>
      <c r="T238" s="44">
        <f>VLOOKUP($D238,CLASS!$D$2:$W$405,17,FALSE)</f>
        <v>0</v>
      </c>
      <c r="U238" s="52">
        <f>IF(IF(T238,T238+$G238,0)&lt;=100,IF(T238,T238+$G238,0),100)</f>
        <v>0</v>
      </c>
      <c r="V238" s="44">
        <f>VLOOKUP($D238,CLASS!$D$2:$W$405,19,FALSE)</f>
        <v>0</v>
      </c>
      <c r="W238" s="52">
        <f>IF(IF(V238,V238+$G238,0)&lt;=100,IF(V238,V238+$G238,0),100)</f>
        <v>0</v>
      </c>
      <c r="X238"/>
      <c r="Y238"/>
      <c r="Z238" s="52">
        <f>I238+K238+M238+O238+Q238+S238+U238+W238</f>
        <v>203</v>
      </c>
      <c r="AA238"/>
      <c r="AB238">
        <f>I238</f>
        <v>59</v>
      </c>
      <c r="AC238">
        <f>K238</f>
        <v>77</v>
      </c>
      <c r="AD238">
        <f>M238</f>
        <v>67</v>
      </c>
      <c r="AE238">
        <f>O238</f>
        <v>0</v>
      </c>
      <c r="AF238">
        <f>Q238</f>
        <v>0</v>
      </c>
      <c r="AG238">
        <f>S238</f>
        <v>0</v>
      </c>
      <c r="AH238">
        <f>U238</f>
        <v>0</v>
      </c>
      <c r="AI238">
        <f>W238</f>
        <v>0</v>
      </c>
      <c r="AJ238" s="24">
        <f>SUMPRODUCT(LARGE(AB238:AI238, {1,2,3,4,5}))</f>
        <v>203</v>
      </c>
      <c r="AK238" s="44"/>
    </row>
    <row r="239" spans="1:37" x14ac:dyDescent="0.25">
      <c r="A239" s="47" t="s">
        <v>10</v>
      </c>
      <c r="B239" s="46" t="s">
        <v>67</v>
      </c>
      <c r="C239" s="44" t="s">
        <v>145</v>
      </c>
      <c r="D239" s="44">
        <v>127052</v>
      </c>
      <c r="E239" t="str">
        <f>VLOOKUP($D239,CLASS!$D$2:$W$405,2,FALSE)</f>
        <v>AA</v>
      </c>
      <c r="F239" t="str">
        <f>VLOOKUP($D239,CLASS!$D$2:$W$405,3,FALSE)</f>
        <v>JNR</v>
      </c>
      <c r="G239" s="44">
        <f>VLOOKUP($D239,CLASS!$D$2:$W$405,4,FALSE)</f>
        <v>0</v>
      </c>
      <c r="H239" s="44">
        <f>VLOOKUP(D239,CLASS!$D$2:$W$405,5,FALSE)</f>
        <v>84</v>
      </c>
      <c r="I239" s="52">
        <f>IF(H239,G239+H239,0)</f>
        <v>84</v>
      </c>
      <c r="J239" s="44">
        <f>VLOOKUP($D239,CLASS!$D$2:$W$405,7,FALSE)</f>
        <v>0</v>
      </c>
      <c r="K239" s="52">
        <f>IF(IF(J239,J239+$G239,0)&lt;=100,IF(J239,J239+$G239,0),100)</f>
        <v>0</v>
      </c>
      <c r="L239">
        <f>VLOOKUP($D239,CLASS!$D$2:$W$405,9,FALSE)</f>
        <v>0</v>
      </c>
      <c r="M239" s="52">
        <f>IF(IF(L239,L239+$G239,0)&lt;=100,IF(L239,L239+$G239,0),100)</f>
        <v>0</v>
      </c>
      <c r="N239" s="44">
        <f>VLOOKUP($D239,CLASS!$D$2:$W$405,11,FALSE)</f>
        <v>0</v>
      </c>
      <c r="O239" s="52">
        <f>IF(IF(N239,N239+$G239,0)&lt;=100,IF(N239,N239+$G239,0),100)</f>
        <v>0</v>
      </c>
      <c r="P239" s="44">
        <f>VLOOKUP($D239,CLASS!$D$2:$W$405,13,FALSE)</f>
        <v>0</v>
      </c>
      <c r="Q239" s="52">
        <f>IF(IF(P239,P239+$G239,0)&lt;=100,IF(P239,P239+$G239,0),100)</f>
        <v>0</v>
      </c>
      <c r="R239" s="44">
        <f>VLOOKUP($D239,CLASS!$D$2:$W$405,15,FALSE)</f>
        <v>0</v>
      </c>
      <c r="S239" s="52">
        <f>IF(IF(R239,R239+$G239,0)&lt;=100,IF(R239,R239+$G239,0),100)</f>
        <v>0</v>
      </c>
      <c r="T239" s="44">
        <f>VLOOKUP($D239,CLASS!$D$2:$W$405,17,FALSE)</f>
        <v>0</v>
      </c>
      <c r="U239" s="52">
        <f>IF(IF(T239,T239+$G239,0)&lt;=100,IF(T239,T239+$G239,0),100)</f>
        <v>0</v>
      </c>
      <c r="V239" s="44">
        <f>VLOOKUP($D239,CLASS!$D$2:$W$405,19,FALSE)</f>
        <v>0</v>
      </c>
      <c r="W239" s="52">
        <f>IF(IF(V239,V239+$G239,0)&lt;=100,IF(V239,V239+$G239,0),100)</f>
        <v>0</v>
      </c>
      <c r="X239"/>
      <c r="Y239"/>
      <c r="Z239" s="52">
        <f>I239+K239+M239+O239+Q239+S239+U239+W239</f>
        <v>84</v>
      </c>
      <c r="AA239"/>
      <c r="AB239">
        <f>I239</f>
        <v>84</v>
      </c>
      <c r="AC239">
        <f>K239</f>
        <v>0</v>
      </c>
      <c r="AD239">
        <f>M239</f>
        <v>0</v>
      </c>
      <c r="AE239">
        <f>O239</f>
        <v>0</v>
      </c>
      <c r="AF239">
        <f>Q239</f>
        <v>0</v>
      </c>
      <c r="AG239">
        <f>S239</f>
        <v>0</v>
      </c>
      <c r="AH239">
        <f>U239</f>
        <v>0</v>
      </c>
      <c r="AI239">
        <f>W239</f>
        <v>0</v>
      </c>
      <c r="AJ239" s="24">
        <f>SUMPRODUCT(LARGE(AB239:AI239, {1,2,3,4,5}))</f>
        <v>84</v>
      </c>
    </row>
    <row r="240" spans="1:37" x14ac:dyDescent="0.25">
      <c r="A240" s="47" t="s">
        <v>48</v>
      </c>
      <c r="B240" s="45" t="s">
        <v>136</v>
      </c>
      <c r="C240" s="44" t="s">
        <v>137</v>
      </c>
      <c r="D240" s="44">
        <v>123409</v>
      </c>
      <c r="E240" t="str">
        <f>VLOOKUP($D240,CLASS!$D$2:$W$405,2,FALSE)</f>
        <v>AA</v>
      </c>
      <c r="F240" t="str">
        <f>VLOOKUP($D240,CLASS!$D$2:$W$405,3,FALSE)</f>
        <v>JNR</v>
      </c>
      <c r="G240" s="44">
        <f>VLOOKUP($D240,CLASS!$D$2:$W$405,4,FALSE)</f>
        <v>0</v>
      </c>
      <c r="H240" s="44">
        <f>VLOOKUP(D240,CLASS!$D$2:$W$405,5,FALSE)</f>
        <v>83</v>
      </c>
      <c r="I240" s="52">
        <f>IF(H240,G240+H240,0)</f>
        <v>83</v>
      </c>
      <c r="J240" s="44">
        <f>VLOOKUP($D240,CLASS!$D$2:$W$405,7,FALSE)</f>
        <v>0</v>
      </c>
      <c r="K240" s="52">
        <f>IF(IF(J240,J240+$G240,0)&lt;=100,IF(J240,J240+$G240,0),100)</f>
        <v>0</v>
      </c>
      <c r="L240">
        <f>VLOOKUP($D240,CLASS!$D$2:$W$405,9,FALSE)</f>
        <v>0</v>
      </c>
      <c r="M240" s="52">
        <f>IF(IF(L240,L240+$G240,0)&lt;=100,IF(L240,L240+$G240,0),100)</f>
        <v>0</v>
      </c>
      <c r="N240" s="44">
        <f>VLOOKUP($D240,CLASS!$D$2:$W$405,11,FALSE)</f>
        <v>0</v>
      </c>
      <c r="O240" s="52">
        <f>IF(IF(N240,N240+$G240,0)&lt;=100,IF(N240,N240+$G240,0),100)</f>
        <v>0</v>
      </c>
      <c r="P240" s="44">
        <f>VLOOKUP($D240,CLASS!$D$2:$W$405,13,FALSE)</f>
        <v>0</v>
      </c>
      <c r="Q240" s="52">
        <f>IF(IF(P240,P240+$G240,0)&lt;=100,IF(P240,P240+$G240,0),100)</f>
        <v>0</v>
      </c>
      <c r="R240" s="44">
        <f>VLOOKUP($D240,CLASS!$D$2:$W$405,15,FALSE)</f>
        <v>0</v>
      </c>
      <c r="S240" s="52">
        <f>IF(IF(R240,R240+$G240,0)&lt;=100,IF(R240,R240+$G240,0),100)</f>
        <v>0</v>
      </c>
      <c r="T240" s="44">
        <f>VLOOKUP($D240,CLASS!$D$2:$W$405,17,FALSE)</f>
        <v>0</v>
      </c>
      <c r="U240" s="52">
        <f>IF(IF(T240,T240+$G240,0)&lt;=100,IF(T240,T240+$G240,0),100)</f>
        <v>0</v>
      </c>
      <c r="V240" s="44">
        <f>VLOOKUP($D240,CLASS!$D$2:$W$405,19,FALSE)</f>
        <v>0</v>
      </c>
      <c r="W240" s="52">
        <f>IF(IF(V240,V240+$G240,0)&lt;=100,IF(V240,V240+$G240,0),100)</f>
        <v>0</v>
      </c>
      <c r="X240"/>
      <c r="Y240"/>
      <c r="Z240" s="52">
        <f>I240+K240+M240+O240+Q240+S240+U240+W240</f>
        <v>83</v>
      </c>
      <c r="AA240"/>
      <c r="AB240">
        <f>I240</f>
        <v>83</v>
      </c>
      <c r="AC240">
        <f>K240</f>
        <v>0</v>
      </c>
      <c r="AD240">
        <f>M240</f>
        <v>0</v>
      </c>
      <c r="AE240">
        <f>O240</f>
        <v>0</v>
      </c>
      <c r="AF240">
        <f>Q240</f>
        <v>0</v>
      </c>
      <c r="AG240">
        <f>S240</f>
        <v>0</v>
      </c>
      <c r="AH240">
        <f>U240</f>
        <v>0</v>
      </c>
      <c r="AI240">
        <f>W240</f>
        <v>0</v>
      </c>
      <c r="AJ240" s="24">
        <f>SUMPRODUCT(LARGE(AB240:AI240, {1,2,3,4,5}))</f>
        <v>83</v>
      </c>
      <c r="AK240" s="44"/>
    </row>
    <row r="241" spans="1:37" s="44" customFormat="1" x14ac:dyDescent="0.25">
      <c r="A241" s="47" t="s">
        <v>49</v>
      </c>
      <c r="B241" s="46" t="s">
        <v>67</v>
      </c>
      <c r="C241" s="44" t="s">
        <v>323</v>
      </c>
      <c r="D241" s="44">
        <v>131507</v>
      </c>
      <c r="E241" s="44" t="str">
        <f>VLOOKUP($D241,CLASS!$D$2:$W$405,2,FALSE)</f>
        <v>B</v>
      </c>
      <c r="F241" s="44" t="str">
        <f>VLOOKUP($D241,CLASS!$D$2:$W$405,3,FALSE)</f>
        <v>JNR</v>
      </c>
      <c r="G241" s="44">
        <f>VLOOKUP($D241,CLASS!$D$2:$W$405,4,FALSE)</f>
        <v>10</v>
      </c>
      <c r="H241" s="44">
        <f>VLOOKUP(D241,CLASS!$D$2:$W$405,5,FALSE)</f>
        <v>0</v>
      </c>
      <c r="I241" s="52">
        <f>IF(H241,G241+H241,0)</f>
        <v>0</v>
      </c>
      <c r="J241" s="44">
        <f>VLOOKUP($D241,CLASS!$D$2:$W$405,7,FALSE)</f>
        <v>0</v>
      </c>
      <c r="K241" s="52">
        <f>IF(IF(J241,J241+$G241,0)&lt;=100,IF(J241,J241+$G241,0),100)</f>
        <v>0</v>
      </c>
      <c r="L241" s="44">
        <f>VLOOKUP($D241,CLASS!$D$2:$W$405,9,FALSE)</f>
        <v>0</v>
      </c>
      <c r="M241" s="52">
        <f>IF(IF(L241,L241+$G241,0)&lt;=100,IF(L241,L241+$G241,0),100)</f>
        <v>0</v>
      </c>
      <c r="N241" s="44">
        <f>VLOOKUP($D241,CLASS!$D$2:$W$405,11,FALSE)</f>
        <v>0</v>
      </c>
      <c r="O241" s="52">
        <f>IF(IF(N241,N241+$G241,0)&lt;=100,IF(N241,N241+$G241,0),100)</f>
        <v>0</v>
      </c>
      <c r="P241" s="44">
        <f>VLOOKUP($D241,CLASS!$D$2:$W$405,13,FALSE)</f>
        <v>0</v>
      </c>
      <c r="Q241" s="52">
        <f>IF(IF(P241,P241+$G241,0)&lt;=100,IF(P241,P241+$G241,0),100)</f>
        <v>0</v>
      </c>
      <c r="R241" s="44">
        <f>VLOOKUP($D241,CLASS!$D$2:$W$405,15,FALSE)</f>
        <v>0</v>
      </c>
      <c r="S241" s="52">
        <f>IF(IF(R241,R241+$G241,0)&lt;=100,IF(R241,R241+$G241,0),100)</f>
        <v>0</v>
      </c>
      <c r="T241" s="44">
        <f>VLOOKUP($D241,CLASS!$D$2:$W$405,17,FALSE)</f>
        <v>0</v>
      </c>
      <c r="U241" s="52">
        <f>IF(IF(T241,T241+$G241,0)&lt;=100,IF(T241,T241+$G241,0),100)</f>
        <v>0</v>
      </c>
      <c r="V241" s="44">
        <f>VLOOKUP($D241,CLASS!$D$2:$W$405,19,FALSE)</f>
        <v>0</v>
      </c>
      <c r="W241" s="52">
        <f>IF(IF(V241,V241+$G241,0)&lt;=100,IF(V241,V241+$G241,0),100)</f>
        <v>0</v>
      </c>
      <c r="Z241" s="52">
        <f>I241+K241+M241+O241+Q241+S241+U241+W241</f>
        <v>0</v>
      </c>
      <c r="AB241" s="44">
        <f>I241</f>
        <v>0</v>
      </c>
      <c r="AC241" s="44">
        <f>K241</f>
        <v>0</v>
      </c>
      <c r="AD241" s="44">
        <f>M241</f>
        <v>0</v>
      </c>
      <c r="AE241" s="44">
        <f>O241</f>
        <v>0</v>
      </c>
      <c r="AF241" s="44">
        <f>Q241</f>
        <v>0</v>
      </c>
      <c r="AG241" s="44">
        <f>S241</f>
        <v>0</v>
      </c>
      <c r="AH241" s="44">
        <f>U241</f>
        <v>0</v>
      </c>
      <c r="AI241" s="44">
        <f>W241</f>
        <v>0</v>
      </c>
      <c r="AJ241" s="24">
        <f>SUMPRODUCT(LARGE(AB241:AI241, {1,2,3,4,5}))</f>
        <v>0</v>
      </c>
      <c r="AK241" s="6"/>
    </row>
    <row r="242" spans="1:37" x14ac:dyDescent="0.25">
      <c r="A242" s="47" t="s">
        <v>29</v>
      </c>
      <c r="B242" s="45" t="s">
        <v>146</v>
      </c>
      <c r="C242" s="44" t="s">
        <v>161</v>
      </c>
      <c r="D242" s="44">
        <v>127102</v>
      </c>
      <c r="E242" t="str">
        <f>VLOOKUP($D242,CLASS!$D$2:$W$405,2,FALSE)</f>
        <v>A</v>
      </c>
      <c r="F242" t="str">
        <f>VLOOKUP($D242,CLASS!$D$2:$W$405,3,FALSE)</f>
        <v>CLT</v>
      </c>
      <c r="G242" s="44">
        <f>VLOOKUP($D242,CLASS!$D$2:$W$405,4,FALSE)</f>
        <v>5</v>
      </c>
      <c r="H242" s="44">
        <f>VLOOKUP(D242,CLASS!$D$2:$W$405,5,FALSE)</f>
        <v>87</v>
      </c>
      <c r="I242" s="52">
        <f>IF(H242,G242+H242,0)</f>
        <v>92</v>
      </c>
      <c r="J242" s="44">
        <f>VLOOKUP($D242,CLASS!$D$2:$W$405,7,FALSE)</f>
        <v>90</v>
      </c>
      <c r="K242" s="52">
        <f>IF(IF(J242,J242+$G242,0)&lt;=100,IF(J242,J242+$G242,0),100)</f>
        <v>95</v>
      </c>
      <c r="L242">
        <f>VLOOKUP($D242,CLASS!$D$2:$W$405,9,FALSE)</f>
        <v>81</v>
      </c>
      <c r="M242" s="52">
        <f>IF(IF(L242,L242+$G242,0)&lt;=100,IF(L242,L242+$G242,0),100)</f>
        <v>86</v>
      </c>
      <c r="N242" s="44">
        <f>VLOOKUP($D242,CLASS!$D$2:$W$405,11,FALSE)</f>
        <v>75</v>
      </c>
      <c r="O242" s="52">
        <f>IF(IF(N242,N242+$G242,0)&lt;=100,IF(N242,N242+$G242,0),100)</f>
        <v>80</v>
      </c>
      <c r="P242" s="44">
        <f>VLOOKUP($D242,CLASS!$D$2:$W$405,13,FALSE)</f>
        <v>0</v>
      </c>
      <c r="Q242" s="52">
        <f>IF(IF(P242,P242+$G242,0)&lt;=100,IF(P242,P242+$G242,0),100)</f>
        <v>0</v>
      </c>
      <c r="R242" s="44">
        <f>VLOOKUP($D242,CLASS!$D$2:$W$405,15,FALSE)</f>
        <v>92</v>
      </c>
      <c r="S242" s="52">
        <f>IF(IF(R242,R242+$G242,0)&lt;=100,IF(R242,R242+$G242,0),100)</f>
        <v>97</v>
      </c>
      <c r="T242" s="44">
        <f>VLOOKUP($D242,CLASS!$D$2:$W$405,17,FALSE)</f>
        <v>81</v>
      </c>
      <c r="U242" s="52">
        <f>IF(IF(T242,T242+$G242,0)&lt;=100,IF(T242,T242+$G242,0),100)</f>
        <v>86</v>
      </c>
      <c r="V242" s="44">
        <f>VLOOKUP($D242,CLASS!$D$2:$W$405,19,FALSE)</f>
        <v>0</v>
      </c>
      <c r="W242" s="52">
        <f>IF(IF(V242,V242+$G242,0)&lt;=100,IF(V242,V242+$G242,0),100)</f>
        <v>0</v>
      </c>
      <c r="X242"/>
      <c r="Y242"/>
      <c r="Z242" s="52">
        <f>I242+K242+M242+O242+Q242+S242+U242+W242</f>
        <v>536</v>
      </c>
      <c r="AA242"/>
      <c r="AB242">
        <f>I242</f>
        <v>92</v>
      </c>
      <c r="AC242">
        <f>K242</f>
        <v>95</v>
      </c>
      <c r="AD242">
        <f>M242</f>
        <v>86</v>
      </c>
      <c r="AE242">
        <f>O242</f>
        <v>80</v>
      </c>
      <c r="AF242">
        <f>Q242</f>
        <v>0</v>
      </c>
      <c r="AG242">
        <f>S242</f>
        <v>97</v>
      </c>
      <c r="AH242">
        <f>U242</f>
        <v>86</v>
      </c>
      <c r="AI242">
        <f>W242</f>
        <v>0</v>
      </c>
      <c r="AJ242" s="24">
        <f>SUMPRODUCT(LARGE(AB242:AI242, {1,2,3,4,5}))</f>
        <v>456</v>
      </c>
    </row>
    <row r="243" spans="1:37" x14ac:dyDescent="0.25">
      <c r="A243" s="47" t="s">
        <v>31</v>
      </c>
      <c r="B243" s="45" t="s">
        <v>344</v>
      </c>
      <c r="C243" s="44" t="s">
        <v>345</v>
      </c>
      <c r="D243" s="44">
        <v>131644</v>
      </c>
      <c r="E243" t="str">
        <f>VLOOKUP($D243,CLASS!$D$2:$W$405,2,FALSE)</f>
        <v>C</v>
      </c>
      <c r="F243" t="str">
        <f>VLOOKUP($D243,CLASS!$D$2:$W$405,3,FALSE)</f>
        <v>CLT</v>
      </c>
      <c r="G243" s="44">
        <f>VLOOKUP($D243,CLASS!$D$2:$W$405,4,FALSE)</f>
        <v>15</v>
      </c>
      <c r="H243" s="44">
        <f>VLOOKUP(D243,CLASS!$D$2:$W$405,5,FALSE)</f>
        <v>70</v>
      </c>
      <c r="I243" s="52">
        <f>IF(H243,G243+H243,0)</f>
        <v>85</v>
      </c>
      <c r="J243" s="44">
        <f>VLOOKUP($D243,CLASS!$D$2:$W$405,7,FALSE)</f>
        <v>70</v>
      </c>
      <c r="K243" s="52">
        <f>IF(IF(J243,J243+$G243,0)&lt;=100,IF(J243,J243+$G243,0),100)</f>
        <v>85</v>
      </c>
      <c r="L243">
        <f>VLOOKUP($D243,CLASS!$D$2:$W$405,9,FALSE)</f>
        <v>74</v>
      </c>
      <c r="M243" s="52">
        <f>IF(IF(L243,L243+$G243,0)&lt;=100,IF(L243,L243+$G243,0),100)</f>
        <v>89</v>
      </c>
      <c r="N243" s="44">
        <f>VLOOKUP($D243,CLASS!$D$2:$W$405,11,FALSE)</f>
        <v>67</v>
      </c>
      <c r="O243" s="52">
        <f>IF(IF(N243,N243+$G243,0)&lt;=100,IF(N243,N243+$G243,0),100)</f>
        <v>82</v>
      </c>
      <c r="P243" s="44">
        <f>VLOOKUP($D243,CLASS!$D$2:$W$405,13,FALSE)</f>
        <v>78</v>
      </c>
      <c r="Q243" s="52">
        <f>IF(IF(P243,P243+$G243,0)&lt;=100,IF(P243,P243+$G243,0),100)</f>
        <v>93</v>
      </c>
      <c r="R243" s="44">
        <f>VLOOKUP($D243,CLASS!$D$2:$W$405,15,FALSE)</f>
        <v>80</v>
      </c>
      <c r="S243" s="52">
        <f>IF(IF(R243,R243+$G243,0)&lt;=100,IF(R243,R243+$G243,0),100)</f>
        <v>95</v>
      </c>
      <c r="T243" s="44">
        <f>VLOOKUP($D243,CLASS!$D$2:$W$405,17,FALSE)</f>
        <v>0</v>
      </c>
      <c r="U243" s="52">
        <f>IF(IF(T243,T243+$G243,0)&lt;=100,IF(T243,T243+$G243,0),100)</f>
        <v>0</v>
      </c>
      <c r="V243" s="44">
        <f>VLOOKUP($D243,CLASS!$D$2:$W$405,19,FALSE)</f>
        <v>0</v>
      </c>
      <c r="W243" s="52">
        <f>IF(IF(V243,V243+$G243,0)&lt;=100,IF(V243,V243+$G243,0),100)</f>
        <v>0</v>
      </c>
      <c r="X243"/>
      <c r="Y243"/>
      <c r="Z243" s="52">
        <f>I243+K243+M243+O243+Q243+S243+U243+W243</f>
        <v>529</v>
      </c>
      <c r="AA243"/>
      <c r="AB243">
        <f>I243</f>
        <v>85</v>
      </c>
      <c r="AC243">
        <f>K243</f>
        <v>85</v>
      </c>
      <c r="AD243">
        <f>M243</f>
        <v>89</v>
      </c>
      <c r="AE243">
        <f>O243</f>
        <v>82</v>
      </c>
      <c r="AF243">
        <f>Q243</f>
        <v>93</v>
      </c>
      <c r="AG243">
        <f>S243</f>
        <v>95</v>
      </c>
      <c r="AH243">
        <f>U243</f>
        <v>0</v>
      </c>
      <c r="AI243">
        <f>W243</f>
        <v>0</v>
      </c>
      <c r="AJ243" s="24">
        <f>SUMPRODUCT(LARGE(AB243:AI243, {1,2,3,4,5}))</f>
        <v>447</v>
      </c>
    </row>
    <row r="244" spans="1:37" x14ac:dyDescent="0.25">
      <c r="A244" s="47" t="s">
        <v>26</v>
      </c>
      <c r="B244" s="45" t="s">
        <v>239</v>
      </c>
      <c r="C244" s="44" t="s">
        <v>208</v>
      </c>
      <c r="D244" s="44">
        <v>133843</v>
      </c>
      <c r="E244" t="s">
        <v>13</v>
      </c>
      <c r="F244" t="s">
        <v>42</v>
      </c>
      <c r="G244" s="44">
        <f>VLOOKUP($D244,CLASS!$D$2:$W$405,4,FALSE)</f>
        <v>15</v>
      </c>
      <c r="H244" s="44">
        <f>VLOOKUP(D244,CLASS!$D$2:$W$405,5,FALSE)</f>
        <v>0</v>
      </c>
      <c r="I244" s="52">
        <f>IF(H244,G244+H244,0)</f>
        <v>0</v>
      </c>
      <c r="J244" s="44">
        <f>VLOOKUP($D244,CLASS!$D$2:$W$405,7,FALSE)</f>
        <v>76</v>
      </c>
      <c r="K244" s="52">
        <f>IF(IF(J244,J244+$G244,0)&lt;=100,IF(J244,J244+$G244,0),100)</f>
        <v>91</v>
      </c>
      <c r="M244" s="52">
        <f>IF(IF(L244,L244+$G244,0)&lt;=100,IF(L244,L244+$G244,0),100)</f>
        <v>0</v>
      </c>
      <c r="N244" s="44"/>
      <c r="O244" s="52">
        <f>IF(IF(N244,N244+$G244,0)&lt;=100,IF(N244,N244+$G244,0),100)</f>
        <v>0</v>
      </c>
      <c r="P244" s="44"/>
      <c r="Q244" s="52">
        <f>IF(IF(P244,P244+$G244,0)&lt;=100,IF(P244,P244+$G244,0),100)</f>
        <v>0</v>
      </c>
      <c r="R244" s="44"/>
      <c r="S244" s="52">
        <f>IF(IF(R244,R244+$G244,0)&lt;=100,IF(R244,R244+$G244,0),100)</f>
        <v>0</v>
      </c>
      <c r="T244" s="44"/>
      <c r="U244" s="52">
        <f>IF(IF(T244,T244+$G244,0)&lt;=100,IF(T244,T244+$G244,0),100)</f>
        <v>0</v>
      </c>
      <c r="V244" s="44"/>
      <c r="W244" s="52">
        <f>IF(IF(V244,V244+$G244,0)&lt;=100,IF(V244,V244+$G244,0),100)</f>
        <v>0</v>
      </c>
      <c r="X244"/>
      <c r="Y244"/>
      <c r="Z244" s="52">
        <f>I244+K244+M244+O244+Q244+S244+U244+W244</f>
        <v>91</v>
      </c>
      <c r="AA244"/>
      <c r="AB244">
        <f>I244</f>
        <v>0</v>
      </c>
      <c r="AC244">
        <f>K244</f>
        <v>91</v>
      </c>
      <c r="AD244">
        <f>M244</f>
        <v>0</v>
      </c>
      <c r="AE244">
        <f>O244</f>
        <v>0</v>
      </c>
      <c r="AF244">
        <f>Q244</f>
        <v>0</v>
      </c>
      <c r="AG244">
        <f>S244</f>
        <v>0</v>
      </c>
      <c r="AH244">
        <f>U244</f>
        <v>0</v>
      </c>
      <c r="AI244">
        <f>W244</f>
        <v>0</v>
      </c>
      <c r="AJ244" s="24">
        <f>SUMPRODUCT(LARGE(AB244:AI244, {1,2,3,4,5}))</f>
        <v>91</v>
      </c>
    </row>
    <row r="245" spans="1:37" x14ac:dyDescent="0.25">
      <c r="A245" s="47" t="s">
        <v>14</v>
      </c>
      <c r="B245" s="45" t="s">
        <v>183</v>
      </c>
      <c r="C245" s="44" t="s">
        <v>421</v>
      </c>
      <c r="D245" s="44">
        <v>135536</v>
      </c>
      <c r="E245" t="s">
        <v>13</v>
      </c>
      <c r="F245" t="s">
        <v>42</v>
      </c>
      <c r="G245" s="44">
        <f>VLOOKUP($D245,CLASS!$D$2:$W$405,4,FALSE)</f>
        <v>15</v>
      </c>
      <c r="H245" s="44">
        <f>VLOOKUP(D245,CLASS!$D$2:$W$405,5,FALSE)</f>
        <v>0</v>
      </c>
      <c r="I245" s="52">
        <f>IF(H245,G245+H245,0)</f>
        <v>0</v>
      </c>
      <c r="J245" s="44">
        <f>VLOOKUP($D245,CLASS!$D$2:$W$405,7,FALSE)</f>
        <v>63</v>
      </c>
      <c r="K245" s="52">
        <f>IF(IF(J245,J245+$G245,0)&lt;=100,IF(J245,J245+$G245,0),100)</f>
        <v>78</v>
      </c>
      <c r="M245" s="52">
        <f>IF(IF(L245,L245+$G245,0)&lt;=100,IF(L245,L245+$G245,0),100)</f>
        <v>0</v>
      </c>
      <c r="N245" s="44"/>
      <c r="O245" s="52">
        <f>IF(IF(N245,N245+$G245,0)&lt;=100,IF(N245,N245+$G245,0),100)</f>
        <v>0</v>
      </c>
      <c r="P245" s="44"/>
      <c r="Q245" s="52">
        <f>IF(IF(P245,P245+$G245,0)&lt;=100,IF(P245,P245+$G245,0),100)</f>
        <v>0</v>
      </c>
      <c r="R245" s="44"/>
      <c r="S245" s="52">
        <f>IF(IF(R245,R245+$G245,0)&lt;=100,IF(R245,R245+$G245,0),100)</f>
        <v>0</v>
      </c>
      <c r="T245" s="44"/>
      <c r="U245" s="52">
        <f>IF(IF(T245,T245+$G245,0)&lt;=100,IF(T245,T245+$G245,0),100)</f>
        <v>0</v>
      </c>
      <c r="V245" s="44"/>
      <c r="W245" s="52">
        <f>IF(IF(V245,V245+$G245,0)&lt;=100,IF(V245,V245+$G245,0),100)</f>
        <v>0</v>
      </c>
      <c r="X245"/>
      <c r="Y245"/>
      <c r="Z245" s="52">
        <f>I245+K245+M245+O245+Q245+S245+U245+W245</f>
        <v>78</v>
      </c>
      <c r="AA245"/>
      <c r="AB245">
        <f>I245</f>
        <v>0</v>
      </c>
      <c r="AC245">
        <f>K245</f>
        <v>78</v>
      </c>
      <c r="AD245">
        <f>M245</f>
        <v>0</v>
      </c>
      <c r="AE245">
        <f>O245</f>
        <v>0</v>
      </c>
      <c r="AF245">
        <f>Q245</f>
        <v>0</v>
      </c>
      <c r="AG245">
        <f>S245</f>
        <v>0</v>
      </c>
      <c r="AH245">
        <f>U245</f>
        <v>0</v>
      </c>
      <c r="AI245">
        <f>W245</f>
        <v>0</v>
      </c>
      <c r="AJ245" s="24">
        <f>SUMPRODUCT(LARGE(AB245:AI245, {1,2,3,4,5}))</f>
        <v>78</v>
      </c>
      <c r="AK245"/>
    </row>
    <row r="246" spans="1:37" x14ac:dyDescent="0.25">
      <c r="A246" s="47" t="s">
        <v>48</v>
      </c>
      <c r="B246" s="45" t="s">
        <v>357</v>
      </c>
      <c r="C246" s="44" t="s">
        <v>358</v>
      </c>
      <c r="D246" s="44">
        <v>129142</v>
      </c>
      <c r="E246" t="str">
        <f>VLOOKUP($D246,CLASS!$D$2:$W$405,2,FALSE)</f>
        <v>C</v>
      </c>
      <c r="F246" t="str">
        <f>VLOOKUP($D246,CLASS!$D$2:$W$405,3,FALSE)</f>
        <v>CLT</v>
      </c>
      <c r="G246" s="44">
        <f>VLOOKUP($D246,CLASS!$D$2:$W$405,4,FALSE)</f>
        <v>15</v>
      </c>
      <c r="H246" s="44">
        <f>VLOOKUP(D246,CLASS!$D$2:$W$405,5,FALSE)</f>
        <v>62</v>
      </c>
      <c r="I246" s="52">
        <f>IF(H246,G246+H246,0)</f>
        <v>77</v>
      </c>
      <c r="J246" s="44">
        <f>VLOOKUP($D246,CLASS!$D$2:$W$405,7,FALSE)</f>
        <v>0</v>
      </c>
      <c r="K246" s="52">
        <f>IF(IF(J246,J246+$G246,0)&lt;=100,IF(J246,J246+$G246,0),100)</f>
        <v>0</v>
      </c>
      <c r="L246">
        <f>VLOOKUP($D246,CLASS!$D$2:$W$405,9,FALSE)</f>
        <v>0</v>
      </c>
      <c r="M246" s="52">
        <f>IF(IF(L246,L246+$G246,0)&lt;=100,IF(L246,L246+$G246,0),100)</f>
        <v>0</v>
      </c>
      <c r="N246" s="44">
        <f>VLOOKUP($D246,CLASS!$D$2:$W$405,11,FALSE)</f>
        <v>0</v>
      </c>
      <c r="O246" s="52">
        <f>IF(IF(N246,N246+$G246,0)&lt;=100,IF(N246,N246+$G246,0),100)</f>
        <v>0</v>
      </c>
      <c r="P246" s="44">
        <f>VLOOKUP($D246,CLASS!$D$2:$W$405,13,FALSE)</f>
        <v>0</v>
      </c>
      <c r="Q246" s="52">
        <f>IF(IF(P246,P246+$G246,0)&lt;=100,IF(P246,P246+$G246,0),100)</f>
        <v>0</v>
      </c>
      <c r="R246" s="44">
        <f>VLOOKUP($D246,CLASS!$D$2:$W$405,15,FALSE)</f>
        <v>0</v>
      </c>
      <c r="S246" s="52">
        <f>IF(IF(R246,R246+$G246,0)&lt;=100,IF(R246,R246+$G246,0),100)</f>
        <v>0</v>
      </c>
      <c r="T246" s="44">
        <f>VLOOKUP($D246,CLASS!$D$2:$W$405,17,FALSE)</f>
        <v>0</v>
      </c>
      <c r="U246" s="52">
        <f>IF(IF(T246,T246+$G246,0)&lt;=100,IF(T246,T246+$G246,0),100)</f>
        <v>0</v>
      </c>
      <c r="V246" s="44">
        <f>VLOOKUP($D246,CLASS!$D$2:$W$405,19,FALSE)</f>
        <v>0</v>
      </c>
      <c r="W246" s="52">
        <f>IF(IF(V246,V246+$G246,0)&lt;=100,IF(V246,V246+$G246,0),100)</f>
        <v>0</v>
      </c>
      <c r="X246"/>
      <c r="Y246"/>
      <c r="Z246" s="52">
        <f>I246+K246+M246+O246+Q246+S246+U246+W246</f>
        <v>77</v>
      </c>
      <c r="AA246"/>
      <c r="AB246">
        <f>I246</f>
        <v>77</v>
      </c>
      <c r="AC246">
        <f>K246</f>
        <v>0</v>
      </c>
      <c r="AD246">
        <f>M246</f>
        <v>0</v>
      </c>
      <c r="AE246">
        <f>O246</f>
        <v>0</v>
      </c>
      <c r="AF246">
        <f>Q246</f>
        <v>0</v>
      </c>
      <c r="AG246">
        <f>S246</f>
        <v>0</v>
      </c>
      <c r="AH246">
        <f>U246</f>
        <v>0</v>
      </c>
      <c r="AI246">
        <f>W246</f>
        <v>0</v>
      </c>
      <c r="AJ246" s="24">
        <f>SUMPRODUCT(LARGE(AB246:AI246, {1,2,3,4,5}))</f>
        <v>77</v>
      </c>
      <c r="AK246"/>
    </row>
    <row r="247" spans="1:37" x14ac:dyDescent="0.25">
      <c r="A247" s="47" t="s">
        <v>31</v>
      </c>
      <c r="B247" s="45" t="s">
        <v>103</v>
      </c>
      <c r="C247" s="44" t="s">
        <v>222</v>
      </c>
      <c r="D247" s="44">
        <v>88361</v>
      </c>
      <c r="E247" t="str">
        <f>VLOOKUP($D247,CLASS!$D$2:$W$405,2,FALSE)</f>
        <v>A</v>
      </c>
      <c r="F247" t="str">
        <f>VLOOKUP($D247,CLASS!$D$2:$W$405,3,FALSE)</f>
        <v>VET</v>
      </c>
      <c r="G247" s="44">
        <f>VLOOKUP($D247,CLASS!$D$2:$W$405,4,FALSE)</f>
        <v>5</v>
      </c>
      <c r="H247" s="44">
        <f>VLOOKUP(D247,CLASS!$D$2:$W$405,5,FALSE)</f>
        <v>0</v>
      </c>
      <c r="I247" s="52">
        <f>IF(H247,G247+H247,0)</f>
        <v>0</v>
      </c>
      <c r="J247" s="44">
        <f>VLOOKUP($D247,CLASS!$D$2:$W$405,7,FALSE)</f>
        <v>90</v>
      </c>
      <c r="K247" s="52">
        <f>IF(IF(J247,J247+$G247,0)&lt;=100,IF(J247,J247+$G247,0),100)</f>
        <v>95</v>
      </c>
      <c r="L247">
        <f>VLOOKUP($D247,CLASS!$D$2:$W$405,9,FALSE)</f>
        <v>0</v>
      </c>
      <c r="M247" s="52">
        <f>IF(IF(L247,L247+$G247,0)&lt;=100,IF(L247,L247+$G247,0),100)</f>
        <v>0</v>
      </c>
      <c r="N247" s="44">
        <f>VLOOKUP($D247,CLASS!$D$2:$W$405,11,FALSE)</f>
        <v>87</v>
      </c>
      <c r="O247" s="52">
        <f>IF(IF(N247,N247+$G247,0)&lt;=100,IF(N247,N247+$G247,0),100)</f>
        <v>92</v>
      </c>
      <c r="P247" s="44">
        <f>VLOOKUP($D247,CLASS!$D$2:$W$405,13,FALSE)</f>
        <v>85</v>
      </c>
      <c r="Q247" s="52">
        <f>IF(IF(P247,P247+$G247,0)&lt;=100,IF(P247,P247+$G247,0),100)</f>
        <v>90</v>
      </c>
      <c r="R247" s="44">
        <f>VLOOKUP($D247,CLASS!$D$2:$W$405,15,FALSE)</f>
        <v>88</v>
      </c>
      <c r="S247" s="52">
        <f>IF(IF(R247,R247+$G247,0)&lt;=100,IF(R247,R247+$G247,0),100)</f>
        <v>93</v>
      </c>
      <c r="T247" s="44">
        <f>VLOOKUP($D247,CLASS!$D$2:$W$405,17,FALSE)</f>
        <v>80</v>
      </c>
      <c r="U247" s="52">
        <f>IF(IF(T247,T247+$G247,0)&lt;=100,IF(T247,T247+$G247,0),100)</f>
        <v>85</v>
      </c>
      <c r="V247" s="44">
        <f>VLOOKUP($D247,CLASS!$D$2:$W$405,19,FALSE)</f>
        <v>0</v>
      </c>
      <c r="W247" s="52">
        <f>IF(IF(V247,V247+$G247,0)&lt;=100,IF(V247,V247+$G247,0),100)</f>
        <v>0</v>
      </c>
      <c r="X247"/>
      <c r="Y247"/>
      <c r="Z247" s="52">
        <f>I247+K247+M247+O247+Q247+S247+U247+W247</f>
        <v>455</v>
      </c>
      <c r="AA247"/>
      <c r="AB247">
        <f>I247</f>
        <v>0</v>
      </c>
      <c r="AC247">
        <f>K247</f>
        <v>95</v>
      </c>
      <c r="AD247">
        <f>M247</f>
        <v>0</v>
      </c>
      <c r="AE247">
        <f>O247</f>
        <v>92</v>
      </c>
      <c r="AF247">
        <f>Q247</f>
        <v>90</v>
      </c>
      <c r="AG247">
        <f>S247</f>
        <v>93</v>
      </c>
      <c r="AH247">
        <f>U247</f>
        <v>85</v>
      </c>
      <c r="AI247">
        <f>W247</f>
        <v>0</v>
      </c>
      <c r="AJ247" s="24">
        <f>SUMPRODUCT(LARGE(AB247:AI247, {1,2,3,4,5}))</f>
        <v>455</v>
      </c>
      <c r="AK247" s="44"/>
    </row>
    <row r="248" spans="1:37" x14ac:dyDescent="0.25">
      <c r="A248" s="47" t="s">
        <v>30</v>
      </c>
      <c r="B248" s="46" t="s">
        <v>169</v>
      </c>
      <c r="C248" s="44" t="s">
        <v>170</v>
      </c>
      <c r="D248" s="44">
        <v>23089</v>
      </c>
      <c r="E248" t="str">
        <f>VLOOKUP($D248,CLASS!$D$2:$W$405,2,FALSE)</f>
        <v>A</v>
      </c>
      <c r="F248" t="str">
        <f>VLOOKUP($D248,CLASS!$D$2:$W$405,3,FALSE)</f>
        <v>VET</v>
      </c>
      <c r="G248" s="44">
        <f>VLOOKUP($D248,CLASS!$D$2:$W$405,4,FALSE)</f>
        <v>5</v>
      </c>
      <c r="H248" s="44">
        <f>VLOOKUP(D248,CLASS!$D$2:$W$405,5,FALSE)</f>
        <v>85</v>
      </c>
      <c r="I248" s="52">
        <f>IF(H248,G248+H248,0)</f>
        <v>90</v>
      </c>
      <c r="J248" s="44">
        <f>VLOOKUP($D248,CLASS!$D$2:$W$405,7,FALSE)</f>
        <v>88</v>
      </c>
      <c r="K248" s="52">
        <f>IF(IF(J248,J248+$G248,0)&lt;=100,IF(J248,J248+$G248,0),100)</f>
        <v>93</v>
      </c>
      <c r="L248">
        <f>VLOOKUP($D248,CLASS!$D$2:$W$405,9,FALSE)</f>
        <v>88</v>
      </c>
      <c r="M248" s="52">
        <f>IF(IF(L248,L248+$G248,0)&lt;=100,IF(L248,L248+$G248,0),100)</f>
        <v>93</v>
      </c>
      <c r="N248" s="44">
        <f>VLOOKUP($D248,CLASS!$D$2:$W$405,11,FALSE)</f>
        <v>87</v>
      </c>
      <c r="O248" s="52">
        <f>IF(IF(N248,N248+$G248,0)&lt;=100,IF(N248,N248+$G248,0),100)</f>
        <v>92</v>
      </c>
      <c r="P248" s="44">
        <f>VLOOKUP($D248,CLASS!$D$2:$W$405,13,FALSE)</f>
        <v>0</v>
      </c>
      <c r="Q248" s="52">
        <f>IF(IF(P248,P248+$G248,0)&lt;=100,IF(P248,P248+$G248,0),100)</f>
        <v>0</v>
      </c>
      <c r="R248" s="44">
        <f>VLOOKUP($D248,CLASS!$D$2:$W$405,15,FALSE)</f>
        <v>81</v>
      </c>
      <c r="S248" s="52">
        <f>IF(IF(R248,R248+$G248,0)&lt;=100,IF(R248,R248+$G248,0),100)</f>
        <v>86</v>
      </c>
      <c r="T248" s="44">
        <f>VLOOKUP($D248,CLASS!$D$2:$W$405,17,FALSE)</f>
        <v>0</v>
      </c>
      <c r="U248" s="52">
        <f>IF(IF(T248,T248+$G248,0)&lt;=100,IF(T248,T248+$G248,0),100)</f>
        <v>0</v>
      </c>
      <c r="V248" s="44">
        <f>VLOOKUP($D248,CLASS!$D$2:$W$405,19,FALSE)</f>
        <v>0</v>
      </c>
      <c r="W248" s="52">
        <f>IF(IF(V248,V248+$G248,0)&lt;=100,IF(V248,V248+$G248,0),100)</f>
        <v>0</v>
      </c>
      <c r="X248"/>
      <c r="Y248"/>
      <c r="Z248" s="52">
        <f>I248+K248+M248+O248+Q248+S248+U248+W248</f>
        <v>454</v>
      </c>
      <c r="AA248"/>
      <c r="AB248">
        <f>I248</f>
        <v>90</v>
      </c>
      <c r="AC248">
        <f>K248</f>
        <v>93</v>
      </c>
      <c r="AD248">
        <f>M248</f>
        <v>93</v>
      </c>
      <c r="AE248">
        <f>O248</f>
        <v>92</v>
      </c>
      <c r="AF248">
        <f>Q248</f>
        <v>0</v>
      </c>
      <c r="AG248">
        <f>S248</f>
        <v>86</v>
      </c>
      <c r="AH248">
        <f>U248</f>
        <v>0</v>
      </c>
      <c r="AI248">
        <f>W248</f>
        <v>0</v>
      </c>
      <c r="AJ248" s="24">
        <f>SUMPRODUCT(LARGE(AB248:AI248, {1,2,3,4,5}))</f>
        <v>454</v>
      </c>
      <c r="AK248" s="44"/>
    </row>
    <row r="249" spans="1:37" x14ac:dyDescent="0.25">
      <c r="A249" s="47" t="s">
        <v>30</v>
      </c>
      <c r="B249" s="46" t="s">
        <v>97</v>
      </c>
      <c r="C249" s="44" t="s">
        <v>244</v>
      </c>
      <c r="D249" s="44">
        <v>110228</v>
      </c>
      <c r="E249" t="str">
        <f>VLOOKUP($D249,CLASS!$D$2:$W$405,2,FALSE)</f>
        <v>B</v>
      </c>
      <c r="F249" t="str">
        <f>VLOOKUP($D249,CLASS!$D$2:$W$405,3,FALSE)</f>
        <v>VET</v>
      </c>
      <c r="G249" s="44">
        <f>VLOOKUP($D249,CLASS!$D$2:$W$405,4,FALSE)</f>
        <v>10</v>
      </c>
      <c r="H249" s="44">
        <f>VLOOKUP(D249,CLASS!$D$2:$W$405,5,FALSE)</f>
        <v>83</v>
      </c>
      <c r="I249" s="52">
        <f>IF(H249,G249+H249,0)</f>
        <v>93</v>
      </c>
      <c r="J249" s="44">
        <f>VLOOKUP($D249,CLASS!$D$2:$W$405,7,FALSE)</f>
        <v>87</v>
      </c>
      <c r="K249" s="52">
        <f>IF(IF(J249,J249+$G249,0)&lt;=100,IF(J249,J249+$G249,0),100)</f>
        <v>97</v>
      </c>
      <c r="L249">
        <f>VLOOKUP($D249,CLASS!$D$2:$W$405,9,FALSE)</f>
        <v>71</v>
      </c>
      <c r="M249" s="52">
        <f>IF(IF(L249,L249+$G249,0)&lt;=100,IF(L249,L249+$G249,0),100)</f>
        <v>81</v>
      </c>
      <c r="N249" s="44">
        <f>VLOOKUP($D249,CLASS!$D$2:$W$405,11,FALSE)</f>
        <v>73</v>
      </c>
      <c r="O249" s="52">
        <f>IF(IF(N249,N249+$G249,0)&lt;=100,IF(N249,N249+$G249,0),100)</f>
        <v>83</v>
      </c>
      <c r="P249" s="44">
        <f>VLOOKUP($D249,CLASS!$D$2:$W$405,13,FALSE)</f>
        <v>71</v>
      </c>
      <c r="Q249" s="52">
        <f>IF(IF(P249,P249+$G249,0)&lt;=100,IF(P249,P249+$G249,0),100)</f>
        <v>81</v>
      </c>
      <c r="R249" s="44">
        <f>VLOOKUP($D249,CLASS!$D$2:$W$405,15,FALSE)</f>
        <v>83</v>
      </c>
      <c r="S249" s="52">
        <f>IF(IF(R249,R249+$G249,0)&lt;=100,IF(R249,R249+$G249,0),100)</f>
        <v>93</v>
      </c>
      <c r="T249" s="44">
        <f>VLOOKUP($D249,CLASS!$D$2:$W$405,17,FALSE)</f>
        <v>74</v>
      </c>
      <c r="U249" s="52">
        <f>IF(IF(T249,T249+$G249,0)&lt;=100,IF(T249,T249+$G249,0),100)</f>
        <v>84</v>
      </c>
      <c r="V249" s="44">
        <f>VLOOKUP($D249,CLASS!$D$2:$W$405,19,FALSE)</f>
        <v>0</v>
      </c>
      <c r="W249" s="52">
        <f>IF(IF(V249,V249+$G249,0)&lt;=100,IF(V249,V249+$G249,0),100)</f>
        <v>0</v>
      </c>
      <c r="X249"/>
      <c r="Y249"/>
      <c r="Z249" s="52">
        <f>I249+K249+M249+O249+Q249+S249+U249+W249</f>
        <v>612</v>
      </c>
      <c r="AA249"/>
      <c r="AB249">
        <f>I249</f>
        <v>93</v>
      </c>
      <c r="AC249">
        <f>K249</f>
        <v>97</v>
      </c>
      <c r="AD249">
        <f>M249</f>
        <v>81</v>
      </c>
      <c r="AE249">
        <f>O249</f>
        <v>83</v>
      </c>
      <c r="AF249">
        <f>Q249</f>
        <v>81</v>
      </c>
      <c r="AG249">
        <f>S249</f>
        <v>93</v>
      </c>
      <c r="AH249">
        <f>U249</f>
        <v>84</v>
      </c>
      <c r="AI249">
        <f>W249</f>
        <v>0</v>
      </c>
      <c r="AJ249" s="24">
        <f>SUMPRODUCT(LARGE(AB249:AI249, {1,2,3,4,5}))</f>
        <v>450</v>
      </c>
      <c r="AK249" s="57"/>
    </row>
    <row r="250" spans="1:37" x14ac:dyDescent="0.25">
      <c r="A250" s="47" t="s">
        <v>30</v>
      </c>
      <c r="B250" s="45" t="s">
        <v>258</v>
      </c>
      <c r="C250" s="44" t="s">
        <v>259</v>
      </c>
      <c r="D250" s="44">
        <v>2009</v>
      </c>
      <c r="E250" t="str">
        <f>VLOOKUP($D250,CLASS!$D$2:$W$405,2,FALSE)</f>
        <v>B</v>
      </c>
      <c r="F250" t="str">
        <f>VLOOKUP($D250,CLASS!$D$2:$W$405,3,FALSE)</f>
        <v>VET</v>
      </c>
      <c r="G250" s="44">
        <f>VLOOKUP($D250,CLASS!$D$2:$W$405,4,FALSE)</f>
        <v>10</v>
      </c>
      <c r="H250" s="44">
        <f>VLOOKUP(D250,CLASS!$D$2:$W$405,5,FALSE)</f>
        <v>79</v>
      </c>
      <c r="I250" s="52">
        <f>IF(H250,G250+H250,0)</f>
        <v>89</v>
      </c>
      <c r="J250" s="44">
        <f>VLOOKUP($D250,CLASS!$D$2:$W$405,7,FALSE)</f>
        <v>81</v>
      </c>
      <c r="K250" s="52">
        <f>IF(IF(J250,J250+$G250,0)&lt;=100,IF(J250,J250+$G250,0),100)</f>
        <v>91</v>
      </c>
      <c r="L250">
        <f>VLOOKUP($D250,CLASS!$D$2:$W$405,9,FALSE)</f>
        <v>72</v>
      </c>
      <c r="M250" s="52">
        <f>IF(IF(L250,L250+$G250,0)&lt;=100,IF(L250,L250+$G250,0),100)</f>
        <v>82</v>
      </c>
      <c r="N250">
        <f>VLOOKUP($D250,CLASS!$D$2:$W$405,11,FALSE)</f>
        <v>78</v>
      </c>
      <c r="O250" s="52">
        <f>IF(IF(N250,N250+$G250,0)&lt;=100,IF(N250,N250+$G250,0),100)</f>
        <v>88</v>
      </c>
      <c r="P250">
        <f>VLOOKUP($D250,CLASS!$D$2:$W$405,13,FALSE)</f>
        <v>74</v>
      </c>
      <c r="Q250" s="52">
        <f>IF(IF(P250,P250+$G250,0)&lt;=100,IF(P250,P250+$G250,0),100)</f>
        <v>84</v>
      </c>
      <c r="R250">
        <f>VLOOKUP($D250,CLASS!$D$2:$W$405,15,FALSE)</f>
        <v>79</v>
      </c>
      <c r="S250" s="52">
        <f>IF(IF(R250,R250+$G250,0)&lt;=100,IF(R250,R250+$G250,0),100)</f>
        <v>89</v>
      </c>
      <c r="T250">
        <f>VLOOKUP($D250,CLASS!$D$2:$W$405,17,FALSE)</f>
        <v>0</v>
      </c>
      <c r="U250" s="52">
        <f>IF(IF(T250,T250+$G250,0)&lt;=100,IF(T250,T250+$G250,0),100)</f>
        <v>0</v>
      </c>
      <c r="V250">
        <f>VLOOKUP($D250,CLASS!$D$2:$W$405,19,FALSE)</f>
        <v>0</v>
      </c>
      <c r="W250" s="52">
        <f>IF(IF(V250,V250+$G250,0)&lt;=100,IF(V250,V250+$G250,0),100)</f>
        <v>0</v>
      </c>
      <c r="X250"/>
      <c r="Y250"/>
      <c r="Z250" s="52">
        <f>I250+K250+M250+O250+Q250+S250+U250+W250</f>
        <v>523</v>
      </c>
      <c r="AA250"/>
      <c r="AB250">
        <f>I250</f>
        <v>89</v>
      </c>
      <c r="AC250">
        <f>K250</f>
        <v>91</v>
      </c>
      <c r="AD250">
        <f>M250</f>
        <v>82</v>
      </c>
      <c r="AE250">
        <f>O250</f>
        <v>88</v>
      </c>
      <c r="AF250">
        <f>Q250</f>
        <v>84</v>
      </c>
      <c r="AG250">
        <f>S250</f>
        <v>89</v>
      </c>
      <c r="AH250">
        <f>U250</f>
        <v>0</v>
      </c>
      <c r="AI250">
        <f>W250</f>
        <v>0</v>
      </c>
      <c r="AJ250" s="24">
        <f>SUMPRODUCT(LARGE(AB250:AI250, {1,2,3,4,5}))</f>
        <v>441</v>
      </c>
      <c r="AK250" s="44"/>
    </row>
    <row r="251" spans="1:37" x14ac:dyDescent="0.25">
      <c r="A251" s="47" t="s">
        <v>30</v>
      </c>
      <c r="B251" s="45" t="s">
        <v>175</v>
      </c>
      <c r="C251" s="44" t="s">
        <v>350</v>
      </c>
      <c r="D251" s="44">
        <v>29170</v>
      </c>
      <c r="E251" t="str">
        <f>VLOOKUP($D251,CLASS!$D$2:$W$405,2,FALSE)</f>
        <v>C</v>
      </c>
      <c r="F251" t="str">
        <f>VLOOKUP($D251,CLASS!$D$2:$W$405,3,FALSE)</f>
        <v>VET</v>
      </c>
      <c r="G251" s="44">
        <f>VLOOKUP($D251,CLASS!$D$2:$W$405,4,FALSE)</f>
        <v>15</v>
      </c>
      <c r="H251" s="44">
        <f>VLOOKUP(D251,CLASS!$D$2:$W$405,5,FALSE)</f>
        <v>67</v>
      </c>
      <c r="I251" s="52">
        <f>IF(H251,G251+H251,0)</f>
        <v>82</v>
      </c>
      <c r="J251" s="44">
        <f>VLOOKUP($D251,CLASS!$D$2:$W$405,7,FALSE)</f>
        <v>81</v>
      </c>
      <c r="K251" s="52">
        <f>IF(IF(J251,J251+$G251,0)&lt;=100,IF(J251,J251+$G251,0),100)</f>
        <v>96</v>
      </c>
      <c r="L251">
        <f>VLOOKUP($D251,CLASS!$D$2:$W$405,9,FALSE)</f>
        <v>60</v>
      </c>
      <c r="M251" s="52">
        <f>IF(IF(L251,L251+$G251,0)&lt;=100,IF(L251,L251+$G251,0),100)</f>
        <v>75</v>
      </c>
      <c r="N251">
        <f>VLOOKUP($D251,CLASS!$D$2:$W$405,11,FALSE)</f>
        <v>61</v>
      </c>
      <c r="O251" s="52">
        <f>IF(IF(N251,N251+$G251,0)&lt;=100,IF(N251,N251+$G251,0),100)</f>
        <v>76</v>
      </c>
      <c r="P251">
        <f>VLOOKUP($D251,CLASS!$D$2:$W$405,13,FALSE)</f>
        <v>65</v>
      </c>
      <c r="Q251" s="52">
        <f>IF(IF(P251,P251+$G251,0)&lt;=100,IF(P251,P251+$G251,0),100)</f>
        <v>80</v>
      </c>
      <c r="R251">
        <f>VLOOKUP($D251,CLASS!$D$2:$W$405,15,FALSE)</f>
        <v>81</v>
      </c>
      <c r="S251" s="52">
        <f>IF(IF(R251,R251+$G251,0)&lt;=100,IF(R251,R251+$G251,0),100)</f>
        <v>96</v>
      </c>
      <c r="T251">
        <f>VLOOKUP($D251,CLASS!$D$2:$W$405,17,FALSE)</f>
        <v>67</v>
      </c>
      <c r="U251" s="52">
        <f>IF(IF(T251,T251+$G251,0)&lt;=100,IF(T251,T251+$G251,0),100)</f>
        <v>82</v>
      </c>
      <c r="V251">
        <f>VLOOKUP($D251,CLASS!$D$2:$W$405,19,FALSE)</f>
        <v>0</v>
      </c>
      <c r="W251" s="52">
        <f>IF(IF(V251,V251+$G251,0)&lt;=100,IF(V251,V251+$G251,0),100)</f>
        <v>0</v>
      </c>
      <c r="X251"/>
      <c r="Y251"/>
      <c r="Z251" s="52">
        <f>I251+K251+M251+O251+Q251+S251+U251+W251</f>
        <v>587</v>
      </c>
      <c r="AA251"/>
      <c r="AB251">
        <f>I251</f>
        <v>82</v>
      </c>
      <c r="AC251">
        <f>K251</f>
        <v>96</v>
      </c>
      <c r="AD251">
        <f>M251</f>
        <v>75</v>
      </c>
      <c r="AE251">
        <f>O251</f>
        <v>76</v>
      </c>
      <c r="AF251">
        <f>Q251</f>
        <v>80</v>
      </c>
      <c r="AG251">
        <f>S251</f>
        <v>96</v>
      </c>
      <c r="AH251">
        <f>U251</f>
        <v>82</v>
      </c>
      <c r="AI251">
        <f>W251</f>
        <v>0</v>
      </c>
      <c r="AJ251" s="24">
        <f>SUMPRODUCT(LARGE(AB251:AI251, {1,2,3,4,5}))</f>
        <v>436</v>
      </c>
    </row>
    <row r="252" spans="1:37" x14ac:dyDescent="0.25">
      <c r="A252" s="47" t="s">
        <v>30</v>
      </c>
      <c r="B252" s="45" t="s">
        <v>285</v>
      </c>
      <c r="C252" s="44" t="s">
        <v>407</v>
      </c>
      <c r="D252" s="44">
        <v>89952</v>
      </c>
      <c r="E252" t="s">
        <v>11</v>
      </c>
      <c r="F252" t="s">
        <v>35</v>
      </c>
      <c r="G252" s="44">
        <f>VLOOKUP($D252,CLASS!$D$2:$W$405,4,FALSE)</f>
        <v>5</v>
      </c>
      <c r="H252" s="44">
        <f>VLOOKUP(D252,CLASS!$D$2:$W$405,5,FALSE)</f>
        <v>80</v>
      </c>
      <c r="I252" s="52">
        <f>IF(H252,G252+H252,0)</f>
        <v>85</v>
      </c>
      <c r="J252" s="44">
        <f>VLOOKUP($D252,CLASS!$D$2:$W$405,7,FALSE)</f>
        <v>83</v>
      </c>
      <c r="K252" s="52">
        <f>IF(IF(J252,J252+$G252,0)&lt;=100,IF(J252,J252+$G252,0),100)</f>
        <v>88</v>
      </c>
      <c r="L252">
        <f>VLOOKUP($D252,CLASS!$D$2:$W$405,9,FALSE)</f>
        <v>85</v>
      </c>
      <c r="M252" s="52">
        <f>IF(IF(L252,L252+$G252,0)&lt;=100,IF(L252,L252+$G252,0),100)</f>
        <v>90</v>
      </c>
      <c r="N252">
        <f>VLOOKUP($D252,CLASS!$D$2:$W$405,11,FALSE)</f>
        <v>79</v>
      </c>
      <c r="O252" s="52">
        <f>IF(IF(N252,N252+$G252,0)&lt;=100,IF(N252,N252+$G252,0),100)</f>
        <v>84</v>
      </c>
      <c r="P252">
        <f>VLOOKUP($D252,CLASS!$D$2:$W$405,13,FALSE)</f>
        <v>71</v>
      </c>
      <c r="Q252" s="52">
        <f>IF(IF(P252,P252+$G252,0)&lt;=100,IF(P252,P252+$G252,0),100)</f>
        <v>76</v>
      </c>
      <c r="R252">
        <f>VLOOKUP($D252,CLASS!$D$2:$W$405,15,FALSE)</f>
        <v>79</v>
      </c>
      <c r="S252" s="52">
        <f>IF(IF(R252,R252+$G252,0)&lt;=100,IF(R252,R252+$G252,0),100)</f>
        <v>84</v>
      </c>
      <c r="T252">
        <f>VLOOKUP($D252,CLASS!$D$2:$W$405,17,FALSE)</f>
        <v>71</v>
      </c>
      <c r="U252" s="52">
        <f>IF(IF(T252,T252+$G252,0)&lt;=100,IF(T252,T252+$G252,0),100)</f>
        <v>76</v>
      </c>
      <c r="V252">
        <f>VLOOKUP($D252,CLASS!$D$2:$W$405,19,FALSE)</f>
        <v>0</v>
      </c>
      <c r="W252" s="52">
        <f>IF(IF(V252,V252+$G252,0)&lt;=100,IF(V252,V252+$G252,0),100)</f>
        <v>0</v>
      </c>
      <c r="X252"/>
      <c r="Y252"/>
      <c r="Z252" s="52">
        <f>I252+K252+M252+O252+Q252+S252+U252+W252</f>
        <v>583</v>
      </c>
      <c r="AA252"/>
      <c r="AB252">
        <f>I252</f>
        <v>85</v>
      </c>
      <c r="AC252">
        <f>K252</f>
        <v>88</v>
      </c>
      <c r="AD252">
        <f>M252</f>
        <v>90</v>
      </c>
      <c r="AE252">
        <f>O252</f>
        <v>84</v>
      </c>
      <c r="AF252">
        <f>Q252</f>
        <v>76</v>
      </c>
      <c r="AG252">
        <f>S252</f>
        <v>84</v>
      </c>
      <c r="AH252">
        <f>U252</f>
        <v>76</v>
      </c>
      <c r="AI252">
        <f>W252</f>
        <v>0</v>
      </c>
      <c r="AJ252" s="24">
        <f>SUMPRODUCT(LARGE(AB252:AI252, {1,2,3,4,5}))</f>
        <v>431</v>
      </c>
      <c r="AK252" s="44"/>
    </row>
    <row r="253" spans="1:37" x14ac:dyDescent="0.25">
      <c r="A253" s="47" t="s">
        <v>29</v>
      </c>
      <c r="B253" s="46" t="s">
        <v>209</v>
      </c>
      <c r="C253" s="44" t="s">
        <v>210</v>
      </c>
      <c r="D253" s="44">
        <v>39914</v>
      </c>
      <c r="E253" t="str">
        <f>VLOOKUP($D253,CLASS!$D$2:$W$405,2,FALSE)</f>
        <v>A</v>
      </c>
      <c r="F253" t="str">
        <f>VLOOKUP($D253,CLASS!$D$2:$W$405,3,FALSE)</f>
        <v>VET</v>
      </c>
      <c r="G253" s="44">
        <f>VLOOKUP($D253,CLASS!$D$2:$W$405,4,FALSE)</f>
        <v>5</v>
      </c>
      <c r="H253" s="44">
        <f>VLOOKUP(D253,CLASS!$D$2:$W$405,5,FALSE)</f>
        <v>0</v>
      </c>
      <c r="I253" s="52">
        <f>IF(H253,G253+H253,0)</f>
        <v>0</v>
      </c>
      <c r="J253" s="44">
        <f>VLOOKUP($D253,CLASS!$D$2:$W$405,7,FALSE)</f>
        <v>79</v>
      </c>
      <c r="K253" s="52">
        <f>IF(IF(J253,J253+$G253,0)&lt;=100,IF(J253,J253+$G253,0),100)</f>
        <v>84</v>
      </c>
      <c r="L253">
        <f>VLOOKUP($D253,CLASS!$D$2:$W$405,9,FALSE)</f>
        <v>78</v>
      </c>
      <c r="M253" s="52">
        <f>IF(IF(L253,L253+$G253,0)&lt;=100,IF(L253,L253+$G253,0),100)</f>
        <v>83</v>
      </c>
      <c r="N253">
        <f>VLOOKUP($D253,CLASS!$D$2:$W$405,11,FALSE)</f>
        <v>80</v>
      </c>
      <c r="O253" s="52">
        <f>IF(IF(N253,N253+$G253,0)&lt;=100,IF(N253,N253+$G253,0),100)</f>
        <v>85</v>
      </c>
      <c r="P253">
        <f>VLOOKUP($D253,CLASS!$D$2:$W$405,13,FALSE)</f>
        <v>72</v>
      </c>
      <c r="Q253" s="52">
        <f>IF(IF(P253,P253+$G253,0)&lt;=100,IF(P253,P253+$G253,0),100)</f>
        <v>77</v>
      </c>
      <c r="R253">
        <f>VLOOKUP($D253,CLASS!$D$2:$W$405,15,FALSE)</f>
        <v>86</v>
      </c>
      <c r="S253" s="52">
        <f>IF(IF(R253,R253+$G253,0)&lt;=100,IF(R253,R253+$G253,0),100)</f>
        <v>91</v>
      </c>
      <c r="T253">
        <f>VLOOKUP($D253,CLASS!$D$2:$W$405,17,FALSE)</f>
        <v>77</v>
      </c>
      <c r="U253" s="52">
        <f>IF(IF(T253,T253+$G253,0)&lt;=100,IF(T253,T253+$G253,0),100)</f>
        <v>82</v>
      </c>
      <c r="V253">
        <f>VLOOKUP($D253,CLASS!$D$2:$W$405,19,FALSE)</f>
        <v>0</v>
      </c>
      <c r="W253" s="52">
        <f>IF(IF(V253,V253+$G253,0)&lt;=100,IF(V253,V253+$G253,0),100)</f>
        <v>0</v>
      </c>
      <c r="X253"/>
      <c r="Y253"/>
      <c r="Z253" s="52">
        <f>I253+K253+M253+O253+Q253+S253+U253+W253</f>
        <v>502</v>
      </c>
      <c r="AA253"/>
      <c r="AB253">
        <f>I253</f>
        <v>0</v>
      </c>
      <c r="AC253">
        <f>K253</f>
        <v>84</v>
      </c>
      <c r="AD253">
        <f>M253</f>
        <v>83</v>
      </c>
      <c r="AE253">
        <f>O253</f>
        <v>85</v>
      </c>
      <c r="AF253">
        <f>Q253</f>
        <v>77</v>
      </c>
      <c r="AG253">
        <f>S253</f>
        <v>91</v>
      </c>
      <c r="AH253">
        <f>U253</f>
        <v>82</v>
      </c>
      <c r="AI253">
        <f>W253</f>
        <v>0</v>
      </c>
      <c r="AJ253" s="24">
        <f>SUMPRODUCT(LARGE(AB253:AI253, {1,2,3,4,5}))</f>
        <v>425</v>
      </c>
      <c r="AK253" s="44"/>
    </row>
    <row r="254" spans="1:37" x14ac:dyDescent="0.25">
      <c r="A254" s="47" t="s">
        <v>48</v>
      </c>
      <c r="B254" s="46" t="s">
        <v>204</v>
      </c>
      <c r="C254" s="44" t="s">
        <v>205</v>
      </c>
      <c r="D254" s="44">
        <v>81785</v>
      </c>
      <c r="E254" t="str">
        <f>VLOOKUP($D254,CLASS!$D$2:$W$405,2,FALSE)</f>
        <v>A</v>
      </c>
      <c r="F254" t="str">
        <f>VLOOKUP($D254,CLASS!$D$2:$W$405,3,FALSE)</f>
        <v>VET</v>
      </c>
      <c r="G254" s="44">
        <f>VLOOKUP($D254,CLASS!$D$2:$W$405,4,FALSE)</f>
        <v>5</v>
      </c>
      <c r="H254" s="44">
        <f>VLOOKUP(D254,CLASS!$D$2:$W$405,5,FALSE)</f>
        <v>75</v>
      </c>
      <c r="I254" s="52">
        <f>IF(H254,G254+H254,0)</f>
        <v>80</v>
      </c>
      <c r="J254" s="44">
        <f>VLOOKUP($D254,CLASS!$D$2:$W$405,7,FALSE)</f>
        <v>86</v>
      </c>
      <c r="K254" s="52">
        <f>IF(IF(J254,J254+$G254,0)&lt;=100,IF(J254,J254+$G254,0),100)</f>
        <v>91</v>
      </c>
      <c r="L254">
        <f>VLOOKUP($D254,CLASS!$D$2:$W$405,9,FALSE)</f>
        <v>77</v>
      </c>
      <c r="M254" s="52">
        <f>IF(IF(L254,L254+$G254,0)&lt;=100,IF(L254,L254+$G254,0),100)</f>
        <v>82</v>
      </c>
      <c r="N254">
        <f>VLOOKUP($D254,CLASS!$D$2:$W$405,11,FALSE)</f>
        <v>80</v>
      </c>
      <c r="O254" s="52">
        <f>IF(IF(N254,N254+$G254,0)&lt;=100,IF(N254,N254+$G254,0),100)</f>
        <v>85</v>
      </c>
      <c r="P254">
        <f>VLOOKUP($D254,CLASS!$D$2:$W$405,13,FALSE)</f>
        <v>55</v>
      </c>
      <c r="Q254" s="52">
        <f>IF(IF(P254,P254+$G254,0)&lt;=100,IF(P254,P254+$G254,0),100)</f>
        <v>60</v>
      </c>
      <c r="R254">
        <f>VLOOKUP($D254,CLASS!$D$2:$W$405,15,FALSE)</f>
        <v>78</v>
      </c>
      <c r="S254" s="52">
        <f>IF(IF(R254,R254+$G254,0)&lt;=100,IF(R254,R254+$G254,0),100)</f>
        <v>83</v>
      </c>
      <c r="T254">
        <f>VLOOKUP($D254,CLASS!$D$2:$W$405,17,FALSE)</f>
        <v>73</v>
      </c>
      <c r="U254" s="52">
        <f>IF(IF(T254,T254+$G254,0)&lt;=100,IF(T254,T254+$G254,0),100)</f>
        <v>78</v>
      </c>
      <c r="V254">
        <f>VLOOKUP($D254,CLASS!$D$2:$W$405,19,FALSE)</f>
        <v>0</v>
      </c>
      <c r="W254" s="52">
        <f>IF(IF(V254,V254+$G254,0)&lt;=100,IF(V254,V254+$G254,0),100)</f>
        <v>0</v>
      </c>
      <c r="X254"/>
      <c r="Y254"/>
      <c r="Z254" s="52">
        <f>I254+K254+M254+O254+Q254+S254+U254+W254</f>
        <v>559</v>
      </c>
      <c r="AA254"/>
      <c r="AB254">
        <f>I254</f>
        <v>80</v>
      </c>
      <c r="AC254">
        <f>K254</f>
        <v>91</v>
      </c>
      <c r="AD254">
        <f>M254</f>
        <v>82</v>
      </c>
      <c r="AE254">
        <f>O254</f>
        <v>85</v>
      </c>
      <c r="AF254">
        <f>Q254</f>
        <v>60</v>
      </c>
      <c r="AG254">
        <f>S254</f>
        <v>83</v>
      </c>
      <c r="AH254">
        <f>U254</f>
        <v>78</v>
      </c>
      <c r="AI254">
        <f>W254</f>
        <v>0</v>
      </c>
      <c r="AJ254" s="24">
        <f>SUMPRODUCT(LARGE(AB254:AI254, {1,2,3,4,5}))</f>
        <v>421</v>
      </c>
      <c r="AK254"/>
    </row>
    <row r="255" spans="1:37" x14ac:dyDescent="0.25">
      <c r="A255" s="47" t="s">
        <v>14</v>
      </c>
      <c r="B255" s="45" t="s">
        <v>202</v>
      </c>
      <c r="C255" s="44" t="s">
        <v>203</v>
      </c>
      <c r="D255" s="44">
        <v>85349</v>
      </c>
      <c r="E255" t="str">
        <f>VLOOKUP($D255,CLASS!$D$2:$W$405,2,FALSE)</f>
        <v>A</v>
      </c>
      <c r="F255" t="str">
        <f>VLOOKUP($D255,CLASS!$D$2:$W$405,3,FALSE)</f>
        <v>VET</v>
      </c>
      <c r="G255" s="44">
        <f>VLOOKUP($D255,CLASS!$D$2:$W$405,4,FALSE)</f>
        <v>5</v>
      </c>
      <c r="H255" s="44">
        <f>VLOOKUP(D255,CLASS!$D$2:$W$405,5,FALSE)</f>
        <v>75</v>
      </c>
      <c r="I255" s="52">
        <f>IF(H255,G255+H255,0)</f>
        <v>80</v>
      </c>
      <c r="J255" s="44">
        <f>VLOOKUP($D255,CLASS!$D$2:$W$405,7,FALSE)</f>
        <v>82</v>
      </c>
      <c r="K255" s="52">
        <f>IF(IF(J255,J255+$G255,0)&lt;=100,IF(J255,J255+$G255,0),100)</f>
        <v>87</v>
      </c>
      <c r="L255">
        <f>VLOOKUP($D255,CLASS!$D$2:$W$405,9,FALSE)</f>
        <v>87</v>
      </c>
      <c r="M255" s="52">
        <f>IF(IF(L255,L255+$G255,0)&lt;=100,IF(L255,L255+$G255,0),100)</f>
        <v>92</v>
      </c>
      <c r="N255">
        <f>VLOOKUP($D255,CLASS!$D$2:$W$405,11,FALSE)</f>
        <v>75</v>
      </c>
      <c r="O255" s="52">
        <f>IF(IF(N255,N255+$G255,0)&lt;=100,IF(N255,N255+$G255,0),100)</f>
        <v>80</v>
      </c>
      <c r="P255">
        <f>VLOOKUP($D255,CLASS!$D$2:$W$405,13,FALSE)</f>
        <v>70</v>
      </c>
      <c r="Q255" s="52">
        <f>IF(IF(P255,P255+$G255,0)&lt;=100,IF(P255,P255+$G255,0),100)</f>
        <v>75</v>
      </c>
      <c r="R255">
        <f>VLOOKUP($D255,CLASS!$D$2:$W$405,15,FALSE)</f>
        <v>0</v>
      </c>
      <c r="S255" s="52">
        <f>IF(IF(R255,R255+$G255,0)&lt;=100,IF(R255,R255+$G255,0),100)</f>
        <v>0</v>
      </c>
      <c r="T255">
        <f>VLOOKUP($D255,CLASS!$D$2:$W$405,17,FALSE)</f>
        <v>0</v>
      </c>
      <c r="U255" s="52">
        <f>IF(IF(T255,T255+$G255,0)&lt;=100,IF(T255,T255+$G255,0),100)</f>
        <v>0</v>
      </c>
      <c r="V255">
        <f>VLOOKUP($D255,CLASS!$D$2:$W$405,19,FALSE)</f>
        <v>0</v>
      </c>
      <c r="W255" s="52">
        <f>IF(IF(V255,V255+$G255,0)&lt;=100,IF(V255,V255+$G255,0),100)</f>
        <v>0</v>
      </c>
      <c r="X255"/>
      <c r="Y255"/>
      <c r="Z255" s="52">
        <f>I255+K255+M255+O255+Q255+S255+U255+W255</f>
        <v>414</v>
      </c>
      <c r="AA255"/>
      <c r="AB255">
        <f>I255</f>
        <v>80</v>
      </c>
      <c r="AC255">
        <f>K255</f>
        <v>87</v>
      </c>
      <c r="AD255">
        <f>M255</f>
        <v>92</v>
      </c>
      <c r="AE255">
        <f>O255</f>
        <v>80</v>
      </c>
      <c r="AF255">
        <f>Q255</f>
        <v>75</v>
      </c>
      <c r="AG255">
        <f>S255</f>
        <v>0</v>
      </c>
      <c r="AH255">
        <f>U255</f>
        <v>0</v>
      </c>
      <c r="AI255">
        <f>W255</f>
        <v>0</v>
      </c>
      <c r="AJ255" s="24">
        <f>SUMPRODUCT(LARGE(AB255:AI255, {1,2,3,4,5}))</f>
        <v>414</v>
      </c>
      <c r="AK255" s="44"/>
    </row>
    <row r="256" spans="1:37" x14ac:dyDescent="0.25">
      <c r="A256" s="47" t="s">
        <v>31</v>
      </c>
      <c r="B256" s="45" t="s">
        <v>175</v>
      </c>
      <c r="C256" s="44" t="s">
        <v>220</v>
      </c>
      <c r="D256" s="44">
        <v>90499</v>
      </c>
      <c r="E256" t="str">
        <f>VLOOKUP($D256,CLASS!$D$2:$W$405,2,FALSE)</f>
        <v>B</v>
      </c>
      <c r="F256" t="str">
        <f>VLOOKUP($D256,CLASS!$D$2:$W$405,3,FALSE)</f>
        <v>VET</v>
      </c>
      <c r="G256" s="44">
        <f>VLOOKUP($D256,CLASS!$D$2:$W$405,4,FALSE)</f>
        <v>10</v>
      </c>
      <c r="H256" s="44">
        <f>VLOOKUP(D256,CLASS!$D$2:$W$405,5,FALSE)</f>
        <v>0</v>
      </c>
      <c r="I256" s="52">
        <f>IF(H256,G256+H256,0)</f>
        <v>0</v>
      </c>
      <c r="J256" s="44">
        <f>VLOOKUP($D256,CLASS!$D$2:$W$405,7,FALSE)</f>
        <v>77</v>
      </c>
      <c r="K256" s="52">
        <f>IF(IF(J256,J256+$G256,0)&lt;=100,IF(J256,J256+$G256,0),100)</f>
        <v>87</v>
      </c>
      <c r="L256">
        <f>VLOOKUP($D256,CLASS!$D$2:$W$405,9,FALSE)</f>
        <v>67</v>
      </c>
      <c r="M256" s="52">
        <f>IF(IF(L256,L256+$G256,0)&lt;=100,IF(L256,L256+$G256,0),100)</f>
        <v>77</v>
      </c>
      <c r="N256">
        <f>VLOOKUP($D256,CLASS!$D$2:$W$405,11,FALSE)</f>
        <v>64</v>
      </c>
      <c r="O256" s="52">
        <f>IF(IF(N256,N256+$G256,0)&lt;=100,IF(N256,N256+$G256,0),100)</f>
        <v>74</v>
      </c>
      <c r="P256">
        <f>VLOOKUP($D256,CLASS!$D$2:$W$405,13,FALSE)</f>
        <v>68</v>
      </c>
      <c r="Q256" s="52">
        <f>IF(IF(P256,P256+$G256,0)&lt;=100,IF(P256,P256+$G256,0),100)</f>
        <v>78</v>
      </c>
      <c r="R256">
        <f>VLOOKUP($D256,CLASS!$D$2:$W$405,15,FALSE)</f>
        <v>83</v>
      </c>
      <c r="S256" s="52">
        <f>IF(IF(R256,R256+$G256,0)&lt;=100,IF(R256,R256+$G256,0),100)</f>
        <v>93</v>
      </c>
      <c r="T256">
        <f>VLOOKUP($D256,CLASS!$D$2:$W$405,17,FALSE)</f>
        <v>0</v>
      </c>
      <c r="U256" s="52">
        <f>IF(IF(T256,T256+$G256,0)&lt;=100,IF(T256,T256+$G256,0),100)</f>
        <v>0</v>
      </c>
      <c r="V256">
        <f>VLOOKUP($D256,CLASS!$D$2:$W$405,19,FALSE)</f>
        <v>0</v>
      </c>
      <c r="W256" s="52">
        <f>IF(IF(V256,V256+$G256,0)&lt;=100,IF(V256,V256+$G256,0),100)</f>
        <v>0</v>
      </c>
      <c r="X256"/>
      <c r="Y256"/>
      <c r="Z256" s="52">
        <f>I256+K256+M256+O256+Q256+S256+U256+W256</f>
        <v>409</v>
      </c>
      <c r="AA256"/>
      <c r="AB256">
        <f>I256</f>
        <v>0</v>
      </c>
      <c r="AC256">
        <f>K256</f>
        <v>87</v>
      </c>
      <c r="AD256">
        <f>M256</f>
        <v>77</v>
      </c>
      <c r="AE256">
        <f>O256</f>
        <v>74</v>
      </c>
      <c r="AF256">
        <f>Q256</f>
        <v>78</v>
      </c>
      <c r="AG256">
        <f>S256</f>
        <v>93</v>
      </c>
      <c r="AH256">
        <f>U256</f>
        <v>0</v>
      </c>
      <c r="AI256">
        <f>W256</f>
        <v>0</v>
      </c>
      <c r="AJ256" s="24">
        <f>SUMPRODUCT(LARGE(AB256:AI256, {1,2,3,4,5}))</f>
        <v>409</v>
      </c>
    </row>
    <row r="257" spans="1:37" x14ac:dyDescent="0.25">
      <c r="A257" s="47" t="s">
        <v>31</v>
      </c>
      <c r="B257" s="45" t="s">
        <v>162</v>
      </c>
      <c r="C257" s="44" t="s">
        <v>220</v>
      </c>
      <c r="D257" s="44">
        <v>95598</v>
      </c>
      <c r="E257" t="str">
        <f>VLOOKUP($D257,CLASS!$D$2:$W$405,2,FALSE)</f>
        <v>A</v>
      </c>
      <c r="F257" t="str">
        <f>VLOOKUP($D257,CLASS!$D$2:$W$405,3,FALSE)</f>
        <v>VET</v>
      </c>
      <c r="G257" s="44">
        <f>VLOOKUP($D257,CLASS!$D$2:$W$405,4,FALSE)</f>
        <v>5</v>
      </c>
      <c r="H257" s="44">
        <f>VLOOKUP(D257,CLASS!$D$2:$W$405,5,FALSE)</f>
        <v>0</v>
      </c>
      <c r="I257" s="52">
        <f>IF(H257,G257+H257,0)</f>
        <v>0</v>
      </c>
      <c r="J257" s="44">
        <f>VLOOKUP($D257,CLASS!$D$2:$W$405,7,FALSE)</f>
        <v>88</v>
      </c>
      <c r="K257" s="52">
        <f>IF(IF(J257,J257+$G257,0)&lt;=100,IF(J257,J257+$G257,0),100)</f>
        <v>93</v>
      </c>
      <c r="L257">
        <f>VLOOKUP($D257,CLASS!$D$2:$W$405,9,FALSE)</f>
        <v>73</v>
      </c>
      <c r="M257" s="52">
        <f>IF(IF(L257,L257+$G257,0)&lt;=100,IF(L257,L257+$G257,0),100)</f>
        <v>78</v>
      </c>
      <c r="N257">
        <f>VLOOKUP($D257,CLASS!$D$2:$W$405,11,FALSE)</f>
        <v>71</v>
      </c>
      <c r="O257" s="52">
        <f>IF(IF(N257,N257+$G257,0)&lt;=100,IF(N257,N257+$G257,0),100)</f>
        <v>76</v>
      </c>
      <c r="P257">
        <f>VLOOKUP($D257,CLASS!$D$2:$W$405,13,FALSE)</f>
        <v>72</v>
      </c>
      <c r="Q257" s="52">
        <f>IF(IF(P257,P257+$G257,0)&lt;=100,IF(P257,P257+$G257,0),100)</f>
        <v>77</v>
      </c>
      <c r="R257">
        <f>VLOOKUP($D257,CLASS!$D$2:$W$405,15,FALSE)</f>
        <v>74</v>
      </c>
      <c r="S257" s="52">
        <f>IF(IF(R257,R257+$G257,0)&lt;=100,IF(R257,R257+$G257,0),100)</f>
        <v>79</v>
      </c>
      <c r="T257">
        <f>VLOOKUP($D257,CLASS!$D$2:$W$405,17,FALSE)</f>
        <v>0</v>
      </c>
      <c r="U257" s="52">
        <f>IF(IF(T257,T257+$G257,0)&lt;=100,IF(T257,T257+$G257,0),100)</f>
        <v>0</v>
      </c>
      <c r="V257">
        <f>VLOOKUP($D257,CLASS!$D$2:$W$405,19,FALSE)</f>
        <v>0</v>
      </c>
      <c r="W257" s="52">
        <f>IF(IF(V257,V257+$G257,0)&lt;=100,IF(V257,V257+$G257,0),100)</f>
        <v>0</v>
      </c>
      <c r="X257"/>
      <c r="Y257"/>
      <c r="Z257" s="52">
        <f>I257+K257+M257+O257+Q257+S257+U257+W257</f>
        <v>403</v>
      </c>
      <c r="AA257"/>
      <c r="AB257">
        <f>I257</f>
        <v>0</v>
      </c>
      <c r="AC257">
        <f>K257</f>
        <v>93</v>
      </c>
      <c r="AD257">
        <f>M257</f>
        <v>78</v>
      </c>
      <c r="AE257">
        <f>O257</f>
        <v>76</v>
      </c>
      <c r="AF257">
        <f>Q257</f>
        <v>77</v>
      </c>
      <c r="AG257">
        <f>S257</f>
        <v>79</v>
      </c>
      <c r="AH257">
        <f>U257</f>
        <v>0</v>
      </c>
      <c r="AI257">
        <f>W257</f>
        <v>0</v>
      </c>
      <c r="AJ257" s="24">
        <f>SUMPRODUCT(LARGE(AB257:AI257, {1,2,3,4,5}))</f>
        <v>403</v>
      </c>
      <c r="AK257" s="44"/>
    </row>
    <row r="258" spans="1:37" x14ac:dyDescent="0.25">
      <c r="A258" s="47" t="s">
        <v>29</v>
      </c>
      <c r="B258" s="46" t="s">
        <v>99</v>
      </c>
      <c r="C258" s="44" t="s">
        <v>293</v>
      </c>
      <c r="D258" s="44">
        <v>14756</v>
      </c>
      <c r="E258" t="str">
        <f>VLOOKUP($D258,CLASS!$D$2:$W$405,2,FALSE)</f>
        <v>B</v>
      </c>
      <c r="F258" t="str">
        <f>VLOOKUP($D258,CLASS!$D$2:$W$405,3,FALSE)</f>
        <v>VET</v>
      </c>
      <c r="G258" s="44">
        <f>VLOOKUP($D258,CLASS!$D$2:$W$405,4,FALSE)</f>
        <v>10</v>
      </c>
      <c r="H258" s="44">
        <f>VLOOKUP(D258,CLASS!$D$2:$W$405,5,FALSE)</f>
        <v>0</v>
      </c>
      <c r="I258" s="52">
        <f>IF(H258,G258+H258,0)</f>
        <v>0</v>
      </c>
      <c r="J258" s="44">
        <f>VLOOKUP($D258,CLASS!$D$2:$W$405,7,FALSE)</f>
        <v>74</v>
      </c>
      <c r="K258" s="52">
        <f>IF(IF(J258,J258+$G258,0)&lt;=100,IF(J258,J258+$G258,0),100)</f>
        <v>84</v>
      </c>
      <c r="L258">
        <f>VLOOKUP($D258,CLASS!$D$2:$W$405,9,FALSE)</f>
        <v>65</v>
      </c>
      <c r="M258" s="52">
        <f>IF(IF(L258,L258+$G258,0)&lt;=100,IF(L258,L258+$G258,0),100)</f>
        <v>75</v>
      </c>
      <c r="N258">
        <f>VLOOKUP($D258,CLASS!$D$2:$W$405,11,FALSE)</f>
        <v>74</v>
      </c>
      <c r="O258" s="52">
        <f>IF(IF(N258,N258+$G258,0)&lt;=100,IF(N258,N258+$G258,0),100)</f>
        <v>84</v>
      </c>
      <c r="P258">
        <f>VLOOKUP($D258,CLASS!$D$2:$W$405,13,FALSE)</f>
        <v>58</v>
      </c>
      <c r="Q258" s="52">
        <f>IF(IF(P258,P258+$G258,0)&lt;=100,IF(P258,P258+$G258,0),100)</f>
        <v>68</v>
      </c>
      <c r="R258">
        <f>VLOOKUP($D258,CLASS!$D$2:$W$405,15,FALSE)</f>
        <v>74</v>
      </c>
      <c r="S258" s="52">
        <f>IF(IF(R258,R258+$G258,0)&lt;=100,IF(R258,R258+$G258,0),100)</f>
        <v>84</v>
      </c>
      <c r="T258">
        <f>VLOOKUP($D258,CLASS!$D$2:$W$405,17,FALSE)</f>
        <v>0</v>
      </c>
      <c r="U258" s="52">
        <f>IF(IF(T258,T258+$G258,0)&lt;=100,IF(T258,T258+$G258,0),100)</f>
        <v>0</v>
      </c>
      <c r="V258">
        <f>VLOOKUP($D258,CLASS!$D$2:$W$405,19,FALSE)</f>
        <v>0</v>
      </c>
      <c r="W258" s="52">
        <f>IF(IF(V258,V258+$G258,0)&lt;=100,IF(V258,V258+$G258,0),100)</f>
        <v>0</v>
      </c>
      <c r="X258"/>
      <c r="Y258"/>
      <c r="Z258" s="52">
        <f>I258+K258+M258+O258+Q258+S258+U258+W258</f>
        <v>395</v>
      </c>
      <c r="AA258"/>
      <c r="AB258">
        <f>I258</f>
        <v>0</v>
      </c>
      <c r="AC258">
        <f>K258</f>
        <v>84</v>
      </c>
      <c r="AD258">
        <f>M258</f>
        <v>75</v>
      </c>
      <c r="AE258">
        <f>O258</f>
        <v>84</v>
      </c>
      <c r="AF258">
        <f>Q258</f>
        <v>68</v>
      </c>
      <c r="AG258">
        <f>S258</f>
        <v>84</v>
      </c>
      <c r="AH258">
        <f>U258</f>
        <v>0</v>
      </c>
      <c r="AI258">
        <f>W258</f>
        <v>0</v>
      </c>
      <c r="AJ258" s="24">
        <f>SUMPRODUCT(LARGE(AB258:AI258, {1,2,3,4,5}))</f>
        <v>395</v>
      </c>
    </row>
    <row r="259" spans="1:37" x14ac:dyDescent="0.25">
      <c r="A259" s="47" t="s">
        <v>31</v>
      </c>
      <c r="B259" s="45" t="s">
        <v>127</v>
      </c>
      <c r="C259" s="44" t="s">
        <v>370</v>
      </c>
      <c r="D259" s="44">
        <v>60441</v>
      </c>
      <c r="E259" t="str">
        <f>VLOOKUP($D259,CLASS!$D$2:$W$405,2,FALSE)</f>
        <v>C</v>
      </c>
      <c r="F259" t="str">
        <f>VLOOKUP($D259,CLASS!$D$2:$W$405,3,FALSE)</f>
        <v>VET</v>
      </c>
      <c r="G259" s="44">
        <f>VLOOKUP($D259,CLASS!$D$2:$W$405,4,FALSE)</f>
        <v>15</v>
      </c>
      <c r="H259" s="44">
        <f>VLOOKUP(D259,CLASS!$D$2:$W$405,5,FALSE)</f>
        <v>53</v>
      </c>
      <c r="I259" s="52">
        <f>IF(H259,G259+H259,0)</f>
        <v>68</v>
      </c>
      <c r="J259" s="44">
        <f>VLOOKUP($D259,CLASS!$D$2:$W$405,7,FALSE)</f>
        <v>54</v>
      </c>
      <c r="K259" s="52">
        <f>IF(IF(J259,J259+$G259,0)&lt;=100,IF(J259,J259+$G259,0),100)</f>
        <v>69</v>
      </c>
      <c r="L259">
        <f>VLOOKUP($D259,CLASS!$D$2:$W$405,9,FALSE)</f>
        <v>64</v>
      </c>
      <c r="M259" s="52">
        <f>IF(IF(L259,L259+$G259,0)&lt;=100,IF(L259,L259+$G259,0),100)</f>
        <v>79</v>
      </c>
      <c r="N259">
        <f>VLOOKUP($D259,CLASS!$D$2:$W$405,11,FALSE)</f>
        <v>54</v>
      </c>
      <c r="O259" s="52">
        <f>IF(IF(N259,N259+$G259,0)&lt;=100,IF(N259,N259+$G259,0),100)</f>
        <v>69</v>
      </c>
      <c r="P259">
        <f>VLOOKUP($D259,CLASS!$D$2:$W$405,13,FALSE)</f>
        <v>53</v>
      </c>
      <c r="Q259" s="52">
        <f>IF(IF(P259,P259+$G259,0)&lt;=100,IF(P259,P259+$G259,0),100)</f>
        <v>68</v>
      </c>
      <c r="R259">
        <f>VLOOKUP($D259,CLASS!$D$2:$W$405,15,FALSE)</f>
        <v>65</v>
      </c>
      <c r="S259" s="52">
        <f>IF(IF(R259,R259+$G259,0)&lt;=100,IF(R259,R259+$G259,0),100)</f>
        <v>80</v>
      </c>
      <c r="T259">
        <f>VLOOKUP($D259,CLASS!$D$2:$W$405,17,FALSE)</f>
        <v>61</v>
      </c>
      <c r="U259" s="52">
        <f>IF(IF(T259,T259+$G259,0)&lt;=100,IF(T259,T259+$G259,0),100)</f>
        <v>76</v>
      </c>
      <c r="V259">
        <f>VLOOKUP($D259,CLASS!$D$2:$W$405,19,FALSE)</f>
        <v>0</v>
      </c>
      <c r="W259" s="52">
        <f>IF(IF(V259,V259+$G259,0)&lt;=100,IF(V259,V259+$G259,0),100)</f>
        <v>0</v>
      </c>
      <c r="X259"/>
      <c r="Y259"/>
      <c r="Z259" s="52">
        <f>I259+K259+M259+O259+Q259+S259+U259+W259</f>
        <v>509</v>
      </c>
      <c r="AA259"/>
      <c r="AB259">
        <f>I259</f>
        <v>68</v>
      </c>
      <c r="AC259">
        <f>K259</f>
        <v>69</v>
      </c>
      <c r="AD259">
        <f>M259</f>
        <v>79</v>
      </c>
      <c r="AE259">
        <f>O259</f>
        <v>69</v>
      </c>
      <c r="AF259">
        <f>Q259</f>
        <v>68</v>
      </c>
      <c r="AG259">
        <f>S259</f>
        <v>80</v>
      </c>
      <c r="AH259">
        <f>U259</f>
        <v>76</v>
      </c>
      <c r="AI259">
        <f>W259</f>
        <v>0</v>
      </c>
      <c r="AJ259" s="24">
        <f>SUMPRODUCT(LARGE(AB259:AI259, {1,2,3,4,5}))</f>
        <v>373</v>
      </c>
      <c r="AK259" s="44"/>
    </row>
    <row r="260" spans="1:37" x14ac:dyDescent="0.25">
      <c r="A260" s="47" t="s">
        <v>30</v>
      </c>
      <c r="B260" s="46" t="s">
        <v>112</v>
      </c>
      <c r="C260" s="44" t="s">
        <v>113</v>
      </c>
      <c r="D260" s="44">
        <v>84275</v>
      </c>
      <c r="E260" t="str">
        <f>VLOOKUP($D260,CLASS!$D$2:$W$405,2,FALSE)</f>
        <v>AA</v>
      </c>
      <c r="F260" t="str">
        <f>VLOOKUP($D260,CLASS!$D$2:$W$405,3,FALSE)</f>
        <v>VET</v>
      </c>
      <c r="G260" s="44">
        <f>VLOOKUP($D260,CLASS!$D$2:$W$405,4,FALSE)</f>
        <v>0</v>
      </c>
      <c r="H260" s="44">
        <f>VLOOKUP(D260,CLASS!$D$2:$W$405,5,FALSE)</f>
        <v>90</v>
      </c>
      <c r="I260" s="52">
        <f>IF(H260,G260+H260,0)</f>
        <v>90</v>
      </c>
      <c r="J260" s="44">
        <f>VLOOKUP($D260,CLASS!$D$2:$W$405,7,FALSE)</f>
        <v>93</v>
      </c>
      <c r="K260" s="52">
        <f>IF(IF(J260,J260+$G260,0)&lt;=100,IF(J260,J260+$G260,0),100)</f>
        <v>93</v>
      </c>
      <c r="L260">
        <f>VLOOKUP($D260,CLASS!$D$2:$W$405,9,FALSE)</f>
        <v>0</v>
      </c>
      <c r="M260" s="52">
        <f>IF(IF(L260,L260+$G260,0)&lt;=100,IF(L260,L260+$G260,0),100)</f>
        <v>0</v>
      </c>
      <c r="N260">
        <f>VLOOKUP($D260,CLASS!$D$2:$W$405,11,FALSE)</f>
        <v>87</v>
      </c>
      <c r="O260" s="52">
        <f>IF(IF(N260,N260+$G260,0)&lt;=100,IF(N260,N260+$G260,0),100)</f>
        <v>87</v>
      </c>
      <c r="P260">
        <f>VLOOKUP($D260,CLASS!$D$2:$W$405,13,FALSE)</f>
        <v>0</v>
      </c>
      <c r="Q260" s="52">
        <f>IF(IF(P260,P260+$G260,0)&lt;=100,IF(P260,P260+$G260,0),100)</f>
        <v>0</v>
      </c>
      <c r="R260">
        <f>VLOOKUP($D260,CLASS!$D$2:$W$405,15,FALSE)</f>
        <v>91</v>
      </c>
      <c r="S260" s="52">
        <f>IF(IF(R260,R260+$G260,0)&lt;=100,IF(R260,R260+$G260,0),100)</f>
        <v>91</v>
      </c>
      <c r="T260">
        <f>VLOOKUP($D260,CLASS!$D$2:$W$405,17,FALSE)</f>
        <v>0</v>
      </c>
      <c r="U260" s="52">
        <f>IF(IF(T260,T260+$G260,0)&lt;=100,IF(T260,T260+$G260,0),100)</f>
        <v>0</v>
      </c>
      <c r="V260">
        <f>VLOOKUP($D260,CLASS!$D$2:$W$405,19,FALSE)</f>
        <v>0</v>
      </c>
      <c r="W260" s="52">
        <f>IF(IF(V260,V260+$G260,0)&lt;=100,IF(V260,V260+$G260,0),100)</f>
        <v>0</v>
      </c>
      <c r="X260"/>
      <c r="Y260"/>
      <c r="Z260" s="52">
        <f>I260+K260+M260+O260+Q260+S260+U260+W260</f>
        <v>361</v>
      </c>
      <c r="AA260"/>
      <c r="AB260">
        <f>I260</f>
        <v>90</v>
      </c>
      <c r="AC260">
        <f>K260</f>
        <v>93</v>
      </c>
      <c r="AD260">
        <f>M260</f>
        <v>0</v>
      </c>
      <c r="AE260">
        <f>O260</f>
        <v>87</v>
      </c>
      <c r="AF260">
        <f>Q260</f>
        <v>0</v>
      </c>
      <c r="AG260">
        <f>S260</f>
        <v>91</v>
      </c>
      <c r="AH260">
        <f>U260</f>
        <v>0</v>
      </c>
      <c r="AI260">
        <f>W260</f>
        <v>0</v>
      </c>
      <c r="AJ260" s="24">
        <f>SUMPRODUCT(LARGE(AB260:AI260, {1,2,3,4,5}))</f>
        <v>361</v>
      </c>
      <c r="AK260" s="57"/>
    </row>
    <row r="261" spans="1:37" x14ac:dyDescent="0.25">
      <c r="A261" s="47" t="s">
        <v>31</v>
      </c>
      <c r="B261" s="45" t="s">
        <v>285</v>
      </c>
      <c r="C261" s="44" t="s">
        <v>268</v>
      </c>
      <c r="D261" s="44">
        <v>96426</v>
      </c>
      <c r="E261" t="str">
        <f>VLOOKUP($D261,CLASS!$D$2:$W$405,2,FALSE)</f>
        <v>B</v>
      </c>
      <c r="F261" t="str">
        <f>VLOOKUP($D261,CLASS!$D$2:$W$405,3,FALSE)</f>
        <v>VET</v>
      </c>
      <c r="G261" s="44">
        <f>VLOOKUP($D261,CLASS!$D$2:$W$405,4,FALSE)</f>
        <v>10</v>
      </c>
      <c r="H261" s="44">
        <f>VLOOKUP(D261,CLASS!$D$2:$W$405,5,FALSE)</f>
        <v>64</v>
      </c>
      <c r="I261" s="52">
        <f>IF(H261,G261+H261,0)</f>
        <v>74</v>
      </c>
      <c r="J261" s="44">
        <f>VLOOKUP($D261,CLASS!$D$2:$W$405,7,FALSE)</f>
        <v>0</v>
      </c>
      <c r="K261" s="52">
        <f>IF(IF(J261,J261+$G261,0)&lt;=100,IF(J261,J261+$G261,0),100)</f>
        <v>0</v>
      </c>
      <c r="L261">
        <f>VLOOKUP($D261,CLASS!$D$2:$W$405,9,FALSE)</f>
        <v>0</v>
      </c>
      <c r="M261" s="52">
        <f>IF(IF(L261,L261+$G261,0)&lt;=100,IF(L261,L261+$G261,0),100)</f>
        <v>0</v>
      </c>
      <c r="N261">
        <f>VLOOKUP($D261,CLASS!$D$2:$W$405,11,FALSE)</f>
        <v>72</v>
      </c>
      <c r="O261" s="52">
        <f>IF(IF(N261,N261+$G261,0)&lt;=100,IF(N261,N261+$G261,0),100)</f>
        <v>82</v>
      </c>
      <c r="P261">
        <f>VLOOKUP($D261,CLASS!$D$2:$W$405,13,FALSE)</f>
        <v>70</v>
      </c>
      <c r="Q261" s="52">
        <f>IF(IF(P261,P261+$G261,0)&lt;=100,IF(P261,P261+$G261,0),100)</f>
        <v>80</v>
      </c>
      <c r="R261">
        <f>VLOOKUP($D261,CLASS!$D$2:$W$405,15,FALSE)</f>
        <v>79</v>
      </c>
      <c r="S261" s="52">
        <f>IF(IF(R261,R261+$G261,0)&lt;=100,IF(R261,R261+$G261,0),100)</f>
        <v>89</v>
      </c>
      <c r="T261">
        <f>VLOOKUP($D261,CLASS!$D$2:$W$405,17,FALSE)</f>
        <v>0</v>
      </c>
      <c r="U261" s="52">
        <f>IF(IF(T261,T261+$G261,0)&lt;=100,IF(T261,T261+$G261,0),100)</f>
        <v>0</v>
      </c>
      <c r="V261">
        <f>VLOOKUP($D261,CLASS!$D$2:$W$405,19,FALSE)</f>
        <v>0</v>
      </c>
      <c r="W261" s="52">
        <f>IF(IF(V261,V261+$G261,0)&lt;=100,IF(V261,V261+$G261,0),100)</f>
        <v>0</v>
      </c>
      <c r="X261"/>
      <c r="Y261"/>
      <c r="Z261" s="52">
        <f>I261+K261+M261+O261+Q261+S261+U261+W261</f>
        <v>325</v>
      </c>
      <c r="AA261"/>
      <c r="AB261">
        <f>I261</f>
        <v>74</v>
      </c>
      <c r="AC261">
        <f>K261</f>
        <v>0</v>
      </c>
      <c r="AD261">
        <f>M261</f>
        <v>0</v>
      </c>
      <c r="AE261">
        <f>O261</f>
        <v>82</v>
      </c>
      <c r="AF261">
        <f>Q261</f>
        <v>80</v>
      </c>
      <c r="AG261">
        <f>S261</f>
        <v>89</v>
      </c>
      <c r="AH261">
        <f>U261</f>
        <v>0</v>
      </c>
      <c r="AI261">
        <f>W261</f>
        <v>0</v>
      </c>
      <c r="AJ261" s="24">
        <f>SUMPRODUCT(LARGE(AB261:AI261, {1,2,3,4,5}))</f>
        <v>325</v>
      </c>
    </row>
    <row r="262" spans="1:37" x14ac:dyDescent="0.25">
      <c r="A262" s="47" t="s">
        <v>48</v>
      </c>
      <c r="B262" s="46" t="s">
        <v>69</v>
      </c>
      <c r="C262" s="44" t="s">
        <v>159</v>
      </c>
      <c r="D262" s="44">
        <v>12063</v>
      </c>
      <c r="E262" t="str">
        <f>VLOOKUP($D262,CLASS!$D$2:$W$405,2,FALSE)</f>
        <v>A</v>
      </c>
      <c r="F262" t="str">
        <f>VLOOKUP($D262,CLASS!$D$2:$W$405,3,FALSE)</f>
        <v>VET</v>
      </c>
      <c r="G262" s="44">
        <f>VLOOKUP($D262,CLASS!$D$2:$W$405,4,FALSE)</f>
        <v>5</v>
      </c>
      <c r="H262" s="44">
        <f>VLOOKUP(D262,CLASS!$D$2:$W$405,5,FALSE)</f>
        <v>87</v>
      </c>
      <c r="I262" s="52">
        <f>IF(H262,G262+H262,0)</f>
        <v>92</v>
      </c>
      <c r="J262" s="44">
        <f>VLOOKUP($D262,CLASS!$D$2:$W$405,7,FALSE)</f>
        <v>86</v>
      </c>
      <c r="K262" s="52">
        <f>IF(IF(J262,J262+$G262,0)&lt;=100,IF(J262,J262+$G262,0),100)</f>
        <v>91</v>
      </c>
      <c r="L262">
        <f>VLOOKUP($D262,CLASS!$D$2:$W$405,9,FALSE)</f>
        <v>78</v>
      </c>
      <c r="M262" s="52">
        <f>IF(IF(L262,L262+$G262,0)&lt;=100,IF(L262,L262+$G262,0),100)</f>
        <v>83</v>
      </c>
      <c r="N262">
        <f>VLOOKUP($D262,CLASS!$D$2:$W$405,11,FALSE)</f>
        <v>0</v>
      </c>
      <c r="O262" s="52">
        <f>IF(IF(N262,N262+$G262,0)&lt;=100,IF(N262,N262+$G262,0),100)</f>
        <v>0</v>
      </c>
      <c r="P262">
        <f>VLOOKUP($D262,CLASS!$D$2:$W$405,13,FALSE)</f>
        <v>0</v>
      </c>
      <c r="Q262" s="52">
        <f>IF(IF(P262,P262+$G262,0)&lt;=100,IF(P262,P262+$G262,0),100)</f>
        <v>0</v>
      </c>
      <c r="R262">
        <f>VLOOKUP($D262,CLASS!$D$2:$W$405,15,FALSE)</f>
        <v>0</v>
      </c>
      <c r="S262" s="52">
        <f>IF(IF(R262,R262+$G262,0)&lt;=100,IF(R262,R262+$G262,0),100)</f>
        <v>0</v>
      </c>
      <c r="T262">
        <f>VLOOKUP($D262,CLASS!$D$2:$W$405,17,FALSE)</f>
        <v>0</v>
      </c>
      <c r="U262" s="52">
        <f>IF(IF(T262,T262+$G262,0)&lt;=100,IF(T262,T262+$G262,0),100)</f>
        <v>0</v>
      </c>
      <c r="V262">
        <f>VLOOKUP($D262,CLASS!$D$2:$W$405,19,FALSE)</f>
        <v>0</v>
      </c>
      <c r="W262" s="52">
        <f>IF(IF(V262,V262+$G262,0)&lt;=100,IF(V262,V262+$G262,0),100)</f>
        <v>0</v>
      </c>
      <c r="X262" s="7"/>
      <c r="Z262" s="52">
        <f>I262+K262+M262+O262+Q262+S262+U262+W262</f>
        <v>266</v>
      </c>
      <c r="AB262">
        <f>I262</f>
        <v>92</v>
      </c>
      <c r="AC262">
        <f>K262</f>
        <v>91</v>
      </c>
      <c r="AD262">
        <f>M262</f>
        <v>83</v>
      </c>
      <c r="AE262">
        <f>O262</f>
        <v>0</v>
      </c>
      <c r="AF262">
        <f>Q262</f>
        <v>0</v>
      </c>
      <c r="AG262">
        <f>S262</f>
        <v>0</v>
      </c>
      <c r="AH262">
        <f>U262</f>
        <v>0</v>
      </c>
      <c r="AI262">
        <f>W262</f>
        <v>0</v>
      </c>
      <c r="AJ262" s="24">
        <f>SUMPRODUCT(LARGE(AB262:AI262, {1,2,3,4,5}))</f>
        <v>266</v>
      </c>
      <c r="AK262" s="57"/>
    </row>
    <row r="263" spans="1:37" x14ac:dyDescent="0.25">
      <c r="A263" s="47" t="s">
        <v>10</v>
      </c>
      <c r="B263" s="46" t="s">
        <v>61</v>
      </c>
      <c r="C263" s="44" t="s">
        <v>165</v>
      </c>
      <c r="D263" s="44">
        <v>100740</v>
      </c>
      <c r="E263" t="str">
        <f>VLOOKUP($D263,CLASS!$D$2:$W$405,2,FALSE)</f>
        <v>C</v>
      </c>
      <c r="F263" t="str">
        <f>VLOOKUP($D263,CLASS!$D$2:$W$405,3,FALSE)</f>
        <v>VET</v>
      </c>
      <c r="G263" s="44">
        <f>VLOOKUP($D263,CLASS!$D$2:$W$405,4,FALSE)</f>
        <v>15</v>
      </c>
      <c r="H263" s="44">
        <f>VLOOKUP(D263,CLASS!$D$2:$W$405,5,FALSE)</f>
        <v>61</v>
      </c>
      <c r="I263" s="52">
        <f>IF(H263,G263+H263,0)</f>
        <v>76</v>
      </c>
      <c r="J263" s="44">
        <f>VLOOKUP($D263,CLASS!$D$2:$W$405,7,FALSE)</f>
        <v>0</v>
      </c>
      <c r="K263" s="52">
        <f>IF(IF(J263,J263+$G263,0)&lt;=100,IF(J263,J263+$G263,0),100)</f>
        <v>0</v>
      </c>
      <c r="L263">
        <f>VLOOKUP($D263,CLASS!$D$2:$W$405,9,FALSE)</f>
        <v>49</v>
      </c>
      <c r="M263" s="52">
        <f>IF(IF(L263,L263+$G263,0)&lt;=100,IF(L263,L263+$G263,0),100)</f>
        <v>64</v>
      </c>
      <c r="N263">
        <f>VLOOKUP($D263,CLASS!$D$2:$W$405,11,FALSE)</f>
        <v>0</v>
      </c>
      <c r="O263" s="52">
        <f>IF(IF(N263,N263+$G263,0)&lt;=100,IF(N263,N263+$G263,0),100)</f>
        <v>0</v>
      </c>
      <c r="P263">
        <f>VLOOKUP($D263,CLASS!$D$2:$W$405,13,FALSE)</f>
        <v>60</v>
      </c>
      <c r="Q263" s="52">
        <f>IF(IF(P263,P263+$G263,0)&lt;=100,IF(P263,P263+$G263,0),100)</f>
        <v>75</v>
      </c>
      <c r="R263">
        <f>VLOOKUP($D263,CLASS!$D$2:$W$405,15,FALSE)</f>
        <v>0</v>
      </c>
      <c r="S263" s="52">
        <f>IF(IF(R263,R263+$G263,0)&lt;=100,IF(R263,R263+$G263,0),100)</f>
        <v>0</v>
      </c>
      <c r="T263">
        <f>VLOOKUP($D263,CLASS!$D$2:$W$405,17,FALSE)</f>
        <v>34</v>
      </c>
      <c r="U263" s="52">
        <f>IF(IF(T263,T263+$G263,0)&lt;=100,IF(T263,T263+$G263,0),100)</f>
        <v>49</v>
      </c>
      <c r="V263">
        <f>VLOOKUP($D263,CLASS!$D$2:$W$405,19,FALSE)</f>
        <v>0</v>
      </c>
      <c r="W263" s="52">
        <f>IF(IF(V263,V263+$G263,0)&lt;=100,IF(V263,V263+$G263,0),100)</f>
        <v>0</v>
      </c>
      <c r="X263" s="57"/>
      <c r="Y263" s="57"/>
      <c r="Z263" s="52">
        <f>I263+K263+M263+O263+Q263+S263+U263+W263</f>
        <v>264</v>
      </c>
      <c r="AA263" s="57"/>
      <c r="AB263">
        <f>I263</f>
        <v>76</v>
      </c>
      <c r="AC263">
        <f>K263</f>
        <v>0</v>
      </c>
      <c r="AD263">
        <f>M263</f>
        <v>64</v>
      </c>
      <c r="AE263">
        <f>O263</f>
        <v>0</v>
      </c>
      <c r="AF263">
        <f>Q263</f>
        <v>75</v>
      </c>
      <c r="AG263">
        <f>S263</f>
        <v>0</v>
      </c>
      <c r="AH263">
        <f>U263</f>
        <v>49</v>
      </c>
      <c r="AI263">
        <f>W263</f>
        <v>0</v>
      </c>
      <c r="AJ263" s="24">
        <f>SUMPRODUCT(LARGE(AB263:AI263, {1,2,3,4,5}))</f>
        <v>264</v>
      </c>
      <c r="AK263" s="44"/>
    </row>
    <row r="264" spans="1:37" x14ac:dyDescent="0.25">
      <c r="A264" s="47" t="s">
        <v>14</v>
      </c>
      <c r="B264" s="45" t="s">
        <v>274</v>
      </c>
      <c r="C264" s="44" t="s">
        <v>275</v>
      </c>
      <c r="D264" s="44">
        <v>101969</v>
      </c>
      <c r="E264" s="44" t="str">
        <f>VLOOKUP($D264,CLASS!$D$2:$W$405,2,FALSE)</f>
        <v>B</v>
      </c>
      <c r="F264" s="44" t="str">
        <f>VLOOKUP($D264,CLASS!$D$2:$W$405,3,FALSE)</f>
        <v>VET</v>
      </c>
      <c r="G264" s="44">
        <f>VLOOKUP($D264,CLASS!$D$2:$W$405,4,FALSE)</f>
        <v>10</v>
      </c>
      <c r="H264" s="44">
        <f>VLOOKUP(D264,CLASS!$D$2:$W$405,5,FALSE)</f>
        <v>73</v>
      </c>
      <c r="I264" s="52">
        <f>IF(H264,G264+H264,0)</f>
        <v>83</v>
      </c>
      <c r="J264" s="44">
        <f>VLOOKUP($D264,CLASS!$D$2:$W$405,7,FALSE)</f>
        <v>76</v>
      </c>
      <c r="K264" s="52">
        <f>IF(IF(J264,J264+$G264,0)&lt;=100,IF(J264,J264+$G264,0),100)</f>
        <v>86</v>
      </c>
      <c r="L264" s="44">
        <f>VLOOKUP($D264,CLASS!$D$2:$W$405,9,FALSE)</f>
        <v>81</v>
      </c>
      <c r="M264" s="52">
        <f>IF(IF(L264,L264+$G264,0)&lt;=100,IF(L264,L264+$G264,0),100)</f>
        <v>91</v>
      </c>
      <c r="N264" s="44">
        <f>VLOOKUP($D264,CLASS!$D$2:$W$405,11,FALSE)</f>
        <v>0</v>
      </c>
      <c r="O264" s="52">
        <f>IF(IF(N264,N264+$G264,0)&lt;=100,IF(N264,N264+$G264,0),100)</f>
        <v>0</v>
      </c>
      <c r="P264" s="44">
        <f>VLOOKUP($D264,CLASS!$D$2:$W$405,13,FALSE)</f>
        <v>0</v>
      </c>
      <c r="Q264" s="52">
        <f>IF(IF(P264,P264+$G264,0)&lt;=100,IF(P264,P264+$G264,0),100)</f>
        <v>0</v>
      </c>
      <c r="R264" s="44">
        <f>VLOOKUP($D264,CLASS!$D$2:$W$405,15,FALSE)</f>
        <v>0</v>
      </c>
      <c r="S264" s="52">
        <f>IF(IF(R264,R264+$G264,0)&lt;=100,IF(R264,R264+$G264,0),100)</f>
        <v>0</v>
      </c>
      <c r="T264" s="44">
        <f>VLOOKUP($D264,CLASS!$D$2:$W$405,17,FALSE)</f>
        <v>0</v>
      </c>
      <c r="U264" s="52">
        <f>IF(IF(T264,T264+$G264,0)&lt;=100,IF(T264,T264+$G264,0),100)</f>
        <v>0</v>
      </c>
      <c r="V264" s="44">
        <f>VLOOKUP($D264,CLASS!$D$2:$W$405,19,FALSE)</f>
        <v>0</v>
      </c>
      <c r="W264" s="52">
        <f>IF(IF(V264,V264+$G264,0)&lt;=100,IF(V264,V264+$G264,0),100)</f>
        <v>0</v>
      </c>
      <c r="X264" s="44"/>
      <c r="Y264" s="44"/>
      <c r="Z264" s="52">
        <f>I264+K264+M264+O264+Q264+S264+U264+W264</f>
        <v>260</v>
      </c>
      <c r="AA264" s="44"/>
      <c r="AB264" s="44">
        <f>I264</f>
        <v>83</v>
      </c>
      <c r="AC264" s="44">
        <f>K264</f>
        <v>86</v>
      </c>
      <c r="AD264" s="44">
        <f>M264</f>
        <v>91</v>
      </c>
      <c r="AE264" s="44">
        <f>O264</f>
        <v>0</v>
      </c>
      <c r="AF264" s="44">
        <f>Q264</f>
        <v>0</v>
      </c>
      <c r="AG264" s="44">
        <f>S264</f>
        <v>0</v>
      </c>
      <c r="AH264" s="44">
        <f>U264</f>
        <v>0</v>
      </c>
      <c r="AI264" s="44">
        <f>W264</f>
        <v>0</v>
      </c>
      <c r="AJ264" s="24">
        <f>SUMPRODUCT(LARGE(AB264:AI264, {1,2,3,4,5}))</f>
        <v>260</v>
      </c>
      <c r="AK264" s="44"/>
    </row>
    <row r="265" spans="1:37" x14ac:dyDescent="0.25">
      <c r="A265" s="47" t="s">
        <v>10</v>
      </c>
      <c r="B265" s="46" t="s">
        <v>171</v>
      </c>
      <c r="C265" s="44" t="s">
        <v>356</v>
      </c>
      <c r="D265" s="44">
        <v>3042</v>
      </c>
      <c r="E265" s="44" t="str">
        <f>VLOOKUP($D265,CLASS!$D$2:$W$405,2,FALSE)</f>
        <v>C</v>
      </c>
      <c r="F265" s="44" t="str">
        <f>VLOOKUP($D265,CLASS!$D$2:$W$405,3,FALSE)</f>
        <v>VET</v>
      </c>
      <c r="G265" s="44">
        <f>VLOOKUP($D265,CLASS!$D$2:$W$405,4,FALSE)</f>
        <v>15</v>
      </c>
      <c r="H265" s="44">
        <f>VLOOKUP(D265,CLASS!$D$2:$W$405,5,FALSE)</f>
        <v>62</v>
      </c>
      <c r="I265" s="52">
        <f>IF(H265,G265+H265,0)</f>
        <v>77</v>
      </c>
      <c r="J265" s="44">
        <f>VLOOKUP($D265,CLASS!$D$2:$W$405,7,FALSE)</f>
        <v>74</v>
      </c>
      <c r="K265" s="52">
        <f>IF(IF(J265,J265+$G265,0)&lt;=100,IF(J265,J265+$G265,0),100)</f>
        <v>89</v>
      </c>
      <c r="L265" s="44">
        <f>VLOOKUP($D265,CLASS!$D$2:$W$405,9,FALSE)</f>
        <v>64</v>
      </c>
      <c r="M265" s="52">
        <f>IF(IF(L265,L265+$G265,0)&lt;=100,IF(L265,L265+$G265,0),100)</f>
        <v>79</v>
      </c>
      <c r="N265" s="44">
        <f>VLOOKUP($D265,CLASS!$D$2:$W$405,11,FALSE)</f>
        <v>0</v>
      </c>
      <c r="O265" s="52">
        <f>IF(IF(N265,N265+$G265,0)&lt;=100,IF(N265,N265+$G265,0),100)</f>
        <v>0</v>
      </c>
      <c r="P265" s="44">
        <f>VLOOKUP($D265,CLASS!$D$2:$W$405,13,FALSE)</f>
        <v>0</v>
      </c>
      <c r="Q265" s="52">
        <f>IF(IF(P265,P265+$G265,0)&lt;=100,IF(P265,P265+$G265,0),100)</f>
        <v>0</v>
      </c>
      <c r="R265" s="44">
        <f>VLOOKUP($D265,CLASS!$D$2:$W$405,15,FALSE)</f>
        <v>0</v>
      </c>
      <c r="S265" s="52">
        <f>IF(IF(R265,R265+$G265,0)&lt;=100,IF(R265,R265+$G265,0),100)</f>
        <v>0</v>
      </c>
      <c r="T265" s="44">
        <f>VLOOKUP($D265,CLASS!$D$2:$W$405,17,FALSE)</f>
        <v>0</v>
      </c>
      <c r="U265" s="52">
        <f>IF(IF(T265,T265+$G265,0)&lt;=100,IF(T265,T265+$G265,0),100)</f>
        <v>0</v>
      </c>
      <c r="V265" s="44">
        <f>VLOOKUP($D265,CLASS!$D$2:$W$405,19,FALSE)</f>
        <v>0</v>
      </c>
      <c r="W265" s="52">
        <f>IF(IF(V265,V265+$G265,0)&lt;=100,IF(V265,V265+$G265,0),100)</f>
        <v>0</v>
      </c>
      <c r="X265" s="44"/>
      <c r="Y265" s="44"/>
      <c r="Z265" s="52">
        <f>I265+K265+M265+O265+Q265+S265+U265+W265</f>
        <v>245</v>
      </c>
      <c r="AA265" s="44"/>
      <c r="AB265" s="44">
        <f>I265</f>
        <v>77</v>
      </c>
      <c r="AC265" s="44">
        <f>K265</f>
        <v>89</v>
      </c>
      <c r="AD265" s="44">
        <f>M265</f>
        <v>79</v>
      </c>
      <c r="AE265" s="44">
        <f>O265</f>
        <v>0</v>
      </c>
      <c r="AF265" s="44">
        <f>Q265</f>
        <v>0</v>
      </c>
      <c r="AG265" s="44">
        <f>S265</f>
        <v>0</v>
      </c>
      <c r="AH265" s="44">
        <f>U265</f>
        <v>0</v>
      </c>
      <c r="AI265" s="44">
        <f>W265</f>
        <v>0</v>
      </c>
      <c r="AJ265" s="24">
        <f>SUMPRODUCT(LARGE(AB265:AI265, {1,2,3,4,5}))</f>
        <v>245</v>
      </c>
    </row>
    <row r="266" spans="1:37" x14ac:dyDescent="0.25">
      <c r="A266" s="47" t="s">
        <v>26</v>
      </c>
      <c r="B266" s="45" t="s">
        <v>67</v>
      </c>
      <c r="C266" s="44" t="s">
        <v>208</v>
      </c>
      <c r="D266" s="44">
        <v>116239</v>
      </c>
      <c r="E266" s="44" t="s">
        <v>12</v>
      </c>
      <c r="F266" s="44" t="s">
        <v>35</v>
      </c>
      <c r="G266" s="44">
        <f>VLOOKUP($D266,CLASS!$D$2:$W$405,4,FALSE)</f>
        <v>10</v>
      </c>
      <c r="H266" s="44">
        <f>VLOOKUP(D266,CLASS!$D$2:$W$405,5,FALSE)</f>
        <v>0</v>
      </c>
      <c r="I266" s="52">
        <f>IF(H266,G266+H266,0)</f>
        <v>0</v>
      </c>
      <c r="J266" s="44">
        <f>VLOOKUP($D266,CLASS!$D$2:$W$405,7,FALSE)</f>
        <v>0</v>
      </c>
      <c r="K266" s="52">
        <f>IF(IF(J266,J266+$G266,0)&lt;=100,IF(J266,J266+$G266,0),100)</f>
        <v>0</v>
      </c>
      <c r="L266" s="44">
        <f>VLOOKUP($D266,CLASS!$D$2:$W$405,9,FALSE)</f>
        <v>63</v>
      </c>
      <c r="M266" s="52">
        <f>IF(IF(L266,L266+$G266,0)&lt;=100,IF(L266,L266+$G266,0),100)</f>
        <v>73</v>
      </c>
      <c r="N266" s="44">
        <f>VLOOKUP($D266,CLASS!$D$2:$W$405,11,FALSE)</f>
        <v>66</v>
      </c>
      <c r="O266" s="52">
        <f>IF(IF(N266,N266+$G266,0)&lt;=100,IF(N266,N266+$G266,0),100)</f>
        <v>76</v>
      </c>
      <c r="P266" s="44">
        <f>VLOOKUP($D266,CLASS!$D$2:$W$405,13,FALSE)</f>
        <v>0</v>
      </c>
      <c r="Q266" s="52">
        <f>IF(IF(P266,P266+$G266,0)&lt;=100,IF(P266,P266+$G266,0),100)</f>
        <v>0</v>
      </c>
      <c r="R266" s="44">
        <f>VLOOKUP($D266,CLASS!$D$2:$W$405,15,FALSE)</f>
        <v>78</v>
      </c>
      <c r="S266" s="52">
        <f>IF(IF(R266,R266+$G266,0)&lt;=100,IF(R266,R266+$G266,0),100)</f>
        <v>88</v>
      </c>
      <c r="T266" s="44">
        <f>VLOOKUP($D266,CLASS!$D$2:$W$405,17,FALSE)</f>
        <v>0</v>
      </c>
      <c r="U266" s="52">
        <f>IF(IF(T266,T266+$G266,0)&lt;=100,IF(T266,T266+$G266,0),100)</f>
        <v>0</v>
      </c>
      <c r="V266" s="44">
        <f>VLOOKUP($D266,CLASS!$D$2:$W$405,19,FALSE)</f>
        <v>0</v>
      </c>
      <c r="W266" s="52">
        <f>IF(IF(V266,V266+$G266,0)&lt;=100,IF(V266,V266+$G266,0),100)</f>
        <v>0</v>
      </c>
      <c r="X266" s="44"/>
      <c r="Y266" s="44"/>
      <c r="Z266" s="52">
        <f>I266+K266+M266+O266+Q266+S266+U266+W266</f>
        <v>237</v>
      </c>
      <c r="AA266" s="44"/>
      <c r="AB266" s="44">
        <f>I266</f>
        <v>0</v>
      </c>
      <c r="AC266" s="44">
        <f>K266</f>
        <v>0</v>
      </c>
      <c r="AD266" s="44">
        <f>M266</f>
        <v>73</v>
      </c>
      <c r="AE266" s="44">
        <f>O266</f>
        <v>76</v>
      </c>
      <c r="AF266" s="44">
        <f>Q266</f>
        <v>0</v>
      </c>
      <c r="AG266" s="44">
        <f>S266</f>
        <v>88</v>
      </c>
      <c r="AH266" s="44">
        <f>U266</f>
        <v>0</v>
      </c>
      <c r="AI266" s="44">
        <f>W266</f>
        <v>0</v>
      </c>
      <c r="AJ266" s="24">
        <f>SUMPRODUCT(LARGE(AB266:AI266, {1,2,3,4,5}))</f>
        <v>237</v>
      </c>
      <c r="AK266" s="44"/>
    </row>
    <row r="267" spans="1:37" x14ac:dyDescent="0.25">
      <c r="A267" s="47" t="s">
        <v>31</v>
      </c>
      <c r="B267" s="45" t="s">
        <v>162</v>
      </c>
      <c r="C267" s="44" t="s">
        <v>290</v>
      </c>
      <c r="D267" s="44">
        <v>129951</v>
      </c>
      <c r="E267" s="44" t="str">
        <f>VLOOKUP($D267,CLASS!$D$2:$W$405,2,FALSE)</f>
        <v>B</v>
      </c>
      <c r="F267" s="44" t="str">
        <f>VLOOKUP($D267,CLASS!$D$2:$W$405,3,FALSE)</f>
        <v>VET</v>
      </c>
      <c r="G267" s="44">
        <f>VLOOKUP($D267,CLASS!$D$2:$W$405,4,FALSE)</f>
        <v>10</v>
      </c>
      <c r="H267" s="44">
        <f>VLOOKUP(D267,CLASS!$D$2:$W$405,5,FALSE)</f>
        <v>0</v>
      </c>
      <c r="I267" s="52">
        <f>IF(H267,G267+H267,0)</f>
        <v>0</v>
      </c>
      <c r="J267" s="44">
        <f>VLOOKUP($D267,CLASS!$D$2:$W$405,7,FALSE)</f>
        <v>86</v>
      </c>
      <c r="K267" s="52">
        <f>IF(IF(J267,J267+$G267,0)&lt;=100,IF(J267,J267+$G267,0),100)</f>
        <v>96</v>
      </c>
      <c r="L267" s="44">
        <f>VLOOKUP($D267,CLASS!$D$2:$W$405,9,FALSE)</f>
        <v>0</v>
      </c>
      <c r="M267" s="52">
        <f>IF(IF(L267,L267+$G267,0)&lt;=100,IF(L267,L267+$G267,0),100)</f>
        <v>0</v>
      </c>
      <c r="N267" s="44">
        <f>VLOOKUP($D267,CLASS!$D$2:$W$405,11,FALSE)</f>
        <v>0</v>
      </c>
      <c r="O267" s="52">
        <f>IF(IF(N267,N267+$G267,0)&lt;=100,IF(N267,N267+$G267,0),100)</f>
        <v>0</v>
      </c>
      <c r="P267" s="44">
        <f>VLOOKUP($D267,CLASS!$D$2:$W$405,13,FALSE)</f>
        <v>0</v>
      </c>
      <c r="Q267" s="52">
        <f>IF(IF(P267,P267+$G267,0)&lt;=100,IF(P267,P267+$G267,0),100)</f>
        <v>0</v>
      </c>
      <c r="R267" s="44">
        <f>VLOOKUP($D267,CLASS!$D$2:$W$405,15,FALSE)</f>
        <v>76</v>
      </c>
      <c r="S267" s="52">
        <f>IF(IF(R267,R267+$G267,0)&lt;=100,IF(R267,R267+$G267,0),100)</f>
        <v>86</v>
      </c>
      <c r="T267" s="44">
        <f>VLOOKUP($D267,CLASS!$D$2:$W$405,17,FALSE)</f>
        <v>0</v>
      </c>
      <c r="U267" s="52">
        <f>IF(IF(T267,T267+$G267,0)&lt;=100,IF(T267,T267+$G267,0),100)</f>
        <v>0</v>
      </c>
      <c r="V267" s="44">
        <f>VLOOKUP($D267,CLASS!$D$2:$W$405,19,FALSE)</f>
        <v>0</v>
      </c>
      <c r="W267" s="52">
        <f>IF(IF(V267,V267+$G267,0)&lt;=100,IF(V267,V267+$G267,0),100)</f>
        <v>0</v>
      </c>
      <c r="X267" s="44"/>
      <c r="Y267" s="44"/>
      <c r="Z267" s="52">
        <f>I267+K267+M267+O267+Q267+S267+U267+W267</f>
        <v>182</v>
      </c>
      <c r="AA267" s="44"/>
      <c r="AB267" s="44">
        <f>I267</f>
        <v>0</v>
      </c>
      <c r="AC267" s="44">
        <f>K267</f>
        <v>96</v>
      </c>
      <c r="AD267" s="44">
        <f>M267</f>
        <v>0</v>
      </c>
      <c r="AE267" s="44">
        <f>O267</f>
        <v>0</v>
      </c>
      <c r="AF267" s="44">
        <f>Q267</f>
        <v>0</v>
      </c>
      <c r="AG267" s="44">
        <f>S267</f>
        <v>86</v>
      </c>
      <c r="AH267" s="44">
        <f>U267</f>
        <v>0</v>
      </c>
      <c r="AI267" s="44">
        <f>W267</f>
        <v>0</v>
      </c>
      <c r="AJ267" s="24">
        <f>SUMPRODUCT(LARGE(AB267:AI267, {1,2,3,4,5}))</f>
        <v>182</v>
      </c>
      <c r="AK267" s="44"/>
    </row>
    <row r="268" spans="1:37" x14ac:dyDescent="0.25">
      <c r="A268" s="47" t="s">
        <v>30</v>
      </c>
      <c r="B268" s="46" t="s">
        <v>99</v>
      </c>
      <c r="C268" s="44" t="s">
        <v>170</v>
      </c>
      <c r="D268" s="44">
        <v>8574</v>
      </c>
      <c r="E268" s="44" t="str">
        <f>VLOOKUP($D268,CLASS!$D$2:$W$405,2,FALSE)</f>
        <v>A</v>
      </c>
      <c r="F268" s="44" t="str">
        <f>VLOOKUP($D268,CLASS!$D$2:$W$405,3,FALSE)</f>
        <v>VET</v>
      </c>
      <c r="G268" s="44">
        <f>VLOOKUP($D268,CLASS!$D$2:$W$405,4,FALSE)</f>
        <v>5</v>
      </c>
      <c r="H268" s="44">
        <f>VLOOKUP(D268,CLASS!$D$2:$W$405,5,FALSE)</f>
        <v>0</v>
      </c>
      <c r="I268" s="52">
        <f>IF(H268,G268+H268,0)</f>
        <v>0</v>
      </c>
      <c r="J268" s="44">
        <f>VLOOKUP($D268,CLASS!$D$2:$W$405,7,FALSE)</f>
        <v>0</v>
      </c>
      <c r="K268" s="52">
        <f>IF(IF(J268,J268+$G268,0)&lt;=100,IF(J268,J268+$G268,0),100)</f>
        <v>0</v>
      </c>
      <c r="L268" s="44">
        <f>VLOOKUP($D268,CLASS!$D$2:$W$405,9,FALSE)</f>
        <v>0</v>
      </c>
      <c r="M268" s="52">
        <f>IF(IF(L268,L268+$G268,0)&lt;=100,IF(L268,L268+$G268,0),100)</f>
        <v>0</v>
      </c>
      <c r="N268" s="44">
        <f>VLOOKUP($D268,CLASS!$D$2:$W$405,11,FALSE)</f>
        <v>87</v>
      </c>
      <c r="O268" s="52">
        <f>IF(IF(N268,N268+$G268,0)&lt;=100,IF(N268,N268+$G268,0),100)</f>
        <v>92</v>
      </c>
      <c r="P268" s="44">
        <f>VLOOKUP($D268,CLASS!$D$2:$W$405,13,FALSE)</f>
        <v>0</v>
      </c>
      <c r="Q268" s="52">
        <f>IF(IF(P268,P268+$G268,0)&lt;=100,IF(P268,P268+$G268,0),100)</f>
        <v>0</v>
      </c>
      <c r="R268" s="44">
        <f>VLOOKUP($D268,CLASS!$D$2:$W$405,15,FALSE)</f>
        <v>83</v>
      </c>
      <c r="S268" s="52">
        <f>IF(IF(R268,R268+$G268,0)&lt;=100,IF(R268,R268+$G268,0),100)</f>
        <v>88</v>
      </c>
      <c r="T268" s="44">
        <f>VLOOKUP($D268,CLASS!$D$2:$W$405,17,FALSE)</f>
        <v>0</v>
      </c>
      <c r="U268" s="52">
        <f>IF(IF(T268,T268+$G268,0)&lt;=100,IF(T268,T268+$G268,0),100)</f>
        <v>0</v>
      </c>
      <c r="V268" s="44">
        <f>VLOOKUP($D268,CLASS!$D$2:$W$405,19,FALSE)</f>
        <v>0</v>
      </c>
      <c r="W268" s="52">
        <f>IF(IF(V268,V268+$G268,0)&lt;=100,IF(V268,V268+$G268,0),100)</f>
        <v>0</v>
      </c>
      <c r="X268" s="44"/>
      <c r="Y268" s="44"/>
      <c r="Z268" s="52">
        <f>I268+K268+M268+O268+Q268+S268+U268+W268</f>
        <v>180</v>
      </c>
      <c r="AA268" s="44"/>
      <c r="AB268" s="44">
        <f>I268</f>
        <v>0</v>
      </c>
      <c r="AC268" s="44">
        <f>K268</f>
        <v>0</v>
      </c>
      <c r="AD268" s="44">
        <f>M268</f>
        <v>0</v>
      </c>
      <c r="AE268" s="44">
        <f>O268</f>
        <v>92</v>
      </c>
      <c r="AF268" s="44">
        <f>Q268</f>
        <v>0</v>
      </c>
      <c r="AG268" s="44">
        <f>S268</f>
        <v>88</v>
      </c>
      <c r="AH268" s="44">
        <f>U268</f>
        <v>0</v>
      </c>
      <c r="AI268" s="44">
        <f>W268</f>
        <v>0</v>
      </c>
      <c r="AJ268" s="24">
        <f>SUMPRODUCT(LARGE(AB268:AI268, {1,2,3,4,5}))</f>
        <v>180</v>
      </c>
      <c r="AK268" s="44"/>
    </row>
    <row r="269" spans="1:37" x14ac:dyDescent="0.25">
      <c r="A269" s="47" t="s">
        <v>14</v>
      </c>
      <c r="B269" s="45" t="s">
        <v>88</v>
      </c>
      <c r="C269" s="44" t="s">
        <v>218</v>
      </c>
      <c r="D269" s="44">
        <v>49768</v>
      </c>
      <c r="E269" s="44" t="str">
        <f>VLOOKUP($D269,CLASS!$D$2:$W$405,2,FALSE)</f>
        <v>A</v>
      </c>
      <c r="F269" s="44" t="str">
        <f>VLOOKUP($D269,CLASS!$D$2:$W$405,3,FALSE)</f>
        <v>VET</v>
      </c>
      <c r="G269" s="44">
        <f>VLOOKUP($D269,CLASS!$D$2:$W$405,4,FALSE)</f>
        <v>5</v>
      </c>
      <c r="H269" s="44">
        <f>VLOOKUP(D269,CLASS!$D$2:$W$405,5,FALSE)</f>
        <v>0</v>
      </c>
      <c r="I269" s="52">
        <f>IF(H269,G269+H269,0)</f>
        <v>0</v>
      </c>
      <c r="J269" s="44">
        <f>VLOOKUP($D269,CLASS!$D$2:$W$405,7,FALSE)</f>
        <v>80</v>
      </c>
      <c r="K269" s="52">
        <f>IF(IF(J269,J269+$G269,0)&lt;=100,IF(J269,J269+$G269,0),100)</f>
        <v>85</v>
      </c>
      <c r="L269" s="44">
        <f>VLOOKUP($D269,CLASS!$D$2:$W$405,9,FALSE)</f>
        <v>0</v>
      </c>
      <c r="M269" s="52">
        <f>IF(IF(L269,L269+$G269,0)&lt;=100,IF(L269,L269+$G269,0),100)</f>
        <v>0</v>
      </c>
      <c r="N269" s="44">
        <f>VLOOKUP($D269,CLASS!$D$2:$W$405,11,FALSE)</f>
        <v>0</v>
      </c>
      <c r="O269" s="52">
        <f>IF(IF(N269,N269+$G269,0)&lt;=100,IF(N269,N269+$G269,0),100)</f>
        <v>0</v>
      </c>
      <c r="P269" s="44">
        <f>VLOOKUP($D269,CLASS!$D$2:$W$405,13,FALSE)</f>
        <v>75</v>
      </c>
      <c r="Q269" s="52">
        <f>IF(IF(P269,P269+$G269,0)&lt;=100,IF(P269,P269+$G269,0),100)</f>
        <v>80</v>
      </c>
      <c r="R269" s="44">
        <f>VLOOKUP($D269,CLASS!$D$2:$W$405,15,FALSE)</f>
        <v>0</v>
      </c>
      <c r="S269" s="52">
        <f>IF(IF(R269,R269+$G269,0)&lt;=100,IF(R269,R269+$G269,0),100)</f>
        <v>0</v>
      </c>
      <c r="T269" s="44">
        <f>VLOOKUP($D269,CLASS!$D$2:$W$405,17,FALSE)</f>
        <v>0</v>
      </c>
      <c r="U269" s="52">
        <f>IF(IF(T269,T269+$G269,0)&lt;=100,IF(T269,T269+$G269,0),100)</f>
        <v>0</v>
      </c>
      <c r="V269" s="44">
        <f>VLOOKUP($D269,CLASS!$D$2:$W$405,19,FALSE)</f>
        <v>0</v>
      </c>
      <c r="W269" s="52">
        <f>IF(IF(V269,V269+$G269,0)&lt;=100,IF(V269,V269+$G269,0),100)</f>
        <v>0</v>
      </c>
      <c r="X269" s="44"/>
      <c r="Y269" s="44"/>
      <c r="Z269" s="52">
        <f>I269+K269+M269+O269+Q269+S269+U269+W269</f>
        <v>165</v>
      </c>
      <c r="AA269" s="44"/>
      <c r="AB269" s="44">
        <f>I269</f>
        <v>0</v>
      </c>
      <c r="AC269" s="44">
        <f>K269</f>
        <v>85</v>
      </c>
      <c r="AD269" s="44">
        <f>M269</f>
        <v>0</v>
      </c>
      <c r="AE269" s="44">
        <f>O269</f>
        <v>0</v>
      </c>
      <c r="AF269" s="44">
        <f>Q269</f>
        <v>80</v>
      </c>
      <c r="AG269" s="44">
        <f>S269</f>
        <v>0</v>
      </c>
      <c r="AH269" s="44">
        <f>U269</f>
        <v>0</v>
      </c>
      <c r="AI269" s="44">
        <f>W269</f>
        <v>0</v>
      </c>
      <c r="AJ269" s="24">
        <f>SUMPRODUCT(LARGE(AB269:AI269, {1,2,3,4,5}))</f>
        <v>165</v>
      </c>
      <c r="AK269" s="44"/>
    </row>
    <row r="270" spans="1:37" x14ac:dyDescent="0.25">
      <c r="A270" s="47" t="s">
        <v>48</v>
      </c>
      <c r="B270" s="45" t="s">
        <v>99</v>
      </c>
      <c r="C270" s="44" t="s">
        <v>292</v>
      </c>
      <c r="D270" s="44">
        <v>27558</v>
      </c>
      <c r="E270" s="44" t="str">
        <f>VLOOKUP($D270,CLASS!$D$2:$W$405,2,FALSE)</f>
        <v>B</v>
      </c>
      <c r="F270" s="44" t="str">
        <f>VLOOKUP($D270,CLASS!$D$2:$W$405,3,FALSE)</f>
        <v>VET</v>
      </c>
      <c r="G270" s="44">
        <f>VLOOKUP($D270,CLASS!$D$2:$W$405,4,FALSE)</f>
        <v>10</v>
      </c>
      <c r="H270" s="44">
        <f>VLOOKUP(D270,CLASS!$D$2:$W$405,5,FALSE)</f>
        <v>0</v>
      </c>
      <c r="I270" s="52">
        <f>IF(H270,G270+H270,0)</f>
        <v>0</v>
      </c>
      <c r="J270" s="44">
        <f>VLOOKUP($D270,CLASS!$D$2:$W$405,7,FALSE)</f>
        <v>0</v>
      </c>
      <c r="K270" s="52">
        <f>IF(IF(J270,J270+$G270,0)&lt;=100,IF(J270,J270+$G270,0),100)</f>
        <v>0</v>
      </c>
      <c r="L270" s="44">
        <f>VLOOKUP($D270,CLASS!$D$2:$W$405,9,FALSE)</f>
        <v>65</v>
      </c>
      <c r="M270" s="52">
        <f>IF(IF(L270,L270+$G270,0)&lt;=100,IF(L270,L270+$G270,0),100)</f>
        <v>75</v>
      </c>
      <c r="N270" s="44">
        <f>VLOOKUP($D270,CLASS!$D$2:$W$405,11,FALSE)</f>
        <v>0</v>
      </c>
      <c r="O270" s="52">
        <f>IF(IF(N270,N270+$G270,0)&lt;=100,IF(N270,N270+$G270,0),100)</f>
        <v>0</v>
      </c>
      <c r="P270" s="44">
        <f>VLOOKUP($D270,CLASS!$D$2:$W$405,13,FALSE)</f>
        <v>57</v>
      </c>
      <c r="Q270" s="52">
        <f>IF(IF(P270,P270+$G270,0)&lt;=100,IF(P270,P270+$G270,0),100)</f>
        <v>67</v>
      </c>
      <c r="R270" s="44">
        <f>VLOOKUP($D270,CLASS!$D$2:$W$405,15,FALSE)</f>
        <v>0</v>
      </c>
      <c r="S270" s="52">
        <f>IF(IF(R270,R270+$G270,0)&lt;=100,IF(R270,R270+$G270,0),100)</f>
        <v>0</v>
      </c>
      <c r="T270" s="44">
        <f>VLOOKUP($D270,CLASS!$D$2:$W$405,17,FALSE)</f>
        <v>0</v>
      </c>
      <c r="U270" s="52">
        <f>IF(IF(T270,T270+$G270,0)&lt;=100,IF(T270,T270+$G270,0),100)</f>
        <v>0</v>
      </c>
      <c r="V270" s="44">
        <f>VLOOKUP($D270,CLASS!$D$2:$W$405,19,FALSE)</f>
        <v>0</v>
      </c>
      <c r="W270" s="52">
        <f>IF(IF(V270,V270+$G270,0)&lt;=100,IF(V270,V270+$G270,0),100)</f>
        <v>0</v>
      </c>
      <c r="Z270" s="52">
        <f>I270+K270+M270+O270+Q270+S270+U270+W270</f>
        <v>142</v>
      </c>
      <c r="AB270" s="44">
        <f>I270</f>
        <v>0</v>
      </c>
      <c r="AC270" s="44">
        <f>K270</f>
        <v>0</v>
      </c>
      <c r="AD270" s="44">
        <f>M270</f>
        <v>75</v>
      </c>
      <c r="AE270" s="44">
        <f>O270</f>
        <v>0</v>
      </c>
      <c r="AF270" s="44">
        <f>Q270</f>
        <v>67</v>
      </c>
      <c r="AG270" s="44">
        <f>S270</f>
        <v>0</v>
      </c>
      <c r="AH270" s="44">
        <f>U270</f>
        <v>0</v>
      </c>
      <c r="AI270" s="44">
        <f>W270</f>
        <v>0</v>
      </c>
      <c r="AJ270" s="24">
        <f>SUMPRODUCT(LARGE(AB270:AI270, {1,2,3,4,5}))</f>
        <v>142</v>
      </c>
    </row>
    <row r="271" spans="1:37" x14ac:dyDescent="0.25">
      <c r="A271" s="47" t="s">
        <v>10</v>
      </c>
      <c r="B271" s="45" t="s">
        <v>88</v>
      </c>
      <c r="C271" s="44" t="s">
        <v>422</v>
      </c>
      <c r="D271" s="44">
        <v>83496</v>
      </c>
      <c r="E271" s="44" t="s">
        <v>11</v>
      </c>
      <c r="F271" s="44" t="s">
        <v>35</v>
      </c>
      <c r="G271" s="44">
        <f>VLOOKUP($D271,CLASS!$D$2:$W$405,4,FALSE)</f>
        <v>5</v>
      </c>
      <c r="H271" s="44">
        <f>VLOOKUP(D271,CLASS!$D$2:$W$405,5,FALSE)</f>
        <v>0</v>
      </c>
      <c r="I271" s="52">
        <f>IF(H271,G271+H271,0)</f>
        <v>0</v>
      </c>
      <c r="J271" s="44">
        <f>VLOOKUP($D271,CLASS!$D$2:$W$405,7,FALSE)</f>
        <v>83</v>
      </c>
      <c r="K271" s="52">
        <f>IF(IF(J271,J271+$G271,0)&lt;=100,IF(J271,J271+$G271,0),100)</f>
        <v>88</v>
      </c>
      <c r="L271" s="44">
        <f>VLOOKUP($D271,CLASS!$D$2:$W$405,9,FALSE)</f>
        <v>0</v>
      </c>
      <c r="M271" s="52">
        <f>IF(IF(L271,L271+$G271,0)&lt;=100,IF(L271,L271+$G271,0),100)</f>
        <v>0</v>
      </c>
      <c r="N271" s="44">
        <f>VLOOKUP($D271,CLASS!$D$2:$W$405,11,FALSE)</f>
        <v>0</v>
      </c>
      <c r="O271" s="52">
        <f>IF(IF(N271,N271+$G271,0)&lt;=100,IF(N271,N271+$G271,0),100)</f>
        <v>0</v>
      </c>
      <c r="P271" s="44">
        <f>VLOOKUP($D271,CLASS!$D$2:$W$405,13,FALSE)</f>
        <v>0</v>
      </c>
      <c r="Q271" s="52">
        <f>IF(IF(P271,P271+$G271,0)&lt;=100,IF(P271,P271+$G271,0),100)</f>
        <v>0</v>
      </c>
      <c r="R271" s="44">
        <f>VLOOKUP($D271,CLASS!$D$2:$W$405,15,FALSE)</f>
        <v>0</v>
      </c>
      <c r="S271" s="52">
        <f>IF(IF(R271,R271+$G271,0)&lt;=100,IF(R271,R271+$G271,0),100)</f>
        <v>0</v>
      </c>
      <c r="T271" s="44">
        <f>VLOOKUP($D271,CLASS!$D$2:$W$405,17,FALSE)</f>
        <v>0</v>
      </c>
      <c r="U271" s="52">
        <f>IF(IF(T271,T271+$G271,0)&lt;=100,IF(T271,T271+$G271,0),100)</f>
        <v>0</v>
      </c>
      <c r="V271" s="44">
        <f>VLOOKUP($D271,CLASS!$D$2:$W$405,19,FALSE)</f>
        <v>0</v>
      </c>
      <c r="W271" s="52">
        <f>IF(IF(V271,V271+$G271,0)&lt;=100,IF(V271,V271+$G271,0),100)</f>
        <v>0</v>
      </c>
      <c r="X271" s="7"/>
      <c r="Z271" s="52">
        <f>I271+K271+M271+O271+Q271+S271+U271+W271</f>
        <v>88</v>
      </c>
      <c r="AB271" s="44">
        <f>I271</f>
        <v>0</v>
      </c>
      <c r="AC271" s="44">
        <f>K271</f>
        <v>88</v>
      </c>
      <c r="AD271" s="44">
        <f>M271</f>
        <v>0</v>
      </c>
      <c r="AE271" s="44">
        <f>O271</f>
        <v>0</v>
      </c>
      <c r="AF271" s="44">
        <f>Q271</f>
        <v>0</v>
      </c>
      <c r="AG271" s="44">
        <f>S271</f>
        <v>0</v>
      </c>
      <c r="AH271" s="44">
        <f>U271</f>
        <v>0</v>
      </c>
      <c r="AI271" s="44">
        <f>W271</f>
        <v>0</v>
      </c>
      <c r="AJ271" s="24">
        <f>SUMPRODUCT(LARGE(AB271:AI271, {1,2,3,4,5}))</f>
        <v>88</v>
      </c>
      <c r="AK271" s="44"/>
    </row>
    <row r="272" spans="1:37" x14ac:dyDescent="0.25">
      <c r="A272" s="47" t="s">
        <v>31</v>
      </c>
      <c r="B272" s="45" t="s">
        <v>235</v>
      </c>
      <c r="C272" s="44" t="s">
        <v>236</v>
      </c>
      <c r="D272" s="44">
        <v>24389</v>
      </c>
      <c r="E272" s="44" t="str">
        <f>VLOOKUP($D272,CLASS!$D$2:$W$405,2,FALSE)</f>
        <v>A</v>
      </c>
      <c r="F272" s="44" t="str">
        <f>VLOOKUP($D272,CLASS!$D$2:$W$405,3,FALSE)</f>
        <v>VET</v>
      </c>
      <c r="G272" s="44">
        <f>VLOOKUP($D272,CLASS!$D$2:$W$405,4,FALSE)</f>
        <v>5</v>
      </c>
      <c r="H272" s="44">
        <f>VLOOKUP(D272,CLASS!$D$2:$W$405,5,FALSE)</f>
        <v>0</v>
      </c>
      <c r="I272" s="52">
        <f>IF(H272,G272+H272,0)</f>
        <v>0</v>
      </c>
      <c r="J272" s="44">
        <f>VLOOKUP($D272,CLASS!$D$2:$W$405,7,FALSE)</f>
        <v>82</v>
      </c>
      <c r="K272" s="52">
        <f>IF(IF(J272,J272+$G272,0)&lt;=100,IF(J272,J272+$G272,0),100)</f>
        <v>87</v>
      </c>
      <c r="L272" s="44">
        <f>VLOOKUP($D272,CLASS!$D$2:$W$405,9,FALSE)</f>
        <v>0</v>
      </c>
      <c r="M272" s="52">
        <f>IF(IF(L272,L272+$G272,0)&lt;=100,IF(L272,L272+$G272,0),100)</f>
        <v>0</v>
      </c>
      <c r="N272" s="44">
        <f>VLOOKUP($D272,CLASS!$D$2:$W$405,11,FALSE)</f>
        <v>0</v>
      </c>
      <c r="O272" s="52">
        <f>IF(IF(N272,N272+$G272,0)&lt;=100,IF(N272,N272+$G272,0),100)</f>
        <v>0</v>
      </c>
      <c r="P272" s="44">
        <f>VLOOKUP($D272,CLASS!$D$2:$W$405,13,FALSE)</f>
        <v>0</v>
      </c>
      <c r="Q272" s="52">
        <f>IF(IF(P272,P272+$G272,0)&lt;=100,IF(P272,P272+$G272,0),100)</f>
        <v>0</v>
      </c>
      <c r="R272" s="44">
        <f>VLOOKUP($D272,CLASS!$D$2:$W$405,15,FALSE)</f>
        <v>0</v>
      </c>
      <c r="S272" s="52">
        <f>IF(IF(R272,R272+$G272,0)&lt;=100,IF(R272,R272+$G272,0),100)</f>
        <v>0</v>
      </c>
      <c r="T272" s="44">
        <f>VLOOKUP($D272,CLASS!$D$2:$W$405,17,FALSE)</f>
        <v>0</v>
      </c>
      <c r="U272" s="52">
        <f>IF(IF(T272,T272+$G272,0)&lt;=100,IF(T272,T272+$G272,0),100)</f>
        <v>0</v>
      </c>
      <c r="V272" s="44">
        <f>VLOOKUP($D272,CLASS!$D$2:$W$405,19,FALSE)</f>
        <v>0</v>
      </c>
      <c r="W272" s="52">
        <f>IF(IF(V272,V272+$G272,0)&lt;=100,IF(V272,V272+$G272,0),100)</f>
        <v>0</v>
      </c>
      <c r="X272" s="44"/>
      <c r="Y272" s="44"/>
      <c r="Z272" s="52">
        <f>I272+K272+M272+O272+Q272+S272+U272+W272</f>
        <v>87</v>
      </c>
      <c r="AA272" s="44"/>
      <c r="AB272" s="44">
        <f>I272</f>
        <v>0</v>
      </c>
      <c r="AC272" s="44">
        <f>K272</f>
        <v>87</v>
      </c>
      <c r="AD272" s="44">
        <f>M272</f>
        <v>0</v>
      </c>
      <c r="AE272" s="44">
        <f>O272</f>
        <v>0</v>
      </c>
      <c r="AF272" s="44">
        <f>Q272</f>
        <v>0</v>
      </c>
      <c r="AG272" s="44">
        <f>S272</f>
        <v>0</v>
      </c>
      <c r="AH272" s="44">
        <f>U272</f>
        <v>0</v>
      </c>
      <c r="AI272" s="44">
        <f>W272</f>
        <v>0</v>
      </c>
      <c r="AJ272" s="24">
        <f>SUMPRODUCT(LARGE(AB272:AI272, {1,2,3,4,5}))</f>
        <v>87</v>
      </c>
      <c r="AK272" s="44"/>
    </row>
    <row r="273" spans="1:37" x14ac:dyDescent="0.25">
      <c r="A273" s="47" t="s">
        <v>10</v>
      </c>
      <c r="B273" s="46" t="s">
        <v>387</v>
      </c>
      <c r="C273" s="44" t="s">
        <v>220</v>
      </c>
      <c r="D273" s="44">
        <v>134494</v>
      </c>
      <c r="E273" s="44" t="str">
        <f>VLOOKUP($D273,CLASS!$D$2:$W$405,2,FALSE)</f>
        <v>C</v>
      </c>
      <c r="F273" s="44" t="str">
        <f>VLOOKUP($D273,CLASS!$D$2:$W$405,3,FALSE)</f>
        <v>VET</v>
      </c>
      <c r="G273" s="44">
        <f>VLOOKUP($D273,CLASS!$D$2:$W$405,4,FALSE)</f>
        <v>15</v>
      </c>
      <c r="H273" s="44">
        <f>VLOOKUP(D273,CLASS!$D$2:$W$405,5,FALSE)</f>
        <v>0</v>
      </c>
      <c r="I273" s="52">
        <f>IF(H273,G273+H273,0)</f>
        <v>0</v>
      </c>
      <c r="J273" s="44">
        <f>VLOOKUP($D273,CLASS!$D$2:$W$405,7,FALSE)</f>
        <v>71</v>
      </c>
      <c r="K273" s="52">
        <f>IF(IF(J273,J273+$G273,0)&lt;=100,IF(J273,J273+$G273,0),100)</f>
        <v>86</v>
      </c>
      <c r="L273" s="44">
        <f>VLOOKUP($D273,CLASS!$D$2:$W$405,9,FALSE)</f>
        <v>0</v>
      </c>
      <c r="M273" s="52">
        <f>IF(IF(L273,L273+$G273,0)&lt;=100,IF(L273,L273+$G273,0),100)</f>
        <v>0</v>
      </c>
      <c r="N273" s="44">
        <f>VLOOKUP($D273,CLASS!$D$2:$W$405,11,FALSE)</f>
        <v>0</v>
      </c>
      <c r="O273" s="52">
        <f>IF(IF(N273,N273+$G273,0)&lt;=100,IF(N273,N273+$G273,0),100)</f>
        <v>0</v>
      </c>
      <c r="P273" s="44">
        <f>VLOOKUP($D273,CLASS!$D$2:$W$405,13,FALSE)</f>
        <v>0</v>
      </c>
      <c r="Q273" s="52">
        <f>IF(IF(P273,P273+$G273,0)&lt;=100,IF(P273,P273+$G273,0),100)</f>
        <v>0</v>
      </c>
      <c r="R273" s="44">
        <f>VLOOKUP($D273,CLASS!$D$2:$W$405,15,FALSE)</f>
        <v>0</v>
      </c>
      <c r="S273" s="52">
        <f>IF(IF(R273,R273+$G273,0)&lt;=100,IF(R273,R273+$G273,0),100)</f>
        <v>0</v>
      </c>
      <c r="T273" s="44">
        <f>VLOOKUP($D273,CLASS!$D$2:$W$405,17,FALSE)</f>
        <v>0</v>
      </c>
      <c r="U273" s="52">
        <f>IF(IF(T273,T273+$G273,0)&lt;=100,IF(T273,T273+$G273,0),100)</f>
        <v>0</v>
      </c>
      <c r="V273" s="44">
        <f>VLOOKUP($D273,CLASS!$D$2:$W$405,19,FALSE)</f>
        <v>0</v>
      </c>
      <c r="W273" s="52">
        <f>IF(IF(V273,V273+$G273,0)&lt;=100,IF(V273,V273+$G273,0),100)</f>
        <v>0</v>
      </c>
      <c r="X273" s="44"/>
      <c r="Y273" s="44"/>
      <c r="Z273" s="52">
        <f>I273+K273+M273+O273+Q273+S273+U273+W273</f>
        <v>86</v>
      </c>
      <c r="AA273" s="44"/>
      <c r="AB273" s="44">
        <f>I273</f>
        <v>0</v>
      </c>
      <c r="AC273" s="44">
        <f>K273</f>
        <v>86</v>
      </c>
      <c r="AD273" s="44">
        <f>M273</f>
        <v>0</v>
      </c>
      <c r="AE273" s="44">
        <f>O273</f>
        <v>0</v>
      </c>
      <c r="AF273" s="44">
        <f>Q273</f>
        <v>0</v>
      </c>
      <c r="AG273" s="44">
        <f>S273</f>
        <v>0</v>
      </c>
      <c r="AH273" s="44">
        <f>U273</f>
        <v>0</v>
      </c>
      <c r="AI273" s="44">
        <f>W273</f>
        <v>0</v>
      </c>
      <c r="AJ273" s="24">
        <f>SUMPRODUCT(LARGE(AB273:AI273, {1,2,3,4,5}))</f>
        <v>86</v>
      </c>
    </row>
    <row r="274" spans="1:37" x14ac:dyDescent="0.25">
      <c r="A274" s="47" t="s">
        <v>29</v>
      </c>
      <c r="B274" s="46" t="s">
        <v>304</v>
      </c>
      <c r="C274" s="44" t="s">
        <v>305</v>
      </c>
      <c r="D274" s="44">
        <v>66730</v>
      </c>
      <c r="E274" s="44" t="str">
        <f>VLOOKUP($D274,CLASS!$D$2:$W$405,2,FALSE)</f>
        <v>B</v>
      </c>
      <c r="F274" s="44" t="str">
        <f>VLOOKUP($D274,CLASS!$D$2:$W$405,3,FALSE)</f>
        <v>VET</v>
      </c>
      <c r="G274" s="44">
        <f>VLOOKUP($D274,CLASS!$D$2:$W$405,4,FALSE)</f>
        <v>10</v>
      </c>
      <c r="H274" s="44">
        <f>VLOOKUP(D274,CLASS!$D$2:$W$405,5,FALSE)</f>
        <v>0</v>
      </c>
      <c r="I274" s="52">
        <f>IF(H274,G274+H274,0)</f>
        <v>0</v>
      </c>
      <c r="J274" s="44">
        <f>VLOOKUP($D274,CLASS!$D$2:$W$405,7,FALSE)</f>
        <v>0</v>
      </c>
      <c r="K274" s="52">
        <f>IF(IF(J274,J274+$G274,0)&lt;=100,IF(J274,J274+$G274,0),100)</f>
        <v>0</v>
      </c>
      <c r="L274" s="44">
        <f>VLOOKUP($D274,CLASS!$D$2:$W$405,9,FALSE)</f>
        <v>0</v>
      </c>
      <c r="M274" s="52">
        <f>IF(IF(L274,L274+$G274,0)&lt;=100,IF(L274,L274+$G274,0),100)</f>
        <v>0</v>
      </c>
      <c r="N274" s="44">
        <f>VLOOKUP($D274,CLASS!$D$2:$W$405,11,FALSE)</f>
        <v>60</v>
      </c>
      <c r="O274" s="52">
        <f>IF(IF(N274,N274+$G274,0)&lt;=100,IF(N274,N274+$G274,0),100)</f>
        <v>70</v>
      </c>
      <c r="P274" s="44">
        <f>VLOOKUP($D274,CLASS!$D$2:$W$405,13,FALSE)</f>
        <v>0</v>
      </c>
      <c r="Q274" s="52">
        <f>IF(IF(P274,P274+$G274,0)&lt;=100,IF(P274,P274+$G274,0),100)</f>
        <v>0</v>
      </c>
      <c r="R274" s="44">
        <f>VLOOKUP($D274,CLASS!$D$2:$W$405,15,FALSE)</f>
        <v>0</v>
      </c>
      <c r="S274" s="52">
        <f>IF(IF(R274,R274+$G274,0)&lt;=100,IF(R274,R274+$G274,0),100)</f>
        <v>0</v>
      </c>
      <c r="T274" s="44">
        <f>VLOOKUP($D274,CLASS!$D$2:$W$405,17,FALSE)</f>
        <v>0</v>
      </c>
      <c r="U274" s="52">
        <f>IF(IF(T274,T274+$G274,0)&lt;=100,IF(T274,T274+$G274,0),100)</f>
        <v>0</v>
      </c>
      <c r="V274" s="44">
        <f>VLOOKUP($D274,CLASS!$D$2:$W$405,19,FALSE)</f>
        <v>0</v>
      </c>
      <c r="W274" s="52">
        <f>IF(IF(V274,V274+$G274,0)&lt;=100,IF(V274,V274+$G274,0),100)</f>
        <v>0</v>
      </c>
      <c r="X274" s="7"/>
      <c r="Z274" s="52">
        <f>I274+K274+M274+O274+Q274+S274+U274+W274</f>
        <v>70</v>
      </c>
      <c r="AB274" s="44">
        <f>I274</f>
        <v>0</v>
      </c>
      <c r="AC274" s="44">
        <f>K274</f>
        <v>0</v>
      </c>
      <c r="AD274" s="44">
        <f>M274</f>
        <v>0</v>
      </c>
      <c r="AE274" s="44">
        <f>O274</f>
        <v>70</v>
      </c>
      <c r="AF274" s="44">
        <f>Q274</f>
        <v>0</v>
      </c>
      <c r="AG274" s="44">
        <f>S274</f>
        <v>0</v>
      </c>
      <c r="AH274" s="44">
        <f>U274</f>
        <v>0</v>
      </c>
      <c r="AI274" s="44">
        <f>W274</f>
        <v>0</v>
      </c>
      <c r="AJ274" s="24">
        <f>SUMPRODUCT(LARGE(AB274:AI274, {1,2,3,4,5}))</f>
        <v>70</v>
      </c>
      <c r="AK274"/>
    </row>
    <row r="275" spans="1:37" x14ac:dyDescent="0.25">
      <c r="A275" s="47" t="s">
        <v>30</v>
      </c>
      <c r="B275" s="46" t="s">
        <v>67</v>
      </c>
      <c r="C275" s="44" t="s">
        <v>226</v>
      </c>
      <c r="D275" s="44">
        <v>112818</v>
      </c>
      <c r="E275" s="44" t="str">
        <f>VLOOKUP($D275,CLASS!$D$2:$W$405,2,FALSE)</f>
        <v>A</v>
      </c>
      <c r="F275" s="44" t="str">
        <f>VLOOKUP($D275,CLASS!$D$2:$W$405,3,FALSE)</f>
        <v>VET</v>
      </c>
      <c r="G275" s="44">
        <f>VLOOKUP($D275,CLASS!$D$2:$W$405,4,FALSE)</f>
        <v>5</v>
      </c>
      <c r="H275" s="44">
        <f>VLOOKUP(D275,CLASS!$D$2:$W$405,5,FALSE)</f>
        <v>0</v>
      </c>
      <c r="I275" s="52">
        <f>IF(H275,G275+H275,0)</f>
        <v>0</v>
      </c>
      <c r="J275" s="44">
        <f>VLOOKUP($D275,CLASS!$D$2:$W$405,7,FALSE)</f>
        <v>0</v>
      </c>
      <c r="K275" s="52">
        <f>IF(IF(J275,J275+$G275,0)&lt;=100,IF(J275,J275+$G275,0),100)</f>
        <v>0</v>
      </c>
      <c r="L275" s="44">
        <f>VLOOKUP($D275,CLASS!$D$2:$W$405,9,FALSE)</f>
        <v>0</v>
      </c>
      <c r="M275" s="52">
        <f>IF(IF(L275,L275+$G275,0)&lt;=100,IF(L275,L275+$G275,0),100)</f>
        <v>0</v>
      </c>
      <c r="N275" s="44">
        <f>VLOOKUP($D275,CLASS!$D$2:$W$405,11,FALSE)</f>
        <v>0</v>
      </c>
      <c r="O275" s="52">
        <f>IF(IF(N275,N275+$G275,0)&lt;=100,IF(N275,N275+$G275,0),100)</f>
        <v>0</v>
      </c>
      <c r="P275" s="44">
        <f>VLOOKUP($D275,CLASS!$D$2:$W$405,13,FALSE)</f>
        <v>62</v>
      </c>
      <c r="Q275" s="52">
        <f>IF(IF(P275,P275+$G275,0)&lt;=100,IF(P275,P275+$G275,0),100)</f>
        <v>67</v>
      </c>
      <c r="R275" s="44">
        <f>VLOOKUP($D275,CLASS!$D$2:$W$405,15,FALSE)</f>
        <v>0</v>
      </c>
      <c r="S275" s="52">
        <f>IF(IF(R275,R275+$G275,0)&lt;=100,IF(R275,R275+$G275,0),100)</f>
        <v>0</v>
      </c>
      <c r="T275" s="44">
        <f>VLOOKUP($D275,CLASS!$D$2:$W$405,17,FALSE)</f>
        <v>0</v>
      </c>
      <c r="U275" s="52">
        <f>IF(IF(T275,T275+$G275,0)&lt;=100,IF(T275,T275+$G275,0),100)</f>
        <v>0</v>
      </c>
      <c r="V275" s="44">
        <f>VLOOKUP($D275,CLASS!$D$2:$W$405,19,FALSE)</f>
        <v>0</v>
      </c>
      <c r="W275" s="52">
        <f>IF(IF(V275,V275+$G275,0)&lt;=100,IF(V275,V275+$G275,0),100)</f>
        <v>0</v>
      </c>
      <c r="X275" s="44"/>
      <c r="Y275" s="44"/>
      <c r="Z275" s="52">
        <f>I275+K275+M275+O275+Q275+S275+U275+W275</f>
        <v>67</v>
      </c>
      <c r="AA275" s="44"/>
      <c r="AB275" s="44">
        <f>I275</f>
        <v>0</v>
      </c>
      <c r="AC275" s="44">
        <f>K275</f>
        <v>0</v>
      </c>
      <c r="AD275" s="44">
        <f>M275</f>
        <v>0</v>
      </c>
      <c r="AE275" s="44">
        <f>O275</f>
        <v>0</v>
      </c>
      <c r="AF275" s="44">
        <f>Q275</f>
        <v>67</v>
      </c>
      <c r="AG275" s="44">
        <f>S275</f>
        <v>0</v>
      </c>
      <c r="AH275" s="44">
        <f>U275</f>
        <v>0</v>
      </c>
      <c r="AI275" s="44">
        <f>W275</f>
        <v>0</v>
      </c>
      <c r="AJ275" s="24">
        <f>SUMPRODUCT(LARGE(AB275:AI275, {1,2,3,4,5}))</f>
        <v>67</v>
      </c>
      <c r="AK275" s="44"/>
    </row>
    <row r="276" spans="1:37" x14ac:dyDescent="0.25">
      <c r="A276" s="47" t="s">
        <v>26</v>
      </c>
      <c r="B276" s="45" t="s">
        <v>191</v>
      </c>
      <c r="C276" s="44" t="s">
        <v>425</v>
      </c>
      <c r="D276" s="44">
        <v>47916</v>
      </c>
      <c r="E276" s="44" t="s">
        <v>13</v>
      </c>
      <c r="F276" s="44" t="s">
        <v>35</v>
      </c>
      <c r="G276" s="44">
        <f>VLOOKUP($D276,CLASS!$D$2:$W$405,4,FALSE)</f>
        <v>15</v>
      </c>
      <c r="H276" s="44"/>
      <c r="I276" s="52">
        <f>IF(H276,G276+H276,0)</f>
        <v>0</v>
      </c>
      <c r="J276" s="44"/>
      <c r="K276" s="52">
        <f>IF(IF(J276,J276+$G276,0)&lt;=100,IF(J276,J276+$G276,0),100)</f>
        <v>0</v>
      </c>
      <c r="L276" s="44">
        <f>VLOOKUP($D276,CLASS!$D$2:$W$405,9,FALSE)</f>
        <v>45</v>
      </c>
      <c r="M276" s="52">
        <f>IF(IF(L276,L276+$G276,0)&lt;=100,IF(L276,L276+$G276,0),100)</f>
        <v>60</v>
      </c>
      <c r="N276" s="44">
        <f>VLOOKUP($D276,CLASS!$D$2:$W$405,11,FALSE)</f>
        <v>0</v>
      </c>
      <c r="O276" s="52">
        <f>IF(IF(N276,N276+$G276,0)&lt;=100,IF(N276,N276+$G276,0),100)</f>
        <v>0</v>
      </c>
      <c r="P276" s="44">
        <f>VLOOKUP($D276,CLASS!$D$2:$W$405,13,FALSE)</f>
        <v>0</v>
      </c>
      <c r="Q276" s="52">
        <f>IF(IF(P276,P276+$G276,0)&lt;=100,IF(P276,P276+$G276,0),100)</f>
        <v>0</v>
      </c>
      <c r="R276" s="44">
        <f>VLOOKUP($D276,CLASS!$D$2:$W$405,15,FALSE)</f>
        <v>0</v>
      </c>
      <c r="S276" s="52">
        <f>IF(IF(R276,R276+$G276,0)&lt;=100,IF(R276,R276+$G276,0),100)</f>
        <v>0</v>
      </c>
      <c r="T276" s="44">
        <f>VLOOKUP($D276,CLASS!$D$2:$W$405,17,FALSE)</f>
        <v>0</v>
      </c>
      <c r="U276" s="52">
        <f>IF(IF(T276,T276+$G276,0)&lt;=100,IF(T276,T276+$G276,0),100)</f>
        <v>0</v>
      </c>
      <c r="V276" s="44">
        <f>VLOOKUP($D276,CLASS!$D$2:$W$405,19,FALSE)</f>
        <v>0</v>
      </c>
      <c r="W276" s="52">
        <f>IF(IF(V276,V276+$G276,0)&lt;=100,IF(V276,V276+$G276,0),100)</f>
        <v>0</v>
      </c>
      <c r="X276" s="44"/>
      <c r="Y276" s="44"/>
      <c r="Z276" s="52">
        <f>I276+K276+M276+O276+Q276+S276+U276+W276</f>
        <v>60</v>
      </c>
      <c r="AA276" s="44"/>
      <c r="AB276" s="44">
        <f>I276</f>
        <v>0</v>
      </c>
      <c r="AC276" s="44">
        <f>K276</f>
        <v>0</v>
      </c>
      <c r="AD276" s="44">
        <f>M276</f>
        <v>60</v>
      </c>
      <c r="AE276" s="44">
        <f>O276</f>
        <v>0</v>
      </c>
      <c r="AF276" s="44">
        <f>Q276</f>
        <v>0</v>
      </c>
      <c r="AG276" s="44">
        <f>S276</f>
        <v>0</v>
      </c>
      <c r="AH276" s="44">
        <f>U276</f>
        <v>0</v>
      </c>
      <c r="AI276" s="44">
        <f>W276</f>
        <v>0</v>
      </c>
      <c r="AJ276" s="24">
        <f>SUMPRODUCT(LARGE(AB276:AI276, {1,2,3,4,5}))</f>
        <v>60</v>
      </c>
      <c r="AK276"/>
    </row>
    <row r="277" spans="1:37" x14ac:dyDescent="0.25">
      <c r="A277" s="47" t="s">
        <v>29</v>
      </c>
      <c r="B277" s="46" t="s">
        <v>88</v>
      </c>
      <c r="C277" s="44" t="s">
        <v>240</v>
      </c>
      <c r="D277" s="44">
        <v>106527</v>
      </c>
      <c r="E277" s="44" t="str">
        <f>VLOOKUP($D277,CLASS!$D$2:$W$405,2,FALSE)</f>
        <v>A</v>
      </c>
      <c r="F277" s="44" t="str">
        <f>VLOOKUP($D277,CLASS!$D$2:$W$405,3,FALSE)</f>
        <v>VET</v>
      </c>
      <c r="G277" s="44">
        <f>VLOOKUP($D277,CLASS!$D$2:$W$405,4,FALSE)</f>
        <v>5</v>
      </c>
      <c r="H277" s="44">
        <f>VLOOKUP(D277,CLASS!$D$2:$W$405,5,FALSE)</f>
        <v>0</v>
      </c>
      <c r="I277" s="52">
        <f>IF(H277,G277+H277,0)</f>
        <v>0</v>
      </c>
      <c r="J277" s="44">
        <f>VLOOKUP($D277,CLASS!$D$2:$W$405,7,FALSE)</f>
        <v>0</v>
      </c>
      <c r="K277" s="52">
        <f>IF(IF(J277,J277+$G277,0)&lt;=100,IF(J277,J277+$G277,0),100)</f>
        <v>0</v>
      </c>
      <c r="L277" s="44">
        <f>VLOOKUP($D277,CLASS!$D$2:$W$405,9,FALSE)</f>
        <v>0</v>
      </c>
      <c r="M277" s="52">
        <f>IF(IF(L277,L277+$G277,0)&lt;=100,IF(L277,L277+$G277,0),100)</f>
        <v>0</v>
      </c>
      <c r="N277" s="44">
        <f>VLOOKUP($D277,CLASS!$D$2:$W$405,11,FALSE)</f>
        <v>0</v>
      </c>
      <c r="O277" s="52">
        <f>IF(IF(N277,N277+$G277,0)&lt;=100,IF(N277,N277+$G277,0),100)</f>
        <v>0</v>
      </c>
      <c r="P277" s="44">
        <f>VLOOKUP($D277,CLASS!$D$2:$W$405,13,FALSE)</f>
        <v>0</v>
      </c>
      <c r="Q277" s="52">
        <f>IF(IF(P277,P277+$G277,0)&lt;=100,IF(P277,P277+$G277,0),100)</f>
        <v>0</v>
      </c>
      <c r="R277" s="44">
        <f>VLOOKUP($D277,CLASS!$D$2:$W$405,15,FALSE)</f>
        <v>0</v>
      </c>
      <c r="S277" s="52">
        <f>IF(IF(R277,R277+$G277,0)&lt;=100,IF(R277,R277+$G277,0),100)</f>
        <v>0</v>
      </c>
      <c r="T277" s="44">
        <f>VLOOKUP($D277,CLASS!$D$2:$W$405,17,FALSE)</f>
        <v>0</v>
      </c>
      <c r="U277" s="52">
        <f>IF(IF(T277,T277+$G277,0)&lt;=100,IF(T277,T277+$G277,0),100)</f>
        <v>0</v>
      </c>
      <c r="V277" s="44">
        <f>VLOOKUP($D277,CLASS!$D$2:$W$405,19,FALSE)</f>
        <v>0</v>
      </c>
      <c r="W277" s="52">
        <f>IF(IF(V277,V277+$G277,0)&lt;=100,IF(V277,V277+$G277,0),100)</f>
        <v>0</v>
      </c>
      <c r="X277" s="44"/>
      <c r="Y277" s="44"/>
      <c r="Z277" s="52">
        <f>I277+K277+M277+O277+Q277+S277+U277+W277</f>
        <v>0</v>
      </c>
      <c r="AA277" s="44"/>
      <c r="AB277" s="44">
        <f>I277</f>
        <v>0</v>
      </c>
      <c r="AC277" s="44">
        <f>K277</f>
        <v>0</v>
      </c>
      <c r="AD277" s="44">
        <f>M277</f>
        <v>0</v>
      </c>
      <c r="AE277" s="44">
        <f>O277</f>
        <v>0</v>
      </c>
      <c r="AF277" s="44">
        <f>Q277</f>
        <v>0</v>
      </c>
      <c r="AG277" s="44">
        <f>S277</f>
        <v>0</v>
      </c>
      <c r="AH277" s="44">
        <f>U277</f>
        <v>0</v>
      </c>
      <c r="AI277" s="44">
        <f>W277</f>
        <v>0</v>
      </c>
      <c r="AJ277" s="24">
        <f>SUMPRODUCT(LARGE(AB277:AI277, {1,2,3,4,5}))</f>
        <v>0</v>
      </c>
      <c r="AK277" s="44"/>
    </row>
    <row r="278" spans="1:37" x14ac:dyDescent="0.25">
      <c r="A278" s="47" t="s">
        <v>10</v>
      </c>
      <c r="B278" s="46" t="s">
        <v>299</v>
      </c>
      <c r="C278" s="44" t="s">
        <v>187</v>
      </c>
      <c r="D278" s="44">
        <v>127073</v>
      </c>
      <c r="E278" s="44" t="str">
        <f>VLOOKUP($D278,CLASS!$D$2:$W$405,2,FALSE)</f>
        <v>C</v>
      </c>
      <c r="F278" s="44" t="str">
        <f>VLOOKUP($D278,CLASS!$D$2:$W$405,3,FALSE)</f>
        <v>VET</v>
      </c>
      <c r="G278" s="44">
        <f>VLOOKUP($D278,CLASS!$D$2:$W$405,4,FALSE)</f>
        <v>15</v>
      </c>
      <c r="H278" s="44">
        <f>VLOOKUP(D278,CLASS!$D$2:$W$405,5,FALSE)</f>
        <v>0</v>
      </c>
      <c r="I278" s="52">
        <f>IF(H278,G278+H278,0)</f>
        <v>0</v>
      </c>
      <c r="J278" s="44">
        <f>VLOOKUP($D278,CLASS!$D$2:$W$405,7,FALSE)</f>
        <v>0</v>
      </c>
      <c r="K278" s="52">
        <f>IF(IF(J278,J278+$G278,0)&lt;=100,IF(J278,J278+$G278,0),100)</f>
        <v>0</v>
      </c>
      <c r="L278" s="44">
        <f>VLOOKUP($D278,CLASS!$D$2:$W$405,9,FALSE)</f>
        <v>0</v>
      </c>
      <c r="M278" s="52">
        <f>IF(IF(L278,L278+$G278,0)&lt;=100,IF(L278,L278+$G278,0),100)</f>
        <v>0</v>
      </c>
      <c r="N278" s="44">
        <f>VLOOKUP($D278,CLASS!$D$2:$W$405,11,FALSE)</f>
        <v>0</v>
      </c>
      <c r="O278" s="52">
        <f>IF(IF(N278,N278+$G278,0)&lt;=100,IF(N278,N278+$G278,0),100)</f>
        <v>0</v>
      </c>
      <c r="P278" s="44">
        <v>0</v>
      </c>
      <c r="Q278" s="52">
        <f>IF(IF(P278,P278+$G278,0)&lt;=100,IF(P278,P278+$G278,0),100)</f>
        <v>0</v>
      </c>
      <c r="R278" s="44">
        <f>VLOOKUP($D278,CLASS!$D$2:$W$405,15,FALSE)</f>
        <v>0</v>
      </c>
      <c r="S278" s="52">
        <f>IF(IF(R278,R278+$G278,0)&lt;=100,IF(R278,R278+$G278,0),100)</f>
        <v>0</v>
      </c>
      <c r="T278" s="44">
        <f>VLOOKUP($D278,CLASS!$D$2:$W$405,17,FALSE)</f>
        <v>0</v>
      </c>
      <c r="U278" s="52">
        <f>IF(IF(T278,T278+$G278,0)&lt;=100,IF(T278,T278+$G278,0),100)</f>
        <v>0</v>
      </c>
      <c r="V278" s="44">
        <f>VLOOKUP($D278,CLASS!$D$2:$W$405,19,FALSE)</f>
        <v>0</v>
      </c>
      <c r="W278" s="52">
        <f>IF(IF(V278,V278+$G278,0)&lt;=100,IF(V278,V278+$G278,0),100)</f>
        <v>0</v>
      </c>
      <c r="X278" s="44"/>
      <c r="Y278" s="44"/>
      <c r="Z278" s="52">
        <f>I278+K278+M278+O278+Q278+S278+U278+W278</f>
        <v>0</v>
      </c>
      <c r="AA278" s="44"/>
      <c r="AB278" s="44">
        <f>I278</f>
        <v>0</v>
      </c>
      <c r="AC278" s="44">
        <f>K278</f>
        <v>0</v>
      </c>
      <c r="AD278" s="44">
        <f>M278</f>
        <v>0</v>
      </c>
      <c r="AE278" s="44">
        <f>O278</f>
        <v>0</v>
      </c>
      <c r="AF278" s="44">
        <f>Q278</f>
        <v>0</v>
      </c>
      <c r="AG278" s="44">
        <f>S278</f>
        <v>0</v>
      </c>
      <c r="AH278" s="44">
        <f>U278</f>
        <v>0</v>
      </c>
      <c r="AI278" s="44">
        <f>W278</f>
        <v>0</v>
      </c>
      <c r="AJ278" s="24">
        <f>SUMPRODUCT(LARGE(AB278:AI278, {1,2,3,4,5}))</f>
        <v>0</v>
      </c>
      <c r="AK278" s="44"/>
    </row>
    <row r="279" spans="1:37" s="44" customFormat="1" x14ac:dyDescent="0.25">
      <c r="A279" s="47" t="s">
        <v>26</v>
      </c>
      <c r="B279" s="46" t="s">
        <v>182</v>
      </c>
      <c r="C279" s="44" t="s">
        <v>87</v>
      </c>
      <c r="D279" s="44">
        <v>124370</v>
      </c>
      <c r="E279" s="44" t="str">
        <f>VLOOKUP($D279,CLASS!$D$2:$W$405,2,FALSE)</f>
        <v>A</v>
      </c>
      <c r="F279" s="44" t="str">
        <f>VLOOKUP($D279,CLASS!$D$2:$W$405,3,FALSE)</f>
        <v>LDC</v>
      </c>
      <c r="G279" s="44">
        <f>VLOOKUP($D279,CLASS!$D$2:$W$405,4,FALSE)</f>
        <v>5</v>
      </c>
      <c r="H279" s="44">
        <f>VLOOKUP(D279,CLASS!$D$2:$W$405,5,FALSE)</f>
        <v>82</v>
      </c>
      <c r="I279" s="52">
        <f>IF(H279,G279+H279,0)</f>
        <v>87</v>
      </c>
      <c r="J279" s="44">
        <f>VLOOKUP($D279,CLASS!$D$2:$W$405,7,FALSE)</f>
        <v>89</v>
      </c>
      <c r="K279" s="52">
        <f>IF(IF(J279,J279+$G279,0)&lt;=100,IF(J279,J279+$G279,0),100)</f>
        <v>94</v>
      </c>
      <c r="L279" s="44">
        <f>VLOOKUP($D279,CLASS!$D$2:$W$405,9,FALSE)</f>
        <v>88</v>
      </c>
      <c r="M279" s="52">
        <f>IF(IF(L279,L279+$G279,0)&lt;=100,IF(L279,L279+$G279,0),100)</f>
        <v>93</v>
      </c>
      <c r="N279" s="44">
        <f>VLOOKUP($D279,CLASS!$D$2:$W$405,11,FALSE)</f>
        <v>77</v>
      </c>
      <c r="O279" s="52">
        <f>IF(IF(N279,N279+$G279,0)&lt;=100,IF(N279,N279+$G279,0),100)</f>
        <v>82</v>
      </c>
      <c r="P279" s="44">
        <f>VLOOKUP($D279,CLASS!$D$2:$W$405,13,FALSE)</f>
        <v>89</v>
      </c>
      <c r="Q279" s="52">
        <f>IF(IF(P279,P279+$G279,0)&lt;=100,IF(P279,P279+$G279,0),100)</f>
        <v>94</v>
      </c>
      <c r="R279" s="44">
        <f>VLOOKUP($D279,CLASS!$D$2:$W$405,15,FALSE)</f>
        <v>75</v>
      </c>
      <c r="S279" s="52">
        <f>IF(IF(R279,R279+$G279,0)&lt;=100,IF(R279,R279+$G279,0),100)</f>
        <v>80</v>
      </c>
      <c r="T279" s="44">
        <f>VLOOKUP($D279,CLASS!$D$2:$W$405,17,FALSE)</f>
        <v>74</v>
      </c>
      <c r="U279" s="52">
        <f>IF(IF(T279,T279+$G279,0)&lt;=100,IF(T279,T279+$G279,0),100)</f>
        <v>79</v>
      </c>
      <c r="V279" s="44">
        <f>VLOOKUP($D279,CLASS!$D$2:$W$405,19,FALSE)</f>
        <v>0</v>
      </c>
      <c r="W279" s="52">
        <f>IF(IF(V279,V279+$G279,0)&lt;=100,IF(V279,V279+$G279,0),100)</f>
        <v>0</v>
      </c>
      <c r="Z279" s="52">
        <f>I279+K279+M279+O279+Q279+S279+U279+W279</f>
        <v>609</v>
      </c>
      <c r="AB279" s="44">
        <f>I279</f>
        <v>87</v>
      </c>
      <c r="AC279" s="44">
        <f>K279</f>
        <v>94</v>
      </c>
      <c r="AD279" s="44">
        <f>M279</f>
        <v>93</v>
      </c>
      <c r="AE279" s="44">
        <f>O279</f>
        <v>82</v>
      </c>
      <c r="AF279" s="44">
        <f>Q279</f>
        <v>94</v>
      </c>
      <c r="AG279" s="44">
        <f>S279</f>
        <v>80</v>
      </c>
      <c r="AH279" s="44">
        <f>U279</f>
        <v>79</v>
      </c>
      <c r="AI279" s="44">
        <f>W279</f>
        <v>0</v>
      </c>
      <c r="AJ279" s="24">
        <f>SUMPRODUCT(LARGE(AB279:AI279, {1,2,3,4,5}))</f>
        <v>450</v>
      </c>
    </row>
    <row r="280" spans="1:37" x14ac:dyDescent="0.25">
      <c r="A280" s="47" t="s">
        <v>10</v>
      </c>
      <c r="B280" s="46" t="s">
        <v>378</v>
      </c>
      <c r="C280" s="44" t="s">
        <v>379</v>
      </c>
      <c r="D280" s="44">
        <v>135148</v>
      </c>
      <c r="E280" s="44" t="str">
        <f>VLOOKUP($D280,CLASS!$D$2:$W$405,2,FALSE)</f>
        <v>C</v>
      </c>
      <c r="F280" s="44" t="str">
        <f>VLOOKUP($D280,CLASS!$D$2:$W$405,3,FALSE)</f>
        <v>LDJ</v>
      </c>
      <c r="G280" s="44">
        <f>VLOOKUP($D280,CLASS!$D$2:$W$405,4,FALSE)</f>
        <v>15</v>
      </c>
      <c r="H280" s="44">
        <f>VLOOKUP(D280,CLASS!$D$2:$W$405,5,FALSE)</f>
        <v>48</v>
      </c>
      <c r="I280" s="52">
        <f>IF(H280,G280+H280,0)</f>
        <v>63</v>
      </c>
      <c r="J280" s="44">
        <f>VLOOKUP($D280,CLASS!$D$2:$W$405,7,FALSE)</f>
        <v>60</v>
      </c>
      <c r="K280" s="52">
        <f>IF(IF(J280,J280+$G280,0)&lt;=100,IF(J280,J280+$G280,0),100)</f>
        <v>75</v>
      </c>
      <c r="L280" s="44">
        <f>VLOOKUP($D280,CLASS!$D$2:$W$405,9,FALSE)</f>
        <v>65</v>
      </c>
      <c r="M280" s="52">
        <f>IF(IF(L280,L280+$G280,0)&lt;=100,IF(L280,L280+$G280,0),100)</f>
        <v>80</v>
      </c>
      <c r="N280" s="44">
        <f>VLOOKUP($D280,CLASS!$D$2:$W$405,11,FALSE)</f>
        <v>0</v>
      </c>
      <c r="O280" s="52">
        <f>IF(IF(N280,N280+$G280,0)&lt;=100,IF(N280,N280+$G280,0),100)</f>
        <v>0</v>
      </c>
      <c r="P280" s="44">
        <f>VLOOKUP($D280,CLASS!$D$2:$W$405,13,FALSE)</f>
        <v>0</v>
      </c>
      <c r="Q280" s="52">
        <f>IF(IF(P280,P280+$G280,0)&lt;=100,IF(P280,P280+$G280,0),100)</f>
        <v>0</v>
      </c>
      <c r="R280" s="44">
        <f>VLOOKUP($D280,CLASS!$D$2:$W$405,15,FALSE)</f>
        <v>0</v>
      </c>
      <c r="S280" s="52">
        <f>IF(IF(R280,R280+$G280,0)&lt;=100,IF(R280,R280+$G280,0),100)</f>
        <v>0</v>
      </c>
      <c r="T280" s="44">
        <f>VLOOKUP($D280,CLASS!$D$2:$W$405,17,FALSE)</f>
        <v>0</v>
      </c>
      <c r="U280" s="52">
        <f>IF(IF(T280,T280+$G280,0)&lt;=100,IF(T280,T280+$G280,0),100)</f>
        <v>0</v>
      </c>
      <c r="V280" s="44">
        <f>VLOOKUP($D280,CLASS!$D$2:$W$405,19,FALSE)</f>
        <v>0</v>
      </c>
      <c r="W280" s="52">
        <f>IF(IF(V280,V280+$G280,0)&lt;=100,IF(V280,V280+$G280,0),100)</f>
        <v>0</v>
      </c>
      <c r="Z280" s="52">
        <f>I280+K280+M280+O280+Q280+S280+U280+W280</f>
        <v>218</v>
      </c>
      <c r="AB280" s="44">
        <f>I280</f>
        <v>63</v>
      </c>
      <c r="AC280" s="44">
        <f>K280</f>
        <v>75</v>
      </c>
      <c r="AD280" s="44">
        <f>M280</f>
        <v>80</v>
      </c>
      <c r="AE280" s="44">
        <f>O280</f>
        <v>0</v>
      </c>
      <c r="AF280" s="44">
        <f>Q280</f>
        <v>0</v>
      </c>
      <c r="AG280" s="44">
        <f>S280</f>
        <v>0</v>
      </c>
      <c r="AH280" s="44">
        <f>U280</f>
        <v>0</v>
      </c>
      <c r="AI280" s="44">
        <f>W280</f>
        <v>0</v>
      </c>
      <c r="AJ280" s="24">
        <f>SUMPRODUCT(LARGE(AB280:AI280, {1,2,3,4,5}))</f>
        <v>218</v>
      </c>
    </row>
    <row r="281" spans="1:37" x14ac:dyDescent="0.25">
      <c r="A281" s="47" t="s">
        <v>29</v>
      </c>
      <c r="B281" s="46" t="s">
        <v>388</v>
      </c>
      <c r="C281" s="44" t="s">
        <v>389</v>
      </c>
      <c r="D281" s="44">
        <v>135287</v>
      </c>
      <c r="E281" s="44" t="str">
        <f>VLOOKUP($D281,CLASS!$D$2:$W$405,2,FALSE)</f>
        <v>C</v>
      </c>
      <c r="F281" s="44" t="str">
        <f>VLOOKUP($D281,CLASS!$D$2:$W$405,3,FALSE)</f>
        <v>LDJ</v>
      </c>
      <c r="G281" s="44">
        <f>VLOOKUP($D281,CLASS!$D$2:$W$405,4,FALSE)</f>
        <v>15</v>
      </c>
      <c r="H281" s="44">
        <f>VLOOKUP(D281,CLASS!$D$2:$W$405,5,FALSE)</f>
        <v>0</v>
      </c>
      <c r="I281" s="52">
        <f>IF(H281,G281+H281,0)</f>
        <v>0</v>
      </c>
      <c r="J281" s="44">
        <f>VLOOKUP($D281,CLASS!$D$2:$W$405,7,FALSE)</f>
        <v>0</v>
      </c>
      <c r="K281" s="52">
        <f>IF(IF(J281,J281+$G281,0)&lt;=100,IF(J281,J281+$G281,0),100)</f>
        <v>0</v>
      </c>
      <c r="L281" s="44">
        <f>VLOOKUP($D281,CLASS!$D$2:$W$405,9,FALSE)</f>
        <v>0</v>
      </c>
      <c r="M281" s="52">
        <f>IF(IF(L281,L281+$G281,0)&lt;=100,IF(L281,L281+$G281,0),100)</f>
        <v>0</v>
      </c>
      <c r="N281" s="44">
        <f>VLOOKUP($D281,CLASS!$D$2:$W$405,11,FALSE)</f>
        <v>0</v>
      </c>
      <c r="O281" s="52">
        <f>IF(IF(N281,N281+$G281,0)&lt;=100,IF(N281,N281+$G281,0),100)</f>
        <v>0</v>
      </c>
      <c r="P281" s="44">
        <f>VLOOKUP($D281,CLASS!$D$2:$W$405,13,FALSE)</f>
        <v>0</v>
      </c>
      <c r="Q281" s="52">
        <f>IF(IF(P281,P281+$G281,0)&lt;=100,IF(P281,P281+$G281,0),100)</f>
        <v>0</v>
      </c>
      <c r="R281" s="44">
        <f>VLOOKUP($D281,CLASS!$D$2:$W$405,15,FALSE)</f>
        <v>0</v>
      </c>
      <c r="S281" s="52">
        <f>IF(IF(R281,R281+$G281,0)&lt;=100,IF(R281,R281+$G281,0),100)</f>
        <v>0</v>
      </c>
      <c r="T281" s="44">
        <f>VLOOKUP($D281,CLASS!$D$2:$W$405,17,FALSE)</f>
        <v>0</v>
      </c>
      <c r="U281" s="52">
        <f>IF(IF(T281,T281+$G281,0)&lt;=100,IF(T281,T281+$G281,0),100)</f>
        <v>0</v>
      </c>
      <c r="V281" s="44">
        <f>VLOOKUP($D281,CLASS!$D$2:$W$405,19,FALSE)</f>
        <v>0</v>
      </c>
      <c r="W281" s="52">
        <f>IF(IF(V281,V281+$G281,0)&lt;=100,IF(V281,V281+$G281,0),100)</f>
        <v>0</v>
      </c>
      <c r="X281" s="44"/>
      <c r="Y281" s="44"/>
      <c r="Z281" s="52">
        <f>I281+K281+M281+O281+Q281+S281+U281+W281</f>
        <v>0</v>
      </c>
      <c r="AA281" s="44"/>
      <c r="AB281" s="44">
        <f>I281</f>
        <v>0</v>
      </c>
      <c r="AC281" s="44">
        <f>K281</f>
        <v>0</v>
      </c>
      <c r="AD281" s="44">
        <f>M281</f>
        <v>0</v>
      </c>
      <c r="AE281" s="44">
        <f>O281</f>
        <v>0</v>
      </c>
      <c r="AF281" s="44">
        <f>Q281</f>
        <v>0</v>
      </c>
      <c r="AG281" s="44">
        <f>S281</f>
        <v>0</v>
      </c>
      <c r="AH281" s="44">
        <f>U281</f>
        <v>0</v>
      </c>
      <c r="AI281" s="44">
        <f>W281</f>
        <v>0</v>
      </c>
      <c r="AJ281" s="24">
        <f>SUMPRODUCT(LARGE(AB281:AI281, {1,2,3,4,5}))</f>
        <v>0</v>
      </c>
    </row>
    <row r="282" spans="1:37" x14ac:dyDescent="0.25">
      <c r="A282" s="47" t="s">
        <v>48</v>
      </c>
      <c r="B282" s="46" t="s">
        <v>320</v>
      </c>
      <c r="C282" s="44" t="s">
        <v>349</v>
      </c>
      <c r="D282" s="44">
        <v>123090</v>
      </c>
      <c r="E282" s="44" t="str">
        <f>VLOOKUP($D282,CLASS!$D$2:$W$405,2,FALSE)</f>
        <v>C</v>
      </c>
      <c r="F282" s="44" t="str">
        <f>VLOOKUP($D282,CLASS!$D$2:$W$405,3,FALSE)</f>
        <v>LDV</v>
      </c>
      <c r="G282" s="44">
        <f>VLOOKUP($D282,CLASS!$D$2:$W$405,4,FALSE)</f>
        <v>15</v>
      </c>
      <c r="H282" s="44">
        <f>VLOOKUP(D282,CLASS!$D$2:$W$405,5,FALSE)</f>
        <v>67</v>
      </c>
      <c r="I282" s="52">
        <f>IF(H282,G282+H282,0)</f>
        <v>82</v>
      </c>
      <c r="J282" s="44">
        <f>VLOOKUP($D282,CLASS!$D$2:$W$405,7,FALSE)</f>
        <v>66</v>
      </c>
      <c r="K282" s="52">
        <f>IF(IF(J282,J282+$G282,0)&lt;=100,IF(J282,J282+$G282,0),100)</f>
        <v>81</v>
      </c>
      <c r="L282" s="44">
        <f>VLOOKUP($D282,CLASS!$D$2:$W$405,9,FALSE)</f>
        <v>0</v>
      </c>
      <c r="M282" s="52">
        <f>IF(IF(L282,L282+$G282,0)&lt;=100,IF(L282,L282+$G282,0),100)</f>
        <v>0</v>
      </c>
      <c r="N282" s="44">
        <f>VLOOKUP($D282,CLASS!$D$2:$W$405,11,FALSE)</f>
        <v>0</v>
      </c>
      <c r="O282" s="52">
        <f>IF(IF(N282,N282+$G282,0)&lt;=100,IF(N282,N282+$G282,0),100)</f>
        <v>0</v>
      </c>
      <c r="P282" s="44">
        <f>VLOOKUP($D282,CLASS!$D$2:$W$405,13,FALSE)</f>
        <v>56</v>
      </c>
      <c r="Q282" s="52">
        <f>IF(IF(P282,P282+$G282,0)&lt;=100,IF(P282,P282+$G282,0),100)</f>
        <v>71</v>
      </c>
      <c r="R282" s="44">
        <f>VLOOKUP($D282,CLASS!$D$2:$W$405,15,FALSE)</f>
        <v>58</v>
      </c>
      <c r="S282" s="52">
        <f>IF(IF(R282,R282+$G282,0)&lt;=100,IF(R282,R282+$G282,0),100)</f>
        <v>73</v>
      </c>
      <c r="T282" s="44">
        <f>VLOOKUP($D282,CLASS!$D$2:$W$405,17,FALSE)</f>
        <v>59</v>
      </c>
      <c r="U282" s="52">
        <f>IF(IF(T282,T282+$G282,0)&lt;=100,IF(T282,T282+$G282,0),100)</f>
        <v>74</v>
      </c>
      <c r="V282" s="44">
        <f>VLOOKUP($D282,CLASS!$D$2:$W$405,19,FALSE)</f>
        <v>0</v>
      </c>
      <c r="W282" s="52">
        <f>IF(IF(V282,V282+$G282,0)&lt;=100,IF(V282,V282+$G282,0),100)</f>
        <v>0</v>
      </c>
      <c r="X282" s="44"/>
      <c r="Y282" s="44"/>
      <c r="Z282" s="52">
        <f>I282+K282+M282+O282+Q282+S282+U282+W282</f>
        <v>381</v>
      </c>
      <c r="AA282" s="44"/>
      <c r="AB282" s="44">
        <f>I282</f>
        <v>82</v>
      </c>
      <c r="AC282" s="44">
        <f>K282</f>
        <v>81</v>
      </c>
      <c r="AD282" s="44">
        <f>M282</f>
        <v>0</v>
      </c>
      <c r="AE282" s="44">
        <f>O282</f>
        <v>0</v>
      </c>
      <c r="AF282" s="44">
        <f>Q282</f>
        <v>71</v>
      </c>
      <c r="AG282" s="44">
        <f>S282</f>
        <v>73</v>
      </c>
      <c r="AH282" s="44">
        <f>U282</f>
        <v>74</v>
      </c>
      <c r="AI282" s="44">
        <f>W282</f>
        <v>0</v>
      </c>
      <c r="AJ282" s="24">
        <f>SUMPRODUCT(LARGE(AB282:AI282, {1,2,3,4,5}))</f>
        <v>381</v>
      </c>
      <c r="AK282"/>
    </row>
    <row r="283" spans="1:37" x14ac:dyDescent="0.25">
      <c r="A283" s="47" t="s">
        <v>31</v>
      </c>
      <c r="B283" s="45" t="s">
        <v>267</v>
      </c>
      <c r="C283" s="44" t="s">
        <v>268</v>
      </c>
      <c r="D283" s="44">
        <v>100283</v>
      </c>
      <c r="E283" s="44" t="str">
        <f>VLOOKUP($D283,CLASS!$D$2:$W$405,2,FALSE)</f>
        <v>B</v>
      </c>
      <c r="F283" s="44" t="str">
        <f>VLOOKUP($D283,CLASS!$D$2:$W$405,3,FALSE)</f>
        <v>LDV</v>
      </c>
      <c r="G283" s="44">
        <f>VLOOKUP($D283,CLASS!$D$2:$W$405,4,FALSE)</f>
        <v>10</v>
      </c>
      <c r="H283" s="44">
        <f>VLOOKUP(D283,CLASS!$D$2:$W$405,5,FALSE)</f>
        <v>75</v>
      </c>
      <c r="I283" s="52">
        <f>IF(H283,G283+H283,0)</f>
        <v>85</v>
      </c>
      <c r="J283" s="44">
        <f>VLOOKUP($D283,CLASS!$D$2:$W$405,7,FALSE)</f>
        <v>0</v>
      </c>
      <c r="K283" s="52">
        <f>IF(IF(J283,J283+$G283,0)&lt;=100,IF(J283,J283+$G283,0),100)</f>
        <v>0</v>
      </c>
      <c r="L283" s="44">
        <f>VLOOKUP($D283,CLASS!$D$2:$W$405,9,FALSE)</f>
        <v>0</v>
      </c>
      <c r="M283" s="52">
        <f>IF(IF(L283,L283+$G283,0)&lt;=100,IF(L283,L283+$G283,0),100)</f>
        <v>0</v>
      </c>
      <c r="N283" s="44">
        <f>VLOOKUP($D283,CLASS!$D$2:$W$405,11,FALSE)</f>
        <v>58</v>
      </c>
      <c r="O283" s="52">
        <f>IF(IF(N283,N283+$G283,0)&lt;=100,IF(N283,N283+$G283,0),100)</f>
        <v>68</v>
      </c>
      <c r="P283" s="44">
        <f>VLOOKUP($D283,CLASS!$D$2:$W$405,13,FALSE)</f>
        <v>64</v>
      </c>
      <c r="Q283" s="52">
        <f>IF(IF(P283,P283+$G283,0)&lt;=100,IF(P283,P283+$G283,0),100)</f>
        <v>74</v>
      </c>
      <c r="R283" s="44">
        <f>VLOOKUP($D283,CLASS!$D$2:$W$405,15,FALSE)</f>
        <v>74</v>
      </c>
      <c r="S283" s="52">
        <f>IF(IF(R283,R283+$G283,0)&lt;=100,IF(R283,R283+$G283,0),100)</f>
        <v>84</v>
      </c>
      <c r="T283" s="44">
        <f>VLOOKUP($D283,CLASS!$D$2:$W$405,17,FALSE)</f>
        <v>0</v>
      </c>
      <c r="U283" s="52">
        <f>IF(IF(T283,T283+$G283,0)&lt;=100,IF(T283,T283+$G283,0),100)</f>
        <v>0</v>
      </c>
      <c r="V283" s="44">
        <f>VLOOKUP($D283,CLASS!$D$2:$W$405,19,FALSE)</f>
        <v>0</v>
      </c>
      <c r="W283" s="52">
        <f>IF(IF(V283,V283+$G283,0)&lt;=100,IF(V283,V283+$G283,0),100)</f>
        <v>0</v>
      </c>
      <c r="X283" s="44"/>
      <c r="Y283" s="44"/>
      <c r="Z283" s="52">
        <f>I283+K283+M283+O283+Q283+S283+U283+W283</f>
        <v>311</v>
      </c>
      <c r="AA283" s="44"/>
      <c r="AB283" s="44">
        <f>I283</f>
        <v>85</v>
      </c>
      <c r="AC283" s="44">
        <f>K283</f>
        <v>0</v>
      </c>
      <c r="AD283" s="44">
        <f>M283</f>
        <v>0</v>
      </c>
      <c r="AE283" s="44">
        <f>O283</f>
        <v>68</v>
      </c>
      <c r="AF283" s="44">
        <f>Q283</f>
        <v>74</v>
      </c>
      <c r="AG283" s="44">
        <f>S283</f>
        <v>84</v>
      </c>
      <c r="AH283" s="44">
        <f>U283</f>
        <v>0</v>
      </c>
      <c r="AI283" s="44">
        <f>W283</f>
        <v>0</v>
      </c>
      <c r="AJ283" s="24">
        <f>SUMPRODUCT(LARGE(AB283:AI283, {1,2,3,4,5}))</f>
        <v>311</v>
      </c>
      <c r="AK283"/>
    </row>
    <row r="284" spans="1:37" s="44" customFormat="1" x14ac:dyDescent="0.25">
      <c r="A284" s="47" t="s">
        <v>48</v>
      </c>
      <c r="B284" s="46" t="s">
        <v>347</v>
      </c>
      <c r="C284" s="44" t="s">
        <v>348</v>
      </c>
      <c r="D284" s="44">
        <v>88829</v>
      </c>
      <c r="E284" s="44" t="str">
        <f>VLOOKUP($D284,CLASS!$D$2:$W$405,2,FALSE)</f>
        <v>C</v>
      </c>
      <c r="F284" s="44" t="str">
        <f>VLOOKUP($D284,CLASS!$D$2:$W$405,3,FALSE)</f>
        <v>LDV</v>
      </c>
      <c r="G284" s="44">
        <f>VLOOKUP($D284,CLASS!$D$2:$W$405,4,FALSE)</f>
        <v>15</v>
      </c>
      <c r="H284" s="44">
        <f>VLOOKUP(D284,CLASS!$D$2:$W$405,5,FALSE)</f>
        <v>68</v>
      </c>
      <c r="I284" s="52">
        <f>IF(H284,G284+H284,0)</f>
        <v>83</v>
      </c>
      <c r="J284" s="44">
        <f>VLOOKUP($D284,CLASS!$D$2:$W$405,7,FALSE)</f>
        <v>64</v>
      </c>
      <c r="K284" s="52">
        <f>IF(IF(J284,J284+$G284,0)&lt;=100,IF(J284,J284+$G284,0),100)</f>
        <v>79</v>
      </c>
      <c r="L284" s="44">
        <f>VLOOKUP($D284,CLASS!$D$2:$W$405,9,FALSE)</f>
        <v>65</v>
      </c>
      <c r="M284" s="52">
        <f>IF(IF(L284,L284+$G284,0)&lt;=100,IF(L284,L284+$G284,0),100)</f>
        <v>80</v>
      </c>
      <c r="N284" s="44">
        <f>VLOOKUP($D284,CLASS!$D$2:$W$405,11,FALSE)</f>
        <v>0</v>
      </c>
      <c r="O284" s="52">
        <f>IF(IF(N284,N284+$G284,0)&lt;=100,IF(N284,N284+$G284,0),100)</f>
        <v>0</v>
      </c>
      <c r="P284" s="44">
        <f>VLOOKUP($D284,CLASS!$D$2:$W$405,13,FALSE)</f>
        <v>39</v>
      </c>
      <c r="Q284" s="52">
        <f>IF(IF(P284,P284+$G284,0)&lt;=100,IF(P284,P284+$G284,0),100)</f>
        <v>54</v>
      </c>
      <c r="R284" s="44">
        <f>VLOOKUP($D284,CLASS!$D$2:$W$405,15,FALSE)</f>
        <v>0</v>
      </c>
      <c r="S284" s="52">
        <f>IF(IF(R284,R284+$G284,0)&lt;=100,IF(R284,R284+$G284,0),100)</f>
        <v>0</v>
      </c>
      <c r="T284" s="44">
        <f>VLOOKUP($D284,CLASS!$D$2:$W$405,17,FALSE)</f>
        <v>0</v>
      </c>
      <c r="U284" s="52">
        <f>IF(IF(T284,T284+$G284,0)&lt;=100,IF(T284,T284+$G284,0),100)</f>
        <v>0</v>
      </c>
      <c r="V284" s="44">
        <f>VLOOKUP($D284,CLASS!$D$2:$W$405,19,FALSE)</f>
        <v>0</v>
      </c>
      <c r="W284" s="52">
        <f>IF(IF(V284,V284+$G284,0)&lt;=100,IF(V284,V284+$G284,0),100)</f>
        <v>0</v>
      </c>
      <c r="Z284" s="52">
        <f>I284+K284+M284+O284+Q284+S284+U284+W284</f>
        <v>296</v>
      </c>
      <c r="AB284" s="44">
        <f>I284</f>
        <v>83</v>
      </c>
      <c r="AC284" s="44">
        <f>K284</f>
        <v>79</v>
      </c>
      <c r="AD284" s="44">
        <f>M284</f>
        <v>80</v>
      </c>
      <c r="AE284" s="44">
        <f>O284</f>
        <v>0</v>
      </c>
      <c r="AF284" s="44">
        <f>Q284</f>
        <v>54</v>
      </c>
      <c r="AG284" s="44">
        <f>S284</f>
        <v>0</v>
      </c>
      <c r="AH284" s="44">
        <f>U284</f>
        <v>0</v>
      </c>
      <c r="AI284" s="44">
        <f>W284</f>
        <v>0</v>
      </c>
      <c r="AJ284" s="24">
        <f>SUMPRODUCT(LARGE(AB284:AI284, {1,2,3,4,5}))</f>
        <v>296</v>
      </c>
    </row>
    <row r="285" spans="1:37" x14ac:dyDescent="0.25">
      <c r="A285" s="47" t="s">
        <v>48</v>
      </c>
      <c r="B285" s="45" t="s">
        <v>364</v>
      </c>
      <c r="C285" s="44" t="s">
        <v>365</v>
      </c>
      <c r="D285" s="44">
        <v>118452</v>
      </c>
      <c r="E285" s="44" t="str">
        <f>VLOOKUP($D285,CLASS!$D$2:$W$405,2,FALSE)</f>
        <v>C</v>
      </c>
      <c r="F285" s="44" t="str">
        <f>VLOOKUP($D285,CLASS!$D$2:$W$405,3,FALSE)</f>
        <v>LDV</v>
      </c>
      <c r="G285" s="44">
        <f>VLOOKUP($D285,CLASS!$D$2:$W$405,4,FALSE)</f>
        <v>15</v>
      </c>
      <c r="H285" s="44">
        <f>VLOOKUP(D285,CLASS!$D$2:$W$405,5,FALSE)</f>
        <v>60</v>
      </c>
      <c r="I285" s="52">
        <f>IF(H285,G285+H285,0)</f>
        <v>75</v>
      </c>
      <c r="J285" s="44">
        <f>VLOOKUP($D285,CLASS!$D$2:$W$405,7,FALSE)</f>
        <v>0</v>
      </c>
      <c r="K285" s="52">
        <f>IF(IF(J285,J285+$G285,0)&lt;=100,IF(J285,J285+$G285,0),100)</f>
        <v>0</v>
      </c>
      <c r="L285" s="44">
        <f>VLOOKUP($D285,CLASS!$D$2:$W$405,9,FALSE)</f>
        <v>0</v>
      </c>
      <c r="M285" s="52">
        <f>IF(IF(L285,L285+$G285,0)&lt;=100,IF(L285,L285+$G285,0),100)</f>
        <v>0</v>
      </c>
      <c r="N285" s="44">
        <f>VLOOKUP($D285,CLASS!$D$2:$W$405,11,FALSE)</f>
        <v>63</v>
      </c>
      <c r="O285" s="52">
        <f>IF(IF(N285,N285+$G285,0)&lt;=100,IF(N285,N285+$G285,0),100)</f>
        <v>78</v>
      </c>
      <c r="P285" s="44">
        <f>VLOOKUP($D285,CLASS!$D$2:$W$405,13,FALSE)</f>
        <v>0</v>
      </c>
      <c r="Q285" s="52">
        <f>IF(IF(P285,P285+$G285,0)&lt;=100,IF(P285,P285+$G285,0),100)</f>
        <v>0</v>
      </c>
      <c r="R285" s="44">
        <f>VLOOKUP($D285,CLASS!$D$2:$W$405,15,FALSE)</f>
        <v>0</v>
      </c>
      <c r="S285" s="52">
        <f>IF(IF(R285,R285+$G285,0)&lt;=100,IF(R285,R285+$G285,0),100)</f>
        <v>0</v>
      </c>
      <c r="T285" s="44">
        <f>VLOOKUP($D285,CLASS!$D$2:$W$405,17,FALSE)</f>
        <v>0</v>
      </c>
      <c r="U285" s="52">
        <f>IF(IF(T285,T285+$G285,0)&lt;=100,IF(T285,T285+$G285,0),100)</f>
        <v>0</v>
      </c>
      <c r="V285" s="44">
        <f>VLOOKUP($D285,CLASS!$D$2:$W$405,19,FALSE)</f>
        <v>0</v>
      </c>
      <c r="W285" s="52">
        <f>IF(IF(V285,V285+$G285,0)&lt;=100,IF(V285,V285+$G285,0),100)</f>
        <v>0</v>
      </c>
      <c r="X285" s="7"/>
      <c r="Z285" s="52">
        <f>I285+K285+M285+O285+Q285+S285+U285+W285</f>
        <v>153</v>
      </c>
      <c r="AB285">
        <f>I285</f>
        <v>75</v>
      </c>
      <c r="AC285">
        <f>K285</f>
        <v>0</v>
      </c>
      <c r="AD285">
        <f>M285</f>
        <v>0</v>
      </c>
      <c r="AE285">
        <f>O285</f>
        <v>78</v>
      </c>
      <c r="AF285">
        <f>Q285</f>
        <v>0</v>
      </c>
      <c r="AG285">
        <f>S285</f>
        <v>0</v>
      </c>
      <c r="AH285">
        <f>U285</f>
        <v>0</v>
      </c>
      <c r="AI285">
        <f>W285</f>
        <v>0</v>
      </c>
      <c r="AJ285" s="24">
        <f>SUMPRODUCT(LARGE(AB285:AI285, {1,2,3,4,5}))</f>
        <v>153</v>
      </c>
      <c r="AK285"/>
    </row>
    <row r="286" spans="1:37" s="44" customFormat="1" x14ac:dyDescent="0.25">
      <c r="A286" s="47" t="s">
        <v>26</v>
      </c>
      <c r="B286" s="46" t="s">
        <v>383</v>
      </c>
      <c r="C286" s="44" t="s">
        <v>214</v>
      </c>
      <c r="D286" s="44">
        <v>104452</v>
      </c>
      <c r="E286" s="44" t="str">
        <f>VLOOKUP($D286,CLASS!$D$2:$W$405,2,FALSE)</f>
        <v>C</v>
      </c>
      <c r="F286" s="44" t="str">
        <f>VLOOKUP($D286,CLASS!$D$2:$W$405,3,FALSE)</f>
        <v>LDV</v>
      </c>
      <c r="G286" s="44">
        <f>VLOOKUP($D286,CLASS!$D$2:$W$405,4,FALSE)</f>
        <v>15</v>
      </c>
      <c r="H286" s="44">
        <f>VLOOKUP(D286,CLASS!$D$2:$W$405,5,FALSE)</f>
        <v>0</v>
      </c>
      <c r="I286" s="52">
        <f>IF(H286,G286+H286,0)</f>
        <v>0</v>
      </c>
      <c r="J286" s="44">
        <f>VLOOKUP($D286,CLASS!$D$2:$W$405,7,FALSE)</f>
        <v>0</v>
      </c>
      <c r="K286" s="52">
        <f>IF(IF(J286,J286+$G286,0)&lt;=100,IF(J286,J286+$G286,0),100)</f>
        <v>0</v>
      </c>
      <c r="L286" s="44">
        <f>VLOOKUP($D286,CLASS!$D$2:$W$405,9,FALSE)</f>
        <v>69</v>
      </c>
      <c r="M286" s="52">
        <f>IF(IF(L286,L286+$G286,0)&lt;=100,IF(L286,L286+$G286,0),100)</f>
        <v>84</v>
      </c>
      <c r="N286" s="44">
        <f>VLOOKUP($D286,CLASS!$D$2:$W$405,11,FALSE)</f>
        <v>0</v>
      </c>
      <c r="O286" s="52">
        <f>IF(IF(N286,N286+$G286,0)&lt;=100,IF(N286,N286+$G286,0),100)</f>
        <v>0</v>
      </c>
      <c r="P286" s="44">
        <f>VLOOKUP($D286,CLASS!$D$2:$W$405,13,FALSE)</f>
        <v>0</v>
      </c>
      <c r="Q286" s="52">
        <f>IF(IF(P286,P286+$G286,0)&lt;=100,IF(P286,P286+$G286,0),100)</f>
        <v>0</v>
      </c>
      <c r="R286" s="44">
        <f>VLOOKUP($D286,CLASS!$D$2:$W$405,15,FALSE)</f>
        <v>0</v>
      </c>
      <c r="S286" s="52">
        <f>IF(IF(R286,R286+$G286,0)&lt;=100,IF(R286,R286+$G286,0),100)</f>
        <v>0</v>
      </c>
      <c r="T286" s="44">
        <f>VLOOKUP($D286,CLASS!$D$2:$W$405,17,FALSE)</f>
        <v>0</v>
      </c>
      <c r="U286" s="52">
        <f>IF(IF(T286,T286+$G286,0)&lt;=100,IF(T286,T286+$G286,0),100)</f>
        <v>0</v>
      </c>
      <c r="V286" s="44">
        <f>VLOOKUP($D286,CLASS!$D$2:$W$405,19,FALSE)</f>
        <v>0</v>
      </c>
      <c r="W286" s="52">
        <f>IF(IF(V286,V286+$G286,0)&lt;=100,IF(V286,V286+$G286,0),100)</f>
        <v>0</v>
      </c>
      <c r="Z286" s="52">
        <f>I286+K286+M286+O286+Q286+S286+U286+W286</f>
        <v>84</v>
      </c>
      <c r="AB286" s="44">
        <f>I286</f>
        <v>0</v>
      </c>
      <c r="AC286" s="44">
        <f>K286</f>
        <v>0</v>
      </c>
      <c r="AD286" s="44">
        <f>M286</f>
        <v>84</v>
      </c>
      <c r="AE286" s="44">
        <f>O286</f>
        <v>0</v>
      </c>
      <c r="AF286" s="44">
        <f>Q286</f>
        <v>0</v>
      </c>
      <c r="AG286" s="44">
        <f>S286</f>
        <v>0</v>
      </c>
      <c r="AH286" s="44">
        <f>U286</f>
        <v>0</v>
      </c>
      <c r="AI286" s="44">
        <f>W286</f>
        <v>0</v>
      </c>
      <c r="AJ286" s="24">
        <f>SUMPRODUCT(LARGE(AB286:AI286, {1,2,3,4,5}))</f>
        <v>84</v>
      </c>
    </row>
    <row r="287" spans="1:37" s="44" customFormat="1" x14ac:dyDescent="0.25">
      <c r="A287" s="47" t="s">
        <v>14</v>
      </c>
      <c r="B287" s="45" t="s">
        <v>297</v>
      </c>
      <c r="C287" s="44" t="s">
        <v>214</v>
      </c>
      <c r="D287" s="44">
        <v>115991</v>
      </c>
      <c r="E287" s="44" t="str">
        <f>VLOOKUP($D287,CLASS!$D$2:$W$405,2,FALSE)</f>
        <v>B</v>
      </c>
      <c r="F287" s="44" t="str">
        <f>VLOOKUP($D287,CLASS!$D$2:$W$405,3,FALSE)</f>
        <v>LDV</v>
      </c>
      <c r="G287" s="44">
        <f>VLOOKUP($D287,CLASS!$D$2:$W$405,4,FALSE)</f>
        <v>10</v>
      </c>
      <c r="H287" s="44">
        <f>VLOOKUP(D287,CLASS!$D$2:$W$405,5,FALSE)</f>
        <v>0</v>
      </c>
      <c r="I287" s="52">
        <f>IF(H287,G287+H287,0)</f>
        <v>0</v>
      </c>
      <c r="J287" s="44">
        <f>VLOOKUP($D287,CLASS!$D$2:$W$405,7,FALSE)</f>
        <v>0</v>
      </c>
      <c r="K287" s="52">
        <f>IF(IF(J287,J287+$G287,0)&lt;=100,IF(J287,J287+$G287,0),100)</f>
        <v>0</v>
      </c>
      <c r="L287" s="44">
        <f>VLOOKUP($D287,CLASS!$D$2:$W$405,9,FALSE)</f>
        <v>0</v>
      </c>
      <c r="M287" s="52">
        <f>IF(IF(L287,L287+$G287,0)&lt;=100,IF(L287,L287+$G287,0),100)</f>
        <v>0</v>
      </c>
      <c r="N287" s="44">
        <f>VLOOKUP($D287,CLASS!$D$2:$W$405,11,FALSE)</f>
        <v>0</v>
      </c>
      <c r="O287" s="52">
        <f>IF(IF(N287,N287+$G287,0)&lt;=100,IF(N287,N287+$G287,0),100)</f>
        <v>0</v>
      </c>
      <c r="P287" s="44">
        <f>VLOOKUP($D287,CLASS!$D$2:$W$405,13,FALSE)</f>
        <v>0</v>
      </c>
      <c r="Q287" s="52">
        <f>IF(IF(P287,P287+$G287,0)&lt;=100,IF(P287,P287+$G287,0),100)</f>
        <v>0</v>
      </c>
      <c r="R287" s="44">
        <f>VLOOKUP($D287,CLASS!$D$2:$W$405,15,FALSE)</f>
        <v>0</v>
      </c>
      <c r="S287" s="52">
        <f>IF(IF(R287,R287+$G287,0)&lt;=100,IF(R287,R287+$G287,0),100)</f>
        <v>0</v>
      </c>
      <c r="T287" s="44">
        <f>VLOOKUP($D287,CLASS!$D$2:$W$405,17,FALSE)</f>
        <v>0</v>
      </c>
      <c r="U287" s="52">
        <f>IF(IF(T287,T287+$G287,0)&lt;=100,IF(T287,T287+$G287,0),100)</f>
        <v>0</v>
      </c>
      <c r="V287" s="44">
        <f>VLOOKUP($D287,CLASS!$D$2:$W$405,19,FALSE)</f>
        <v>0</v>
      </c>
      <c r="W287" s="52">
        <f>IF(IF(V287,V287+$G287,0)&lt;=100,IF(V287,V287+$G287,0),100)</f>
        <v>0</v>
      </c>
      <c r="Z287" s="52">
        <f>I287+K287+M287+O287+Q287+S287+U287+W287</f>
        <v>0</v>
      </c>
      <c r="AB287" s="44">
        <f>I287</f>
        <v>0</v>
      </c>
      <c r="AC287" s="44">
        <f>K287</f>
        <v>0</v>
      </c>
      <c r="AD287" s="44">
        <f>M287</f>
        <v>0</v>
      </c>
      <c r="AE287" s="44">
        <f>O287</f>
        <v>0</v>
      </c>
      <c r="AF287" s="44">
        <f>Q287</f>
        <v>0</v>
      </c>
      <c r="AG287" s="44">
        <f>S287</f>
        <v>0</v>
      </c>
      <c r="AH287" s="44">
        <f>U287</f>
        <v>0</v>
      </c>
      <c r="AI287" s="44">
        <f>W287</f>
        <v>0</v>
      </c>
      <c r="AJ287" s="24">
        <f>SUMPRODUCT(LARGE(AB287:AI287, {1,2,3,4,5}))</f>
        <v>0</v>
      </c>
      <c r="AK287" s="6"/>
    </row>
    <row r="288" spans="1:37" x14ac:dyDescent="0.25">
      <c r="A288" s="4"/>
      <c r="E288" t="e">
        <f>VLOOKUP($D288,CLASS!$D$2:$W$405,2,FALSE)</f>
        <v>#N/A</v>
      </c>
      <c r="F288" t="e">
        <f>VLOOKUP($D288,CLASS!$D$2:$W$405,3,FALSE)</f>
        <v>#N/A</v>
      </c>
      <c r="G288" t="e">
        <f>VLOOKUP($D288,CLASS!$D$2:$W$405,4,FALSE)</f>
        <v>#N/A</v>
      </c>
      <c r="H288" t="e">
        <f>VLOOKUP(D288,CLASS!$D$2:$W$405,5,FALSE)</f>
        <v>#N/A</v>
      </c>
      <c r="I288" s="52" t="e">
        <f t="shared" ref="I258:I321" si="0">IF(H288,G288+H288,0)</f>
        <v>#N/A</v>
      </c>
      <c r="J288" t="e">
        <f>VLOOKUP($D288,CLASS!$D$2:$W$405,7,FALSE)</f>
        <v>#N/A</v>
      </c>
      <c r="K288" s="52" t="e">
        <f t="shared" ref="K258:K321" si="1">IF(IF(J288,J288+$G288,0)&lt;=100,IF(J288,J288+$G288,0),100)</f>
        <v>#N/A</v>
      </c>
      <c r="L288" t="e">
        <f>VLOOKUP($D288,CLASS!$D$2:$W$405,9,FALSE)</f>
        <v>#N/A</v>
      </c>
      <c r="M288" s="52" t="e">
        <f t="shared" ref="M258:M321" si="2">IF(IF(L288,L288+$G288,0)&lt;=100,IF(L288,L288+$G288,0),100)</f>
        <v>#N/A</v>
      </c>
      <c r="N288" t="e">
        <f>VLOOKUP($D288,CLASS!$D$2:$W$405,11,FALSE)</f>
        <v>#N/A</v>
      </c>
      <c r="O288" s="52" t="e">
        <f t="shared" ref="O258:O321" si="3">IF(IF(N288,N288+$G288,0)&lt;=100,IF(N288,N288+$G288,0),100)</f>
        <v>#N/A</v>
      </c>
      <c r="P288" t="e">
        <f>VLOOKUP($D288,CLASS!$D$2:$W$405,13,FALSE)</f>
        <v>#N/A</v>
      </c>
      <c r="Q288" s="52" t="e">
        <f t="shared" ref="Q258:Q321" si="4">IF(IF(P288,P288+$G288,0)&lt;=100,IF(P288,P288+$G288,0),100)</f>
        <v>#N/A</v>
      </c>
      <c r="R288" t="e">
        <f>VLOOKUP($D288,CLASS!$D$2:$W$405,15,FALSE)</f>
        <v>#N/A</v>
      </c>
      <c r="S288" s="52" t="e">
        <f t="shared" ref="S258:S321" si="5">IF(IF(R288,R288+$G288,0)&lt;=100,IF(R288,R288+$G288,0),100)</f>
        <v>#N/A</v>
      </c>
      <c r="T288" t="e">
        <f>VLOOKUP($D288,CLASS!$D$2:$W$405,17,FALSE)</f>
        <v>#N/A</v>
      </c>
      <c r="U288" s="52" t="e">
        <f t="shared" ref="U258:U321" si="6">IF(IF(T288,T288+$G288,0)&lt;=100,IF(T288,T288+$G288,0),100)</f>
        <v>#N/A</v>
      </c>
      <c r="V288" t="e">
        <f>VLOOKUP($D288,CLASS!$D$2:$W$405,19,FALSE)</f>
        <v>#N/A</v>
      </c>
      <c r="W288" s="52" t="e">
        <f t="shared" ref="W258:W321" si="7">IF(IF(V288,V288+$G288,0)&lt;=100,IF(V288,V288+$G288,0),100)</f>
        <v>#N/A</v>
      </c>
      <c r="X288"/>
      <c r="Y288"/>
      <c r="Z288" s="52" t="e">
        <f t="shared" ref="Z258:Z321" si="8">I288+K288+M288+O288+Q288+S288+U288+W288</f>
        <v>#N/A</v>
      </c>
      <c r="AA288"/>
      <c r="AB288" t="e">
        <f t="shared" ref="AB258:AB321" si="9">I288</f>
        <v>#N/A</v>
      </c>
      <c r="AC288" t="e">
        <f t="shared" ref="AC258:AC321" si="10">K288</f>
        <v>#N/A</v>
      </c>
      <c r="AD288" t="e">
        <f t="shared" ref="AD258:AD321" si="11">M288</f>
        <v>#N/A</v>
      </c>
      <c r="AE288" t="e">
        <f t="shared" ref="AE258:AE321" si="12">O288</f>
        <v>#N/A</v>
      </c>
      <c r="AF288" t="e">
        <f t="shared" ref="AF258:AF321" si="13">Q288</f>
        <v>#N/A</v>
      </c>
      <c r="AG288" t="e">
        <f t="shared" ref="AG258:AG321" si="14">S288</f>
        <v>#N/A</v>
      </c>
      <c r="AH288" t="e">
        <f t="shared" ref="AH258:AH321" si="15">U288</f>
        <v>#N/A</v>
      </c>
      <c r="AI288" t="e">
        <f t="shared" ref="AI258:AI321" si="16">W288</f>
        <v>#N/A</v>
      </c>
      <c r="AJ288" s="24" t="e">
        <f>SUMPRODUCT(LARGE(AB288:AI288, {1,2,3,4,5}))</f>
        <v>#N/A</v>
      </c>
    </row>
    <row r="289" spans="1:37" x14ac:dyDescent="0.25">
      <c r="A289" s="4"/>
      <c r="E289" t="e">
        <f>VLOOKUP($D289,CLASS!$D$2:$W$405,2,FALSE)</f>
        <v>#N/A</v>
      </c>
      <c r="F289" t="e">
        <f>VLOOKUP($D289,CLASS!$D$2:$W$405,3,FALSE)</f>
        <v>#N/A</v>
      </c>
      <c r="G289" t="e">
        <f>VLOOKUP($D289,CLASS!$D$2:$W$405,4,FALSE)</f>
        <v>#N/A</v>
      </c>
      <c r="H289" t="e">
        <f>VLOOKUP(D289,CLASS!$D$2:$W$405,5,FALSE)</f>
        <v>#N/A</v>
      </c>
      <c r="I289" s="52" t="e">
        <f t="shared" si="0"/>
        <v>#N/A</v>
      </c>
      <c r="J289" t="e">
        <f>VLOOKUP($D289,CLASS!$D$2:$W$405,7,FALSE)</f>
        <v>#N/A</v>
      </c>
      <c r="K289" s="52" t="e">
        <f t="shared" si="1"/>
        <v>#N/A</v>
      </c>
      <c r="L289" t="e">
        <f>VLOOKUP($D289,CLASS!$D$2:$W$405,9,FALSE)</f>
        <v>#N/A</v>
      </c>
      <c r="M289" s="52" t="e">
        <f t="shared" si="2"/>
        <v>#N/A</v>
      </c>
      <c r="N289" t="e">
        <f>VLOOKUP($D289,CLASS!$D$2:$W$405,11,FALSE)</f>
        <v>#N/A</v>
      </c>
      <c r="O289" s="52" t="e">
        <f t="shared" si="3"/>
        <v>#N/A</v>
      </c>
      <c r="P289" t="e">
        <f>VLOOKUP($D289,CLASS!$D$2:$W$405,13,FALSE)</f>
        <v>#N/A</v>
      </c>
      <c r="Q289" s="52" t="e">
        <f t="shared" si="4"/>
        <v>#N/A</v>
      </c>
      <c r="R289" t="e">
        <f>VLOOKUP($D289,CLASS!$D$2:$W$405,15,FALSE)</f>
        <v>#N/A</v>
      </c>
      <c r="S289" s="52" t="e">
        <f t="shared" si="5"/>
        <v>#N/A</v>
      </c>
      <c r="T289" t="e">
        <f>VLOOKUP($D289,CLASS!$D$2:$W$405,17,FALSE)</f>
        <v>#N/A</v>
      </c>
      <c r="U289" s="52" t="e">
        <f t="shared" si="6"/>
        <v>#N/A</v>
      </c>
      <c r="V289" t="e">
        <f>VLOOKUP($D289,CLASS!$D$2:$W$405,19,FALSE)</f>
        <v>#N/A</v>
      </c>
      <c r="W289" s="52" t="e">
        <f t="shared" si="7"/>
        <v>#N/A</v>
      </c>
      <c r="X289"/>
      <c r="Y289"/>
      <c r="Z289" s="52" t="e">
        <f t="shared" si="8"/>
        <v>#N/A</v>
      </c>
      <c r="AA289"/>
      <c r="AB289" t="e">
        <f t="shared" si="9"/>
        <v>#N/A</v>
      </c>
      <c r="AC289" t="e">
        <f t="shared" si="10"/>
        <v>#N/A</v>
      </c>
      <c r="AD289" t="e">
        <f t="shared" si="11"/>
        <v>#N/A</v>
      </c>
      <c r="AE289" t="e">
        <f t="shared" si="12"/>
        <v>#N/A</v>
      </c>
      <c r="AF289" t="e">
        <f t="shared" si="13"/>
        <v>#N/A</v>
      </c>
      <c r="AG289" t="e">
        <f t="shared" si="14"/>
        <v>#N/A</v>
      </c>
      <c r="AH289" t="e">
        <f t="shared" si="15"/>
        <v>#N/A</v>
      </c>
      <c r="AI289" t="e">
        <f t="shared" si="16"/>
        <v>#N/A</v>
      </c>
      <c r="AJ289" s="24" t="e">
        <f>SUMPRODUCT(LARGE(AB289:AI289, {1,2,3,4,5}))</f>
        <v>#N/A</v>
      </c>
      <c r="AK289"/>
    </row>
    <row r="290" spans="1:37" x14ac:dyDescent="0.25">
      <c r="A290" s="4"/>
      <c r="E290" t="e">
        <f>VLOOKUP($D290,CLASS!$D$2:$W$405,2,FALSE)</f>
        <v>#N/A</v>
      </c>
      <c r="F290" t="e">
        <f>VLOOKUP($D290,CLASS!$D$2:$W$405,3,FALSE)</f>
        <v>#N/A</v>
      </c>
      <c r="G290" t="e">
        <f>VLOOKUP($D290,CLASS!$D$2:$W$405,4,FALSE)</f>
        <v>#N/A</v>
      </c>
      <c r="H290" t="e">
        <f>VLOOKUP(D290,CLASS!$D$2:$W$405,5,FALSE)</f>
        <v>#N/A</v>
      </c>
      <c r="I290" s="52" t="e">
        <f t="shared" si="0"/>
        <v>#N/A</v>
      </c>
      <c r="J290" t="e">
        <f>VLOOKUP($D290,CLASS!$D$2:$W$405,7,FALSE)</f>
        <v>#N/A</v>
      </c>
      <c r="K290" s="52" t="e">
        <f t="shared" si="1"/>
        <v>#N/A</v>
      </c>
      <c r="L290" t="e">
        <f>VLOOKUP($D290,CLASS!$D$2:$W$405,9,FALSE)</f>
        <v>#N/A</v>
      </c>
      <c r="M290" s="52" t="e">
        <f t="shared" si="2"/>
        <v>#N/A</v>
      </c>
      <c r="N290" t="e">
        <f>VLOOKUP($D290,CLASS!$D$2:$W$405,11,FALSE)</f>
        <v>#N/A</v>
      </c>
      <c r="O290" s="52" t="e">
        <f t="shared" si="3"/>
        <v>#N/A</v>
      </c>
      <c r="P290" t="e">
        <f>VLOOKUP($D290,CLASS!$D$2:$W$405,13,FALSE)</f>
        <v>#N/A</v>
      </c>
      <c r="Q290" s="52" t="e">
        <f t="shared" si="4"/>
        <v>#N/A</v>
      </c>
      <c r="R290" t="e">
        <f>VLOOKUP($D290,CLASS!$D$2:$W$405,15,FALSE)</f>
        <v>#N/A</v>
      </c>
      <c r="S290" s="52" t="e">
        <f t="shared" si="5"/>
        <v>#N/A</v>
      </c>
      <c r="T290" t="e">
        <f>VLOOKUP($D290,CLASS!$D$2:$W$405,17,FALSE)</f>
        <v>#N/A</v>
      </c>
      <c r="U290" s="52" t="e">
        <f t="shared" si="6"/>
        <v>#N/A</v>
      </c>
      <c r="V290" t="e">
        <f>VLOOKUP($D290,CLASS!$D$2:$W$405,19,FALSE)</f>
        <v>#N/A</v>
      </c>
      <c r="W290" s="52" t="e">
        <f t="shared" si="7"/>
        <v>#N/A</v>
      </c>
      <c r="X290"/>
      <c r="Y290"/>
      <c r="Z290" s="52" t="e">
        <f t="shared" si="8"/>
        <v>#N/A</v>
      </c>
      <c r="AA290"/>
      <c r="AB290" t="e">
        <f t="shared" si="9"/>
        <v>#N/A</v>
      </c>
      <c r="AC290" t="e">
        <f t="shared" si="10"/>
        <v>#N/A</v>
      </c>
      <c r="AD290" t="e">
        <f t="shared" si="11"/>
        <v>#N/A</v>
      </c>
      <c r="AE290" t="e">
        <f t="shared" si="12"/>
        <v>#N/A</v>
      </c>
      <c r="AF290" t="e">
        <f t="shared" si="13"/>
        <v>#N/A</v>
      </c>
      <c r="AG290" t="e">
        <f t="shared" si="14"/>
        <v>#N/A</v>
      </c>
      <c r="AH290" t="e">
        <f t="shared" si="15"/>
        <v>#N/A</v>
      </c>
      <c r="AI290" t="e">
        <f t="shared" si="16"/>
        <v>#N/A</v>
      </c>
      <c r="AJ290" s="24" t="e">
        <f>SUMPRODUCT(LARGE(AB290:AI290, {1,2,3,4,5}))</f>
        <v>#N/A</v>
      </c>
      <c r="AK290"/>
    </row>
    <row r="291" spans="1:37" x14ac:dyDescent="0.25">
      <c r="A291" s="4"/>
      <c r="E291" t="e">
        <f>VLOOKUP($D291,CLASS!$D$2:$W$405,2,FALSE)</f>
        <v>#N/A</v>
      </c>
      <c r="F291" t="e">
        <f>VLOOKUP($D291,CLASS!$D$2:$W$405,3,FALSE)</f>
        <v>#N/A</v>
      </c>
      <c r="G291" t="e">
        <f>VLOOKUP($D291,CLASS!$D$2:$W$405,4,FALSE)</f>
        <v>#N/A</v>
      </c>
      <c r="H291" t="e">
        <f>VLOOKUP(D291,CLASS!$D$2:$W$405,5,FALSE)</f>
        <v>#N/A</v>
      </c>
      <c r="I291" s="52" t="e">
        <f t="shared" si="0"/>
        <v>#N/A</v>
      </c>
      <c r="J291" t="e">
        <f>VLOOKUP($D291,CLASS!$D$2:$W$405,7,FALSE)</f>
        <v>#N/A</v>
      </c>
      <c r="K291" s="52" t="e">
        <f t="shared" si="1"/>
        <v>#N/A</v>
      </c>
      <c r="L291" t="e">
        <f>VLOOKUP($D291,CLASS!$D$2:$W$405,9,FALSE)</f>
        <v>#N/A</v>
      </c>
      <c r="M291" s="52" t="e">
        <f t="shared" si="2"/>
        <v>#N/A</v>
      </c>
      <c r="N291" t="e">
        <f>VLOOKUP($D291,CLASS!$D$2:$W$405,11,FALSE)</f>
        <v>#N/A</v>
      </c>
      <c r="O291" s="52" t="e">
        <f t="shared" si="3"/>
        <v>#N/A</v>
      </c>
      <c r="P291" t="e">
        <f>VLOOKUP($D291,CLASS!$D$2:$W$405,13,FALSE)</f>
        <v>#N/A</v>
      </c>
      <c r="Q291" s="52" t="e">
        <f t="shared" si="4"/>
        <v>#N/A</v>
      </c>
      <c r="R291" t="e">
        <f>VLOOKUP($D291,CLASS!$D$2:$W$405,15,FALSE)</f>
        <v>#N/A</v>
      </c>
      <c r="S291" s="52" t="e">
        <f t="shared" si="5"/>
        <v>#N/A</v>
      </c>
      <c r="T291" t="e">
        <f>VLOOKUP($D291,CLASS!$D$2:$W$405,17,FALSE)</f>
        <v>#N/A</v>
      </c>
      <c r="U291" s="52" t="e">
        <f t="shared" si="6"/>
        <v>#N/A</v>
      </c>
      <c r="V291" t="e">
        <f>VLOOKUP($D291,CLASS!$D$2:$W$405,19,FALSE)</f>
        <v>#N/A</v>
      </c>
      <c r="W291" s="52" t="e">
        <f t="shared" si="7"/>
        <v>#N/A</v>
      </c>
      <c r="X291"/>
      <c r="Y291"/>
      <c r="Z291" s="52" t="e">
        <f t="shared" si="8"/>
        <v>#N/A</v>
      </c>
      <c r="AA291"/>
      <c r="AB291" t="e">
        <f t="shared" si="9"/>
        <v>#N/A</v>
      </c>
      <c r="AC291" t="e">
        <f t="shared" si="10"/>
        <v>#N/A</v>
      </c>
      <c r="AD291" t="e">
        <f t="shared" si="11"/>
        <v>#N/A</v>
      </c>
      <c r="AE291" t="e">
        <f t="shared" si="12"/>
        <v>#N/A</v>
      </c>
      <c r="AF291" t="e">
        <f t="shared" si="13"/>
        <v>#N/A</v>
      </c>
      <c r="AG291" t="e">
        <f t="shared" si="14"/>
        <v>#N/A</v>
      </c>
      <c r="AH291" t="e">
        <f t="shared" si="15"/>
        <v>#N/A</v>
      </c>
      <c r="AI291" t="e">
        <f t="shared" si="16"/>
        <v>#N/A</v>
      </c>
      <c r="AJ291" s="24" t="e">
        <f>SUMPRODUCT(LARGE(AB291:AI291, {1,2,3,4,5}))</f>
        <v>#N/A</v>
      </c>
      <c r="AK291"/>
    </row>
    <row r="292" spans="1:37" x14ac:dyDescent="0.25">
      <c r="A292" s="4"/>
      <c r="E292" t="e">
        <f>VLOOKUP($D292,CLASS!$D$2:$W$405,2,FALSE)</f>
        <v>#N/A</v>
      </c>
      <c r="F292" t="e">
        <f>VLOOKUP($D292,CLASS!$D$2:$W$405,3,FALSE)</f>
        <v>#N/A</v>
      </c>
      <c r="G292" t="e">
        <f>VLOOKUP($D292,CLASS!$D$2:$W$405,4,FALSE)</f>
        <v>#N/A</v>
      </c>
      <c r="H292" t="e">
        <f>VLOOKUP(D292,CLASS!$D$2:$W$405,5,FALSE)</f>
        <v>#N/A</v>
      </c>
      <c r="I292" s="52" t="e">
        <f t="shared" si="0"/>
        <v>#N/A</v>
      </c>
      <c r="J292" t="e">
        <f>VLOOKUP($D292,CLASS!$D$2:$W$405,7,FALSE)</f>
        <v>#N/A</v>
      </c>
      <c r="K292" s="52" t="e">
        <f t="shared" si="1"/>
        <v>#N/A</v>
      </c>
      <c r="L292" t="e">
        <f>VLOOKUP($D292,CLASS!$D$2:$W$405,9,FALSE)</f>
        <v>#N/A</v>
      </c>
      <c r="M292" s="52" t="e">
        <f t="shared" si="2"/>
        <v>#N/A</v>
      </c>
      <c r="N292" t="e">
        <f>VLOOKUP($D292,CLASS!$D$2:$W$405,11,FALSE)</f>
        <v>#N/A</v>
      </c>
      <c r="O292" s="52" t="e">
        <f t="shared" si="3"/>
        <v>#N/A</v>
      </c>
      <c r="P292" t="e">
        <f>VLOOKUP($D292,CLASS!$D$2:$W$405,13,FALSE)</f>
        <v>#N/A</v>
      </c>
      <c r="Q292" s="52" t="e">
        <f t="shared" si="4"/>
        <v>#N/A</v>
      </c>
      <c r="R292" t="e">
        <f>VLOOKUP($D292,CLASS!$D$2:$W$405,15,FALSE)</f>
        <v>#N/A</v>
      </c>
      <c r="S292" s="52" t="e">
        <f t="shared" si="5"/>
        <v>#N/A</v>
      </c>
      <c r="T292" t="e">
        <f>VLOOKUP($D292,CLASS!$D$2:$W$405,17,FALSE)</f>
        <v>#N/A</v>
      </c>
      <c r="U292" s="52" t="e">
        <f t="shared" si="6"/>
        <v>#N/A</v>
      </c>
      <c r="V292" t="e">
        <f>VLOOKUP($D292,CLASS!$D$2:$W$405,19,FALSE)</f>
        <v>#N/A</v>
      </c>
      <c r="W292" s="52" t="e">
        <f t="shared" si="7"/>
        <v>#N/A</v>
      </c>
      <c r="X292"/>
      <c r="Y292"/>
      <c r="Z292" s="52" t="e">
        <f t="shared" si="8"/>
        <v>#N/A</v>
      </c>
      <c r="AA292"/>
      <c r="AB292" t="e">
        <f t="shared" si="9"/>
        <v>#N/A</v>
      </c>
      <c r="AC292" t="e">
        <f t="shared" si="10"/>
        <v>#N/A</v>
      </c>
      <c r="AD292" t="e">
        <f t="shared" si="11"/>
        <v>#N/A</v>
      </c>
      <c r="AE292" t="e">
        <f t="shared" si="12"/>
        <v>#N/A</v>
      </c>
      <c r="AF292" t="e">
        <f t="shared" si="13"/>
        <v>#N/A</v>
      </c>
      <c r="AG292" t="e">
        <f t="shared" si="14"/>
        <v>#N/A</v>
      </c>
      <c r="AH292" t="e">
        <f t="shared" si="15"/>
        <v>#N/A</v>
      </c>
      <c r="AI292" t="e">
        <f t="shared" si="16"/>
        <v>#N/A</v>
      </c>
      <c r="AJ292" s="24" t="e">
        <f>SUMPRODUCT(LARGE(AB292:AI292, {1,2,3,4,5}))</f>
        <v>#N/A</v>
      </c>
    </row>
    <row r="293" spans="1:37" x14ac:dyDescent="0.25">
      <c r="A293" s="4"/>
      <c r="E293" t="e">
        <f>VLOOKUP($D293,CLASS!$D$2:$W$405,2,FALSE)</f>
        <v>#N/A</v>
      </c>
      <c r="F293" t="e">
        <f>VLOOKUP($D293,CLASS!$D$2:$W$405,3,FALSE)</f>
        <v>#N/A</v>
      </c>
      <c r="G293" t="e">
        <f>VLOOKUP($D293,CLASS!$D$2:$W$405,4,FALSE)</f>
        <v>#N/A</v>
      </c>
      <c r="H293" t="e">
        <f>VLOOKUP(D293,CLASS!$D$2:$W$405,5,FALSE)</f>
        <v>#N/A</v>
      </c>
      <c r="I293" s="52" t="e">
        <f t="shared" si="0"/>
        <v>#N/A</v>
      </c>
      <c r="J293" t="e">
        <f>VLOOKUP($D293,CLASS!$D$2:$W$405,7,FALSE)</f>
        <v>#N/A</v>
      </c>
      <c r="K293" s="52" t="e">
        <f t="shared" si="1"/>
        <v>#N/A</v>
      </c>
      <c r="L293" t="e">
        <f>VLOOKUP($D293,CLASS!$D$2:$W$405,9,FALSE)</f>
        <v>#N/A</v>
      </c>
      <c r="M293" s="52" t="e">
        <f t="shared" si="2"/>
        <v>#N/A</v>
      </c>
      <c r="N293" t="e">
        <f>VLOOKUP($D293,CLASS!$D$2:$W$405,11,FALSE)</f>
        <v>#N/A</v>
      </c>
      <c r="O293" s="52" t="e">
        <f t="shared" si="3"/>
        <v>#N/A</v>
      </c>
      <c r="P293" t="e">
        <f>VLOOKUP($D293,CLASS!$D$2:$W$405,13,FALSE)</f>
        <v>#N/A</v>
      </c>
      <c r="Q293" s="52" t="e">
        <f t="shared" si="4"/>
        <v>#N/A</v>
      </c>
      <c r="R293" t="e">
        <f>VLOOKUP($D293,CLASS!$D$2:$W$405,15,FALSE)</f>
        <v>#N/A</v>
      </c>
      <c r="S293" s="52" t="e">
        <f t="shared" si="5"/>
        <v>#N/A</v>
      </c>
      <c r="T293" t="e">
        <f>VLOOKUP($D293,CLASS!$D$2:$W$405,17,FALSE)</f>
        <v>#N/A</v>
      </c>
      <c r="U293" s="52" t="e">
        <f t="shared" si="6"/>
        <v>#N/A</v>
      </c>
      <c r="V293" t="e">
        <f>VLOOKUP($D293,CLASS!$D$2:$W$405,19,FALSE)</f>
        <v>#N/A</v>
      </c>
      <c r="W293" s="52" t="e">
        <f t="shared" si="7"/>
        <v>#N/A</v>
      </c>
      <c r="X293"/>
      <c r="Y293"/>
      <c r="Z293" s="52" t="e">
        <f t="shared" si="8"/>
        <v>#N/A</v>
      </c>
      <c r="AA293"/>
      <c r="AB293" t="e">
        <f t="shared" si="9"/>
        <v>#N/A</v>
      </c>
      <c r="AC293" t="e">
        <f t="shared" si="10"/>
        <v>#N/A</v>
      </c>
      <c r="AD293" t="e">
        <f t="shared" si="11"/>
        <v>#N/A</v>
      </c>
      <c r="AE293" t="e">
        <f t="shared" si="12"/>
        <v>#N/A</v>
      </c>
      <c r="AF293" t="e">
        <f t="shared" si="13"/>
        <v>#N/A</v>
      </c>
      <c r="AG293" t="e">
        <f t="shared" si="14"/>
        <v>#N/A</v>
      </c>
      <c r="AH293" t="e">
        <f t="shared" si="15"/>
        <v>#N/A</v>
      </c>
      <c r="AI293" t="e">
        <f t="shared" si="16"/>
        <v>#N/A</v>
      </c>
      <c r="AJ293" s="24" t="e">
        <f>SUMPRODUCT(LARGE(AB293:AI293, {1,2,3,4,5}))</f>
        <v>#N/A</v>
      </c>
      <c r="AK293"/>
    </row>
    <row r="294" spans="1:37" x14ac:dyDescent="0.25">
      <c r="A294" s="4"/>
      <c r="E294" t="e">
        <f>VLOOKUP($D294,CLASS!$D$2:$W$405,2,FALSE)</f>
        <v>#N/A</v>
      </c>
      <c r="F294" t="e">
        <f>VLOOKUP($D294,CLASS!$D$2:$W$405,3,FALSE)</f>
        <v>#N/A</v>
      </c>
      <c r="G294" t="e">
        <f>VLOOKUP($D294,CLASS!$D$2:$W$405,4,FALSE)</f>
        <v>#N/A</v>
      </c>
      <c r="H294" t="e">
        <f>VLOOKUP(D294,CLASS!$D$2:$W$405,5,FALSE)</f>
        <v>#N/A</v>
      </c>
      <c r="I294" s="52" t="e">
        <f t="shared" si="0"/>
        <v>#N/A</v>
      </c>
      <c r="J294" t="e">
        <f>VLOOKUP($D294,CLASS!$D$2:$W$405,7,FALSE)</f>
        <v>#N/A</v>
      </c>
      <c r="K294" s="52" t="e">
        <f t="shared" si="1"/>
        <v>#N/A</v>
      </c>
      <c r="L294" t="e">
        <f>VLOOKUP($D294,CLASS!$D$2:$W$405,9,FALSE)</f>
        <v>#N/A</v>
      </c>
      <c r="M294" s="52" t="e">
        <f t="shared" si="2"/>
        <v>#N/A</v>
      </c>
      <c r="N294" t="e">
        <f>VLOOKUP($D294,CLASS!$D$2:$W$405,11,FALSE)</f>
        <v>#N/A</v>
      </c>
      <c r="O294" s="52" t="e">
        <f t="shared" si="3"/>
        <v>#N/A</v>
      </c>
      <c r="P294" t="e">
        <f>VLOOKUP($D294,CLASS!$D$2:$W$405,13,FALSE)</f>
        <v>#N/A</v>
      </c>
      <c r="Q294" s="52" t="e">
        <f t="shared" si="4"/>
        <v>#N/A</v>
      </c>
      <c r="R294" t="e">
        <f>VLOOKUP($D294,CLASS!$D$2:$W$405,15,FALSE)</f>
        <v>#N/A</v>
      </c>
      <c r="S294" s="52" t="e">
        <f t="shared" si="5"/>
        <v>#N/A</v>
      </c>
      <c r="T294" t="e">
        <f>VLOOKUP($D294,CLASS!$D$2:$W$405,17,FALSE)</f>
        <v>#N/A</v>
      </c>
      <c r="U294" s="52" t="e">
        <f t="shared" si="6"/>
        <v>#N/A</v>
      </c>
      <c r="V294" t="e">
        <f>VLOOKUP($D294,CLASS!$D$2:$W$405,19,FALSE)</f>
        <v>#N/A</v>
      </c>
      <c r="W294" s="52" t="e">
        <f t="shared" si="7"/>
        <v>#N/A</v>
      </c>
      <c r="X294"/>
      <c r="Y294"/>
      <c r="Z294" s="52" t="e">
        <f t="shared" si="8"/>
        <v>#N/A</v>
      </c>
      <c r="AA294"/>
      <c r="AB294" t="e">
        <f t="shared" si="9"/>
        <v>#N/A</v>
      </c>
      <c r="AC294" t="e">
        <f t="shared" si="10"/>
        <v>#N/A</v>
      </c>
      <c r="AD294" t="e">
        <f t="shared" si="11"/>
        <v>#N/A</v>
      </c>
      <c r="AE294" t="e">
        <f t="shared" si="12"/>
        <v>#N/A</v>
      </c>
      <c r="AF294" t="e">
        <f t="shared" si="13"/>
        <v>#N/A</v>
      </c>
      <c r="AG294" t="e">
        <f t="shared" si="14"/>
        <v>#N/A</v>
      </c>
      <c r="AH294" t="e">
        <f t="shared" si="15"/>
        <v>#N/A</v>
      </c>
      <c r="AI294" t="e">
        <f t="shared" si="16"/>
        <v>#N/A</v>
      </c>
      <c r="AJ294" s="24" t="e">
        <f>SUMPRODUCT(LARGE(AB294:AI294, {1,2,3,4,5}))</f>
        <v>#N/A</v>
      </c>
      <c r="AK294"/>
    </row>
    <row r="295" spans="1:37" x14ac:dyDescent="0.25">
      <c r="A295" s="4"/>
      <c r="E295" t="e">
        <f>VLOOKUP($D295,CLASS!$D$2:$W$405,2,FALSE)</f>
        <v>#N/A</v>
      </c>
      <c r="F295" t="e">
        <f>VLOOKUP($D295,CLASS!$D$2:$W$405,3,FALSE)</f>
        <v>#N/A</v>
      </c>
      <c r="G295" t="e">
        <f>VLOOKUP($D295,CLASS!$D$2:$W$405,4,FALSE)</f>
        <v>#N/A</v>
      </c>
      <c r="H295" t="e">
        <f>VLOOKUP(D295,CLASS!$D$2:$W$405,5,FALSE)</f>
        <v>#N/A</v>
      </c>
      <c r="I295" s="52" t="e">
        <f t="shared" si="0"/>
        <v>#N/A</v>
      </c>
      <c r="J295" t="e">
        <f>VLOOKUP($D295,CLASS!$D$2:$W$405,7,FALSE)</f>
        <v>#N/A</v>
      </c>
      <c r="K295" s="52" t="e">
        <f t="shared" si="1"/>
        <v>#N/A</v>
      </c>
      <c r="L295" t="e">
        <f>VLOOKUP($D295,CLASS!$D$2:$W$405,9,FALSE)</f>
        <v>#N/A</v>
      </c>
      <c r="M295" s="52" t="e">
        <f t="shared" si="2"/>
        <v>#N/A</v>
      </c>
      <c r="N295" t="e">
        <f>VLOOKUP($D295,CLASS!$D$2:$W$405,11,FALSE)</f>
        <v>#N/A</v>
      </c>
      <c r="O295" s="52" t="e">
        <f t="shared" si="3"/>
        <v>#N/A</v>
      </c>
      <c r="P295" t="e">
        <f>VLOOKUP($D295,CLASS!$D$2:$W$405,13,FALSE)</f>
        <v>#N/A</v>
      </c>
      <c r="Q295" s="52" t="e">
        <f t="shared" si="4"/>
        <v>#N/A</v>
      </c>
      <c r="R295" t="e">
        <f>VLOOKUP($D295,CLASS!$D$2:$W$405,15,FALSE)</f>
        <v>#N/A</v>
      </c>
      <c r="S295" s="52" t="e">
        <f t="shared" si="5"/>
        <v>#N/A</v>
      </c>
      <c r="T295" t="e">
        <f>VLOOKUP($D295,CLASS!$D$2:$W$405,17,FALSE)</f>
        <v>#N/A</v>
      </c>
      <c r="U295" s="52" t="e">
        <f t="shared" si="6"/>
        <v>#N/A</v>
      </c>
      <c r="V295" t="e">
        <f>VLOOKUP($D295,CLASS!$D$2:$W$405,19,FALSE)</f>
        <v>#N/A</v>
      </c>
      <c r="W295" s="52" t="e">
        <f t="shared" si="7"/>
        <v>#N/A</v>
      </c>
      <c r="X295"/>
      <c r="Y295"/>
      <c r="Z295" s="52" t="e">
        <f t="shared" si="8"/>
        <v>#N/A</v>
      </c>
      <c r="AA295"/>
      <c r="AB295" t="e">
        <f t="shared" si="9"/>
        <v>#N/A</v>
      </c>
      <c r="AC295" t="e">
        <f t="shared" si="10"/>
        <v>#N/A</v>
      </c>
      <c r="AD295" t="e">
        <f t="shared" si="11"/>
        <v>#N/A</v>
      </c>
      <c r="AE295" t="e">
        <f t="shared" si="12"/>
        <v>#N/A</v>
      </c>
      <c r="AF295" t="e">
        <f t="shared" si="13"/>
        <v>#N/A</v>
      </c>
      <c r="AG295" t="e">
        <f t="shared" si="14"/>
        <v>#N/A</v>
      </c>
      <c r="AH295" t="e">
        <f t="shared" si="15"/>
        <v>#N/A</v>
      </c>
      <c r="AI295" t="e">
        <f t="shared" si="16"/>
        <v>#N/A</v>
      </c>
      <c r="AJ295" s="24" t="e">
        <f>SUMPRODUCT(LARGE(AB295:AI295, {1,2,3,4,5}))</f>
        <v>#N/A</v>
      </c>
      <c r="AK295"/>
    </row>
    <row r="296" spans="1:37" x14ac:dyDescent="0.25">
      <c r="A296" s="4"/>
      <c r="E296" t="e">
        <f>VLOOKUP($D296,CLASS!$D$2:$W$405,2,FALSE)</f>
        <v>#N/A</v>
      </c>
      <c r="F296" t="e">
        <f>VLOOKUP($D296,CLASS!$D$2:$W$405,3,FALSE)</f>
        <v>#N/A</v>
      </c>
      <c r="G296" t="e">
        <f>VLOOKUP($D296,CLASS!$D$2:$W$405,4,FALSE)</f>
        <v>#N/A</v>
      </c>
      <c r="H296" t="e">
        <f>VLOOKUP(D296,CLASS!$D$2:$W$405,5,FALSE)</f>
        <v>#N/A</v>
      </c>
      <c r="I296" s="52" t="e">
        <f t="shared" si="0"/>
        <v>#N/A</v>
      </c>
      <c r="J296" t="e">
        <f>VLOOKUP($D296,CLASS!$D$2:$W$405,7,FALSE)</f>
        <v>#N/A</v>
      </c>
      <c r="K296" s="52" t="e">
        <f t="shared" si="1"/>
        <v>#N/A</v>
      </c>
      <c r="L296" t="e">
        <f>VLOOKUP($D296,CLASS!$D$2:$W$405,9,FALSE)</f>
        <v>#N/A</v>
      </c>
      <c r="M296" s="52" t="e">
        <f t="shared" si="2"/>
        <v>#N/A</v>
      </c>
      <c r="N296" t="e">
        <f>VLOOKUP($D296,CLASS!$D$2:$W$405,11,FALSE)</f>
        <v>#N/A</v>
      </c>
      <c r="O296" s="52" t="e">
        <f t="shared" si="3"/>
        <v>#N/A</v>
      </c>
      <c r="P296" t="e">
        <f>VLOOKUP($D296,CLASS!$D$2:$W$405,13,FALSE)</f>
        <v>#N/A</v>
      </c>
      <c r="Q296" s="52" t="e">
        <f t="shared" si="4"/>
        <v>#N/A</v>
      </c>
      <c r="R296" t="e">
        <f>VLOOKUP($D296,CLASS!$D$2:$W$405,15,FALSE)</f>
        <v>#N/A</v>
      </c>
      <c r="S296" s="52" t="e">
        <f t="shared" si="5"/>
        <v>#N/A</v>
      </c>
      <c r="T296" t="e">
        <f>VLOOKUP($D296,CLASS!$D$2:$W$405,17,FALSE)</f>
        <v>#N/A</v>
      </c>
      <c r="U296" s="52" t="e">
        <f t="shared" si="6"/>
        <v>#N/A</v>
      </c>
      <c r="V296" t="e">
        <f>VLOOKUP($D296,CLASS!$D$2:$W$405,19,FALSE)</f>
        <v>#N/A</v>
      </c>
      <c r="W296" s="52" t="e">
        <f t="shared" si="7"/>
        <v>#N/A</v>
      </c>
      <c r="X296"/>
      <c r="Y296"/>
      <c r="Z296" s="52" t="e">
        <f t="shared" si="8"/>
        <v>#N/A</v>
      </c>
      <c r="AA296"/>
      <c r="AB296" t="e">
        <f t="shared" si="9"/>
        <v>#N/A</v>
      </c>
      <c r="AC296" t="e">
        <f t="shared" si="10"/>
        <v>#N/A</v>
      </c>
      <c r="AD296" t="e">
        <f t="shared" si="11"/>
        <v>#N/A</v>
      </c>
      <c r="AE296" t="e">
        <f t="shared" si="12"/>
        <v>#N/A</v>
      </c>
      <c r="AF296" t="e">
        <f t="shared" si="13"/>
        <v>#N/A</v>
      </c>
      <c r="AG296" t="e">
        <f t="shared" si="14"/>
        <v>#N/A</v>
      </c>
      <c r="AH296" t="e">
        <f t="shared" si="15"/>
        <v>#N/A</v>
      </c>
      <c r="AI296" t="e">
        <f t="shared" si="16"/>
        <v>#N/A</v>
      </c>
      <c r="AJ296" s="24" t="e">
        <f>SUMPRODUCT(LARGE(AB296:AI296, {1,2,3,4,5}))</f>
        <v>#N/A</v>
      </c>
      <c r="AK296"/>
    </row>
    <row r="297" spans="1:37" x14ac:dyDescent="0.25">
      <c r="A297" s="4"/>
      <c r="E297" t="e">
        <f>VLOOKUP($D297,CLASS!$D$2:$W$405,2,FALSE)</f>
        <v>#N/A</v>
      </c>
      <c r="F297" t="e">
        <f>VLOOKUP($D297,CLASS!$D$2:$W$405,3,FALSE)</f>
        <v>#N/A</v>
      </c>
      <c r="G297" t="e">
        <f>VLOOKUP($D297,CLASS!$D$2:$W$405,4,FALSE)</f>
        <v>#N/A</v>
      </c>
      <c r="H297" t="e">
        <f>VLOOKUP(D297,CLASS!$D$2:$W$405,5,FALSE)</f>
        <v>#N/A</v>
      </c>
      <c r="I297" s="52" t="e">
        <f t="shared" si="0"/>
        <v>#N/A</v>
      </c>
      <c r="J297" t="e">
        <f>VLOOKUP($D297,CLASS!$D$2:$W$405,7,FALSE)</f>
        <v>#N/A</v>
      </c>
      <c r="K297" s="52" t="e">
        <f t="shared" si="1"/>
        <v>#N/A</v>
      </c>
      <c r="L297" t="e">
        <f>VLOOKUP($D297,CLASS!$D$2:$W$405,9,FALSE)</f>
        <v>#N/A</v>
      </c>
      <c r="M297" s="52" t="e">
        <f t="shared" si="2"/>
        <v>#N/A</v>
      </c>
      <c r="N297" t="e">
        <f>VLOOKUP($D297,CLASS!$D$2:$W$405,11,FALSE)</f>
        <v>#N/A</v>
      </c>
      <c r="O297" s="52" t="e">
        <f t="shared" si="3"/>
        <v>#N/A</v>
      </c>
      <c r="P297" t="e">
        <f>VLOOKUP($D297,CLASS!$D$2:$W$405,13,FALSE)</f>
        <v>#N/A</v>
      </c>
      <c r="Q297" s="52" t="e">
        <f t="shared" si="4"/>
        <v>#N/A</v>
      </c>
      <c r="R297" t="e">
        <f>VLOOKUP($D297,CLASS!$D$2:$W$405,15,FALSE)</f>
        <v>#N/A</v>
      </c>
      <c r="S297" s="52" t="e">
        <f t="shared" si="5"/>
        <v>#N/A</v>
      </c>
      <c r="T297" t="e">
        <f>VLOOKUP($D297,CLASS!$D$2:$W$405,17,FALSE)</f>
        <v>#N/A</v>
      </c>
      <c r="U297" s="52" t="e">
        <f t="shared" si="6"/>
        <v>#N/A</v>
      </c>
      <c r="V297" t="e">
        <f>VLOOKUP($D297,CLASS!$D$2:$W$405,19,FALSE)</f>
        <v>#N/A</v>
      </c>
      <c r="W297" s="52" t="e">
        <f t="shared" si="7"/>
        <v>#N/A</v>
      </c>
      <c r="X297"/>
      <c r="Y297"/>
      <c r="Z297" s="52" t="e">
        <f t="shared" si="8"/>
        <v>#N/A</v>
      </c>
      <c r="AA297"/>
      <c r="AB297" t="e">
        <f t="shared" si="9"/>
        <v>#N/A</v>
      </c>
      <c r="AC297" t="e">
        <f t="shared" si="10"/>
        <v>#N/A</v>
      </c>
      <c r="AD297" t="e">
        <f t="shared" si="11"/>
        <v>#N/A</v>
      </c>
      <c r="AE297" t="e">
        <f t="shared" si="12"/>
        <v>#N/A</v>
      </c>
      <c r="AF297" t="e">
        <f t="shared" si="13"/>
        <v>#N/A</v>
      </c>
      <c r="AG297" t="e">
        <f t="shared" si="14"/>
        <v>#N/A</v>
      </c>
      <c r="AH297" t="e">
        <f t="shared" si="15"/>
        <v>#N/A</v>
      </c>
      <c r="AI297" t="e">
        <f t="shared" si="16"/>
        <v>#N/A</v>
      </c>
      <c r="AJ297" s="24" t="e">
        <f>SUMPRODUCT(LARGE(AB297:AI297, {1,2,3,4,5}))</f>
        <v>#N/A</v>
      </c>
    </row>
    <row r="298" spans="1:37" x14ac:dyDescent="0.25">
      <c r="A298" s="4"/>
      <c r="E298" t="e">
        <f>VLOOKUP($D298,CLASS!$D$2:$W$405,2,FALSE)</f>
        <v>#N/A</v>
      </c>
      <c r="F298" t="e">
        <f>VLOOKUP($D298,CLASS!$D$2:$W$405,3,FALSE)</f>
        <v>#N/A</v>
      </c>
      <c r="G298" t="e">
        <f>VLOOKUP($D298,CLASS!$D$2:$W$405,4,FALSE)</f>
        <v>#N/A</v>
      </c>
      <c r="H298" t="e">
        <f>VLOOKUP(D298,CLASS!$D$2:$W$405,5,FALSE)</f>
        <v>#N/A</v>
      </c>
      <c r="I298" s="52" t="e">
        <f t="shared" si="0"/>
        <v>#N/A</v>
      </c>
      <c r="J298" t="e">
        <f>VLOOKUP($D298,CLASS!$D$2:$W$405,7,FALSE)</f>
        <v>#N/A</v>
      </c>
      <c r="K298" s="52" t="e">
        <f t="shared" si="1"/>
        <v>#N/A</v>
      </c>
      <c r="L298" t="e">
        <f>VLOOKUP($D298,CLASS!$D$2:$W$405,9,FALSE)</f>
        <v>#N/A</v>
      </c>
      <c r="M298" s="52" t="e">
        <f t="shared" si="2"/>
        <v>#N/A</v>
      </c>
      <c r="N298" t="e">
        <f>VLOOKUP($D298,CLASS!$D$2:$W$405,11,FALSE)</f>
        <v>#N/A</v>
      </c>
      <c r="O298" s="52" t="e">
        <f t="shared" si="3"/>
        <v>#N/A</v>
      </c>
      <c r="P298" t="e">
        <f>VLOOKUP($D298,CLASS!$D$2:$W$405,13,FALSE)</f>
        <v>#N/A</v>
      </c>
      <c r="Q298" s="52" t="e">
        <f t="shared" si="4"/>
        <v>#N/A</v>
      </c>
      <c r="R298" t="e">
        <f>VLOOKUP($D298,CLASS!$D$2:$W$405,15,FALSE)</f>
        <v>#N/A</v>
      </c>
      <c r="S298" s="52" t="e">
        <f t="shared" si="5"/>
        <v>#N/A</v>
      </c>
      <c r="T298" t="e">
        <f>VLOOKUP($D298,CLASS!$D$2:$W$405,17,FALSE)</f>
        <v>#N/A</v>
      </c>
      <c r="U298" s="52" t="e">
        <f t="shared" si="6"/>
        <v>#N/A</v>
      </c>
      <c r="V298" t="e">
        <f>VLOOKUP($D298,CLASS!$D$2:$W$405,19,FALSE)</f>
        <v>#N/A</v>
      </c>
      <c r="W298" s="52" t="e">
        <f t="shared" si="7"/>
        <v>#N/A</v>
      </c>
      <c r="X298"/>
      <c r="Y298"/>
      <c r="Z298" s="52" t="e">
        <f t="shared" si="8"/>
        <v>#N/A</v>
      </c>
      <c r="AA298"/>
      <c r="AB298" t="e">
        <f t="shared" si="9"/>
        <v>#N/A</v>
      </c>
      <c r="AC298" t="e">
        <f t="shared" si="10"/>
        <v>#N/A</v>
      </c>
      <c r="AD298" t="e">
        <f t="shared" si="11"/>
        <v>#N/A</v>
      </c>
      <c r="AE298" t="e">
        <f t="shared" si="12"/>
        <v>#N/A</v>
      </c>
      <c r="AF298" t="e">
        <f t="shared" si="13"/>
        <v>#N/A</v>
      </c>
      <c r="AG298" t="e">
        <f t="shared" si="14"/>
        <v>#N/A</v>
      </c>
      <c r="AH298" t="e">
        <f t="shared" si="15"/>
        <v>#N/A</v>
      </c>
      <c r="AI298" t="e">
        <f t="shared" si="16"/>
        <v>#N/A</v>
      </c>
      <c r="AJ298" s="24" t="e">
        <f>SUMPRODUCT(LARGE(AB298:AI298, {1,2,3,4,5}))</f>
        <v>#N/A</v>
      </c>
    </row>
    <row r="299" spans="1:37" x14ac:dyDescent="0.25">
      <c r="A299" s="4"/>
      <c r="E299" t="e">
        <f>VLOOKUP($D299,CLASS!$D$2:$W$405,2,FALSE)</f>
        <v>#N/A</v>
      </c>
      <c r="F299" t="e">
        <f>VLOOKUP($D299,CLASS!$D$2:$W$405,3,FALSE)</f>
        <v>#N/A</v>
      </c>
      <c r="G299" t="e">
        <f>VLOOKUP($D299,CLASS!$D$2:$W$405,4,FALSE)</f>
        <v>#N/A</v>
      </c>
      <c r="H299" t="e">
        <f>VLOOKUP(D299,CLASS!$D$2:$W$405,5,FALSE)</f>
        <v>#N/A</v>
      </c>
      <c r="I299" s="52" t="e">
        <f t="shared" si="0"/>
        <v>#N/A</v>
      </c>
      <c r="J299" t="e">
        <f>VLOOKUP($D299,CLASS!$D$2:$W$405,7,FALSE)</f>
        <v>#N/A</v>
      </c>
      <c r="K299" s="52" t="e">
        <f t="shared" si="1"/>
        <v>#N/A</v>
      </c>
      <c r="L299" t="e">
        <f>VLOOKUP($D299,CLASS!$D$2:$W$405,9,FALSE)</f>
        <v>#N/A</v>
      </c>
      <c r="M299" s="52" t="e">
        <f t="shared" si="2"/>
        <v>#N/A</v>
      </c>
      <c r="N299" t="e">
        <f>VLOOKUP($D299,CLASS!$D$2:$W$405,11,FALSE)</f>
        <v>#N/A</v>
      </c>
      <c r="O299" s="52" t="e">
        <f t="shared" si="3"/>
        <v>#N/A</v>
      </c>
      <c r="P299" t="e">
        <f>VLOOKUP($D299,CLASS!$D$2:$W$405,13,FALSE)</f>
        <v>#N/A</v>
      </c>
      <c r="Q299" s="52" t="e">
        <f t="shared" si="4"/>
        <v>#N/A</v>
      </c>
      <c r="R299" t="e">
        <f>VLOOKUP($D299,CLASS!$D$2:$W$405,15,FALSE)</f>
        <v>#N/A</v>
      </c>
      <c r="S299" s="52" t="e">
        <f t="shared" si="5"/>
        <v>#N/A</v>
      </c>
      <c r="T299" t="e">
        <f>VLOOKUP($D299,CLASS!$D$2:$W$405,17,FALSE)</f>
        <v>#N/A</v>
      </c>
      <c r="U299" s="52" t="e">
        <f t="shared" si="6"/>
        <v>#N/A</v>
      </c>
      <c r="V299" t="e">
        <f>VLOOKUP($D299,CLASS!$D$2:$W$405,19,FALSE)</f>
        <v>#N/A</v>
      </c>
      <c r="W299" s="52" t="e">
        <f t="shared" si="7"/>
        <v>#N/A</v>
      </c>
      <c r="X299"/>
      <c r="Y299"/>
      <c r="Z299" s="52" t="e">
        <f t="shared" si="8"/>
        <v>#N/A</v>
      </c>
      <c r="AA299"/>
      <c r="AB299" t="e">
        <f t="shared" si="9"/>
        <v>#N/A</v>
      </c>
      <c r="AC299" t="e">
        <f t="shared" si="10"/>
        <v>#N/A</v>
      </c>
      <c r="AD299" t="e">
        <f t="shared" si="11"/>
        <v>#N/A</v>
      </c>
      <c r="AE299" t="e">
        <f t="shared" si="12"/>
        <v>#N/A</v>
      </c>
      <c r="AF299" t="e">
        <f t="shared" si="13"/>
        <v>#N/A</v>
      </c>
      <c r="AG299" t="e">
        <f t="shared" si="14"/>
        <v>#N/A</v>
      </c>
      <c r="AH299" t="e">
        <f t="shared" si="15"/>
        <v>#N/A</v>
      </c>
      <c r="AI299" t="e">
        <f t="shared" si="16"/>
        <v>#N/A</v>
      </c>
      <c r="AJ299" s="24" t="e">
        <f>SUMPRODUCT(LARGE(AB299:AI299, {1,2,3,4,5}))</f>
        <v>#N/A</v>
      </c>
      <c r="AK299"/>
    </row>
    <row r="300" spans="1:37" x14ac:dyDescent="0.25">
      <c r="A300" s="4"/>
      <c r="E300" t="e">
        <f>VLOOKUP($D300,CLASS!$D$2:$W$405,2,FALSE)</f>
        <v>#N/A</v>
      </c>
      <c r="F300" t="e">
        <f>VLOOKUP($D300,CLASS!$D$2:$W$405,3,FALSE)</f>
        <v>#N/A</v>
      </c>
      <c r="G300" t="e">
        <f>VLOOKUP($D300,CLASS!$D$2:$W$405,4,FALSE)</f>
        <v>#N/A</v>
      </c>
      <c r="H300" t="e">
        <f>VLOOKUP(D300,CLASS!$D$2:$W$405,5,FALSE)</f>
        <v>#N/A</v>
      </c>
      <c r="I300" s="52" t="e">
        <f t="shared" si="0"/>
        <v>#N/A</v>
      </c>
      <c r="J300" t="e">
        <f>VLOOKUP($D300,CLASS!$D$2:$W$405,7,FALSE)</f>
        <v>#N/A</v>
      </c>
      <c r="K300" s="52" t="e">
        <f t="shared" si="1"/>
        <v>#N/A</v>
      </c>
      <c r="L300" t="e">
        <f>VLOOKUP($D300,CLASS!$D$2:$W$405,9,FALSE)</f>
        <v>#N/A</v>
      </c>
      <c r="M300" s="52" t="e">
        <f t="shared" si="2"/>
        <v>#N/A</v>
      </c>
      <c r="N300" t="e">
        <f>VLOOKUP($D300,CLASS!$D$2:$W$405,11,FALSE)</f>
        <v>#N/A</v>
      </c>
      <c r="O300" s="52" t="e">
        <f t="shared" si="3"/>
        <v>#N/A</v>
      </c>
      <c r="P300" t="e">
        <f>VLOOKUP($D300,CLASS!$D$2:$W$405,13,FALSE)</f>
        <v>#N/A</v>
      </c>
      <c r="Q300" s="52" t="e">
        <f t="shared" si="4"/>
        <v>#N/A</v>
      </c>
      <c r="R300" t="e">
        <f>VLOOKUP($D300,CLASS!$D$2:$W$405,15,FALSE)</f>
        <v>#N/A</v>
      </c>
      <c r="S300" s="52" t="e">
        <f t="shared" si="5"/>
        <v>#N/A</v>
      </c>
      <c r="T300" t="e">
        <f>VLOOKUP($D300,CLASS!$D$2:$W$405,17,FALSE)</f>
        <v>#N/A</v>
      </c>
      <c r="U300" s="52" t="e">
        <f t="shared" si="6"/>
        <v>#N/A</v>
      </c>
      <c r="V300" t="e">
        <f>VLOOKUP($D300,CLASS!$D$2:$W$405,19,FALSE)</f>
        <v>#N/A</v>
      </c>
      <c r="W300" s="52" t="e">
        <f t="shared" si="7"/>
        <v>#N/A</v>
      </c>
      <c r="X300"/>
      <c r="Y300"/>
      <c r="Z300" s="52" t="e">
        <f t="shared" si="8"/>
        <v>#N/A</v>
      </c>
      <c r="AA300"/>
      <c r="AB300" t="e">
        <f t="shared" si="9"/>
        <v>#N/A</v>
      </c>
      <c r="AC300" t="e">
        <f t="shared" si="10"/>
        <v>#N/A</v>
      </c>
      <c r="AD300" t="e">
        <f t="shared" si="11"/>
        <v>#N/A</v>
      </c>
      <c r="AE300" t="e">
        <f t="shared" si="12"/>
        <v>#N/A</v>
      </c>
      <c r="AF300" t="e">
        <f t="shared" si="13"/>
        <v>#N/A</v>
      </c>
      <c r="AG300" t="e">
        <f t="shared" si="14"/>
        <v>#N/A</v>
      </c>
      <c r="AH300" t="e">
        <f t="shared" si="15"/>
        <v>#N/A</v>
      </c>
      <c r="AI300" t="e">
        <f t="shared" si="16"/>
        <v>#N/A</v>
      </c>
      <c r="AJ300" s="24" t="e">
        <f>SUMPRODUCT(LARGE(AB300:AI300, {1,2,3,4,5}))</f>
        <v>#N/A</v>
      </c>
    </row>
    <row r="301" spans="1:37" x14ac:dyDescent="0.25">
      <c r="A301" s="4"/>
      <c r="E301" t="e">
        <f>VLOOKUP($D301,CLASS!$D$2:$W$405,2,FALSE)</f>
        <v>#N/A</v>
      </c>
      <c r="F301" t="e">
        <f>VLOOKUP($D301,CLASS!$D$2:$W$405,3,FALSE)</f>
        <v>#N/A</v>
      </c>
      <c r="G301" t="e">
        <f>VLOOKUP($D301,CLASS!$D$2:$W$405,4,FALSE)</f>
        <v>#N/A</v>
      </c>
      <c r="H301" t="e">
        <f>VLOOKUP(D301,CLASS!$D$2:$W$405,5,FALSE)</f>
        <v>#N/A</v>
      </c>
      <c r="I301" s="52" t="e">
        <f t="shared" si="0"/>
        <v>#N/A</v>
      </c>
      <c r="J301" t="e">
        <f>VLOOKUP($D301,CLASS!$D$2:$W$405,7,FALSE)</f>
        <v>#N/A</v>
      </c>
      <c r="K301" s="52" t="e">
        <f t="shared" si="1"/>
        <v>#N/A</v>
      </c>
      <c r="L301" t="e">
        <f>VLOOKUP($D301,CLASS!$D$2:$W$405,9,FALSE)</f>
        <v>#N/A</v>
      </c>
      <c r="M301" s="52" t="e">
        <f t="shared" si="2"/>
        <v>#N/A</v>
      </c>
      <c r="N301" t="e">
        <f>VLOOKUP($D301,CLASS!$D$2:$W$405,11,FALSE)</f>
        <v>#N/A</v>
      </c>
      <c r="O301" s="52" t="e">
        <f t="shared" si="3"/>
        <v>#N/A</v>
      </c>
      <c r="P301" t="e">
        <f>VLOOKUP($D301,CLASS!$D$2:$W$405,13,FALSE)</f>
        <v>#N/A</v>
      </c>
      <c r="Q301" s="52" t="e">
        <f t="shared" si="4"/>
        <v>#N/A</v>
      </c>
      <c r="R301" t="e">
        <f>VLOOKUP($D301,CLASS!$D$2:$W$405,15,FALSE)</f>
        <v>#N/A</v>
      </c>
      <c r="S301" s="52" t="e">
        <f t="shared" si="5"/>
        <v>#N/A</v>
      </c>
      <c r="T301" t="e">
        <f>VLOOKUP($D301,CLASS!$D$2:$W$405,17,FALSE)</f>
        <v>#N/A</v>
      </c>
      <c r="U301" s="52" t="e">
        <f t="shared" si="6"/>
        <v>#N/A</v>
      </c>
      <c r="V301" t="e">
        <f>VLOOKUP($D301,CLASS!$D$2:$W$405,19,FALSE)</f>
        <v>#N/A</v>
      </c>
      <c r="W301" s="52" t="e">
        <f t="shared" si="7"/>
        <v>#N/A</v>
      </c>
      <c r="X301"/>
      <c r="Y301"/>
      <c r="Z301" s="52" t="e">
        <f t="shared" si="8"/>
        <v>#N/A</v>
      </c>
      <c r="AA301"/>
      <c r="AB301" t="e">
        <f t="shared" si="9"/>
        <v>#N/A</v>
      </c>
      <c r="AC301" t="e">
        <f t="shared" si="10"/>
        <v>#N/A</v>
      </c>
      <c r="AD301" t="e">
        <f t="shared" si="11"/>
        <v>#N/A</v>
      </c>
      <c r="AE301" t="e">
        <f t="shared" si="12"/>
        <v>#N/A</v>
      </c>
      <c r="AF301" t="e">
        <f t="shared" si="13"/>
        <v>#N/A</v>
      </c>
      <c r="AG301" t="e">
        <f t="shared" si="14"/>
        <v>#N/A</v>
      </c>
      <c r="AH301" t="e">
        <f t="shared" si="15"/>
        <v>#N/A</v>
      </c>
      <c r="AI301" t="e">
        <f t="shared" si="16"/>
        <v>#N/A</v>
      </c>
      <c r="AJ301" s="24" t="e">
        <f>SUMPRODUCT(LARGE(AB301:AI301, {1,2,3,4,5}))</f>
        <v>#N/A</v>
      </c>
      <c r="AK301"/>
    </row>
    <row r="302" spans="1:37" x14ac:dyDescent="0.25">
      <c r="A302" s="4"/>
      <c r="E302" t="e">
        <f>VLOOKUP($D302,CLASS!$D$2:$W$405,2,FALSE)</f>
        <v>#N/A</v>
      </c>
      <c r="F302" t="e">
        <f>VLOOKUP($D302,CLASS!$D$2:$W$405,3,FALSE)</f>
        <v>#N/A</v>
      </c>
      <c r="G302" t="e">
        <f>VLOOKUP($D302,CLASS!$D$2:$W$405,4,FALSE)</f>
        <v>#N/A</v>
      </c>
      <c r="H302" t="e">
        <f>VLOOKUP(D302,CLASS!$D$2:$W$405,5,FALSE)</f>
        <v>#N/A</v>
      </c>
      <c r="I302" s="52" t="e">
        <f t="shared" si="0"/>
        <v>#N/A</v>
      </c>
      <c r="J302" t="e">
        <f>VLOOKUP($D302,CLASS!$D$2:$W$405,7,FALSE)</f>
        <v>#N/A</v>
      </c>
      <c r="K302" s="52" t="e">
        <f t="shared" si="1"/>
        <v>#N/A</v>
      </c>
      <c r="L302" t="e">
        <f>VLOOKUP($D302,CLASS!$D$2:$W$405,9,FALSE)</f>
        <v>#N/A</v>
      </c>
      <c r="M302" s="52" t="e">
        <f t="shared" si="2"/>
        <v>#N/A</v>
      </c>
      <c r="N302" t="e">
        <f>VLOOKUP($D302,CLASS!$D$2:$W$405,11,FALSE)</f>
        <v>#N/A</v>
      </c>
      <c r="O302" s="52" t="e">
        <f t="shared" si="3"/>
        <v>#N/A</v>
      </c>
      <c r="P302" t="e">
        <f>VLOOKUP($D302,CLASS!$D$2:$W$405,13,FALSE)</f>
        <v>#N/A</v>
      </c>
      <c r="Q302" s="52" t="e">
        <f t="shared" si="4"/>
        <v>#N/A</v>
      </c>
      <c r="R302" t="e">
        <f>VLOOKUP($D302,CLASS!$D$2:$W$405,15,FALSE)</f>
        <v>#N/A</v>
      </c>
      <c r="S302" s="52" t="e">
        <f t="shared" si="5"/>
        <v>#N/A</v>
      </c>
      <c r="T302" t="e">
        <f>VLOOKUP($D302,CLASS!$D$2:$W$405,17,FALSE)</f>
        <v>#N/A</v>
      </c>
      <c r="U302" s="52" t="e">
        <f t="shared" si="6"/>
        <v>#N/A</v>
      </c>
      <c r="V302" t="e">
        <f>VLOOKUP($D302,CLASS!$D$2:$W$405,19,FALSE)</f>
        <v>#N/A</v>
      </c>
      <c r="W302" s="52" t="e">
        <f t="shared" si="7"/>
        <v>#N/A</v>
      </c>
      <c r="X302"/>
      <c r="Y302"/>
      <c r="Z302" s="52" t="e">
        <f t="shared" si="8"/>
        <v>#N/A</v>
      </c>
      <c r="AA302"/>
      <c r="AB302" t="e">
        <f t="shared" si="9"/>
        <v>#N/A</v>
      </c>
      <c r="AC302" t="e">
        <f t="shared" si="10"/>
        <v>#N/A</v>
      </c>
      <c r="AD302" t="e">
        <f t="shared" si="11"/>
        <v>#N/A</v>
      </c>
      <c r="AE302" t="e">
        <f t="shared" si="12"/>
        <v>#N/A</v>
      </c>
      <c r="AF302" t="e">
        <f t="shared" si="13"/>
        <v>#N/A</v>
      </c>
      <c r="AG302" t="e">
        <f t="shared" si="14"/>
        <v>#N/A</v>
      </c>
      <c r="AH302" t="e">
        <f t="shared" si="15"/>
        <v>#N/A</v>
      </c>
      <c r="AI302" t="e">
        <f t="shared" si="16"/>
        <v>#N/A</v>
      </c>
      <c r="AJ302" s="24" t="e">
        <f>SUMPRODUCT(LARGE(AB302:AI302, {1,2,3,4,5}))</f>
        <v>#N/A</v>
      </c>
      <c r="AK302"/>
    </row>
    <row r="303" spans="1:37" x14ac:dyDescent="0.25">
      <c r="A303" s="4"/>
      <c r="E303" t="e">
        <f>VLOOKUP($D303,CLASS!$D$2:$W$405,2,FALSE)</f>
        <v>#N/A</v>
      </c>
      <c r="F303" t="e">
        <f>VLOOKUP($D303,CLASS!$D$2:$W$405,3,FALSE)</f>
        <v>#N/A</v>
      </c>
      <c r="G303" t="e">
        <f>VLOOKUP($D303,CLASS!$D$2:$W$405,4,FALSE)</f>
        <v>#N/A</v>
      </c>
      <c r="H303" t="e">
        <f>VLOOKUP(D303,CLASS!$D$2:$W$405,5,FALSE)</f>
        <v>#N/A</v>
      </c>
      <c r="I303" s="52" t="e">
        <f t="shared" si="0"/>
        <v>#N/A</v>
      </c>
      <c r="J303" t="e">
        <f>VLOOKUP($D303,CLASS!$D$2:$W$405,7,FALSE)</f>
        <v>#N/A</v>
      </c>
      <c r="K303" s="52" t="e">
        <f t="shared" si="1"/>
        <v>#N/A</v>
      </c>
      <c r="L303" t="e">
        <f>VLOOKUP($D303,CLASS!$D$2:$W$405,9,FALSE)</f>
        <v>#N/A</v>
      </c>
      <c r="M303" s="52" t="e">
        <f t="shared" si="2"/>
        <v>#N/A</v>
      </c>
      <c r="N303" t="e">
        <f>VLOOKUP($D303,CLASS!$D$2:$W$405,11,FALSE)</f>
        <v>#N/A</v>
      </c>
      <c r="O303" s="52" t="e">
        <f t="shared" si="3"/>
        <v>#N/A</v>
      </c>
      <c r="P303" t="e">
        <f>VLOOKUP($D303,CLASS!$D$2:$W$405,13,FALSE)</f>
        <v>#N/A</v>
      </c>
      <c r="Q303" s="52" t="e">
        <f t="shared" si="4"/>
        <v>#N/A</v>
      </c>
      <c r="R303" t="e">
        <f>VLOOKUP($D303,CLASS!$D$2:$W$405,15,FALSE)</f>
        <v>#N/A</v>
      </c>
      <c r="S303" s="52" t="e">
        <f t="shared" si="5"/>
        <v>#N/A</v>
      </c>
      <c r="T303" t="e">
        <f>VLOOKUP($D303,CLASS!$D$2:$W$405,17,FALSE)</f>
        <v>#N/A</v>
      </c>
      <c r="U303" s="52" t="e">
        <f t="shared" si="6"/>
        <v>#N/A</v>
      </c>
      <c r="V303" t="e">
        <f>VLOOKUP($D303,CLASS!$D$2:$W$405,19,FALSE)</f>
        <v>#N/A</v>
      </c>
      <c r="W303" s="52" t="e">
        <f t="shared" si="7"/>
        <v>#N/A</v>
      </c>
      <c r="X303"/>
      <c r="Y303"/>
      <c r="Z303" s="52" t="e">
        <f t="shared" si="8"/>
        <v>#N/A</v>
      </c>
      <c r="AA303"/>
      <c r="AB303" t="e">
        <f t="shared" si="9"/>
        <v>#N/A</v>
      </c>
      <c r="AC303" t="e">
        <f t="shared" si="10"/>
        <v>#N/A</v>
      </c>
      <c r="AD303" t="e">
        <f t="shared" si="11"/>
        <v>#N/A</v>
      </c>
      <c r="AE303" t="e">
        <f t="shared" si="12"/>
        <v>#N/A</v>
      </c>
      <c r="AF303" t="e">
        <f t="shared" si="13"/>
        <v>#N/A</v>
      </c>
      <c r="AG303" t="e">
        <f t="shared" si="14"/>
        <v>#N/A</v>
      </c>
      <c r="AH303" t="e">
        <f t="shared" si="15"/>
        <v>#N/A</v>
      </c>
      <c r="AI303" t="e">
        <f t="shared" si="16"/>
        <v>#N/A</v>
      </c>
      <c r="AJ303" s="24" t="e">
        <f>SUMPRODUCT(LARGE(AB303:AI303, {1,2,3,4,5}))</f>
        <v>#N/A</v>
      </c>
    </row>
    <row r="304" spans="1:37" x14ac:dyDescent="0.25">
      <c r="A304" s="4"/>
      <c r="E304" t="e">
        <f>VLOOKUP($D304,CLASS!$D$2:$W$405,2,FALSE)</f>
        <v>#N/A</v>
      </c>
      <c r="F304" t="e">
        <f>VLOOKUP($D304,CLASS!$D$2:$W$405,3,FALSE)</f>
        <v>#N/A</v>
      </c>
      <c r="G304" t="e">
        <f>VLOOKUP($D304,CLASS!$D$2:$W$405,4,FALSE)</f>
        <v>#N/A</v>
      </c>
      <c r="H304" t="e">
        <f>VLOOKUP(D304,CLASS!$D$2:$W$405,5,FALSE)</f>
        <v>#N/A</v>
      </c>
      <c r="I304" s="52" t="e">
        <f t="shared" si="0"/>
        <v>#N/A</v>
      </c>
      <c r="J304" t="e">
        <f>VLOOKUP($D304,CLASS!$D$2:$W$405,7,FALSE)</f>
        <v>#N/A</v>
      </c>
      <c r="K304" s="52" t="e">
        <f t="shared" si="1"/>
        <v>#N/A</v>
      </c>
      <c r="L304" t="e">
        <f>VLOOKUP($D304,CLASS!$D$2:$W$405,9,FALSE)</f>
        <v>#N/A</v>
      </c>
      <c r="M304" s="52" t="e">
        <f t="shared" si="2"/>
        <v>#N/A</v>
      </c>
      <c r="N304" t="e">
        <f>VLOOKUP($D304,CLASS!$D$2:$W$405,11,FALSE)</f>
        <v>#N/A</v>
      </c>
      <c r="O304" s="52" t="e">
        <f t="shared" si="3"/>
        <v>#N/A</v>
      </c>
      <c r="P304" t="e">
        <f>VLOOKUP($D304,CLASS!$D$2:$W$405,13,FALSE)</f>
        <v>#N/A</v>
      </c>
      <c r="Q304" s="52" t="e">
        <f t="shared" si="4"/>
        <v>#N/A</v>
      </c>
      <c r="R304" t="e">
        <f>VLOOKUP($D304,CLASS!$D$2:$W$405,15,FALSE)</f>
        <v>#N/A</v>
      </c>
      <c r="S304" s="52" t="e">
        <f t="shared" si="5"/>
        <v>#N/A</v>
      </c>
      <c r="T304" t="e">
        <f>VLOOKUP($D304,CLASS!$D$2:$W$405,17,FALSE)</f>
        <v>#N/A</v>
      </c>
      <c r="U304" s="52" t="e">
        <f t="shared" si="6"/>
        <v>#N/A</v>
      </c>
      <c r="V304" t="e">
        <f>VLOOKUP($D304,CLASS!$D$2:$W$405,19,FALSE)</f>
        <v>#N/A</v>
      </c>
      <c r="W304" s="52" t="e">
        <f t="shared" si="7"/>
        <v>#N/A</v>
      </c>
      <c r="X304"/>
      <c r="Y304"/>
      <c r="Z304" s="52" t="e">
        <f t="shared" si="8"/>
        <v>#N/A</v>
      </c>
      <c r="AA304"/>
      <c r="AB304" t="e">
        <f t="shared" si="9"/>
        <v>#N/A</v>
      </c>
      <c r="AC304" t="e">
        <f t="shared" si="10"/>
        <v>#N/A</v>
      </c>
      <c r="AD304" t="e">
        <f t="shared" si="11"/>
        <v>#N/A</v>
      </c>
      <c r="AE304" t="e">
        <f t="shared" si="12"/>
        <v>#N/A</v>
      </c>
      <c r="AF304" t="e">
        <f t="shared" si="13"/>
        <v>#N/A</v>
      </c>
      <c r="AG304" t="e">
        <f t="shared" si="14"/>
        <v>#N/A</v>
      </c>
      <c r="AH304" t="e">
        <f t="shared" si="15"/>
        <v>#N/A</v>
      </c>
      <c r="AI304" t="e">
        <f t="shared" si="16"/>
        <v>#N/A</v>
      </c>
      <c r="AJ304" s="24" t="e">
        <f>SUMPRODUCT(LARGE(AB304:AI304, {1,2,3,4,5}))</f>
        <v>#N/A</v>
      </c>
      <c r="AK304"/>
    </row>
    <row r="305" spans="1:37" x14ac:dyDescent="0.25">
      <c r="A305" s="4"/>
      <c r="E305" t="e">
        <f>VLOOKUP($D305,CLASS!$D$2:$W$405,2,FALSE)</f>
        <v>#N/A</v>
      </c>
      <c r="F305" t="e">
        <f>VLOOKUP($D305,CLASS!$D$2:$W$405,3,FALSE)</f>
        <v>#N/A</v>
      </c>
      <c r="G305" t="e">
        <f>VLOOKUP($D305,CLASS!$D$2:$W$405,4,FALSE)</f>
        <v>#N/A</v>
      </c>
      <c r="H305" t="e">
        <f>VLOOKUP(D305,CLASS!$D$2:$W$405,5,FALSE)</f>
        <v>#N/A</v>
      </c>
      <c r="I305" s="52" t="e">
        <f t="shared" si="0"/>
        <v>#N/A</v>
      </c>
      <c r="J305" t="e">
        <f>VLOOKUP($D305,CLASS!$D$2:$W$405,7,FALSE)</f>
        <v>#N/A</v>
      </c>
      <c r="K305" s="52" t="e">
        <f t="shared" si="1"/>
        <v>#N/A</v>
      </c>
      <c r="L305" t="e">
        <f>VLOOKUP($D305,CLASS!$D$2:$W$405,9,FALSE)</f>
        <v>#N/A</v>
      </c>
      <c r="M305" s="52" t="e">
        <f t="shared" si="2"/>
        <v>#N/A</v>
      </c>
      <c r="N305" t="e">
        <f>VLOOKUP($D305,CLASS!$D$2:$W$405,11,FALSE)</f>
        <v>#N/A</v>
      </c>
      <c r="O305" s="52" t="e">
        <f t="shared" si="3"/>
        <v>#N/A</v>
      </c>
      <c r="P305" t="e">
        <f>VLOOKUP($D305,CLASS!$D$2:$W$405,13,FALSE)</f>
        <v>#N/A</v>
      </c>
      <c r="Q305" s="52" t="e">
        <f t="shared" si="4"/>
        <v>#N/A</v>
      </c>
      <c r="R305" t="e">
        <f>VLOOKUP($D305,CLASS!$D$2:$W$405,15,FALSE)</f>
        <v>#N/A</v>
      </c>
      <c r="S305" s="52" t="e">
        <f t="shared" si="5"/>
        <v>#N/A</v>
      </c>
      <c r="T305" t="e">
        <f>VLOOKUP($D305,CLASS!$D$2:$W$405,17,FALSE)</f>
        <v>#N/A</v>
      </c>
      <c r="U305" s="52" t="e">
        <f t="shared" si="6"/>
        <v>#N/A</v>
      </c>
      <c r="V305" t="e">
        <f>VLOOKUP($D305,CLASS!$D$2:$W$405,19,FALSE)</f>
        <v>#N/A</v>
      </c>
      <c r="W305" s="52" t="e">
        <f t="shared" si="7"/>
        <v>#N/A</v>
      </c>
      <c r="X305"/>
      <c r="Y305"/>
      <c r="Z305" s="52" t="e">
        <f t="shared" si="8"/>
        <v>#N/A</v>
      </c>
      <c r="AA305"/>
      <c r="AB305" t="e">
        <f t="shared" si="9"/>
        <v>#N/A</v>
      </c>
      <c r="AC305" t="e">
        <f t="shared" si="10"/>
        <v>#N/A</v>
      </c>
      <c r="AD305" t="e">
        <f t="shared" si="11"/>
        <v>#N/A</v>
      </c>
      <c r="AE305" t="e">
        <f t="shared" si="12"/>
        <v>#N/A</v>
      </c>
      <c r="AF305" t="e">
        <f t="shared" si="13"/>
        <v>#N/A</v>
      </c>
      <c r="AG305" t="e">
        <f t="shared" si="14"/>
        <v>#N/A</v>
      </c>
      <c r="AH305" t="e">
        <f t="shared" si="15"/>
        <v>#N/A</v>
      </c>
      <c r="AI305" t="e">
        <f t="shared" si="16"/>
        <v>#N/A</v>
      </c>
      <c r="AJ305" s="24" t="e">
        <f>SUMPRODUCT(LARGE(AB305:AI305, {1,2,3,4,5}))</f>
        <v>#N/A</v>
      </c>
      <c r="AK305"/>
    </row>
    <row r="306" spans="1:37" x14ac:dyDescent="0.25">
      <c r="A306" s="4"/>
      <c r="E306" t="e">
        <f>VLOOKUP($D306,CLASS!$D$2:$W$405,2,FALSE)</f>
        <v>#N/A</v>
      </c>
      <c r="F306" t="e">
        <f>VLOOKUP($D306,CLASS!$D$2:$W$405,3,FALSE)</f>
        <v>#N/A</v>
      </c>
      <c r="G306" t="e">
        <f>VLOOKUP($D306,CLASS!$D$2:$W$405,4,FALSE)</f>
        <v>#N/A</v>
      </c>
      <c r="H306" t="e">
        <f>VLOOKUP(D306,CLASS!$D$2:$W$405,5,FALSE)</f>
        <v>#N/A</v>
      </c>
      <c r="I306" s="52" t="e">
        <f t="shared" si="0"/>
        <v>#N/A</v>
      </c>
      <c r="J306" t="e">
        <f>VLOOKUP($D306,CLASS!$D$2:$W$405,7,FALSE)</f>
        <v>#N/A</v>
      </c>
      <c r="K306" s="52" t="e">
        <f t="shared" si="1"/>
        <v>#N/A</v>
      </c>
      <c r="L306" t="e">
        <f>VLOOKUP($D306,CLASS!$D$2:$W$405,9,FALSE)</f>
        <v>#N/A</v>
      </c>
      <c r="M306" s="52" t="e">
        <f t="shared" si="2"/>
        <v>#N/A</v>
      </c>
      <c r="N306" t="e">
        <f>VLOOKUP($D306,CLASS!$D$2:$W$405,11,FALSE)</f>
        <v>#N/A</v>
      </c>
      <c r="O306" s="52" t="e">
        <f t="shared" si="3"/>
        <v>#N/A</v>
      </c>
      <c r="P306" t="e">
        <f>VLOOKUP($D306,CLASS!$D$2:$W$405,13,FALSE)</f>
        <v>#N/A</v>
      </c>
      <c r="Q306" s="52" t="e">
        <f t="shared" si="4"/>
        <v>#N/A</v>
      </c>
      <c r="R306" t="e">
        <f>VLOOKUP($D306,CLASS!$D$2:$W$405,15,FALSE)</f>
        <v>#N/A</v>
      </c>
      <c r="S306" s="52" t="e">
        <f t="shared" si="5"/>
        <v>#N/A</v>
      </c>
      <c r="T306" t="e">
        <f>VLOOKUP($D306,CLASS!$D$2:$W$405,17,FALSE)</f>
        <v>#N/A</v>
      </c>
      <c r="U306" s="52" t="e">
        <f t="shared" si="6"/>
        <v>#N/A</v>
      </c>
      <c r="V306" t="e">
        <f>VLOOKUP($D306,CLASS!$D$2:$W$405,19,FALSE)</f>
        <v>#N/A</v>
      </c>
      <c r="W306" s="52" t="e">
        <f t="shared" si="7"/>
        <v>#N/A</v>
      </c>
      <c r="X306"/>
      <c r="Y306"/>
      <c r="Z306" s="52" t="e">
        <f t="shared" si="8"/>
        <v>#N/A</v>
      </c>
      <c r="AA306"/>
      <c r="AB306" t="e">
        <f t="shared" si="9"/>
        <v>#N/A</v>
      </c>
      <c r="AC306" t="e">
        <f t="shared" si="10"/>
        <v>#N/A</v>
      </c>
      <c r="AD306" t="e">
        <f t="shared" si="11"/>
        <v>#N/A</v>
      </c>
      <c r="AE306" t="e">
        <f t="shared" si="12"/>
        <v>#N/A</v>
      </c>
      <c r="AF306" t="e">
        <f t="shared" si="13"/>
        <v>#N/A</v>
      </c>
      <c r="AG306" t="e">
        <f t="shared" si="14"/>
        <v>#N/A</v>
      </c>
      <c r="AH306" t="e">
        <f t="shared" si="15"/>
        <v>#N/A</v>
      </c>
      <c r="AI306" t="e">
        <f t="shared" si="16"/>
        <v>#N/A</v>
      </c>
      <c r="AJ306" s="24" t="e">
        <f>SUMPRODUCT(LARGE(AB306:AI306, {1,2,3,4,5}))</f>
        <v>#N/A</v>
      </c>
      <c r="AK306"/>
    </row>
    <row r="307" spans="1:37" x14ac:dyDescent="0.25">
      <c r="A307" s="4"/>
      <c r="E307" t="e">
        <f>VLOOKUP($D307,CLASS!$D$2:$W$405,2,FALSE)</f>
        <v>#N/A</v>
      </c>
      <c r="F307" t="e">
        <f>VLOOKUP($D307,CLASS!$D$2:$W$405,3,FALSE)</f>
        <v>#N/A</v>
      </c>
      <c r="G307" t="e">
        <f>VLOOKUP($D307,CLASS!$D$2:$W$405,4,FALSE)</f>
        <v>#N/A</v>
      </c>
      <c r="H307" t="e">
        <f>VLOOKUP(D307,CLASS!$D$2:$W$405,5,FALSE)</f>
        <v>#N/A</v>
      </c>
      <c r="I307" s="52" t="e">
        <f t="shared" si="0"/>
        <v>#N/A</v>
      </c>
      <c r="J307" t="e">
        <f>VLOOKUP($D307,CLASS!$D$2:$W$405,7,FALSE)</f>
        <v>#N/A</v>
      </c>
      <c r="K307" s="52" t="e">
        <f t="shared" si="1"/>
        <v>#N/A</v>
      </c>
      <c r="L307" t="e">
        <f>VLOOKUP($D307,CLASS!$D$2:$W$405,9,FALSE)</f>
        <v>#N/A</v>
      </c>
      <c r="M307" s="52" t="e">
        <f t="shared" si="2"/>
        <v>#N/A</v>
      </c>
      <c r="N307" t="e">
        <f>VLOOKUP($D307,CLASS!$D$2:$W$405,11,FALSE)</f>
        <v>#N/A</v>
      </c>
      <c r="O307" s="52" t="e">
        <f t="shared" si="3"/>
        <v>#N/A</v>
      </c>
      <c r="P307" t="e">
        <f>VLOOKUP($D307,CLASS!$D$2:$W$405,13,FALSE)</f>
        <v>#N/A</v>
      </c>
      <c r="Q307" s="52" t="e">
        <f t="shared" si="4"/>
        <v>#N/A</v>
      </c>
      <c r="R307" t="e">
        <f>VLOOKUP($D307,CLASS!$D$2:$W$405,15,FALSE)</f>
        <v>#N/A</v>
      </c>
      <c r="S307" s="52" t="e">
        <f t="shared" si="5"/>
        <v>#N/A</v>
      </c>
      <c r="T307" t="e">
        <f>VLOOKUP($D307,CLASS!$D$2:$W$405,17,FALSE)</f>
        <v>#N/A</v>
      </c>
      <c r="U307" s="52" t="e">
        <f t="shared" si="6"/>
        <v>#N/A</v>
      </c>
      <c r="V307" t="e">
        <f>VLOOKUP($D307,CLASS!$D$2:$W$405,19,FALSE)</f>
        <v>#N/A</v>
      </c>
      <c r="W307" s="52" t="e">
        <f t="shared" si="7"/>
        <v>#N/A</v>
      </c>
      <c r="X307"/>
      <c r="Y307"/>
      <c r="Z307" s="52" t="e">
        <f t="shared" si="8"/>
        <v>#N/A</v>
      </c>
      <c r="AA307"/>
      <c r="AB307" t="e">
        <f t="shared" si="9"/>
        <v>#N/A</v>
      </c>
      <c r="AC307" t="e">
        <f t="shared" si="10"/>
        <v>#N/A</v>
      </c>
      <c r="AD307" t="e">
        <f t="shared" si="11"/>
        <v>#N/A</v>
      </c>
      <c r="AE307" t="e">
        <f t="shared" si="12"/>
        <v>#N/A</v>
      </c>
      <c r="AF307" t="e">
        <f t="shared" si="13"/>
        <v>#N/A</v>
      </c>
      <c r="AG307" t="e">
        <f t="shared" si="14"/>
        <v>#N/A</v>
      </c>
      <c r="AH307" t="e">
        <f t="shared" si="15"/>
        <v>#N/A</v>
      </c>
      <c r="AI307" t="e">
        <f t="shared" si="16"/>
        <v>#N/A</v>
      </c>
      <c r="AJ307" s="24" t="e">
        <f>SUMPRODUCT(LARGE(AB307:AI307, {1,2,3,4,5}))</f>
        <v>#N/A</v>
      </c>
      <c r="AK307"/>
    </row>
    <row r="308" spans="1:37" x14ac:dyDescent="0.25">
      <c r="A308" s="4"/>
      <c r="E308" t="e">
        <f>VLOOKUP($D308,CLASS!$D$2:$W$405,2,FALSE)</f>
        <v>#N/A</v>
      </c>
      <c r="F308" t="e">
        <f>VLOOKUP($D308,CLASS!$D$2:$W$405,3,FALSE)</f>
        <v>#N/A</v>
      </c>
      <c r="G308" t="e">
        <f>VLOOKUP($D308,CLASS!$D$2:$W$405,4,FALSE)</f>
        <v>#N/A</v>
      </c>
      <c r="H308" t="e">
        <f>VLOOKUP(D308,CLASS!$D$2:$W$405,5,FALSE)</f>
        <v>#N/A</v>
      </c>
      <c r="I308" s="52" t="e">
        <f t="shared" si="0"/>
        <v>#N/A</v>
      </c>
      <c r="J308" t="e">
        <f>VLOOKUP($D308,CLASS!$D$2:$W$405,7,FALSE)</f>
        <v>#N/A</v>
      </c>
      <c r="K308" s="52" t="e">
        <f t="shared" si="1"/>
        <v>#N/A</v>
      </c>
      <c r="L308" t="e">
        <f>VLOOKUP($D308,CLASS!$D$2:$W$405,9,FALSE)</f>
        <v>#N/A</v>
      </c>
      <c r="M308" s="52" t="e">
        <f t="shared" si="2"/>
        <v>#N/A</v>
      </c>
      <c r="N308" t="e">
        <f>VLOOKUP($D308,CLASS!$D$2:$W$405,11,FALSE)</f>
        <v>#N/A</v>
      </c>
      <c r="O308" s="52" t="e">
        <f t="shared" si="3"/>
        <v>#N/A</v>
      </c>
      <c r="P308" t="e">
        <f>VLOOKUP($D308,CLASS!$D$2:$W$405,13,FALSE)</f>
        <v>#N/A</v>
      </c>
      <c r="Q308" s="52" t="e">
        <f t="shared" si="4"/>
        <v>#N/A</v>
      </c>
      <c r="R308" t="e">
        <f>VLOOKUP($D308,CLASS!$D$2:$W$405,15,FALSE)</f>
        <v>#N/A</v>
      </c>
      <c r="S308" s="52" t="e">
        <f t="shared" si="5"/>
        <v>#N/A</v>
      </c>
      <c r="T308" t="e">
        <f>VLOOKUP($D308,CLASS!$D$2:$W$405,17,FALSE)</f>
        <v>#N/A</v>
      </c>
      <c r="U308" s="52" t="e">
        <f t="shared" si="6"/>
        <v>#N/A</v>
      </c>
      <c r="V308" t="e">
        <f>VLOOKUP($D308,CLASS!$D$2:$W$405,19,FALSE)</f>
        <v>#N/A</v>
      </c>
      <c r="W308" s="52" t="e">
        <f t="shared" si="7"/>
        <v>#N/A</v>
      </c>
      <c r="X308"/>
      <c r="Y308"/>
      <c r="Z308" s="52" t="e">
        <f t="shared" si="8"/>
        <v>#N/A</v>
      </c>
      <c r="AA308"/>
      <c r="AB308" t="e">
        <f t="shared" si="9"/>
        <v>#N/A</v>
      </c>
      <c r="AC308" t="e">
        <f t="shared" si="10"/>
        <v>#N/A</v>
      </c>
      <c r="AD308" t="e">
        <f t="shared" si="11"/>
        <v>#N/A</v>
      </c>
      <c r="AE308" t="e">
        <f t="shared" si="12"/>
        <v>#N/A</v>
      </c>
      <c r="AF308" t="e">
        <f t="shared" si="13"/>
        <v>#N/A</v>
      </c>
      <c r="AG308" t="e">
        <f t="shared" si="14"/>
        <v>#N/A</v>
      </c>
      <c r="AH308" t="e">
        <f t="shared" si="15"/>
        <v>#N/A</v>
      </c>
      <c r="AI308" t="e">
        <f t="shared" si="16"/>
        <v>#N/A</v>
      </c>
      <c r="AJ308" s="24" t="e">
        <f>SUMPRODUCT(LARGE(AB308:AI308, {1,2,3,4,5}))</f>
        <v>#N/A</v>
      </c>
      <c r="AK308"/>
    </row>
    <row r="309" spans="1:37" x14ac:dyDescent="0.25">
      <c r="A309" s="4"/>
      <c r="E309" t="e">
        <f>VLOOKUP($D309,CLASS!$D$2:$W$405,2,FALSE)</f>
        <v>#N/A</v>
      </c>
      <c r="F309" t="e">
        <f>VLOOKUP($D309,CLASS!$D$2:$W$405,3,FALSE)</f>
        <v>#N/A</v>
      </c>
      <c r="G309" t="e">
        <f>VLOOKUP($D309,CLASS!$D$2:$W$405,4,FALSE)</f>
        <v>#N/A</v>
      </c>
      <c r="H309" t="e">
        <f>VLOOKUP(D309,CLASS!$D$2:$W$405,5,FALSE)</f>
        <v>#N/A</v>
      </c>
      <c r="I309" s="52" t="e">
        <f t="shared" si="0"/>
        <v>#N/A</v>
      </c>
      <c r="J309" t="e">
        <f>VLOOKUP($D309,CLASS!$D$2:$W$405,7,FALSE)</f>
        <v>#N/A</v>
      </c>
      <c r="K309" s="52" t="e">
        <f t="shared" si="1"/>
        <v>#N/A</v>
      </c>
      <c r="L309" t="e">
        <f>VLOOKUP($D309,CLASS!$D$2:$W$405,9,FALSE)</f>
        <v>#N/A</v>
      </c>
      <c r="M309" s="52" t="e">
        <f t="shared" si="2"/>
        <v>#N/A</v>
      </c>
      <c r="N309" t="e">
        <f>VLOOKUP($D309,CLASS!$D$2:$W$405,11,FALSE)</f>
        <v>#N/A</v>
      </c>
      <c r="O309" s="52" t="e">
        <f t="shared" si="3"/>
        <v>#N/A</v>
      </c>
      <c r="P309" t="e">
        <f>VLOOKUP($D309,CLASS!$D$2:$W$405,13,FALSE)</f>
        <v>#N/A</v>
      </c>
      <c r="Q309" s="52" t="e">
        <f t="shared" si="4"/>
        <v>#N/A</v>
      </c>
      <c r="R309" t="e">
        <f>VLOOKUP($D309,CLASS!$D$2:$W$405,15,FALSE)</f>
        <v>#N/A</v>
      </c>
      <c r="S309" s="52" t="e">
        <f t="shared" si="5"/>
        <v>#N/A</v>
      </c>
      <c r="T309" t="e">
        <f>VLOOKUP($D309,CLASS!$D$2:$W$405,17,FALSE)</f>
        <v>#N/A</v>
      </c>
      <c r="U309" s="52" t="e">
        <f t="shared" si="6"/>
        <v>#N/A</v>
      </c>
      <c r="V309" t="e">
        <f>VLOOKUP($D309,CLASS!$D$2:$W$405,19,FALSE)</f>
        <v>#N/A</v>
      </c>
      <c r="W309" s="52" t="e">
        <f t="shared" si="7"/>
        <v>#N/A</v>
      </c>
      <c r="X309"/>
      <c r="Y309"/>
      <c r="Z309" s="52" t="e">
        <f t="shared" si="8"/>
        <v>#N/A</v>
      </c>
      <c r="AA309"/>
      <c r="AB309" t="e">
        <f t="shared" si="9"/>
        <v>#N/A</v>
      </c>
      <c r="AC309" t="e">
        <f t="shared" si="10"/>
        <v>#N/A</v>
      </c>
      <c r="AD309" t="e">
        <f t="shared" si="11"/>
        <v>#N/A</v>
      </c>
      <c r="AE309" t="e">
        <f t="shared" si="12"/>
        <v>#N/A</v>
      </c>
      <c r="AF309" t="e">
        <f t="shared" si="13"/>
        <v>#N/A</v>
      </c>
      <c r="AG309" t="e">
        <f t="shared" si="14"/>
        <v>#N/A</v>
      </c>
      <c r="AH309" t="e">
        <f t="shared" si="15"/>
        <v>#N/A</v>
      </c>
      <c r="AI309" t="e">
        <f t="shared" si="16"/>
        <v>#N/A</v>
      </c>
      <c r="AJ309" s="24" t="e">
        <f>SUMPRODUCT(LARGE(AB309:AI309, {1,2,3,4,5}))</f>
        <v>#N/A</v>
      </c>
      <c r="AK309"/>
    </row>
    <row r="310" spans="1:37" x14ac:dyDescent="0.25">
      <c r="A310" s="4"/>
      <c r="E310" t="e">
        <f>VLOOKUP($D310,CLASS!$D$2:$W$405,2,FALSE)</f>
        <v>#N/A</v>
      </c>
      <c r="F310" t="e">
        <f>VLOOKUP($D310,CLASS!$D$2:$W$405,3,FALSE)</f>
        <v>#N/A</v>
      </c>
      <c r="G310" t="e">
        <f>VLOOKUP($D310,CLASS!$D$2:$W$405,4,FALSE)</f>
        <v>#N/A</v>
      </c>
      <c r="H310" t="e">
        <f>VLOOKUP(D310,CLASS!$D$2:$W$405,5,FALSE)</f>
        <v>#N/A</v>
      </c>
      <c r="I310" s="52" t="e">
        <f t="shared" si="0"/>
        <v>#N/A</v>
      </c>
      <c r="J310" t="e">
        <f>VLOOKUP($D310,CLASS!$D$2:$W$405,7,FALSE)</f>
        <v>#N/A</v>
      </c>
      <c r="K310" s="52" t="e">
        <f t="shared" si="1"/>
        <v>#N/A</v>
      </c>
      <c r="L310" t="e">
        <f>VLOOKUP($D310,CLASS!$D$2:$W$405,9,FALSE)</f>
        <v>#N/A</v>
      </c>
      <c r="M310" s="52" t="e">
        <f t="shared" si="2"/>
        <v>#N/A</v>
      </c>
      <c r="N310" t="e">
        <f>VLOOKUP($D310,CLASS!$D$2:$W$405,11,FALSE)</f>
        <v>#N/A</v>
      </c>
      <c r="O310" s="52" t="e">
        <f t="shared" si="3"/>
        <v>#N/A</v>
      </c>
      <c r="P310" t="e">
        <f>VLOOKUP($D310,CLASS!$D$2:$W$405,13,FALSE)</f>
        <v>#N/A</v>
      </c>
      <c r="Q310" s="52" t="e">
        <f t="shared" si="4"/>
        <v>#N/A</v>
      </c>
      <c r="R310" t="e">
        <f>VLOOKUP($D310,CLASS!$D$2:$W$405,15,FALSE)</f>
        <v>#N/A</v>
      </c>
      <c r="S310" s="52" t="e">
        <f t="shared" si="5"/>
        <v>#N/A</v>
      </c>
      <c r="T310" t="e">
        <f>VLOOKUP($D310,CLASS!$D$2:$W$405,17,FALSE)</f>
        <v>#N/A</v>
      </c>
      <c r="U310" s="52" t="e">
        <f t="shared" si="6"/>
        <v>#N/A</v>
      </c>
      <c r="V310" t="e">
        <f>VLOOKUP($D310,CLASS!$D$2:$W$405,19,FALSE)</f>
        <v>#N/A</v>
      </c>
      <c r="W310" s="52" t="e">
        <f t="shared" si="7"/>
        <v>#N/A</v>
      </c>
      <c r="X310"/>
      <c r="Y310"/>
      <c r="Z310" s="52" t="e">
        <f t="shared" si="8"/>
        <v>#N/A</v>
      </c>
      <c r="AA310"/>
      <c r="AB310" t="e">
        <f t="shared" si="9"/>
        <v>#N/A</v>
      </c>
      <c r="AC310" t="e">
        <f t="shared" si="10"/>
        <v>#N/A</v>
      </c>
      <c r="AD310" t="e">
        <f t="shared" si="11"/>
        <v>#N/A</v>
      </c>
      <c r="AE310" t="e">
        <f t="shared" si="12"/>
        <v>#N/A</v>
      </c>
      <c r="AF310" t="e">
        <f t="shared" si="13"/>
        <v>#N/A</v>
      </c>
      <c r="AG310" t="e">
        <f t="shared" si="14"/>
        <v>#N/A</v>
      </c>
      <c r="AH310" t="e">
        <f t="shared" si="15"/>
        <v>#N/A</v>
      </c>
      <c r="AI310" t="e">
        <f t="shared" si="16"/>
        <v>#N/A</v>
      </c>
      <c r="AJ310" s="24" t="e">
        <f>SUMPRODUCT(LARGE(AB310:AI310, {1,2,3,4,5}))</f>
        <v>#N/A</v>
      </c>
    </row>
    <row r="311" spans="1:37" x14ac:dyDescent="0.25">
      <c r="A311" s="4"/>
      <c r="E311" t="e">
        <f>VLOOKUP($D311,CLASS!$D$2:$W$405,2,FALSE)</f>
        <v>#N/A</v>
      </c>
      <c r="F311" t="e">
        <f>VLOOKUP($D311,CLASS!$D$2:$W$405,3,FALSE)</f>
        <v>#N/A</v>
      </c>
      <c r="G311" t="e">
        <f>VLOOKUP($D311,CLASS!$D$2:$W$405,4,FALSE)</f>
        <v>#N/A</v>
      </c>
      <c r="H311" t="e">
        <f>VLOOKUP(D311,CLASS!$D$2:$W$405,5,FALSE)</f>
        <v>#N/A</v>
      </c>
      <c r="I311" s="52" t="e">
        <f t="shared" si="0"/>
        <v>#N/A</v>
      </c>
      <c r="J311" t="e">
        <f>VLOOKUP($D311,CLASS!$D$2:$W$405,7,FALSE)</f>
        <v>#N/A</v>
      </c>
      <c r="K311" s="52" t="e">
        <f t="shared" si="1"/>
        <v>#N/A</v>
      </c>
      <c r="L311" t="e">
        <f>VLOOKUP($D311,CLASS!$D$2:$W$405,9,FALSE)</f>
        <v>#N/A</v>
      </c>
      <c r="M311" s="52" t="e">
        <f t="shared" si="2"/>
        <v>#N/A</v>
      </c>
      <c r="N311" t="e">
        <f>VLOOKUP($D311,CLASS!$D$2:$W$405,11,FALSE)</f>
        <v>#N/A</v>
      </c>
      <c r="O311" s="52" t="e">
        <f t="shared" si="3"/>
        <v>#N/A</v>
      </c>
      <c r="P311" t="e">
        <f>VLOOKUP($D311,CLASS!$D$2:$W$405,13,FALSE)</f>
        <v>#N/A</v>
      </c>
      <c r="Q311" s="52" t="e">
        <f t="shared" si="4"/>
        <v>#N/A</v>
      </c>
      <c r="R311" t="e">
        <f>VLOOKUP($D311,CLASS!$D$2:$W$405,15,FALSE)</f>
        <v>#N/A</v>
      </c>
      <c r="S311" s="52" t="e">
        <f t="shared" si="5"/>
        <v>#N/A</v>
      </c>
      <c r="T311" t="e">
        <f>VLOOKUP($D311,CLASS!$D$2:$W$405,17,FALSE)</f>
        <v>#N/A</v>
      </c>
      <c r="U311" s="52" t="e">
        <f t="shared" si="6"/>
        <v>#N/A</v>
      </c>
      <c r="V311" t="e">
        <f>VLOOKUP($D311,CLASS!$D$2:$W$405,19,FALSE)</f>
        <v>#N/A</v>
      </c>
      <c r="W311" s="52" t="e">
        <f t="shared" si="7"/>
        <v>#N/A</v>
      </c>
      <c r="X311"/>
      <c r="Y311"/>
      <c r="Z311" s="52" t="e">
        <f t="shared" si="8"/>
        <v>#N/A</v>
      </c>
      <c r="AA311"/>
      <c r="AB311" t="e">
        <f t="shared" si="9"/>
        <v>#N/A</v>
      </c>
      <c r="AC311" t="e">
        <f t="shared" si="10"/>
        <v>#N/A</v>
      </c>
      <c r="AD311" t="e">
        <f t="shared" si="11"/>
        <v>#N/A</v>
      </c>
      <c r="AE311" t="e">
        <f t="shared" si="12"/>
        <v>#N/A</v>
      </c>
      <c r="AF311" t="e">
        <f t="shared" si="13"/>
        <v>#N/A</v>
      </c>
      <c r="AG311" t="e">
        <f t="shared" si="14"/>
        <v>#N/A</v>
      </c>
      <c r="AH311" t="e">
        <f t="shared" si="15"/>
        <v>#N/A</v>
      </c>
      <c r="AI311" t="e">
        <f t="shared" si="16"/>
        <v>#N/A</v>
      </c>
      <c r="AJ311" s="24" t="e">
        <f>SUMPRODUCT(LARGE(AB311:AI311, {1,2,3,4,5}))</f>
        <v>#N/A</v>
      </c>
    </row>
    <row r="312" spans="1:37" x14ac:dyDescent="0.25">
      <c r="A312" s="4"/>
      <c r="E312" t="e">
        <f>VLOOKUP($D312,CLASS!$D$2:$W$405,2,FALSE)</f>
        <v>#N/A</v>
      </c>
      <c r="F312" t="e">
        <f>VLOOKUP($D312,CLASS!$D$2:$W$405,3,FALSE)</f>
        <v>#N/A</v>
      </c>
      <c r="G312" t="e">
        <f>VLOOKUP($D312,CLASS!$D$2:$W$405,4,FALSE)</f>
        <v>#N/A</v>
      </c>
      <c r="H312" t="e">
        <f>VLOOKUP(D312,CLASS!$D$2:$W$405,5,FALSE)</f>
        <v>#N/A</v>
      </c>
      <c r="I312" s="52" t="e">
        <f t="shared" si="0"/>
        <v>#N/A</v>
      </c>
      <c r="J312" t="e">
        <f>VLOOKUP($D312,CLASS!$D$2:$W$405,7,FALSE)</f>
        <v>#N/A</v>
      </c>
      <c r="K312" s="52" t="e">
        <f t="shared" si="1"/>
        <v>#N/A</v>
      </c>
      <c r="L312" t="e">
        <f>VLOOKUP($D312,CLASS!$D$2:$W$405,9,FALSE)</f>
        <v>#N/A</v>
      </c>
      <c r="M312" s="52" t="e">
        <f t="shared" si="2"/>
        <v>#N/A</v>
      </c>
      <c r="N312" t="e">
        <f>VLOOKUP($D312,CLASS!$D$2:$W$405,11,FALSE)</f>
        <v>#N/A</v>
      </c>
      <c r="O312" s="52" t="e">
        <f t="shared" si="3"/>
        <v>#N/A</v>
      </c>
      <c r="P312" t="e">
        <f>VLOOKUP($D312,CLASS!$D$2:$W$405,13,FALSE)</f>
        <v>#N/A</v>
      </c>
      <c r="Q312" s="52" t="e">
        <f t="shared" si="4"/>
        <v>#N/A</v>
      </c>
      <c r="R312" t="e">
        <f>VLOOKUP($D312,CLASS!$D$2:$W$405,15,FALSE)</f>
        <v>#N/A</v>
      </c>
      <c r="S312" s="52" t="e">
        <f t="shared" si="5"/>
        <v>#N/A</v>
      </c>
      <c r="T312" t="e">
        <f>VLOOKUP($D312,CLASS!$D$2:$W$405,17,FALSE)</f>
        <v>#N/A</v>
      </c>
      <c r="U312" s="52" t="e">
        <f t="shared" si="6"/>
        <v>#N/A</v>
      </c>
      <c r="V312" t="e">
        <f>VLOOKUP($D312,CLASS!$D$2:$W$405,19,FALSE)</f>
        <v>#N/A</v>
      </c>
      <c r="W312" s="52" t="e">
        <f t="shared" si="7"/>
        <v>#N/A</v>
      </c>
      <c r="X312"/>
      <c r="Y312"/>
      <c r="Z312" s="52" t="e">
        <f t="shared" si="8"/>
        <v>#N/A</v>
      </c>
      <c r="AA312"/>
      <c r="AB312" t="e">
        <f t="shared" si="9"/>
        <v>#N/A</v>
      </c>
      <c r="AC312" t="e">
        <f t="shared" si="10"/>
        <v>#N/A</v>
      </c>
      <c r="AD312" t="e">
        <f t="shared" si="11"/>
        <v>#N/A</v>
      </c>
      <c r="AE312" t="e">
        <f t="shared" si="12"/>
        <v>#N/A</v>
      </c>
      <c r="AF312" t="e">
        <f t="shared" si="13"/>
        <v>#N/A</v>
      </c>
      <c r="AG312" t="e">
        <f t="shared" si="14"/>
        <v>#N/A</v>
      </c>
      <c r="AH312" t="e">
        <f t="shared" si="15"/>
        <v>#N/A</v>
      </c>
      <c r="AI312" t="e">
        <f t="shared" si="16"/>
        <v>#N/A</v>
      </c>
      <c r="AJ312" s="24" t="e">
        <f>SUMPRODUCT(LARGE(AB312:AI312, {1,2,3,4,5}))</f>
        <v>#N/A</v>
      </c>
      <c r="AK312"/>
    </row>
    <row r="313" spans="1:37" x14ac:dyDescent="0.25">
      <c r="A313" s="4"/>
      <c r="E313" t="e">
        <f>VLOOKUP($D313,CLASS!$D$2:$W$405,2,FALSE)</f>
        <v>#N/A</v>
      </c>
      <c r="F313" t="e">
        <f>VLOOKUP($D313,CLASS!$D$2:$W$405,3,FALSE)</f>
        <v>#N/A</v>
      </c>
      <c r="G313" t="e">
        <f>VLOOKUP($D313,CLASS!$D$2:$W$405,4,FALSE)</f>
        <v>#N/A</v>
      </c>
      <c r="H313" t="e">
        <f>VLOOKUP(D313,CLASS!$D$2:$W$405,5,FALSE)</f>
        <v>#N/A</v>
      </c>
      <c r="I313" s="52" t="e">
        <f t="shared" si="0"/>
        <v>#N/A</v>
      </c>
      <c r="J313" t="e">
        <f>VLOOKUP($D313,CLASS!$D$2:$W$405,7,FALSE)</f>
        <v>#N/A</v>
      </c>
      <c r="K313" s="52" t="e">
        <f t="shared" si="1"/>
        <v>#N/A</v>
      </c>
      <c r="L313" t="e">
        <f>VLOOKUP($D313,CLASS!$D$2:$W$405,9,FALSE)</f>
        <v>#N/A</v>
      </c>
      <c r="M313" s="52" t="e">
        <f t="shared" si="2"/>
        <v>#N/A</v>
      </c>
      <c r="N313" t="e">
        <f>VLOOKUP($D313,CLASS!$D$2:$W$405,11,FALSE)</f>
        <v>#N/A</v>
      </c>
      <c r="O313" s="52" t="e">
        <f t="shared" si="3"/>
        <v>#N/A</v>
      </c>
      <c r="P313" t="e">
        <f>VLOOKUP($D313,CLASS!$D$2:$W$405,13,FALSE)</f>
        <v>#N/A</v>
      </c>
      <c r="Q313" s="52" t="e">
        <f t="shared" si="4"/>
        <v>#N/A</v>
      </c>
      <c r="R313" t="e">
        <f>VLOOKUP($D313,CLASS!$D$2:$W$405,15,FALSE)</f>
        <v>#N/A</v>
      </c>
      <c r="S313" s="52" t="e">
        <f t="shared" si="5"/>
        <v>#N/A</v>
      </c>
      <c r="T313" t="e">
        <f>VLOOKUP($D313,CLASS!$D$2:$W$405,17,FALSE)</f>
        <v>#N/A</v>
      </c>
      <c r="U313" s="52" t="e">
        <f t="shared" si="6"/>
        <v>#N/A</v>
      </c>
      <c r="V313" t="e">
        <f>VLOOKUP($D313,CLASS!$D$2:$W$405,19,FALSE)</f>
        <v>#N/A</v>
      </c>
      <c r="W313" s="52" t="e">
        <f t="shared" si="7"/>
        <v>#N/A</v>
      </c>
      <c r="X313"/>
      <c r="Y313"/>
      <c r="Z313" s="52" t="e">
        <f t="shared" si="8"/>
        <v>#N/A</v>
      </c>
      <c r="AA313"/>
      <c r="AB313" t="e">
        <f t="shared" si="9"/>
        <v>#N/A</v>
      </c>
      <c r="AC313" t="e">
        <f t="shared" si="10"/>
        <v>#N/A</v>
      </c>
      <c r="AD313" t="e">
        <f t="shared" si="11"/>
        <v>#N/A</v>
      </c>
      <c r="AE313" t="e">
        <f t="shared" si="12"/>
        <v>#N/A</v>
      </c>
      <c r="AF313" t="e">
        <f t="shared" si="13"/>
        <v>#N/A</v>
      </c>
      <c r="AG313" t="e">
        <f t="shared" si="14"/>
        <v>#N/A</v>
      </c>
      <c r="AH313" t="e">
        <f t="shared" si="15"/>
        <v>#N/A</v>
      </c>
      <c r="AI313" t="e">
        <f t="shared" si="16"/>
        <v>#N/A</v>
      </c>
      <c r="AJ313" s="24" t="e">
        <f>SUMPRODUCT(LARGE(AB313:AI313, {1,2,3,4,5}))</f>
        <v>#N/A</v>
      </c>
      <c r="AK313"/>
    </row>
    <row r="314" spans="1:37" x14ac:dyDescent="0.25">
      <c r="A314" s="4"/>
      <c r="E314" t="e">
        <f>VLOOKUP($D314,CLASS!$D$2:$W$405,2,FALSE)</f>
        <v>#N/A</v>
      </c>
      <c r="F314" t="e">
        <f>VLOOKUP($D314,CLASS!$D$2:$W$405,3,FALSE)</f>
        <v>#N/A</v>
      </c>
      <c r="G314" t="e">
        <f>VLOOKUP($D314,CLASS!$D$2:$W$405,4,FALSE)</f>
        <v>#N/A</v>
      </c>
      <c r="H314" t="e">
        <f>VLOOKUP(D314,CLASS!$D$2:$W$405,5,FALSE)</f>
        <v>#N/A</v>
      </c>
      <c r="I314" s="52" t="e">
        <f t="shared" si="0"/>
        <v>#N/A</v>
      </c>
      <c r="J314" t="e">
        <f>VLOOKUP($D314,CLASS!$D$2:$W$405,7,FALSE)</f>
        <v>#N/A</v>
      </c>
      <c r="K314" s="52" t="e">
        <f t="shared" si="1"/>
        <v>#N/A</v>
      </c>
      <c r="L314" t="e">
        <f>VLOOKUP($D314,CLASS!$D$2:$W$405,9,FALSE)</f>
        <v>#N/A</v>
      </c>
      <c r="M314" s="52" t="e">
        <f t="shared" si="2"/>
        <v>#N/A</v>
      </c>
      <c r="N314" t="e">
        <f>VLOOKUP($D314,CLASS!$D$2:$W$405,11,FALSE)</f>
        <v>#N/A</v>
      </c>
      <c r="O314" s="52" t="e">
        <f t="shared" si="3"/>
        <v>#N/A</v>
      </c>
      <c r="P314" t="e">
        <f>VLOOKUP($D314,CLASS!$D$2:$W$405,13,FALSE)</f>
        <v>#N/A</v>
      </c>
      <c r="Q314" s="52" t="e">
        <f t="shared" si="4"/>
        <v>#N/A</v>
      </c>
      <c r="R314" t="e">
        <f>VLOOKUP($D314,CLASS!$D$2:$W$405,15,FALSE)</f>
        <v>#N/A</v>
      </c>
      <c r="S314" s="52" t="e">
        <f t="shared" si="5"/>
        <v>#N/A</v>
      </c>
      <c r="T314" t="e">
        <f>VLOOKUP($D314,CLASS!$D$2:$W$405,17,FALSE)</f>
        <v>#N/A</v>
      </c>
      <c r="U314" s="52" t="e">
        <f t="shared" si="6"/>
        <v>#N/A</v>
      </c>
      <c r="V314" t="e">
        <f>VLOOKUP($D314,CLASS!$D$2:$W$405,19,FALSE)</f>
        <v>#N/A</v>
      </c>
      <c r="W314" s="52" t="e">
        <f t="shared" si="7"/>
        <v>#N/A</v>
      </c>
      <c r="X314"/>
      <c r="Y314"/>
      <c r="Z314" s="52" t="e">
        <f t="shared" si="8"/>
        <v>#N/A</v>
      </c>
      <c r="AA314"/>
      <c r="AB314" t="e">
        <f t="shared" si="9"/>
        <v>#N/A</v>
      </c>
      <c r="AC314" t="e">
        <f t="shared" si="10"/>
        <v>#N/A</v>
      </c>
      <c r="AD314" t="e">
        <f t="shared" si="11"/>
        <v>#N/A</v>
      </c>
      <c r="AE314" t="e">
        <f t="shared" si="12"/>
        <v>#N/A</v>
      </c>
      <c r="AF314" t="e">
        <f t="shared" si="13"/>
        <v>#N/A</v>
      </c>
      <c r="AG314" t="e">
        <f t="shared" si="14"/>
        <v>#N/A</v>
      </c>
      <c r="AH314" t="e">
        <f t="shared" si="15"/>
        <v>#N/A</v>
      </c>
      <c r="AI314" t="e">
        <f t="shared" si="16"/>
        <v>#N/A</v>
      </c>
      <c r="AJ314" s="24" t="e">
        <f>SUMPRODUCT(LARGE(AB314:AI314, {1,2,3,4,5}))</f>
        <v>#N/A</v>
      </c>
      <c r="AK314"/>
    </row>
    <row r="315" spans="1:37" x14ac:dyDescent="0.25">
      <c r="A315" s="4"/>
      <c r="E315" t="e">
        <f>VLOOKUP($D315,CLASS!$D$2:$W$405,2,FALSE)</f>
        <v>#N/A</v>
      </c>
      <c r="F315" t="e">
        <f>VLOOKUP($D315,CLASS!$D$2:$W$405,3,FALSE)</f>
        <v>#N/A</v>
      </c>
      <c r="G315" t="e">
        <f>VLOOKUP($D315,CLASS!$D$2:$W$405,4,FALSE)</f>
        <v>#N/A</v>
      </c>
      <c r="H315" t="e">
        <f>VLOOKUP(D315,CLASS!$D$2:$W$405,5,FALSE)</f>
        <v>#N/A</v>
      </c>
      <c r="I315" s="52" t="e">
        <f t="shared" si="0"/>
        <v>#N/A</v>
      </c>
      <c r="J315" t="e">
        <f>VLOOKUP($D315,CLASS!$D$2:$W$405,7,FALSE)</f>
        <v>#N/A</v>
      </c>
      <c r="K315" s="52" t="e">
        <f t="shared" si="1"/>
        <v>#N/A</v>
      </c>
      <c r="L315" t="e">
        <f>VLOOKUP($D315,CLASS!$D$2:$W$405,9,FALSE)</f>
        <v>#N/A</v>
      </c>
      <c r="M315" s="52" t="e">
        <f t="shared" si="2"/>
        <v>#N/A</v>
      </c>
      <c r="N315" t="e">
        <f>VLOOKUP($D315,CLASS!$D$2:$W$405,11,FALSE)</f>
        <v>#N/A</v>
      </c>
      <c r="O315" s="52" t="e">
        <f t="shared" si="3"/>
        <v>#N/A</v>
      </c>
      <c r="P315" t="e">
        <f>VLOOKUP($D315,CLASS!$D$2:$W$405,13,FALSE)</f>
        <v>#N/A</v>
      </c>
      <c r="Q315" s="52" t="e">
        <f t="shared" si="4"/>
        <v>#N/A</v>
      </c>
      <c r="R315" t="e">
        <f>VLOOKUP($D315,CLASS!$D$2:$W$405,15,FALSE)</f>
        <v>#N/A</v>
      </c>
      <c r="S315" s="52" t="e">
        <f t="shared" si="5"/>
        <v>#N/A</v>
      </c>
      <c r="T315" t="e">
        <f>VLOOKUP($D315,CLASS!$D$2:$W$405,17,FALSE)</f>
        <v>#N/A</v>
      </c>
      <c r="U315" s="52" t="e">
        <f t="shared" si="6"/>
        <v>#N/A</v>
      </c>
      <c r="V315" t="e">
        <f>VLOOKUP($D315,CLASS!$D$2:$W$405,19,FALSE)</f>
        <v>#N/A</v>
      </c>
      <c r="W315" s="52" t="e">
        <f t="shared" si="7"/>
        <v>#N/A</v>
      </c>
      <c r="X315"/>
      <c r="Y315"/>
      <c r="Z315" s="52" t="e">
        <f t="shared" si="8"/>
        <v>#N/A</v>
      </c>
      <c r="AA315"/>
      <c r="AB315" t="e">
        <f t="shared" si="9"/>
        <v>#N/A</v>
      </c>
      <c r="AC315" t="e">
        <f t="shared" si="10"/>
        <v>#N/A</v>
      </c>
      <c r="AD315" t="e">
        <f t="shared" si="11"/>
        <v>#N/A</v>
      </c>
      <c r="AE315" t="e">
        <f t="shared" si="12"/>
        <v>#N/A</v>
      </c>
      <c r="AF315" t="e">
        <f t="shared" si="13"/>
        <v>#N/A</v>
      </c>
      <c r="AG315" t="e">
        <f t="shared" si="14"/>
        <v>#N/A</v>
      </c>
      <c r="AH315" t="e">
        <f t="shared" si="15"/>
        <v>#N/A</v>
      </c>
      <c r="AI315" t="e">
        <f t="shared" si="16"/>
        <v>#N/A</v>
      </c>
      <c r="AJ315" s="24" t="e">
        <f>SUMPRODUCT(LARGE(AB315:AI315, {1,2,3,4,5}))</f>
        <v>#N/A</v>
      </c>
      <c r="AK315"/>
    </row>
    <row r="316" spans="1:37" x14ac:dyDescent="0.25">
      <c r="A316" s="4"/>
      <c r="E316" t="e">
        <f>VLOOKUP($D316,CLASS!$D$2:$W$405,2,FALSE)</f>
        <v>#N/A</v>
      </c>
      <c r="F316" t="e">
        <f>VLOOKUP($D316,CLASS!$D$2:$W$405,3,FALSE)</f>
        <v>#N/A</v>
      </c>
      <c r="G316" t="e">
        <f>VLOOKUP($D316,CLASS!$D$2:$W$405,4,FALSE)</f>
        <v>#N/A</v>
      </c>
      <c r="H316" t="e">
        <f>VLOOKUP(D316,CLASS!$D$2:$W$405,5,FALSE)</f>
        <v>#N/A</v>
      </c>
      <c r="I316" s="52" t="e">
        <f t="shared" si="0"/>
        <v>#N/A</v>
      </c>
      <c r="J316" t="e">
        <f>VLOOKUP($D316,CLASS!$D$2:$W$405,7,FALSE)</f>
        <v>#N/A</v>
      </c>
      <c r="K316" s="52" t="e">
        <f t="shared" si="1"/>
        <v>#N/A</v>
      </c>
      <c r="L316" t="e">
        <f>VLOOKUP($D316,CLASS!$D$2:$W$405,9,FALSE)</f>
        <v>#N/A</v>
      </c>
      <c r="M316" s="52" t="e">
        <f t="shared" si="2"/>
        <v>#N/A</v>
      </c>
      <c r="N316" t="e">
        <f>VLOOKUP($D316,CLASS!$D$2:$W$405,11,FALSE)</f>
        <v>#N/A</v>
      </c>
      <c r="O316" s="52" t="e">
        <f t="shared" si="3"/>
        <v>#N/A</v>
      </c>
      <c r="P316" t="e">
        <f>VLOOKUP($D316,CLASS!$D$2:$W$405,13,FALSE)</f>
        <v>#N/A</v>
      </c>
      <c r="Q316" s="52" t="e">
        <f t="shared" si="4"/>
        <v>#N/A</v>
      </c>
      <c r="R316" t="e">
        <f>VLOOKUP($D316,CLASS!$D$2:$W$405,15,FALSE)</f>
        <v>#N/A</v>
      </c>
      <c r="S316" s="52" t="e">
        <f t="shared" si="5"/>
        <v>#N/A</v>
      </c>
      <c r="T316" t="e">
        <f>VLOOKUP($D316,CLASS!$D$2:$W$405,17,FALSE)</f>
        <v>#N/A</v>
      </c>
      <c r="U316" s="52" t="e">
        <f t="shared" si="6"/>
        <v>#N/A</v>
      </c>
      <c r="V316" t="e">
        <f>VLOOKUP($D316,CLASS!$D$2:$W$405,19,FALSE)</f>
        <v>#N/A</v>
      </c>
      <c r="W316" s="52" t="e">
        <f t="shared" si="7"/>
        <v>#N/A</v>
      </c>
      <c r="X316"/>
      <c r="Y316"/>
      <c r="Z316" s="52" t="e">
        <f t="shared" si="8"/>
        <v>#N/A</v>
      </c>
      <c r="AA316"/>
      <c r="AB316" t="e">
        <f t="shared" si="9"/>
        <v>#N/A</v>
      </c>
      <c r="AC316" t="e">
        <f t="shared" si="10"/>
        <v>#N/A</v>
      </c>
      <c r="AD316" t="e">
        <f t="shared" si="11"/>
        <v>#N/A</v>
      </c>
      <c r="AE316" t="e">
        <f t="shared" si="12"/>
        <v>#N/A</v>
      </c>
      <c r="AF316" t="e">
        <f t="shared" si="13"/>
        <v>#N/A</v>
      </c>
      <c r="AG316" t="e">
        <f t="shared" si="14"/>
        <v>#N/A</v>
      </c>
      <c r="AH316" t="e">
        <f t="shared" si="15"/>
        <v>#N/A</v>
      </c>
      <c r="AI316" t="e">
        <f t="shared" si="16"/>
        <v>#N/A</v>
      </c>
      <c r="AJ316" s="24" t="e">
        <f>SUMPRODUCT(LARGE(AB316:AI316, {1,2,3,4,5}))</f>
        <v>#N/A</v>
      </c>
      <c r="AK316"/>
    </row>
    <row r="317" spans="1:37" x14ac:dyDescent="0.25">
      <c r="A317" s="4"/>
      <c r="E317" t="e">
        <f>VLOOKUP($D317,CLASS!$D$2:$W$405,2,FALSE)</f>
        <v>#N/A</v>
      </c>
      <c r="F317" t="e">
        <f>VLOOKUP($D317,CLASS!$D$2:$W$405,3,FALSE)</f>
        <v>#N/A</v>
      </c>
      <c r="G317" t="e">
        <f>VLOOKUP($D317,CLASS!$D$2:$W$405,4,FALSE)</f>
        <v>#N/A</v>
      </c>
      <c r="H317" t="e">
        <f>VLOOKUP(D317,CLASS!$D$2:$W$405,5,FALSE)</f>
        <v>#N/A</v>
      </c>
      <c r="I317" s="52" t="e">
        <f t="shared" si="0"/>
        <v>#N/A</v>
      </c>
      <c r="J317" t="e">
        <f>VLOOKUP($D317,CLASS!$D$2:$W$405,7,FALSE)</f>
        <v>#N/A</v>
      </c>
      <c r="K317" s="52" t="e">
        <f t="shared" si="1"/>
        <v>#N/A</v>
      </c>
      <c r="L317" t="e">
        <f>VLOOKUP($D317,CLASS!$D$2:$W$405,9,FALSE)</f>
        <v>#N/A</v>
      </c>
      <c r="M317" s="52" t="e">
        <f t="shared" si="2"/>
        <v>#N/A</v>
      </c>
      <c r="N317" t="e">
        <f>VLOOKUP($D317,CLASS!$D$2:$W$405,11,FALSE)</f>
        <v>#N/A</v>
      </c>
      <c r="O317" s="52" t="e">
        <f t="shared" si="3"/>
        <v>#N/A</v>
      </c>
      <c r="P317" t="e">
        <f>VLOOKUP($D317,CLASS!$D$2:$W$405,13,FALSE)</f>
        <v>#N/A</v>
      </c>
      <c r="Q317" s="52" t="e">
        <f t="shared" si="4"/>
        <v>#N/A</v>
      </c>
      <c r="R317" t="e">
        <f>VLOOKUP($D317,CLASS!$D$2:$W$405,15,FALSE)</f>
        <v>#N/A</v>
      </c>
      <c r="S317" s="52" t="e">
        <f t="shared" si="5"/>
        <v>#N/A</v>
      </c>
      <c r="T317" t="e">
        <f>VLOOKUP($D317,CLASS!$D$2:$W$405,17,FALSE)</f>
        <v>#N/A</v>
      </c>
      <c r="U317" s="52" t="e">
        <f t="shared" si="6"/>
        <v>#N/A</v>
      </c>
      <c r="V317" t="e">
        <f>VLOOKUP($D317,CLASS!$D$2:$W$405,19,FALSE)</f>
        <v>#N/A</v>
      </c>
      <c r="W317" s="52" t="e">
        <f t="shared" si="7"/>
        <v>#N/A</v>
      </c>
      <c r="X317"/>
      <c r="Y317"/>
      <c r="Z317" s="52" t="e">
        <f t="shared" si="8"/>
        <v>#N/A</v>
      </c>
      <c r="AA317"/>
      <c r="AB317" t="e">
        <f t="shared" si="9"/>
        <v>#N/A</v>
      </c>
      <c r="AC317" t="e">
        <f t="shared" si="10"/>
        <v>#N/A</v>
      </c>
      <c r="AD317" t="e">
        <f t="shared" si="11"/>
        <v>#N/A</v>
      </c>
      <c r="AE317" t="e">
        <f t="shared" si="12"/>
        <v>#N/A</v>
      </c>
      <c r="AF317" t="e">
        <f t="shared" si="13"/>
        <v>#N/A</v>
      </c>
      <c r="AG317" t="e">
        <f t="shared" si="14"/>
        <v>#N/A</v>
      </c>
      <c r="AH317" t="e">
        <f t="shared" si="15"/>
        <v>#N/A</v>
      </c>
      <c r="AI317" t="e">
        <f t="shared" si="16"/>
        <v>#N/A</v>
      </c>
      <c r="AJ317" s="24" t="e">
        <f>SUMPRODUCT(LARGE(AB317:AI317, {1,2,3,4,5}))</f>
        <v>#N/A</v>
      </c>
      <c r="AK317"/>
    </row>
    <row r="318" spans="1:37" x14ac:dyDescent="0.25">
      <c r="A318" s="4"/>
      <c r="E318" t="e">
        <f>VLOOKUP($D318,CLASS!$D$2:$W$405,2,FALSE)</f>
        <v>#N/A</v>
      </c>
      <c r="F318" t="e">
        <f>VLOOKUP($D318,CLASS!$D$2:$W$405,3,FALSE)</f>
        <v>#N/A</v>
      </c>
      <c r="G318" t="e">
        <f>VLOOKUP($D318,CLASS!$D$2:$W$405,4,FALSE)</f>
        <v>#N/A</v>
      </c>
      <c r="H318" t="e">
        <f>VLOOKUP(D318,CLASS!$D$2:$W$405,5,FALSE)</f>
        <v>#N/A</v>
      </c>
      <c r="I318" s="52" t="e">
        <f t="shared" si="0"/>
        <v>#N/A</v>
      </c>
      <c r="J318" t="e">
        <f>VLOOKUP($D318,CLASS!$D$2:$W$405,7,FALSE)</f>
        <v>#N/A</v>
      </c>
      <c r="K318" s="52" t="e">
        <f t="shared" si="1"/>
        <v>#N/A</v>
      </c>
      <c r="L318" t="e">
        <f>VLOOKUP($D318,CLASS!$D$2:$W$405,9,FALSE)</f>
        <v>#N/A</v>
      </c>
      <c r="M318" s="52" t="e">
        <f t="shared" si="2"/>
        <v>#N/A</v>
      </c>
      <c r="N318" t="e">
        <f>VLOOKUP($D318,CLASS!$D$2:$W$405,11,FALSE)</f>
        <v>#N/A</v>
      </c>
      <c r="O318" s="52" t="e">
        <f t="shared" si="3"/>
        <v>#N/A</v>
      </c>
      <c r="P318" t="e">
        <f>VLOOKUP($D318,CLASS!$D$2:$W$405,13,FALSE)</f>
        <v>#N/A</v>
      </c>
      <c r="Q318" s="52" t="e">
        <f t="shared" si="4"/>
        <v>#N/A</v>
      </c>
      <c r="R318" t="e">
        <f>VLOOKUP($D318,CLASS!$D$2:$W$405,15,FALSE)</f>
        <v>#N/A</v>
      </c>
      <c r="S318" s="52" t="e">
        <f t="shared" si="5"/>
        <v>#N/A</v>
      </c>
      <c r="T318" t="e">
        <f>VLOOKUP($D318,CLASS!$D$2:$W$405,17,FALSE)</f>
        <v>#N/A</v>
      </c>
      <c r="U318" s="52" t="e">
        <f t="shared" si="6"/>
        <v>#N/A</v>
      </c>
      <c r="V318" t="e">
        <f>VLOOKUP($D318,CLASS!$D$2:$W$405,19,FALSE)</f>
        <v>#N/A</v>
      </c>
      <c r="W318" s="52" t="e">
        <f t="shared" si="7"/>
        <v>#N/A</v>
      </c>
      <c r="X318"/>
      <c r="Y318"/>
      <c r="Z318" s="52" t="e">
        <f t="shared" si="8"/>
        <v>#N/A</v>
      </c>
      <c r="AA318"/>
      <c r="AB318" t="e">
        <f t="shared" si="9"/>
        <v>#N/A</v>
      </c>
      <c r="AC318" t="e">
        <f t="shared" si="10"/>
        <v>#N/A</v>
      </c>
      <c r="AD318" t="e">
        <f t="shared" si="11"/>
        <v>#N/A</v>
      </c>
      <c r="AE318" t="e">
        <f t="shared" si="12"/>
        <v>#N/A</v>
      </c>
      <c r="AF318" t="e">
        <f t="shared" si="13"/>
        <v>#N/A</v>
      </c>
      <c r="AG318" t="e">
        <f t="shared" si="14"/>
        <v>#N/A</v>
      </c>
      <c r="AH318" t="e">
        <f t="shared" si="15"/>
        <v>#N/A</v>
      </c>
      <c r="AI318" t="e">
        <f t="shared" si="16"/>
        <v>#N/A</v>
      </c>
      <c r="AJ318" s="24" t="e">
        <f>SUMPRODUCT(LARGE(AB318:AI318, {1,2,3,4,5}))</f>
        <v>#N/A</v>
      </c>
    </row>
    <row r="319" spans="1:37" x14ac:dyDescent="0.25">
      <c r="A319" s="4"/>
      <c r="E319" t="e">
        <f>VLOOKUP($D319,CLASS!$D$2:$W$405,2,FALSE)</f>
        <v>#N/A</v>
      </c>
      <c r="F319" t="e">
        <f>VLOOKUP($D319,CLASS!$D$2:$W$405,3,FALSE)</f>
        <v>#N/A</v>
      </c>
      <c r="G319" t="e">
        <f>VLOOKUP($D319,CLASS!$D$2:$W$405,4,FALSE)</f>
        <v>#N/A</v>
      </c>
      <c r="H319" t="e">
        <f>VLOOKUP(D319,CLASS!$D$2:$W$405,5,FALSE)</f>
        <v>#N/A</v>
      </c>
      <c r="I319" s="52" t="e">
        <f t="shared" si="0"/>
        <v>#N/A</v>
      </c>
      <c r="J319" t="e">
        <f>VLOOKUP($D319,CLASS!$D$2:$W$405,7,FALSE)</f>
        <v>#N/A</v>
      </c>
      <c r="K319" s="52" t="e">
        <f t="shared" si="1"/>
        <v>#N/A</v>
      </c>
      <c r="L319" t="e">
        <f>VLOOKUP($D319,CLASS!$D$2:$W$405,9,FALSE)</f>
        <v>#N/A</v>
      </c>
      <c r="M319" s="52" t="e">
        <f t="shared" si="2"/>
        <v>#N/A</v>
      </c>
      <c r="N319" t="e">
        <f>VLOOKUP($D319,CLASS!$D$2:$W$405,11,FALSE)</f>
        <v>#N/A</v>
      </c>
      <c r="O319" s="52" t="e">
        <f t="shared" si="3"/>
        <v>#N/A</v>
      </c>
      <c r="P319" t="e">
        <f>VLOOKUP($D319,CLASS!$D$2:$W$405,13,FALSE)</f>
        <v>#N/A</v>
      </c>
      <c r="Q319" s="52" t="e">
        <f t="shared" si="4"/>
        <v>#N/A</v>
      </c>
      <c r="R319" t="e">
        <f>VLOOKUP($D319,CLASS!$D$2:$W$405,15,FALSE)</f>
        <v>#N/A</v>
      </c>
      <c r="S319" s="52" t="e">
        <f t="shared" si="5"/>
        <v>#N/A</v>
      </c>
      <c r="T319" t="e">
        <f>VLOOKUP($D319,CLASS!$D$2:$W$405,17,FALSE)</f>
        <v>#N/A</v>
      </c>
      <c r="U319" s="52" t="e">
        <f t="shared" si="6"/>
        <v>#N/A</v>
      </c>
      <c r="V319" t="e">
        <f>VLOOKUP($D319,CLASS!$D$2:$W$405,19,FALSE)</f>
        <v>#N/A</v>
      </c>
      <c r="W319" s="52" t="e">
        <f t="shared" si="7"/>
        <v>#N/A</v>
      </c>
      <c r="X319"/>
      <c r="Y319"/>
      <c r="Z319" s="52" t="e">
        <f t="shared" si="8"/>
        <v>#N/A</v>
      </c>
      <c r="AA319"/>
      <c r="AB319" t="e">
        <f t="shared" si="9"/>
        <v>#N/A</v>
      </c>
      <c r="AC319" t="e">
        <f t="shared" si="10"/>
        <v>#N/A</v>
      </c>
      <c r="AD319" t="e">
        <f t="shared" si="11"/>
        <v>#N/A</v>
      </c>
      <c r="AE319" t="e">
        <f t="shared" si="12"/>
        <v>#N/A</v>
      </c>
      <c r="AF319" t="e">
        <f t="shared" si="13"/>
        <v>#N/A</v>
      </c>
      <c r="AG319" t="e">
        <f t="shared" si="14"/>
        <v>#N/A</v>
      </c>
      <c r="AH319" t="e">
        <f t="shared" si="15"/>
        <v>#N/A</v>
      </c>
      <c r="AI319" t="e">
        <f t="shared" si="16"/>
        <v>#N/A</v>
      </c>
      <c r="AJ319" s="24" t="e">
        <f>SUMPRODUCT(LARGE(AB319:AI319, {1,2,3,4,5}))</f>
        <v>#N/A</v>
      </c>
      <c r="AK319"/>
    </row>
    <row r="320" spans="1:37" x14ac:dyDescent="0.25">
      <c r="A320" s="4"/>
      <c r="E320" t="e">
        <f>VLOOKUP($D320,CLASS!$D$2:$W$405,2,FALSE)</f>
        <v>#N/A</v>
      </c>
      <c r="F320" t="e">
        <f>VLOOKUP($D320,CLASS!$D$2:$W$405,3,FALSE)</f>
        <v>#N/A</v>
      </c>
      <c r="G320" t="e">
        <f>VLOOKUP($D320,CLASS!$D$2:$W$405,4,FALSE)</f>
        <v>#N/A</v>
      </c>
      <c r="H320" t="e">
        <f>VLOOKUP(D320,CLASS!$D$2:$W$405,5,FALSE)</f>
        <v>#N/A</v>
      </c>
      <c r="I320" s="52" t="e">
        <f t="shared" si="0"/>
        <v>#N/A</v>
      </c>
      <c r="J320" t="e">
        <f>VLOOKUP($D320,CLASS!$D$2:$W$405,7,FALSE)</f>
        <v>#N/A</v>
      </c>
      <c r="K320" s="52" t="e">
        <f t="shared" si="1"/>
        <v>#N/A</v>
      </c>
      <c r="L320" t="e">
        <f>VLOOKUP($D320,CLASS!$D$2:$W$405,9,FALSE)</f>
        <v>#N/A</v>
      </c>
      <c r="M320" s="52" t="e">
        <f t="shared" si="2"/>
        <v>#N/A</v>
      </c>
      <c r="N320" t="e">
        <f>VLOOKUP($D320,CLASS!$D$2:$W$405,11,FALSE)</f>
        <v>#N/A</v>
      </c>
      <c r="O320" s="52" t="e">
        <f t="shared" si="3"/>
        <v>#N/A</v>
      </c>
      <c r="P320" t="e">
        <f>VLOOKUP($D320,CLASS!$D$2:$W$405,13,FALSE)</f>
        <v>#N/A</v>
      </c>
      <c r="Q320" s="52" t="e">
        <f t="shared" si="4"/>
        <v>#N/A</v>
      </c>
      <c r="R320" t="e">
        <f>VLOOKUP($D320,CLASS!$D$2:$W$405,15,FALSE)</f>
        <v>#N/A</v>
      </c>
      <c r="S320" s="52" t="e">
        <f t="shared" si="5"/>
        <v>#N/A</v>
      </c>
      <c r="T320" t="e">
        <f>VLOOKUP($D320,CLASS!$D$2:$W$405,17,FALSE)</f>
        <v>#N/A</v>
      </c>
      <c r="U320" s="52" t="e">
        <f t="shared" si="6"/>
        <v>#N/A</v>
      </c>
      <c r="V320" t="e">
        <f>VLOOKUP($D320,CLASS!$D$2:$W$405,19,FALSE)</f>
        <v>#N/A</v>
      </c>
      <c r="W320" s="52" t="e">
        <f t="shared" si="7"/>
        <v>#N/A</v>
      </c>
      <c r="X320"/>
      <c r="Y320"/>
      <c r="Z320" s="52" t="e">
        <f t="shared" si="8"/>
        <v>#N/A</v>
      </c>
      <c r="AA320"/>
      <c r="AB320" t="e">
        <f t="shared" si="9"/>
        <v>#N/A</v>
      </c>
      <c r="AC320" t="e">
        <f t="shared" si="10"/>
        <v>#N/A</v>
      </c>
      <c r="AD320" t="e">
        <f t="shared" si="11"/>
        <v>#N/A</v>
      </c>
      <c r="AE320" t="e">
        <f t="shared" si="12"/>
        <v>#N/A</v>
      </c>
      <c r="AF320" t="e">
        <f t="shared" si="13"/>
        <v>#N/A</v>
      </c>
      <c r="AG320" t="e">
        <f t="shared" si="14"/>
        <v>#N/A</v>
      </c>
      <c r="AH320" t="e">
        <f t="shared" si="15"/>
        <v>#N/A</v>
      </c>
      <c r="AI320" t="e">
        <f t="shared" si="16"/>
        <v>#N/A</v>
      </c>
      <c r="AJ320" s="24" t="e">
        <f>SUMPRODUCT(LARGE(AB320:AI320, {1,2,3,4,5}))</f>
        <v>#N/A</v>
      </c>
      <c r="AK320"/>
    </row>
    <row r="321" spans="1:37" x14ac:dyDescent="0.25">
      <c r="A321" s="4"/>
      <c r="E321" t="e">
        <f>VLOOKUP($D321,CLASS!$D$2:$W$405,2,FALSE)</f>
        <v>#N/A</v>
      </c>
      <c r="F321" t="e">
        <f>VLOOKUP($D321,CLASS!$D$2:$W$405,3,FALSE)</f>
        <v>#N/A</v>
      </c>
      <c r="G321" t="e">
        <f>VLOOKUP($D321,CLASS!$D$2:$W$405,4,FALSE)</f>
        <v>#N/A</v>
      </c>
      <c r="H321" t="e">
        <f>VLOOKUP(D321,CLASS!$D$2:$W$405,5,FALSE)</f>
        <v>#N/A</v>
      </c>
      <c r="I321" s="52" t="e">
        <f t="shared" si="0"/>
        <v>#N/A</v>
      </c>
      <c r="J321" t="e">
        <f>VLOOKUP($D321,CLASS!$D$2:$W$405,7,FALSE)</f>
        <v>#N/A</v>
      </c>
      <c r="K321" s="52" t="e">
        <f t="shared" si="1"/>
        <v>#N/A</v>
      </c>
      <c r="L321" t="e">
        <f>VLOOKUP($D321,CLASS!$D$2:$W$405,9,FALSE)</f>
        <v>#N/A</v>
      </c>
      <c r="M321" s="52" t="e">
        <f t="shared" si="2"/>
        <v>#N/A</v>
      </c>
      <c r="N321" t="e">
        <f>VLOOKUP($D321,CLASS!$D$2:$W$405,11,FALSE)</f>
        <v>#N/A</v>
      </c>
      <c r="O321" s="52" t="e">
        <f t="shared" si="3"/>
        <v>#N/A</v>
      </c>
      <c r="P321" t="e">
        <f>VLOOKUP($D321,CLASS!$D$2:$W$405,13,FALSE)</f>
        <v>#N/A</v>
      </c>
      <c r="Q321" s="52" t="e">
        <f t="shared" si="4"/>
        <v>#N/A</v>
      </c>
      <c r="R321" t="e">
        <f>VLOOKUP($D321,CLASS!$D$2:$W$405,15,FALSE)</f>
        <v>#N/A</v>
      </c>
      <c r="S321" s="52" t="e">
        <f t="shared" si="5"/>
        <v>#N/A</v>
      </c>
      <c r="T321" t="e">
        <f>VLOOKUP($D321,CLASS!$D$2:$W$405,17,FALSE)</f>
        <v>#N/A</v>
      </c>
      <c r="U321" s="52" t="e">
        <f t="shared" si="6"/>
        <v>#N/A</v>
      </c>
      <c r="V321" t="e">
        <f>VLOOKUP($D321,CLASS!$D$2:$W$405,19,FALSE)</f>
        <v>#N/A</v>
      </c>
      <c r="W321" s="52" t="e">
        <f t="shared" si="7"/>
        <v>#N/A</v>
      </c>
      <c r="X321"/>
      <c r="Y321"/>
      <c r="Z321" s="52" t="e">
        <f t="shared" si="8"/>
        <v>#N/A</v>
      </c>
      <c r="AA321"/>
      <c r="AB321" t="e">
        <f t="shared" si="9"/>
        <v>#N/A</v>
      </c>
      <c r="AC321" t="e">
        <f t="shared" si="10"/>
        <v>#N/A</v>
      </c>
      <c r="AD321" t="e">
        <f t="shared" si="11"/>
        <v>#N/A</v>
      </c>
      <c r="AE321" t="e">
        <f t="shared" si="12"/>
        <v>#N/A</v>
      </c>
      <c r="AF321" t="e">
        <f t="shared" si="13"/>
        <v>#N/A</v>
      </c>
      <c r="AG321" t="e">
        <f t="shared" si="14"/>
        <v>#N/A</v>
      </c>
      <c r="AH321" t="e">
        <f t="shared" si="15"/>
        <v>#N/A</v>
      </c>
      <c r="AI321" t="e">
        <f t="shared" si="16"/>
        <v>#N/A</v>
      </c>
      <c r="AJ321" s="24" t="e">
        <f>SUMPRODUCT(LARGE(AB321:AI321, {1,2,3,4,5}))</f>
        <v>#N/A</v>
      </c>
      <c r="AK321"/>
    </row>
    <row r="322" spans="1:37" x14ac:dyDescent="0.25">
      <c r="A322" s="4"/>
      <c r="E322" t="e">
        <f>VLOOKUP($D322,CLASS!$D$2:$W$405,2,FALSE)</f>
        <v>#N/A</v>
      </c>
      <c r="F322" t="e">
        <f>VLOOKUP($D322,CLASS!$D$2:$W$405,3,FALSE)</f>
        <v>#N/A</v>
      </c>
      <c r="G322" t="e">
        <f>VLOOKUP($D322,CLASS!$D$2:$W$405,4,FALSE)</f>
        <v>#N/A</v>
      </c>
      <c r="H322" t="e">
        <f>VLOOKUP(D322,CLASS!$D$2:$W$405,5,FALSE)</f>
        <v>#N/A</v>
      </c>
      <c r="I322" s="52" t="e">
        <f t="shared" ref="I322:I385" si="17">IF(H322,G322+H322,0)</f>
        <v>#N/A</v>
      </c>
      <c r="J322" t="e">
        <f>VLOOKUP($D322,CLASS!$D$2:$W$405,7,FALSE)</f>
        <v>#N/A</v>
      </c>
      <c r="K322" s="52" t="e">
        <f t="shared" ref="K322:K385" si="18">IF(IF(J322,J322+$G322,0)&lt;=100,IF(J322,J322+$G322,0),100)</f>
        <v>#N/A</v>
      </c>
      <c r="L322" t="e">
        <f>VLOOKUP($D322,CLASS!$D$2:$W$405,9,FALSE)</f>
        <v>#N/A</v>
      </c>
      <c r="M322" s="52" t="e">
        <f t="shared" ref="M322:M385" si="19">IF(IF(L322,L322+$G322,0)&lt;=100,IF(L322,L322+$G322,0),100)</f>
        <v>#N/A</v>
      </c>
      <c r="N322" t="e">
        <f>VLOOKUP($D322,CLASS!$D$2:$W$405,11,FALSE)</f>
        <v>#N/A</v>
      </c>
      <c r="O322" s="52" t="e">
        <f t="shared" ref="O322:O385" si="20">IF(IF(N322,N322+$G322,0)&lt;=100,IF(N322,N322+$G322,0),100)</f>
        <v>#N/A</v>
      </c>
      <c r="P322" t="e">
        <f>VLOOKUP($D322,CLASS!$D$2:$W$405,13,FALSE)</f>
        <v>#N/A</v>
      </c>
      <c r="Q322" s="52" t="e">
        <f t="shared" ref="Q322:Q385" si="21">IF(IF(P322,P322+$G322,0)&lt;=100,IF(P322,P322+$G322,0),100)</f>
        <v>#N/A</v>
      </c>
      <c r="R322" t="e">
        <f>VLOOKUP($D322,CLASS!$D$2:$W$405,15,FALSE)</f>
        <v>#N/A</v>
      </c>
      <c r="S322" s="52" t="e">
        <f t="shared" ref="S322:S385" si="22">IF(IF(R322,R322+$G322,0)&lt;=100,IF(R322,R322+$G322,0),100)</f>
        <v>#N/A</v>
      </c>
      <c r="T322" t="e">
        <f>VLOOKUP($D322,CLASS!$D$2:$W$405,17,FALSE)</f>
        <v>#N/A</v>
      </c>
      <c r="U322" s="52" t="e">
        <f t="shared" ref="U322:U385" si="23">IF(IF(T322,T322+$G322,0)&lt;=100,IF(T322,T322+$G322,0),100)</f>
        <v>#N/A</v>
      </c>
      <c r="V322" t="e">
        <f>VLOOKUP($D322,CLASS!$D$2:$W$405,19,FALSE)</f>
        <v>#N/A</v>
      </c>
      <c r="W322" s="52" t="e">
        <f t="shared" ref="W322:W385" si="24">IF(IF(V322,V322+$G322,0)&lt;=100,IF(V322,V322+$G322,0),100)</f>
        <v>#N/A</v>
      </c>
      <c r="X322"/>
      <c r="Y322"/>
      <c r="Z322" s="52" t="e">
        <f t="shared" ref="Z322:Z368" si="25">I322+K322+M322+O322+Q322+S322+U322+W322</f>
        <v>#N/A</v>
      </c>
      <c r="AA322"/>
      <c r="AB322" t="e">
        <f t="shared" ref="AB322:AB368" si="26">I322</f>
        <v>#N/A</v>
      </c>
      <c r="AC322" t="e">
        <f t="shared" ref="AC322:AC368" si="27">K322</f>
        <v>#N/A</v>
      </c>
      <c r="AD322" t="e">
        <f t="shared" ref="AD322:AD368" si="28">M322</f>
        <v>#N/A</v>
      </c>
      <c r="AE322" t="e">
        <f t="shared" ref="AE322:AE368" si="29">O322</f>
        <v>#N/A</v>
      </c>
      <c r="AF322" t="e">
        <f t="shared" ref="AF322:AF368" si="30">Q322</f>
        <v>#N/A</v>
      </c>
      <c r="AG322" t="e">
        <f t="shared" ref="AG322:AG368" si="31">S322</f>
        <v>#N/A</v>
      </c>
      <c r="AH322" t="e">
        <f t="shared" ref="AH322:AH368" si="32">U322</f>
        <v>#N/A</v>
      </c>
      <c r="AI322" t="e">
        <f t="shared" ref="AI322:AI368" si="33">W322</f>
        <v>#N/A</v>
      </c>
      <c r="AJ322" s="24" t="e">
        <f>SUMPRODUCT(LARGE(AB322:AI322, {1,2,3,4,5}))</f>
        <v>#N/A</v>
      </c>
      <c r="AK322"/>
    </row>
    <row r="323" spans="1:37" x14ac:dyDescent="0.25">
      <c r="A323" s="4"/>
      <c r="E323" t="e">
        <f>VLOOKUP($D323,CLASS!$D$2:$W$405,2,FALSE)</f>
        <v>#N/A</v>
      </c>
      <c r="F323" t="e">
        <f>VLOOKUP($D323,CLASS!$D$2:$W$405,3,FALSE)</f>
        <v>#N/A</v>
      </c>
      <c r="G323" t="e">
        <f>VLOOKUP($D323,CLASS!$D$2:$W$405,4,FALSE)</f>
        <v>#N/A</v>
      </c>
      <c r="H323" t="e">
        <f>VLOOKUP(D323,CLASS!$D$2:$W$405,5,FALSE)</f>
        <v>#N/A</v>
      </c>
      <c r="I323" s="52" t="e">
        <f t="shared" si="17"/>
        <v>#N/A</v>
      </c>
      <c r="J323" t="e">
        <f>VLOOKUP($D323,CLASS!$D$2:$W$405,7,FALSE)</f>
        <v>#N/A</v>
      </c>
      <c r="K323" s="52" t="e">
        <f t="shared" si="18"/>
        <v>#N/A</v>
      </c>
      <c r="L323" t="e">
        <f>VLOOKUP($D323,CLASS!$D$2:$W$405,9,FALSE)</f>
        <v>#N/A</v>
      </c>
      <c r="M323" s="52" t="e">
        <f t="shared" si="19"/>
        <v>#N/A</v>
      </c>
      <c r="N323" t="e">
        <f>VLOOKUP($D323,CLASS!$D$2:$W$405,11,FALSE)</f>
        <v>#N/A</v>
      </c>
      <c r="O323" s="52" t="e">
        <f t="shared" si="20"/>
        <v>#N/A</v>
      </c>
      <c r="P323" t="e">
        <f>VLOOKUP($D323,CLASS!$D$2:$W$405,13,FALSE)</f>
        <v>#N/A</v>
      </c>
      <c r="Q323" s="52" t="e">
        <f t="shared" si="21"/>
        <v>#N/A</v>
      </c>
      <c r="R323" t="e">
        <f>VLOOKUP($D323,CLASS!$D$2:$W$405,15,FALSE)</f>
        <v>#N/A</v>
      </c>
      <c r="S323" s="52" t="e">
        <f t="shared" si="22"/>
        <v>#N/A</v>
      </c>
      <c r="T323" t="e">
        <f>VLOOKUP($D323,CLASS!$D$2:$W$405,17,FALSE)</f>
        <v>#N/A</v>
      </c>
      <c r="U323" s="52" t="e">
        <f t="shared" si="23"/>
        <v>#N/A</v>
      </c>
      <c r="V323" t="e">
        <f>VLOOKUP($D323,CLASS!$D$2:$W$405,19,FALSE)</f>
        <v>#N/A</v>
      </c>
      <c r="W323" s="52" t="e">
        <f t="shared" si="24"/>
        <v>#N/A</v>
      </c>
      <c r="X323"/>
      <c r="Y323"/>
      <c r="Z323" s="52" t="e">
        <f t="shared" si="25"/>
        <v>#N/A</v>
      </c>
      <c r="AA323"/>
      <c r="AB323" t="e">
        <f t="shared" si="26"/>
        <v>#N/A</v>
      </c>
      <c r="AC323" t="e">
        <f t="shared" si="27"/>
        <v>#N/A</v>
      </c>
      <c r="AD323" t="e">
        <f t="shared" si="28"/>
        <v>#N/A</v>
      </c>
      <c r="AE323" t="e">
        <f t="shared" si="29"/>
        <v>#N/A</v>
      </c>
      <c r="AF323" t="e">
        <f t="shared" si="30"/>
        <v>#N/A</v>
      </c>
      <c r="AG323" t="e">
        <f t="shared" si="31"/>
        <v>#N/A</v>
      </c>
      <c r="AH323" t="e">
        <f t="shared" si="32"/>
        <v>#N/A</v>
      </c>
      <c r="AI323" t="e">
        <f t="shared" si="33"/>
        <v>#N/A</v>
      </c>
      <c r="AJ323" s="24" t="e">
        <f>SUMPRODUCT(LARGE(AB323:AI323, {1,2,3,4,5}))</f>
        <v>#N/A</v>
      </c>
      <c r="AK323"/>
    </row>
    <row r="324" spans="1:37" x14ac:dyDescent="0.25">
      <c r="A324" s="4"/>
      <c r="E324" t="e">
        <f>VLOOKUP($D324,CLASS!$D$2:$W$405,2,FALSE)</f>
        <v>#N/A</v>
      </c>
      <c r="F324" t="e">
        <f>VLOOKUP($D324,CLASS!$D$2:$W$405,3,FALSE)</f>
        <v>#N/A</v>
      </c>
      <c r="G324" t="e">
        <f>VLOOKUP($D324,CLASS!$D$2:$W$405,4,FALSE)</f>
        <v>#N/A</v>
      </c>
      <c r="H324" t="e">
        <f>VLOOKUP(D324,CLASS!$D$2:$W$405,5,FALSE)</f>
        <v>#N/A</v>
      </c>
      <c r="I324" s="52" t="e">
        <f t="shared" si="17"/>
        <v>#N/A</v>
      </c>
      <c r="J324" t="e">
        <f>VLOOKUP($D324,CLASS!$D$2:$W$405,7,FALSE)</f>
        <v>#N/A</v>
      </c>
      <c r="K324" s="52" t="e">
        <f t="shared" si="18"/>
        <v>#N/A</v>
      </c>
      <c r="L324" t="e">
        <f>VLOOKUP($D324,CLASS!$D$2:$W$405,9,FALSE)</f>
        <v>#N/A</v>
      </c>
      <c r="M324" s="52" t="e">
        <f t="shared" si="19"/>
        <v>#N/A</v>
      </c>
      <c r="N324" t="e">
        <f>VLOOKUP($D324,CLASS!$D$2:$W$405,11,FALSE)</f>
        <v>#N/A</v>
      </c>
      <c r="O324" s="52" t="e">
        <f t="shared" si="20"/>
        <v>#N/A</v>
      </c>
      <c r="P324" t="e">
        <f>VLOOKUP($D324,CLASS!$D$2:$W$405,13,FALSE)</f>
        <v>#N/A</v>
      </c>
      <c r="Q324" s="52" t="e">
        <f t="shared" si="21"/>
        <v>#N/A</v>
      </c>
      <c r="R324" t="e">
        <f>VLOOKUP($D324,CLASS!$D$2:$W$405,15,FALSE)</f>
        <v>#N/A</v>
      </c>
      <c r="S324" s="52" t="e">
        <f t="shared" si="22"/>
        <v>#N/A</v>
      </c>
      <c r="T324" t="e">
        <f>VLOOKUP($D324,CLASS!$D$2:$W$405,17,FALSE)</f>
        <v>#N/A</v>
      </c>
      <c r="U324" s="52" t="e">
        <f t="shared" si="23"/>
        <v>#N/A</v>
      </c>
      <c r="V324" t="e">
        <f>VLOOKUP($D324,CLASS!$D$2:$W$405,19,FALSE)</f>
        <v>#N/A</v>
      </c>
      <c r="W324" s="52" t="e">
        <f t="shared" si="24"/>
        <v>#N/A</v>
      </c>
      <c r="X324"/>
      <c r="Y324"/>
      <c r="Z324" s="52" t="e">
        <f t="shared" si="25"/>
        <v>#N/A</v>
      </c>
      <c r="AA324"/>
      <c r="AB324" t="e">
        <f t="shared" si="26"/>
        <v>#N/A</v>
      </c>
      <c r="AC324" t="e">
        <f t="shared" si="27"/>
        <v>#N/A</v>
      </c>
      <c r="AD324" t="e">
        <f t="shared" si="28"/>
        <v>#N/A</v>
      </c>
      <c r="AE324" t="e">
        <f t="shared" si="29"/>
        <v>#N/A</v>
      </c>
      <c r="AF324" t="e">
        <f t="shared" si="30"/>
        <v>#N/A</v>
      </c>
      <c r="AG324" t="e">
        <f t="shared" si="31"/>
        <v>#N/A</v>
      </c>
      <c r="AH324" t="e">
        <f t="shared" si="32"/>
        <v>#N/A</v>
      </c>
      <c r="AI324" t="e">
        <f t="shared" si="33"/>
        <v>#N/A</v>
      </c>
      <c r="AJ324" s="24" t="e">
        <f>SUMPRODUCT(LARGE(AB324:AI324, {1,2,3,4,5}))</f>
        <v>#N/A</v>
      </c>
      <c r="AK324"/>
    </row>
    <row r="325" spans="1:37" x14ac:dyDescent="0.25">
      <c r="A325" s="4"/>
      <c r="E325" t="e">
        <f>VLOOKUP($D325,CLASS!$D$2:$W$405,2,FALSE)</f>
        <v>#N/A</v>
      </c>
      <c r="F325" t="e">
        <f>VLOOKUP($D325,CLASS!$D$2:$W$405,3,FALSE)</f>
        <v>#N/A</v>
      </c>
      <c r="G325" t="e">
        <f>VLOOKUP($D325,CLASS!$D$2:$W$405,4,FALSE)</f>
        <v>#N/A</v>
      </c>
      <c r="H325" t="e">
        <f>VLOOKUP(D325,CLASS!$D$2:$W$405,5,FALSE)</f>
        <v>#N/A</v>
      </c>
      <c r="I325" s="52" t="e">
        <f t="shared" si="17"/>
        <v>#N/A</v>
      </c>
      <c r="J325" t="e">
        <f>VLOOKUP($D325,CLASS!$D$2:$W$405,7,FALSE)</f>
        <v>#N/A</v>
      </c>
      <c r="K325" s="52" t="e">
        <f t="shared" si="18"/>
        <v>#N/A</v>
      </c>
      <c r="L325" t="e">
        <f>VLOOKUP($D325,CLASS!$D$2:$W$405,9,FALSE)</f>
        <v>#N/A</v>
      </c>
      <c r="M325" s="52" t="e">
        <f t="shared" si="19"/>
        <v>#N/A</v>
      </c>
      <c r="N325" t="e">
        <f>VLOOKUP($D325,CLASS!$D$2:$W$405,11,FALSE)</f>
        <v>#N/A</v>
      </c>
      <c r="O325" s="52" t="e">
        <f t="shared" si="20"/>
        <v>#N/A</v>
      </c>
      <c r="P325" t="e">
        <f>VLOOKUP($D325,CLASS!$D$2:$W$405,13,FALSE)</f>
        <v>#N/A</v>
      </c>
      <c r="Q325" s="52" t="e">
        <f t="shared" si="21"/>
        <v>#N/A</v>
      </c>
      <c r="R325" t="e">
        <f>VLOOKUP($D325,CLASS!$D$2:$W$405,15,FALSE)</f>
        <v>#N/A</v>
      </c>
      <c r="S325" s="52" t="e">
        <f t="shared" si="22"/>
        <v>#N/A</v>
      </c>
      <c r="T325" t="e">
        <f>VLOOKUP($D325,CLASS!$D$2:$W$405,17,FALSE)</f>
        <v>#N/A</v>
      </c>
      <c r="U325" s="52" t="e">
        <f t="shared" si="23"/>
        <v>#N/A</v>
      </c>
      <c r="V325" t="e">
        <f>VLOOKUP($D325,CLASS!$D$2:$W$405,19,FALSE)</f>
        <v>#N/A</v>
      </c>
      <c r="W325" s="52" t="e">
        <f t="shared" si="24"/>
        <v>#N/A</v>
      </c>
      <c r="X325"/>
      <c r="Y325"/>
      <c r="Z325" s="52" t="e">
        <f t="shared" si="25"/>
        <v>#N/A</v>
      </c>
      <c r="AA325"/>
      <c r="AB325" t="e">
        <f t="shared" si="26"/>
        <v>#N/A</v>
      </c>
      <c r="AC325" t="e">
        <f t="shared" si="27"/>
        <v>#N/A</v>
      </c>
      <c r="AD325" t="e">
        <f t="shared" si="28"/>
        <v>#N/A</v>
      </c>
      <c r="AE325" t="e">
        <f t="shared" si="29"/>
        <v>#N/A</v>
      </c>
      <c r="AF325" t="e">
        <f t="shared" si="30"/>
        <v>#N/A</v>
      </c>
      <c r="AG325" t="e">
        <f t="shared" si="31"/>
        <v>#N/A</v>
      </c>
      <c r="AH325" t="e">
        <f t="shared" si="32"/>
        <v>#N/A</v>
      </c>
      <c r="AI325" t="e">
        <f t="shared" si="33"/>
        <v>#N/A</v>
      </c>
      <c r="AJ325" s="24" t="e">
        <f>SUMPRODUCT(LARGE(AB325:AI325, {1,2,3,4,5}))</f>
        <v>#N/A</v>
      </c>
      <c r="AK325"/>
    </row>
    <row r="326" spans="1:37" x14ac:dyDescent="0.25">
      <c r="A326" s="4"/>
      <c r="E326" t="e">
        <f>VLOOKUP($D326,CLASS!$D$2:$W$405,2,FALSE)</f>
        <v>#N/A</v>
      </c>
      <c r="F326" t="e">
        <f>VLOOKUP($D326,CLASS!$D$2:$W$405,3,FALSE)</f>
        <v>#N/A</v>
      </c>
      <c r="G326" t="e">
        <f>VLOOKUP($D326,CLASS!$D$2:$W$405,4,FALSE)</f>
        <v>#N/A</v>
      </c>
      <c r="H326" t="e">
        <f>VLOOKUP(D326,CLASS!$D$2:$W$405,5,FALSE)</f>
        <v>#N/A</v>
      </c>
      <c r="I326" s="52" t="e">
        <f t="shared" si="17"/>
        <v>#N/A</v>
      </c>
      <c r="J326" t="e">
        <f>VLOOKUP($D326,CLASS!$D$2:$W$405,7,FALSE)</f>
        <v>#N/A</v>
      </c>
      <c r="K326" s="52" t="e">
        <f t="shared" si="18"/>
        <v>#N/A</v>
      </c>
      <c r="L326" t="e">
        <f>VLOOKUP($D326,CLASS!$D$2:$W$405,9,FALSE)</f>
        <v>#N/A</v>
      </c>
      <c r="M326" s="52" t="e">
        <f t="shared" si="19"/>
        <v>#N/A</v>
      </c>
      <c r="N326" t="e">
        <f>VLOOKUP($D326,CLASS!$D$2:$W$405,11,FALSE)</f>
        <v>#N/A</v>
      </c>
      <c r="O326" s="52" t="e">
        <f t="shared" si="20"/>
        <v>#N/A</v>
      </c>
      <c r="P326" t="e">
        <f>VLOOKUP($D326,CLASS!$D$2:$W$405,13,FALSE)</f>
        <v>#N/A</v>
      </c>
      <c r="Q326" s="52" t="e">
        <f t="shared" si="21"/>
        <v>#N/A</v>
      </c>
      <c r="R326" t="e">
        <f>VLOOKUP($D326,CLASS!$D$2:$W$405,15,FALSE)</f>
        <v>#N/A</v>
      </c>
      <c r="S326" s="52" t="e">
        <f t="shared" si="22"/>
        <v>#N/A</v>
      </c>
      <c r="T326" t="e">
        <f>VLOOKUP($D326,CLASS!$D$2:$W$405,17,FALSE)</f>
        <v>#N/A</v>
      </c>
      <c r="U326" s="52" t="e">
        <f t="shared" si="23"/>
        <v>#N/A</v>
      </c>
      <c r="V326" t="e">
        <f>VLOOKUP($D326,CLASS!$D$2:$W$405,19,FALSE)</f>
        <v>#N/A</v>
      </c>
      <c r="W326" s="52" t="e">
        <f t="shared" si="24"/>
        <v>#N/A</v>
      </c>
      <c r="X326"/>
      <c r="Y326"/>
      <c r="Z326" s="52" t="e">
        <f t="shared" si="25"/>
        <v>#N/A</v>
      </c>
      <c r="AA326"/>
      <c r="AB326" t="e">
        <f t="shared" si="26"/>
        <v>#N/A</v>
      </c>
      <c r="AC326" t="e">
        <f t="shared" si="27"/>
        <v>#N/A</v>
      </c>
      <c r="AD326" t="e">
        <f t="shared" si="28"/>
        <v>#N/A</v>
      </c>
      <c r="AE326" t="e">
        <f t="shared" si="29"/>
        <v>#N/A</v>
      </c>
      <c r="AF326" t="e">
        <f t="shared" si="30"/>
        <v>#N/A</v>
      </c>
      <c r="AG326" t="e">
        <f t="shared" si="31"/>
        <v>#N/A</v>
      </c>
      <c r="AH326" t="e">
        <f t="shared" si="32"/>
        <v>#N/A</v>
      </c>
      <c r="AI326" t="e">
        <f t="shared" si="33"/>
        <v>#N/A</v>
      </c>
      <c r="AJ326" s="24" t="e">
        <f>SUMPRODUCT(LARGE(AB326:AI326, {1,2,3,4,5}))</f>
        <v>#N/A</v>
      </c>
      <c r="AK326"/>
    </row>
    <row r="327" spans="1:37" x14ac:dyDescent="0.25">
      <c r="A327" s="4"/>
      <c r="E327" t="e">
        <f>VLOOKUP($D327,CLASS!$D$2:$W$405,2,FALSE)</f>
        <v>#N/A</v>
      </c>
      <c r="F327" t="e">
        <f>VLOOKUP($D327,CLASS!$D$2:$W$405,3,FALSE)</f>
        <v>#N/A</v>
      </c>
      <c r="G327" t="e">
        <f>VLOOKUP($D327,CLASS!$D$2:$W$405,4,FALSE)</f>
        <v>#N/A</v>
      </c>
      <c r="H327" t="e">
        <f>VLOOKUP(D327,CLASS!$D$2:$W$405,5,FALSE)</f>
        <v>#N/A</v>
      </c>
      <c r="I327" s="52" t="e">
        <f t="shared" si="17"/>
        <v>#N/A</v>
      </c>
      <c r="J327" t="e">
        <f>VLOOKUP($D327,CLASS!$D$2:$W$405,7,FALSE)</f>
        <v>#N/A</v>
      </c>
      <c r="K327" s="52" t="e">
        <f t="shared" si="18"/>
        <v>#N/A</v>
      </c>
      <c r="L327" t="e">
        <f>VLOOKUP($D327,CLASS!$D$2:$W$405,9,FALSE)</f>
        <v>#N/A</v>
      </c>
      <c r="M327" s="52" t="e">
        <f t="shared" si="19"/>
        <v>#N/A</v>
      </c>
      <c r="N327" t="e">
        <f>VLOOKUP($D327,CLASS!$D$2:$W$405,11,FALSE)</f>
        <v>#N/A</v>
      </c>
      <c r="O327" s="52" t="e">
        <f t="shared" si="20"/>
        <v>#N/A</v>
      </c>
      <c r="P327" t="e">
        <f>VLOOKUP($D327,CLASS!$D$2:$W$405,13,FALSE)</f>
        <v>#N/A</v>
      </c>
      <c r="Q327" s="52" t="e">
        <f t="shared" si="21"/>
        <v>#N/A</v>
      </c>
      <c r="R327" t="e">
        <f>VLOOKUP($D327,CLASS!$D$2:$W$405,15,FALSE)</f>
        <v>#N/A</v>
      </c>
      <c r="S327" s="52" t="e">
        <f t="shared" si="22"/>
        <v>#N/A</v>
      </c>
      <c r="T327" t="e">
        <f>VLOOKUP($D327,CLASS!$D$2:$W$405,17,FALSE)</f>
        <v>#N/A</v>
      </c>
      <c r="U327" s="52" t="e">
        <f t="shared" si="23"/>
        <v>#N/A</v>
      </c>
      <c r="V327" t="e">
        <f>VLOOKUP($D327,CLASS!$D$2:$W$405,19,FALSE)</f>
        <v>#N/A</v>
      </c>
      <c r="W327" s="52" t="e">
        <f t="shared" si="24"/>
        <v>#N/A</v>
      </c>
      <c r="X327"/>
      <c r="Y327"/>
      <c r="Z327" s="52" t="e">
        <f t="shared" si="25"/>
        <v>#N/A</v>
      </c>
      <c r="AA327"/>
      <c r="AB327" t="e">
        <f t="shared" si="26"/>
        <v>#N/A</v>
      </c>
      <c r="AC327" t="e">
        <f t="shared" si="27"/>
        <v>#N/A</v>
      </c>
      <c r="AD327" t="e">
        <f t="shared" si="28"/>
        <v>#N/A</v>
      </c>
      <c r="AE327" t="e">
        <f t="shared" si="29"/>
        <v>#N/A</v>
      </c>
      <c r="AF327" t="e">
        <f t="shared" si="30"/>
        <v>#N/A</v>
      </c>
      <c r="AG327" t="e">
        <f t="shared" si="31"/>
        <v>#N/A</v>
      </c>
      <c r="AH327" t="e">
        <f t="shared" si="32"/>
        <v>#N/A</v>
      </c>
      <c r="AI327" t="e">
        <f t="shared" si="33"/>
        <v>#N/A</v>
      </c>
      <c r="AJ327" s="24" t="e">
        <f>SUMPRODUCT(LARGE(AB327:AI327, {1,2,3,4,5}))</f>
        <v>#N/A</v>
      </c>
      <c r="AK327"/>
    </row>
    <row r="328" spans="1:37" x14ac:dyDescent="0.25">
      <c r="A328" s="4"/>
      <c r="E328" t="e">
        <f>VLOOKUP($D328,CLASS!$D$2:$W$405,2,FALSE)</f>
        <v>#N/A</v>
      </c>
      <c r="F328" t="e">
        <f>VLOOKUP($D328,CLASS!$D$2:$W$405,3,FALSE)</f>
        <v>#N/A</v>
      </c>
      <c r="G328" t="e">
        <f>VLOOKUP($D328,CLASS!$D$2:$W$405,4,FALSE)</f>
        <v>#N/A</v>
      </c>
      <c r="H328" t="e">
        <f>VLOOKUP(D328,CLASS!$D$2:$W$405,5,FALSE)</f>
        <v>#N/A</v>
      </c>
      <c r="I328" s="52" t="e">
        <f t="shared" si="17"/>
        <v>#N/A</v>
      </c>
      <c r="J328" t="e">
        <f>VLOOKUP($D328,CLASS!$D$2:$W$405,7,FALSE)</f>
        <v>#N/A</v>
      </c>
      <c r="K328" s="52" t="e">
        <f t="shared" si="18"/>
        <v>#N/A</v>
      </c>
      <c r="L328" t="e">
        <f>VLOOKUP($D328,CLASS!$D$2:$W$405,9,FALSE)</f>
        <v>#N/A</v>
      </c>
      <c r="M328" s="52" t="e">
        <f t="shared" si="19"/>
        <v>#N/A</v>
      </c>
      <c r="N328" t="e">
        <f>VLOOKUP($D328,CLASS!$D$2:$W$405,11,FALSE)</f>
        <v>#N/A</v>
      </c>
      <c r="O328" s="52" t="e">
        <f t="shared" si="20"/>
        <v>#N/A</v>
      </c>
      <c r="P328" t="e">
        <f>VLOOKUP($D328,CLASS!$D$2:$W$405,13,FALSE)</f>
        <v>#N/A</v>
      </c>
      <c r="Q328" s="52" t="e">
        <f t="shared" si="21"/>
        <v>#N/A</v>
      </c>
      <c r="R328" t="e">
        <f>VLOOKUP($D328,CLASS!$D$2:$W$405,15,FALSE)</f>
        <v>#N/A</v>
      </c>
      <c r="S328" s="52" t="e">
        <f t="shared" si="22"/>
        <v>#N/A</v>
      </c>
      <c r="T328" t="e">
        <f>VLOOKUP($D328,CLASS!$D$2:$W$405,17,FALSE)</f>
        <v>#N/A</v>
      </c>
      <c r="U328" s="52" t="e">
        <f t="shared" si="23"/>
        <v>#N/A</v>
      </c>
      <c r="V328" t="e">
        <f>VLOOKUP($D328,CLASS!$D$2:$W$405,19,FALSE)</f>
        <v>#N/A</v>
      </c>
      <c r="W328" s="52" t="e">
        <f t="shared" si="24"/>
        <v>#N/A</v>
      </c>
      <c r="X328"/>
      <c r="Y328"/>
      <c r="Z328" s="52" t="e">
        <f t="shared" si="25"/>
        <v>#N/A</v>
      </c>
      <c r="AA328"/>
      <c r="AB328" t="e">
        <f t="shared" si="26"/>
        <v>#N/A</v>
      </c>
      <c r="AC328" t="e">
        <f t="shared" si="27"/>
        <v>#N/A</v>
      </c>
      <c r="AD328" t="e">
        <f t="shared" si="28"/>
        <v>#N/A</v>
      </c>
      <c r="AE328" t="e">
        <f t="shared" si="29"/>
        <v>#N/A</v>
      </c>
      <c r="AF328" t="e">
        <f t="shared" si="30"/>
        <v>#N/A</v>
      </c>
      <c r="AG328" t="e">
        <f t="shared" si="31"/>
        <v>#N/A</v>
      </c>
      <c r="AH328" t="e">
        <f t="shared" si="32"/>
        <v>#N/A</v>
      </c>
      <c r="AI328" t="e">
        <f t="shared" si="33"/>
        <v>#N/A</v>
      </c>
      <c r="AJ328" s="24" t="e">
        <f>SUMPRODUCT(LARGE(AB328:AI328, {1,2,3,4,5}))</f>
        <v>#N/A</v>
      </c>
      <c r="AK328"/>
    </row>
    <row r="329" spans="1:37" x14ac:dyDescent="0.25">
      <c r="A329" s="4"/>
      <c r="E329" t="e">
        <f>VLOOKUP($D329,CLASS!$D$2:$W$405,2,FALSE)</f>
        <v>#N/A</v>
      </c>
      <c r="F329" t="e">
        <f>VLOOKUP($D329,CLASS!$D$2:$W$405,3,FALSE)</f>
        <v>#N/A</v>
      </c>
      <c r="G329" t="e">
        <f>VLOOKUP($D329,CLASS!$D$2:$W$405,4,FALSE)</f>
        <v>#N/A</v>
      </c>
      <c r="H329" t="e">
        <f>VLOOKUP(D329,CLASS!$D$2:$W$405,5,FALSE)</f>
        <v>#N/A</v>
      </c>
      <c r="I329" s="52" t="e">
        <f t="shared" si="17"/>
        <v>#N/A</v>
      </c>
      <c r="J329" t="e">
        <f>VLOOKUP($D329,CLASS!$D$2:$W$405,7,FALSE)</f>
        <v>#N/A</v>
      </c>
      <c r="K329" s="52" t="e">
        <f t="shared" si="18"/>
        <v>#N/A</v>
      </c>
      <c r="L329" t="e">
        <f>VLOOKUP($D329,CLASS!$D$2:$W$405,9,FALSE)</f>
        <v>#N/A</v>
      </c>
      <c r="M329" s="52" t="e">
        <f t="shared" si="19"/>
        <v>#N/A</v>
      </c>
      <c r="N329" t="e">
        <f>VLOOKUP($D329,CLASS!$D$2:$W$405,11,FALSE)</f>
        <v>#N/A</v>
      </c>
      <c r="O329" s="52" t="e">
        <f t="shared" si="20"/>
        <v>#N/A</v>
      </c>
      <c r="P329" t="e">
        <f>VLOOKUP($D329,CLASS!$D$2:$W$405,13,FALSE)</f>
        <v>#N/A</v>
      </c>
      <c r="Q329" s="52" t="e">
        <f t="shared" si="21"/>
        <v>#N/A</v>
      </c>
      <c r="R329" t="e">
        <f>VLOOKUP($D329,CLASS!$D$2:$W$405,15,FALSE)</f>
        <v>#N/A</v>
      </c>
      <c r="S329" s="52" t="e">
        <f t="shared" si="22"/>
        <v>#N/A</v>
      </c>
      <c r="T329" t="e">
        <f>VLOOKUP($D329,CLASS!$D$2:$W$405,17,FALSE)</f>
        <v>#N/A</v>
      </c>
      <c r="U329" s="52" t="e">
        <f t="shared" si="23"/>
        <v>#N/A</v>
      </c>
      <c r="V329" t="e">
        <f>VLOOKUP($D329,CLASS!$D$2:$W$405,19,FALSE)</f>
        <v>#N/A</v>
      </c>
      <c r="W329" s="52" t="e">
        <f t="shared" si="24"/>
        <v>#N/A</v>
      </c>
      <c r="X329"/>
      <c r="Y329"/>
      <c r="Z329" s="52" t="e">
        <f t="shared" si="25"/>
        <v>#N/A</v>
      </c>
      <c r="AA329"/>
      <c r="AB329" t="e">
        <f t="shared" si="26"/>
        <v>#N/A</v>
      </c>
      <c r="AC329" t="e">
        <f t="shared" si="27"/>
        <v>#N/A</v>
      </c>
      <c r="AD329" t="e">
        <f t="shared" si="28"/>
        <v>#N/A</v>
      </c>
      <c r="AE329" t="e">
        <f t="shared" si="29"/>
        <v>#N/A</v>
      </c>
      <c r="AF329" t="e">
        <f t="shared" si="30"/>
        <v>#N/A</v>
      </c>
      <c r="AG329" t="e">
        <f t="shared" si="31"/>
        <v>#N/A</v>
      </c>
      <c r="AH329" t="e">
        <f t="shared" si="32"/>
        <v>#N/A</v>
      </c>
      <c r="AI329" t="e">
        <f t="shared" si="33"/>
        <v>#N/A</v>
      </c>
      <c r="AJ329" s="24" t="e">
        <f>SUMPRODUCT(LARGE(AB329:AI329, {1,2,3,4,5}))</f>
        <v>#N/A</v>
      </c>
    </row>
    <row r="330" spans="1:37" x14ac:dyDescent="0.25">
      <c r="A330" s="4"/>
      <c r="E330" t="e">
        <f>VLOOKUP($D330,CLASS!$D$2:$W$405,2,FALSE)</f>
        <v>#N/A</v>
      </c>
      <c r="F330" t="e">
        <f>VLOOKUP($D330,CLASS!$D$2:$W$405,3,FALSE)</f>
        <v>#N/A</v>
      </c>
      <c r="G330" t="e">
        <f>VLOOKUP($D330,CLASS!$D$2:$W$405,4,FALSE)</f>
        <v>#N/A</v>
      </c>
      <c r="H330" t="e">
        <f>VLOOKUP(D330,CLASS!$D$2:$W$405,5,FALSE)</f>
        <v>#N/A</v>
      </c>
      <c r="I330" s="52" t="e">
        <f t="shared" si="17"/>
        <v>#N/A</v>
      </c>
      <c r="J330" t="e">
        <f>VLOOKUP($D330,CLASS!$D$2:$W$405,7,FALSE)</f>
        <v>#N/A</v>
      </c>
      <c r="K330" s="52" t="e">
        <f t="shared" si="18"/>
        <v>#N/A</v>
      </c>
      <c r="L330" t="e">
        <f>VLOOKUP($D330,CLASS!$D$2:$W$405,9,FALSE)</f>
        <v>#N/A</v>
      </c>
      <c r="M330" s="52" t="e">
        <f t="shared" si="19"/>
        <v>#N/A</v>
      </c>
      <c r="N330" t="e">
        <f>VLOOKUP($D330,CLASS!$D$2:$W$405,11,FALSE)</f>
        <v>#N/A</v>
      </c>
      <c r="O330" s="52" t="e">
        <f t="shared" si="20"/>
        <v>#N/A</v>
      </c>
      <c r="P330" t="e">
        <f>VLOOKUP($D330,CLASS!$D$2:$W$405,13,FALSE)</f>
        <v>#N/A</v>
      </c>
      <c r="Q330" s="52" t="e">
        <f t="shared" si="21"/>
        <v>#N/A</v>
      </c>
      <c r="R330" t="e">
        <f>VLOOKUP($D330,CLASS!$D$2:$W$405,15,FALSE)</f>
        <v>#N/A</v>
      </c>
      <c r="S330" s="52" t="e">
        <f t="shared" si="22"/>
        <v>#N/A</v>
      </c>
      <c r="T330" t="e">
        <f>VLOOKUP($D330,CLASS!$D$2:$W$405,17,FALSE)</f>
        <v>#N/A</v>
      </c>
      <c r="U330" s="52" t="e">
        <f t="shared" si="23"/>
        <v>#N/A</v>
      </c>
      <c r="V330" t="e">
        <f>VLOOKUP($D330,CLASS!$D$2:$W$405,19,FALSE)</f>
        <v>#N/A</v>
      </c>
      <c r="W330" s="52" t="e">
        <f t="shared" si="24"/>
        <v>#N/A</v>
      </c>
      <c r="X330"/>
      <c r="Y330"/>
      <c r="Z330" s="52" t="e">
        <f t="shared" si="25"/>
        <v>#N/A</v>
      </c>
      <c r="AA330"/>
      <c r="AB330" t="e">
        <f t="shared" si="26"/>
        <v>#N/A</v>
      </c>
      <c r="AC330" t="e">
        <f t="shared" si="27"/>
        <v>#N/A</v>
      </c>
      <c r="AD330" t="e">
        <f t="shared" si="28"/>
        <v>#N/A</v>
      </c>
      <c r="AE330" t="e">
        <f t="shared" si="29"/>
        <v>#N/A</v>
      </c>
      <c r="AF330" t="e">
        <f t="shared" si="30"/>
        <v>#N/A</v>
      </c>
      <c r="AG330" t="e">
        <f t="shared" si="31"/>
        <v>#N/A</v>
      </c>
      <c r="AH330" t="e">
        <f t="shared" si="32"/>
        <v>#N/A</v>
      </c>
      <c r="AI330" t="e">
        <f t="shared" si="33"/>
        <v>#N/A</v>
      </c>
      <c r="AJ330" s="24" t="e">
        <f>SUMPRODUCT(LARGE(AB330:AI330, {1,2,3,4,5}))</f>
        <v>#N/A</v>
      </c>
      <c r="AK330"/>
    </row>
    <row r="331" spans="1:37" x14ac:dyDescent="0.25">
      <c r="A331" s="4"/>
      <c r="E331" t="e">
        <f>VLOOKUP($D331,CLASS!$D$2:$W$405,2,FALSE)</f>
        <v>#N/A</v>
      </c>
      <c r="F331" t="e">
        <f>VLOOKUP($D331,CLASS!$D$2:$W$405,3,FALSE)</f>
        <v>#N/A</v>
      </c>
      <c r="G331" t="e">
        <f>VLOOKUP($D331,CLASS!$D$2:$W$405,4,FALSE)</f>
        <v>#N/A</v>
      </c>
      <c r="H331" t="e">
        <f>VLOOKUP(D331,CLASS!$D$2:$W$405,5,FALSE)</f>
        <v>#N/A</v>
      </c>
      <c r="I331" s="52" t="e">
        <f t="shared" si="17"/>
        <v>#N/A</v>
      </c>
      <c r="J331" t="e">
        <f>VLOOKUP($D331,CLASS!$D$2:$W$405,7,FALSE)</f>
        <v>#N/A</v>
      </c>
      <c r="K331" s="52" t="e">
        <f t="shared" si="18"/>
        <v>#N/A</v>
      </c>
      <c r="L331" t="e">
        <f>VLOOKUP($D331,CLASS!$D$2:$W$405,9,FALSE)</f>
        <v>#N/A</v>
      </c>
      <c r="M331" s="52" t="e">
        <f t="shared" si="19"/>
        <v>#N/A</v>
      </c>
      <c r="N331" t="e">
        <f>VLOOKUP($D331,CLASS!$D$2:$W$405,11,FALSE)</f>
        <v>#N/A</v>
      </c>
      <c r="O331" s="52" t="e">
        <f t="shared" si="20"/>
        <v>#N/A</v>
      </c>
      <c r="P331" t="e">
        <f>VLOOKUP($D331,CLASS!$D$2:$W$405,13,FALSE)</f>
        <v>#N/A</v>
      </c>
      <c r="Q331" s="52" t="e">
        <f t="shared" si="21"/>
        <v>#N/A</v>
      </c>
      <c r="R331" t="e">
        <f>VLOOKUP($D331,CLASS!$D$2:$W$405,15,FALSE)</f>
        <v>#N/A</v>
      </c>
      <c r="S331" s="52" t="e">
        <f t="shared" si="22"/>
        <v>#N/A</v>
      </c>
      <c r="T331" t="e">
        <f>VLOOKUP($D331,CLASS!$D$2:$W$405,17,FALSE)</f>
        <v>#N/A</v>
      </c>
      <c r="U331" s="52" t="e">
        <f t="shared" si="23"/>
        <v>#N/A</v>
      </c>
      <c r="V331" t="e">
        <f>VLOOKUP($D331,CLASS!$D$2:$W$405,19,FALSE)</f>
        <v>#N/A</v>
      </c>
      <c r="W331" s="52" t="e">
        <f t="shared" si="24"/>
        <v>#N/A</v>
      </c>
      <c r="X331"/>
      <c r="Y331"/>
      <c r="Z331" s="52" t="e">
        <f t="shared" si="25"/>
        <v>#N/A</v>
      </c>
      <c r="AA331"/>
      <c r="AB331" t="e">
        <f t="shared" si="26"/>
        <v>#N/A</v>
      </c>
      <c r="AC331" t="e">
        <f t="shared" si="27"/>
        <v>#N/A</v>
      </c>
      <c r="AD331" t="e">
        <f t="shared" si="28"/>
        <v>#N/A</v>
      </c>
      <c r="AE331" t="e">
        <f t="shared" si="29"/>
        <v>#N/A</v>
      </c>
      <c r="AF331" t="e">
        <f t="shared" si="30"/>
        <v>#N/A</v>
      </c>
      <c r="AG331" t="e">
        <f t="shared" si="31"/>
        <v>#N/A</v>
      </c>
      <c r="AH331" t="e">
        <f t="shared" si="32"/>
        <v>#N/A</v>
      </c>
      <c r="AI331" t="e">
        <f t="shared" si="33"/>
        <v>#N/A</v>
      </c>
      <c r="AJ331" s="24" t="e">
        <f>SUMPRODUCT(LARGE(AB331:AI331, {1,2,3,4,5}))</f>
        <v>#N/A</v>
      </c>
      <c r="AK331"/>
    </row>
    <row r="332" spans="1:37" x14ac:dyDescent="0.25">
      <c r="A332" s="4"/>
      <c r="E332" t="e">
        <f>VLOOKUP($D332,CLASS!$D$2:$W$405,2,FALSE)</f>
        <v>#N/A</v>
      </c>
      <c r="F332" t="e">
        <f>VLOOKUP($D332,CLASS!$D$2:$W$405,3,FALSE)</f>
        <v>#N/A</v>
      </c>
      <c r="G332" t="e">
        <f>VLOOKUP($D332,CLASS!$D$2:$W$405,4,FALSE)</f>
        <v>#N/A</v>
      </c>
      <c r="H332" t="e">
        <f>VLOOKUP(D332,CLASS!$D$2:$W$405,5,FALSE)</f>
        <v>#N/A</v>
      </c>
      <c r="I332" s="52" t="e">
        <f t="shared" si="17"/>
        <v>#N/A</v>
      </c>
      <c r="J332" t="e">
        <f>VLOOKUP($D332,CLASS!$D$2:$W$405,7,FALSE)</f>
        <v>#N/A</v>
      </c>
      <c r="K332" s="52" t="e">
        <f t="shared" si="18"/>
        <v>#N/A</v>
      </c>
      <c r="L332" t="e">
        <f>VLOOKUP($D332,CLASS!$D$2:$W$405,9,FALSE)</f>
        <v>#N/A</v>
      </c>
      <c r="M332" s="52" t="e">
        <f t="shared" si="19"/>
        <v>#N/A</v>
      </c>
      <c r="N332" t="e">
        <f>VLOOKUP($D332,CLASS!$D$2:$W$405,11,FALSE)</f>
        <v>#N/A</v>
      </c>
      <c r="O332" s="52" t="e">
        <f t="shared" si="20"/>
        <v>#N/A</v>
      </c>
      <c r="P332" t="e">
        <f>VLOOKUP($D332,CLASS!$D$2:$W$405,13,FALSE)</f>
        <v>#N/A</v>
      </c>
      <c r="Q332" s="52" t="e">
        <f t="shared" si="21"/>
        <v>#N/A</v>
      </c>
      <c r="R332" t="e">
        <f>VLOOKUP($D332,CLASS!$D$2:$W$405,15,FALSE)</f>
        <v>#N/A</v>
      </c>
      <c r="S332" s="52" t="e">
        <f t="shared" si="22"/>
        <v>#N/A</v>
      </c>
      <c r="T332" t="e">
        <f>VLOOKUP($D332,CLASS!$D$2:$W$405,17,FALSE)</f>
        <v>#N/A</v>
      </c>
      <c r="U332" s="52" t="e">
        <f t="shared" si="23"/>
        <v>#N/A</v>
      </c>
      <c r="V332" t="e">
        <f>VLOOKUP($D332,CLASS!$D$2:$W$405,19,FALSE)</f>
        <v>#N/A</v>
      </c>
      <c r="W332" s="52" t="e">
        <f t="shared" si="24"/>
        <v>#N/A</v>
      </c>
      <c r="X332"/>
      <c r="Y332"/>
      <c r="Z332" s="52" t="e">
        <f t="shared" si="25"/>
        <v>#N/A</v>
      </c>
      <c r="AA332"/>
      <c r="AB332" t="e">
        <f t="shared" si="26"/>
        <v>#N/A</v>
      </c>
      <c r="AC332" t="e">
        <f t="shared" si="27"/>
        <v>#N/A</v>
      </c>
      <c r="AD332" t="e">
        <f t="shared" si="28"/>
        <v>#N/A</v>
      </c>
      <c r="AE332" t="e">
        <f t="shared" si="29"/>
        <v>#N/A</v>
      </c>
      <c r="AF332" t="e">
        <f t="shared" si="30"/>
        <v>#N/A</v>
      </c>
      <c r="AG332" t="e">
        <f t="shared" si="31"/>
        <v>#N/A</v>
      </c>
      <c r="AH332" t="e">
        <f t="shared" si="32"/>
        <v>#N/A</v>
      </c>
      <c r="AI332" t="e">
        <f t="shared" si="33"/>
        <v>#N/A</v>
      </c>
      <c r="AJ332" s="24" t="e">
        <f>SUMPRODUCT(LARGE(AB332:AI332, {1,2,3,4,5}))</f>
        <v>#N/A</v>
      </c>
      <c r="AK332"/>
    </row>
    <row r="333" spans="1:37" x14ac:dyDescent="0.25">
      <c r="A333" s="4"/>
      <c r="E333" t="e">
        <f>VLOOKUP($D333,CLASS!$D$2:$W$405,2,FALSE)</f>
        <v>#N/A</v>
      </c>
      <c r="F333" t="e">
        <f>VLOOKUP($D333,CLASS!$D$2:$W$405,3,FALSE)</f>
        <v>#N/A</v>
      </c>
      <c r="G333" t="e">
        <f>VLOOKUP($D333,CLASS!$D$2:$W$405,4,FALSE)</f>
        <v>#N/A</v>
      </c>
      <c r="H333" t="e">
        <f>VLOOKUP(D333,CLASS!$D$2:$W$405,5,FALSE)</f>
        <v>#N/A</v>
      </c>
      <c r="I333" s="52" t="e">
        <f t="shared" si="17"/>
        <v>#N/A</v>
      </c>
      <c r="J333" t="e">
        <f>VLOOKUP($D333,CLASS!$D$2:$W$405,7,FALSE)</f>
        <v>#N/A</v>
      </c>
      <c r="K333" s="52" t="e">
        <f t="shared" si="18"/>
        <v>#N/A</v>
      </c>
      <c r="L333" t="e">
        <f>VLOOKUP($D333,CLASS!$D$2:$W$405,9,FALSE)</f>
        <v>#N/A</v>
      </c>
      <c r="M333" s="52" t="e">
        <f t="shared" si="19"/>
        <v>#N/A</v>
      </c>
      <c r="N333" t="e">
        <f>VLOOKUP($D333,CLASS!$D$2:$W$405,11,FALSE)</f>
        <v>#N/A</v>
      </c>
      <c r="O333" s="52" t="e">
        <f t="shared" si="20"/>
        <v>#N/A</v>
      </c>
      <c r="P333" t="e">
        <f>VLOOKUP($D333,CLASS!$D$2:$W$405,13,FALSE)</f>
        <v>#N/A</v>
      </c>
      <c r="Q333" s="52" t="e">
        <f t="shared" si="21"/>
        <v>#N/A</v>
      </c>
      <c r="R333" t="e">
        <f>VLOOKUP($D333,CLASS!$D$2:$W$405,15,FALSE)</f>
        <v>#N/A</v>
      </c>
      <c r="S333" s="52" t="e">
        <f t="shared" si="22"/>
        <v>#N/A</v>
      </c>
      <c r="T333" t="e">
        <f>VLOOKUP($D333,CLASS!$D$2:$W$405,17,FALSE)</f>
        <v>#N/A</v>
      </c>
      <c r="U333" s="52" t="e">
        <f t="shared" si="23"/>
        <v>#N/A</v>
      </c>
      <c r="V333" t="e">
        <f>VLOOKUP($D333,CLASS!$D$2:$W$405,19,FALSE)</f>
        <v>#N/A</v>
      </c>
      <c r="W333" s="52" t="e">
        <f t="shared" si="24"/>
        <v>#N/A</v>
      </c>
      <c r="X333"/>
      <c r="Y333"/>
      <c r="Z333" s="52" t="e">
        <f t="shared" si="25"/>
        <v>#N/A</v>
      </c>
      <c r="AA333"/>
      <c r="AB333" t="e">
        <f t="shared" si="26"/>
        <v>#N/A</v>
      </c>
      <c r="AC333" t="e">
        <f t="shared" si="27"/>
        <v>#N/A</v>
      </c>
      <c r="AD333" t="e">
        <f t="shared" si="28"/>
        <v>#N/A</v>
      </c>
      <c r="AE333" t="e">
        <f t="shared" si="29"/>
        <v>#N/A</v>
      </c>
      <c r="AF333" t="e">
        <f t="shared" si="30"/>
        <v>#N/A</v>
      </c>
      <c r="AG333" t="e">
        <f t="shared" si="31"/>
        <v>#N/A</v>
      </c>
      <c r="AH333" t="e">
        <f t="shared" si="32"/>
        <v>#N/A</v>
      </c>
      <c r="AI333" t="e">
        <f t="shared" si="33"/>
        <v>#N/A</v>
      </c>
      <c r="AJ333" s="24" t="e">
        <f>SUMPRODUCT(LARGE(AB333:AI333, {1,2,3,4,5}))</f>
        <v>#N/A</v>
      </c>
      <c r="AK333"/>
    </row>
    <row r="334" spans="1:37" x14ac:dyDescent="0.25">
      <c r="A334" s="4"/>
      <c r="E334" t="e">
        <f>VLOOKUP($D334,CLASS!$D$2:$W$405,2,FALSE)</f>
        <v>#N/A</v>
      </c>
      <c r="F334" t="e">
        <f>VLOOKUP($D334,CLASS!$D$2:$W$405,3,FALSE)</f>
        <v>#N/A</v>
      </c>
      <c r="G334" t="e">
        <f>VLOOKUP($D334,CLASS!$D$2:$W$405,4,FALSE)</f>
        <v>#N/A</v>
      </c>
      <c r="H334" t="e">
        <f>VLOOKUP(D334,CLASS!$D$2:$W$405,5,FALSE)</f>
        <v>#N/A</v>
      </c>
      <c r="I334" s="52" t="e">
        <f t="shared" si="17"/>
        <v>#N/A</v>
      </c>
      <c r="J334" t="e">
        <f>VLOOKUP($D334,CLASS!$D$2:$W$405,7,FALSE)</f>
        <v>#N/A</v>
      </c>
      <c r="K334" s="52" t="e">
        <f t="shared" si="18"/>
        <v>#N/A</v>
      </c>
      <c r="L334" t="e">
        <f>VLOOKUP($D334,CLASS!$D$2:$W$405,9,FALSE)</f>
        <v>#N/A</v>
      </c>
      <c r="M334" s="52" t="e">
        <f t="shared" si="19"/>
        <v>#N/A</v>
      </c>
      <c r="N334" t="e">
        <f>VLOOKUP($D334,CLASS!$D$2:$W$405,11,FALSE)</f>
        <v>#N/A</v>
      </c>
      <c r="O334" s="52" t="e">
        <f t="shared" si="20"/>
        <v>#N/A</v>
      </c>
      <c r="P334" t="e">
        <f>VLOOKUP($D334,CLASS!$D$2:$W$405,13,FALSE)</f>
        <v>#N/A</v>
      </c>
      <c r="Q334" s="52" t="e">
        <f t="shared" si="21"/>
        <v>#N/A</v>
      </c>
      <c r="R334" t="e">
        <f>VLOOKUP($D334,CLASS!$D$2:$W$405,15,FALSE)</f>
        <v>#N/A</v>
      </c>
      <c r="S334" s="52" t="e">
        <f t="shared" si="22"/>
        <v>#N/A</v>
      </c>
      <c r="T334" t="e">
        <f>VLOOKUP($D334,CLASS!$D$2:$W$405,17,FALSE)</f>
        <v>#N/A</v>
      </c>
      <c r="U334" s="52" t="e">
        <f t="shared" si="23"/>
        <v>#N/A</v>
      </c>
      <c r="V334" t="e">
        <f>VLOOKUP($D334,CLASS!$D$2:$W$405,19,FALSE)</f>
        <v>#N/A</v>
      </c>
      <c r="W334" s="52" t="e">
        <f t="shared" si="24"/>
        <v>#N/A</v>
      </c>
      <c r="X334"/>
      <c r="Y334"/>
      <c r="Z334" s="52" t="e">
        <f t="shared" si="25"/>
        <v>#N/A</v>
      </c>
      <c r="AA334"/>
      <c r="AB334" t="e">
        <f t="shared" si="26"/>
        <v>#N/A</v>
      </c>
      <c r="AC334" t="e">
        <f t="shared" si="27"/>
        <v>#N/A</v>
      </c>
      <c r="AD334" t="e">
        <f t="shared" si="28"/>
        <v>#N/A</v>
      </c>
      <c r="AE334" t="e">
        <f t="shared" si="29"/>
        <v>#N/A</v>
      </c>
      <c r="AF334" t="e">
        <f t="shared" si="30"/>
        <v>#N/A</v>
      </c>
      <c r="AG334" t="e">
        <f t="shared" si="31"/>
        <v>#N/A</v>
      </c>
      <c r="AH334" t="e">
        <f t="shared" si="32"/>
        <v>#N/A</v>
      </c>
      <c r="AI334" t="e">
        <f t="shared" si="33"/>
        <v>#N/A</v>
      </c>
      <c r="AJ334" s="24" t="e">
        <f>SUMPRODUCT(LARGE(AB334:AI334, {1,2,3,4,5}))</f>
        <v>#N/A</v>
      </c>
      <c r="AK334"/>
    </row>
    <row r="335" spans="1:37" x14ac:dyDescent="0.25">
      <c r="A335" s="4"/>
      <c r="E335" t="e">
        <f>VLOOKUP($D335,CLASS!$D$2:$W$405,2,FALSE)</f>
        <v>#N/A</v>
      </c>
      <c r="F335" t="e">
        <f>VLOOKUP($D335,CLASS!$D$2:$W$405,3,FALSE)</f>
        <v>#N/A</v>
      </c>
      <c r="G335" t="e">
        <f>VLOOKUP($D335,CLASS!$D$2:$W$405,4,FALSE)</f>
        <v>#N/A</v>
      </c>
      <c r="H335" t="e">
        <f>VLOOKUP(D335,CLASS!$D$2:$W$405,5,FALSE)</f>
        <v>#N/A</v>
      </c>
      <c r="I335" s="52" t="e">
        <f t="shared" si="17"/>
        <v>#N/A</v>
      </c>
      <c r="J335" t="e">
        <f>VLOOKUP($D335,CLASS!$D$2:$W$405,7,FALSE)</f>
        <v>#N/A</v>
      </c>
      <c r="K335" s="52" t="e">
        <f t="shared" si="18"/>
        <v>#N/A</v>
      </c>
      <c r="L335" t="e">
        <f>VLOOKUP($D335,CLASS!$D$2:$W$405,9,FALSE)</f>
        <v>#N/A</v>
      </c>
      <c r="M335" s="52" t="e">
        <f t="shared" si="19"/>
        <v>#N/A</v>
      </c>
      <c r="N335" t="e">
        <f>VLOOKUP($D335,CLASS!$D$2:$W$405,11,FALSE)</f>
        <v>#N/A</v>
      </c>
      <c r="O335" s="52" t="e">
        <f t="shared" si="20"/>
        <v>#N/A</v>
      </c>
      <c r="P335" t="e">
        <f>VLOOKUP($D335,CLASS!$D$2:$W$405,13,FALSE)</f>
        <v>#N/A</v>
      </c>
      <c r="Q335" s="52" t="e">
        <f t="shared" si="21"/>
        <v>#N/A</v>
      </c>
      <c r="R335" t="e">
        <f>VLOOKUP($D335,CLASS!$D$2:$W$405,15,FALSE)</f>
        <v>#N/A</v>
      </c>
      <c r="S335" s="52" t="e">
        <f t="shared" si="22"/>
        <v>#N/A</v>
      </c>
      <c r="T335" t="e">
        <f>VLOOKUP($D335,CLASS!$D$2:$W$405,17,FALSE)</f>
        <v>#N/A</v>
      </c>
      <c r="U335" s="52" t="e">
        <f t="shared" si="23"/>
        <v>#N/A</v>
      </c>
      <c r="V335" t="e">
        <f>VLOOKUP($D335,CLASS!$D$2:$W$405,19,FALSE)</f>
        <v>#N/A</v>
      </c>
      <c r="W335" s="52" t="e">
        <f t="shared" si="24"/>
        <v>#N/A</v>
      </c>
      <c r="X335"/>
      <c r="Y335"/>
      <c r="Z335" s="52" t="e">
        <f t="shared" si="25"/>
        <v>#N/A</v>
      </c>
      <c r="AA335"/>
      <c r="AB335" t="e">
        <f t="shared" si="26"/>
        <v>#N/A</v>
      </c>
      <c r="AC335" t="e">
        <f t="shared" si="27"/>
        <v>#N/A</v>
      </c>
      <c r="AD335" t="e">
        <f t="shared" si="28"/>
        <v>#N/A</v>
      </c>
      <c r="AE335" t="e">
        <f t="shared" si="29"/>
        <v>#N/A</v>
      </c>
      <c r="AF335" t="e">
        <f t="shared" si="30"/>
        <v>#N/A</v>
      </c>
      <c r="AG335" t="e">
        <f t="shared" si="31"/>
        <v>#N/A</v>
      </c>
      <c r="AH335" t="e">
        <f t="shared" si="32"/>
        <v>#N/A</v>
      </c>
      <c r="AI335" t="e">
        <f t="shared" si="33"/>
        <v>#N/A</v>
      </c>
      <c r="AJ335" s="24" t="e">
        <f>SUMPRODUCT(LARGE(AB335:AI335, {1,2,3,4,5}))</f>
        <v>#N/A</v>
      </c>
      <c r="AK335"/>
    </row>
    <row r="336" spans="1:37" x14ac:dyDescent="0.25">
      <c r="A336" s="4"/>
      <c r="E336" t="e">
        <f>VLOOKUP($D336,CLASS!$D$2:$W$405,2,FALSE)</f>
        <v>#N/A</v>
      </c>
      <c r="F336" t="e">
        <f>VLOOKUP($D336,CLASS!$D$2:$W$405,3,FALSE)</f>
        <v>#N/A</v>
      </c>
      <c r="G336" t="e">
        <f>VLOOKUP($D336,CLASS!$D$2:$W$405,4,FALSE)</f>
        <v>#N/A</v>
      </c>
      <c r="H336" t="e">
        <f>VLOOKUP(D336,CLASS!$D$2:$W$405,5,FALSE)</f>
        <v>#N/A</v>
      </c>
      <c r="I336" s="52" t="e">
        <f t="shared" si="17"/>
        <v>#N/A</v>
      </c>
      <c r="J336" t="e">
        <f>VLOOKUP($D336,CLASS!$D$2:$W$405,7,FALSE)</f>
        <v>#N/A</v>
      </c>
      <c r="K336" s="52" t="e">
        <f t="shared" si="18"/>
        <v>#N/A</v>
      </c>
      <c r="L336" t="e">
        <f>VLOOKUP($D336,CLASS!$D$2:$W$405,9,FALSE)</f>
        <v>#N/A</v>
      </c>
      <c r="M336" s="52" t="e">
        <f t="shared" si="19"/>
        <v>#N/A</v>
      </c>
      <c r="N336" t="e">
        <f>VLOOKUP($D336,CLASS!$D$2:$W$405,11,FALSE)</f>
        <v>#N/A</v>
      </c>
      <c r="O336" s="52" t="e">
        <f t="shared" si="20"/>
        <v>#N/A</v>
      </c>
      <c r="P336" t="e">
        <f>VLOOKUP($D336,CLASS!$D$2:$W$405,13,FALSE)</f>
        <v>#N/A</v>
      </c>
      <c r="Q336" s="52" t="e">
        <f t="shared" si="21"/>
        <v>#N/A</v>
      </c>
      <c r="R336" t="e">
        <f>VLOOKUP($D336,CLASS!$D$2:$W$405,15,FALSE)</f>
        <v>#N/A</v>
      </c>
      <c r="S336" s="52" t="e">
        <f t="shared" si="22"/>
        <v>#N/A</v>
      </c>
      <c r="T336" t="e">
        <f>VLOOKUP($D336,CLASS!$D$2:$W$405,17,FALSE)</f>
        <v>#N/A</v>
      </c>
      <c r="U336" s="52" t="e">
        <f t="shared" si="23"/>
        <v>#N/A</v>
      </c>
      <c r="V336" t="e">
        <f>VLOOKUP($D336,CLASS!$D$2:$W$405,19,FALSE)</f>
        <v>#N/A</v>
      </c>
      <c r="W336" s="52" t="e">
        <f t="shared" si="24"/>
        <v>#N/A</v>
      </c>
      <c r="X336"/>
      <c r="Y336"/>
      <c r="Z336" s="52" t="e">
        <f t="shared" si="25"/>
        <v>#N/A</v>
      </c>
      <c r="AA336"/>
      <c r="AB336" t="e">
        <f t="shared" si="26"/>
        <v>#N/A</v>
      </c>
      <c r="AC336" t="e">
        <f t="shared" si="27"/>
        <v>#N/A</v>
      </c>
      <c r="AD336" t="e">
        <f t="shared" si="28"/>
        <v>#N/A</v>
      </c>
      <c r="AE336" t="e">
        <f t="shared" si="29"/>
        <v>#N/A</v>
      </c>
      <c r="AF336" t="e">
        <f t="shared" si="30"/>
        <v>#N/A</v>
      </c>
      <c r="AG336" t="e">
        <f t="shared" si="31"/>
        <v>#N/A</v>
      </c>
      <c r="AH336" t="e">
        <f t="shared" si="32"/>
        <v>#N/A</v>
      </c>
      <c r="AI336" t="e">
        <f t="shared" si="33"/>
        <v>#N/A</v>
      </c>
      <c r="AJ336" s="24" t="e">
        <f>SUMPRODUCT(LARGE(AB336:AI336, {1,2,3,4,5}))</f>
        <v>#N/A</v>
      </c>
      <c r="AK336"/>
    </row>
    <row r="337" spans="1:37" x14ac:dyDescent="0.25">
      <c r="A337" s="4"/>
      <c r="E337" t="e">
        <f>VLOOKUP($D337,CLASS!$D$2:$W$405,2,FALSE)</f>
        <v>#N/A</v>
      </c>
      <c r="F337" t="e">
        <f>VLOOKUP($D337,CLASS!$D$2:$W$405,3,FALSE)</f>
        <v>#N/A</v>
      </c>
      <c r="G337" t="e">
        <f>VLOOKUP($D337,CLASS!$D$2:$W$405,4,FALSE)</f>
        <v>#N/A</v>
      </c>
      <c r="H337" t="e">
        <f>VLOOKUP(D337,CLASS!$D$2:$W$405,5,FALSE)</f>
        <v>#N/A</v>
      </c>
      <c r="I337" s="52" t="e">
        <f t="shared" si="17"/>
        <v>#N/A</v>
      </c>
      <c r="J337" t="e">
        <f>VLOOKUP($D337,CLASS!$D$2:$W$405,7,FALSE)</f>
        <v>#N/A</v>
      </c>
      <c r="K337" s="52" t="e">
        <f t="shared" si="18"/>
        <v>#N/A</v>
      </c>
      <c r="L337" t="e">
        <f>VLOOKUP($D337,CLASS!$D$2:$W$405,9,FALSE)</f>
        <v>#N/A</v>
      </c>
      <c r="M337" s="52" t="e">
        <f t="shared" si="19"/>
        <v>#N/A</v>
      </c>
      <c r="N337" t="e">
        <f>VLOOKUP($D337,CLASS!$D$2:$W$405,11,FALSE)</f>
        <v>#N/A</v>
      </c>
      <c r="O337" s="52" t="e">
        <f t="shared" si="20"/>
        <v>#N/A</v>
      </c>
      <c r="P337" t="e">
        <f>VLOOKUP($D337,CLASS!$D$2:$W$405,13,FALSE)</f>
        <v>#N/A</v>
      </c>
      <c r="Q337" s="52" t="e">
        <f t="shared" si="21"/>
        <v>#N/A</v>
      </c>
      <c r="R337" t="e">
        <f>VLOOKUP($D337,CLASS!$D$2:$W$405,15,FALSE)</f>
        <v>#N/A</v>
      </c>
      <c r="S337" s="52" t="e">
        <f t="shared" si="22"/>
        <v>#N/A</v>
      </c>
      <c r="T337" t="e">
        <f>VLOOKUP($D337,CLASS!$D$2:$W$405,17,FALSE)</f>
        <v>#N/A</v>
      </c>
      <c r="U337" s="52" t="e">
        <f t="shared" si="23"/>
        <v>#N/A</v>
      </c>
      <c r="V337" t="e">
        <f>VLOOKUP($D337,CLASS!$D$2:$W$405,19,FALSE)</f>
        <v>#N/A</v>
      </c>
      <c r="W337" s="52" t="e">
        <f t="shared" si="24"/>
        <v>#N/A</v>
      </c>
      <c r="X337"/>
      <c r="Y337"/>
      <c r="Z337" s="52" t="e">
        <f t="shared" si="25"/>
        <v>#N/A</v>
      </c>
      <c r="AA337"/>
      <c r="AB337" t="e">
        <f t="shared" si="26"/>
        <v>#N/A</v>
      </c>
      <c r="AC337" t="e">
        <f t="shared" si="27"/>
        <v>#N/A</v>
      </c>
      <c r="AD337" t="e">
        <f t="shared" si="28"/>
        <v>#N/A</v>
      </c>
      <c r="AE337" t="e">
        <f t="shared" si="29"/>
        <v>#N/A</v>
      </c>
      <c r="AF337" t="e">
        <f t="shared" si="30"/>
        <v>#N/A</v>
      </c>
      <c r="AG337" t="e">
        <f t="shared" si="31"/>
        <v>#N/A</v>
      </c>
      <c r="AH337" t="e">
        <f t="shared" si="32"/>
        <v>#N/A</v>
      </c>
      <c r="AI337" t="e">
        <f t="shared" si="33"/>
        <v>#N/A</v>
      </c>
      <c r="AJ337" s="24" t="e">
        <f>SUMPRODUCT(LARGE(AB337:AI337, {1,2,3,4,5}))</f>
        <v>#N/A</v>
      </c>
      <c r="AK337"/>
    </row>
    <row r="338" spans="1:37" x14ac:dyDescent="0.25">
      <c r="A338" s="4"/>
      <c r="E338" t="e">
        <f>VLOOKUP($D338,CLASS!$D$2:$W$405,2,FALSE)</f>
        <v>#N/A</v>
      </c>
      <c r="F338" t="e">
        <f>VLOOKUP($D338,CLASS!$D$2:$W$405,3,FALSE)</f>
        <v>#N/A</v>
      </c>
      <c r="G338" t="e">
        <f>VLOOKUP($D338,CLASS!$D$2:$W$405,4,FALSE)</f>
        <v>#N/A</v>
      </c>
      <c r="H338" t="e">
        <f>VLOOKUP(D338,CLASS!$D$2:$W$405,5,FALSE)</f>
        <v>#N/A</v>
      </c>
      <c r="I338" s="52" t="e">
        <f t="shared" si="17"/>
        <v>#N/A</v>
      </c>
      <c r="J338" t="e">
        <f>VLOOKUP($D338,CLASS!$D$2:$W$405,7,FALSE)</f>
        <v>#N/A</v>
      </c>
      <c r="K338" s="52" t="e">
        <f t="shared" si="18"/>
        <v>#N/A</v>
      </c>
      <c r="L338" t="e">
        <f>VLOOKUP($D338,CLASS!$D$2:$W$405,9,FALSE)</f>
        <v>#N/A</v>
      </c>
      <c r="M338" s="52" t="e">
        <f t="shared" si="19"/>
        <v>#N/A</v>
      </c>
      <c r="N338" t="e">
        <f>VLOOKUP($D338,CLASS!$D$2:$W$405,11,FALSE)</f>
        <v>#N/A</v>
      </c>
      <c r="O338" s="52" t="e">
        <f t="shared" si="20"/>
        <v>#N/A</v>
      </c>
      <c r="P338" t="e">
        <f>VLOOKUP($D338,CLASS!$D$2:$W$405,13,FALSE)</f>
        <v>#N/A</v>
      </c>
      <c r="Q338" s="52" t="e">
        <f t="shared" si="21"/>
        <v>#N/A</v>
      </c>
      <c r="R338" t="e">
        <f>VLOOKUP($D338,CLASS!$D$2:$W$405,15,FALSE)</f>
        <v>#N/A</v>
      </c>
      <c r="S338" s="52" t="e">
        <f t="shared" si="22"/>
        <v>#N/A</v>
      </c>
      <c r="T338" t="e">
        <f>VLOOKUP($D338,CLASS!$D$2:$W$405,17,FALSE)</f>
        <v>#N/A</v>
      </c>
      <c r="U338" s="52" t="e">
        <f t="shared" si="23"/>
        <v>#N/A</v>
      </c>
      <c r="V338" t="e">
        <f>VLOOKUP($D338,CLASS!$D$2:$W$405,19,FALSE)</f>
        <v>#N/A</v>
      </c>
      <c r="W338" s="52" t="e">
        <f t="shared" si="24"/>
        <v>#N/A</v>
      </c>
      <c r="X338"/>
      <c r="Y338"/>
      <c r="Z338" s="52" t="e">
        <f t="shared" si="25"/>
        <v>#N/A</v>
      </c>
      <c r="AA338"/>
      <c r="AB338" t="e">
        <f t="shared" si="26"/>
        <v>#N/A</v>
      </c>
      <c r="AC338" t="e">
        <f t="shared" si="27"/>
        <v>#N/A</v>
      </c>
      <c r="AD338" t="e">
        <f t="shared" si="28"/>
        <v>#N/A</v>
      </c>
      <c r="AE338" t="e">
        <f t="shared" si="29"/>
        <v>#N/A</v>
      </c>
      <c r="AF338" t="e">
        <f t="shared" si="30"/>
        <v>#N/A</v>
      </c>
      <c r="AG338" t="e">
        <f t="shared" si="31"/>
        <v>#N/A</v>
      </c>
      <c r="AH338" t="e">
        <f t="shared" si="32"/>
        <v>#N/A</v>
      </c>
      <c r="AI338" t="e">
        <f t="shared" si="33"/>
        <v>#N/A</v>
      </c>
      <c r="AJ338" s="24" t="e">
        <f>SUMPRODUCT(LARGE(AB338:AI338, {1,2,3,4,5}))</f>
        <v>#N/A</v>
      </c>
      <c r="AK338"/>
    </row>
    <row r="339" spans="1:37" x14ac:dyDescent="0.25">
      <c r="A339" s="4"/>
      <c r="E339" t="e">
        <f>VLOOKUP($D339,CLASS!$D$2:$W$405,2,FALSE)</f>
        <v>#N/A</v>
      </c>
      <c r="F339" t="e">
        <f>VLOOKUP($D339,CLASS!$D$2:$W$405,3,FALSE)</f>
        <v>#N/A</v>
      </c>
      <c r="G339" t="e">
        <f>VLOOKUP($D339,CLASS!$D$2:$W$405,4,FALSE)</f>
        <v>#N/A</v>
      </c>
      <c r="H339" t="e">
        <f>VLOOKUP(D339,CLASS!$D$2:$W$405,5,FALSE)</f>
        <v>#N/A</v>
      </c>
      <c r="I339" s="52" t="e">
        <f t="shared" si="17"/>
        <v>#N/A</v>
      </c>
      <c r="J339" t="e">
        <f>VLOOKUP($D339,CLASS!$D$2:$W$405,7,FALSE)</f>
        <v>#N/A</v>
      </c>
      <c r="K339" s="52" t="e">
        <f t="shared" si="18"/>
        <v>#N/A</v>
      </c>
      <c r="L339" t="e">
        <f>VLOOKUP($D339,CLASS!$D$2:$W$405,9,FALSE)</f>
        <v>#N/A</v>
      </c>
      <c r="M339" s="52" t="e">
        <f t="shared" si="19"/>
        <v>#N/A</v>
      </c>
      <c r="N339" t="e">
        <f>VLOOKUP($D339,CLASS!$D$2:$W$405,11,FALSE)</f>
        <v>#N/A</v>
      </c>
      <c r="O339" s="52" t="e">
        <f t="shared" si="20"/>
        <v>#N/A</v>
      </c>
      <c r="P339" t="e">
        <f>VLOOKUP($D339,CLASS!$D$2:$W$405,13,FALSE)</f>
        <v>#N/A</v>
      </c>
      <c r="Q339" s="52" t="e">
        <f t="shared" si="21"/>
        <v>#N/A</v>
      </c>
      <c r="R339" t="e">
        <f>VLOOKUP($D339,CLASS!$D$2:$W$405,15,FALSE)</f>
        <v>#N/A</v>
      </c>
      <c r="S339" s="52" t="e">
        <f t="shared" si="22"/>
        <v>#N/A</v>
      </c>
      <c r="T339" t="e">
        <f>VLOOKUP($D339,CLASS!$D$2:$W$405,17,FALSE)</f>
        <v>#N/A</v>
      </c>
      <c r="U339" s="52" t="e">
        <f t="shared" si="23"/>
        <v>#N/A</v>
      </c>
      <c r="V339" t="e">
        <f>VLOOKUP($D339,CLASS!$D$2:$W$405,19,FALSE)</f>
        <v>#N/A</v>
      </c>
      <c r="W339" s="52" t="e">
        <f t="shared" si="24"/>
        <v>#N/A</v>
      </c>
      <c r="X339"/>
      <c r="Y339"/>
      <c r="Z339" s="52" t="e">
        <f t="shared" si="25"/>
        <v>#N/A</v>
      </c>
      <c r="AA339"/>
      <c r="AB339" t="e">
        <f t="shared" si="26"/>
        <v>#N/A</v>
      </c>
      <c r="AC339" t="e">
        <f t="shared" si="27"/>
        <v>#N/A</v>
      </c>
      <c r="AD339" t="e">
        <f t="shared" si="28"/>
        <v>#N/A</v>
      </c>
      <c r="AE339" t="e">
        <f t="shared" si="29"/>
        <v>#N/A</v>
      </c>
      <c r="AF339" t="e">
        <f t="shared" si="30"/>
        <v>#N/A</v>
      </c>
      <c r="AG339" t="e">
        <f t="shared" si="31"/>
        <v>#N/A</v>
      </c>
      <c r="AH339" t="e">
        <f t="shared" si="32"/>
        <v>#N/A</v>
      </c>
      <c r="AI339" t="e">
        <f t="shared" si="33"/>
        <v>#N/A</v>
      </c>
      <c r="AJ339" s="24" t="e">
        <f>SUMPRODUCT(LARGE(AB339:AI339, {1,2,3,4,5}))</f>
        <v>#N/A</v>
      </c>
    </row>
    <row r="340" spans="1:37" x14ac:dyDescent="0.25">
      <c r="A340" s="4"/>
      <c r="E340" t="e">
        <f>VLOOKUP($D340,CLASS!$D$2:$W$405,2,FALSE)</f>
        <v>#N/A</v>
      </c>
      <c r="F340" t="e">
        <f>VLOOKUP($D340,CLASS!$D$2:$W$405,3,FALSE)</f>
        <v>#N/A</v>
      </c>
      <c r="G340" t="e">
        <f>VLOOKUP($D340,CLASS!$D$2:$W$405,4,FALSE)</f>
        <v>#N/A</v>
      </c>
      <c r="H340" t="e">
        <f>VLOOKUP(D340,CLASS!$D$2:$W$405,5,FALSE)</f>
        <v>#N/A</v>
      </c>
      <c r="I340" s="52" t="e">
        <f t="shared" si="17"/>
        <v>#N/A</v>
      </c>
      <c r="J340" t="e">
        <f>VLOOKUP($D340,CLASS!$D$2:$W$405,7,FALSE)</f>
        <v>#N/A</v>
      </c>
      <c r="K340" s="52" t="e">
        <f t="shared" si="18"/>
        <v>#N/A</v>
      </c>
      <c r="L340" t="e">
        <f>VLOOKUP($D340,CLASS!$D$2:$W$405,9,FALSE)</f>
        <v>#N/A</v>
      </c>
      <c r="M340" s="52" t="e">
        <f t="shared" si="19"/>
        <v>#N/A</v>
      </c>
      <c r="N340" t="e">
        <f>VLOOKUP($D340,CLASS!$D$2:$W$405,11,FALSE)</f>
        <v>#N/A</v>
      </c>
      <c r="O340" s="52" t="e">
        <f t="shared" si="20"/>
        <v>#N/A</v>
      </c>
      <c r="P340" t="e">
        <f>VLOOKUP($D340,CLASS!$D$2:$W$405,13,FALSE)</f>
        <v>#N/A</v>
      </c>
      <c r="Q340" s="52" t="e">
        <f t="shared" si="21"/>
        <v>#N/A</v>
      </c>
      <c r="R340" t="e">
        <f>VLOOKUP($D340,CLASS!$D$2:$W$405,15,FALSE)</f>
        <v>#N/A</v>
      </c>
      <c r="S340" s="52" t="e">
        <f t="shared" si="22"/>
        <v>#N/A</v>
      </c>
      <c r="T340" t="e">
        <f>VLOOKUP($D340,CLASS!$D$2:$W$405,17,FALSE)</f>
        <v>#N/A</v>
      </c>
      <c r="U340" s="52" t="e">
        <f t="shared" si="23"/>
        <v>#N/A</v>
      </c>
      <c r="V340" t="e">
        <f>VLOOKUP($D340,CLASS!$D$2:$W$405,19,FALSE)</f>
        <v>#N/A</v>
      </c>
      <c r="W340" s="52" t="e">
        <f t="shared" si="24"/>
        <v>#N/A</v>
      </c>
      <c r="X340"/>
      <c r="Y340"/>
      <c r="Z340" s="52" t="e">
        <f t="shared" si="25"/>
        <v>#N/A</v>
      </c>
      <c r="AA340"/>
      <c r="AB340" t="e">
        <f t="shared" si="26"/>
        <v>#N/A</v>
      </c>
      <c r="AC340" t="e">
        <f t="shared" si="27"/>
        <v>#N/A</v>
      </c>
      <c r="AD340" t="e">
        <f t="shared" si="28"/>
        <v>#N/A</v>
      </c>
      <c r="AE340" t="e">
        <f t="shared" si="29"/>
        <v>#N/A</v>
      </c>
      <c r="AF340" t="e">
        <f t="shared" si="30"/>
        <v>#N/A</v>
      </c>
      <c r="AG340" t="e">
        <f t="shared" si="31"/>
        <v>#N/A</v>
      </c>
      <c r="AH340" t="e">
        <f t="shared" si="32"/>
        <v>#N/A</v>
      </c>
      <c r="AI340" t="e">
        <f t="shared" si="33"/>
        <v>#N/A</v>
      </c>
      <c r="AJ340" s="24" t="e">
        <f>SUMPRODUCT(LARGE(AB340:AI340, {1,2,3,4,5}))</f>
        <v>#N/A</v>
      </c>
      <c r="AK340"/>
    </row>
    <row r="341" spans="1:37" x14ac:dyDescent="0.25">
      <c r="A341" s="4"/>
      <c r="E341" t="e">
        <f>VLOOKUP($D341,CLASS!$D$2:$W$405,2,FALSE)</f>
        <v>#N/A</v>
      </c>
      <c r="F341" t="e">
        <f>VLOOKUP($D341,CLASS!$D$2:$W$405,3,FALSE)</f>
        <v>#N/A</v>
      </c>
      <c r="G341" t="e">
        <f>VLOOKUP($D341,CLASS!$D$2:$W$405,4,FALSE)</f>
        <v>#N/A</v>
      </c>
      <c r="H341" t="e">
        <f>VLOOKUP(D341,CLASS!$D$2:$W$405,5,FALSE)</f>
        <v>#N/A</v>
      </c>
      <c r="I341" s="52" t="e">
        <f t="shared" si="17"/>
        <v>#N/A</v>
      </c>
      <c r="J341" t="e">
        <f>VLOOKUP($D341,CLASS!$D$2:$W$405,7,FALSE)</f>
        <v>#N/A</v>
      </c>
      <c r="K341" s="52" t="e">
        <f t="shared" si="18"/>
        <v>#N/A</v>
      </c>
      <c r="L341" t="e">
        <f>VLOOKUP($D341,CLASS!$D$2:$W$405,9,FALSE)</f>
        <v>#N/A</v>
      </c>
      <c r="M341" s="52" t="e">
        <f t="shared" si="19"/>
        <v>#N/A</v>
      </c>
      <c r="N341" t="e">
        <f>VLOOKUP($D341,CLASS!$D$2:$W$405,11,FALSE)</f>
        <v>#N/A</v>
      </c>
      <c r="O341" s="52" t="e">
        <f t="shared" si="20"/>
        <v>#N/A</v>
      </c>
      <c r="P341" t="e">
        <f>VLOOKUP($D341,CLASS!$D$2:$W$405,13,FALSE)</f>
        <v>#N/A</v>
      </c>
      <c r="Q341" s="52" t="e">
        <f t="shared" si="21"/>
        <v>#N/A</v>
      </c>
      <c r="R341" t="e">
        <f>VLOOKUP($D341,CLASS!$D$2:$W$405,15,FALSE)</f>
        <v>#N/A</v>
      </c>
      <c r="S341" s="52" t="e">
        <f t="shared" si="22"/>
        <v>#N/A</v>
      </c>
      <c r="T341" t="e">
        <f>VLOOKUP($D341,CLASS!$D$2:$W$405,17,FALSE)</f>
        <v>#N/A</v>
      </c>
      <c r="U341" s="52" t="e">
        <f t="shared" si="23"/>
        <v>#N/A</v>
      </c>
      <c r="V341" t="e">
        <f>VLOOKUP($D341,CLASS!$D$2:$W$405,19,FALSE)</f>
        <v>#N/A</v>
      </c>
      <c r="W341" s="52" t="e">
        <f t="shared" si="24"/>
        <v>#N/A</v>
      </c>
      <c r="X341"/>
      <c r="Y341"/>
      <c r="Z341" s="52" t="e">
        <f t="shared" si="25"/>
        <v>#N/A</v>
      </c>
      <c r="AA341"/>
      <c r="AB341" t="e">
        <f t="shared" si="26"/>
        <v>#N/A</v>
      </c>
      <c r="AC341" t="e">
        <f t="shared" si="27"/>
        <v>#N/A</v>
      </c>
      <c r="AD341" t="e">
        <f t="shared" si="28"/>
        <v>#N/A</v>
      </c>
      <c r="AE341" t="e">
        <f t="shared" si="29"/>
        <v>#N/A</v>
      </c>
      <c r="AF341" t="e">
        <f t="shared" si="30"/>
        <v>#N/A</v>
      </c>
      <c r="AG341" t="e">
        <f t="shared" si="31"/>
        <v>#N/A</v>
      </c>
      <c r="AH341" t="e">
        <f t="shared" si="32"/>
        <v>#N/A</v>
      </c>
      <c r="AI341" t="e">
        <f t="shared" si="33"/>
        <v>#N/A</v>
      </c>
      <c r="AJ341" s="24" t="e">
        <f>SUMPRODUCT(LARGE(AB341:AI341, {1,2,3,4,5}))</f>
        <v>#N/A</v>
      </c>
      <c r="AK341"/>
    </row>
    <row r="342" spans="1:37" x14ac:dyDescent="0.25">
      <c r="A342" s="4"/>
      <c r="E342" t="e">
        <f>VLOOKUP($D342,CLASS!$D$2:$W$405,2,FALSE)</f>
        <v>#N/A</v>
      </c>
      <c r="F342" t="e">
        <f>VLOOKUP($D342,CLASS!$D$2:$W$405,3,FALSE)</f>
        <v>#N/A</v>
      </c>
      <c r="G342" t="e">
        <f>VLOOKUP($D342,CLASS!$D$2:$W$405,4,FALSE)</f>
        <v>#N/A</v>
      </c>
      <c r="H342" t="e">
        <f>VLOOKUP(D342,CLASS!$D$2:$W$405,5,FALSE)</f>
        <v>#N/A</v>
      </c>
      <c r="I342" s="52" t="e">
        <f t="shared" si="17"/>
        <v>#N/A</v>
      </c>
      <c r="J342" t="e">
        <f>VLOOKUP($D342,CLASS!$D$2:$W$405,7,FALSE)</f>
        <v>#N/A</v>
      </c>
      <c r="K342" s="52" t="e">
        <f t="shared" si="18"/>
        <v>#N/A</v>
      </c>
      <c r="L342" t="e">
        <f>VLOOKUP($D342,CLASS!$D$2:$W$405,9,FALSE)</f>
        <v>#N/A</v>
      </c>
      <c r="M342" s="52" t="e">
        <f t="shared" si="19"/>
        <v>#N/A</v>
      </c>
      <c r="N342" t="e">
        <f>VLOOKUP($D342,CLASS!$D$2:$W$405,11,FALSE)</f>
        <v>#N/A</v>
      </c>
      <c r="O342" s="52" t="e">
        <f t="shared" si="20"/>
        <v>#N/A</v>
      </c>
      <c r="P342" t="e">
        <f>VLOOKUP($D342,CLASS!$D$2:$W$405,13,FALSE)</f>
        <v>#N/A</v>
      </c>
      <c r="Q342" s="52" t="e">
        <f t="shared" si="21"/>
        <v>#N/A</v>
      </c>
      <c r="R342" t="e">
        <f>VLOOKUP($D342,CLASS!$D$2:$W$405,15,FALSE)</f>
        <v>#N/A</v>
      </c>
      <c r="S342" s="52" t="e">
        <f t="shared" si="22"/>
        <v>#N/A</v>
      </c>
      <c r="T342" t="e">
        <f>VLOOKUP($D342,CLASS!$D$2:$W$405,17,FALSE)</f>
        <v>#N/A</v>
      </c>
      <c r="U342" s="52" t="e">
        <f t="shared" si="23"/>
        <v>#N/A</v>
      </c>
      <c r="V342" t="e">
        <f>VLOOKUP($D342,CLASS!$D$2:$W$405,19,FALSE)</f>
        <v>#N/A</v>
      </c>
      <c r="W342" s="52" t="e">
        <f t="shared" si="24"/>
        <v>#N/A</v>
      </c>
      <c r="X342"/>
      <c r="Y342"/>
      <c r="Z342" s="52" t="e">
        <f t="shared" si="25"/>
        <v>#N/A</v>
      </c>
      <c r="AA342"/>
      <c r="AB342" t="e">
        <f t="shared" si="26"/>
        <v>#N/A</v>
      </c>
      <c r="AC342" t="e">
        <f t="shared" si="27"/>
        <v>#N/A</v>
      </c>
      <c r="AD342" t="e">
        <f t="shared" si="28"/>
        <v>#N/A</v>
      </c>
      <c r="AE342" t="e">
        <f t="shared" si="29"/>
        <v>#N/A</v>
      </c>
      <c r="AF342" t="e">
        <f t="shared" si="30"/>
        <v>#N/A</v>
      </c>
      <c r="AG342" t="e">
        <f t="shared" si="31"/>
        <v>#N/A</v>
      </c>
      <c r="AH342" t="e">
        <f t="shared" si="32"/>
        <v>#N/A</v>
      </c>
      <c r="AI342" t="e">
        <f t="shared" si="33"/>
        <v>#N/A</v>
      </c>
      <c r="AJ342" s="24" t="e">
        <f>SUMPRODUCT(LARGE(AB342:AI342, {1,2,3,4,5}))</f>
        <v>#N/A</v>
      </c>
      <c r="AK342"/>
    </row>
    <row r="343" spans="1:37" x14ac:dyDescent="0.25">
      <c r="A343" s="4"/>
      <c r="E343" t="e">
        <f>VLOOKUP($D343,CLASS!$D$2:$W$405,2,FALSE)</f>
        <v>#N/A</v>
      </c>
      <c r="F343" t="e">
        <f>VLOOKUP($D343,CLASS!$D$2:$W$405,3,FALSE)</f>
        <v>#N/A</v>
      </c>
      <c r="G343" t="e">
        <f>VLOOKUP($D343,CLASS!$D$2:$W$405,4,FALSE)</f>
        <v>#N/A</v>
      </c>
      <c r="H343" t="e">
        <f>VLOOKUP(D343,CLASS!$D$2:$W$405,5,FALSE)</f>
        <v>#N/A</v>
      </c>
      <c r="I343" s="52" t="e">
        <f t="shared" si="17"/>
        <v>#N/A</v>
      </c>
      <c r="J343" t="e">
        <f>VLOOKUP($D343,CLASS!$D$2:$W$405,7,FALSE)</f>
        <v>#N/A</v>
      </c>
      <c r="K343" s="52" t="e">
        <f t="shared" si="18"/>
        <v>#N/A</v>
      </c>
      <c r="L343" t="e">
        <f>VLOOKUP($D343,CLASS!$D$2:$W$405,9,FALSE)</f>
        <v>#N/A</v>
      </c>
      <c r="M343" s="52" t="e">
        <f t="shared" si="19"/>
        <v>#N/A</v>
      </c>
      <c r="N343" t="e">
        <f>VLOOKUP($D343,CLASS!$D$2:$W$405,11,FALSE)</f>
        <v>#N/A</v>
      </c>
      <c r="O343" s="52" t="e">
        <f t="shared" si="20"/>
        <v>#N/A</v>
      </c>
      <c r="P343" t="e">
        <f>VLOOKUP($D343,CLASS!$D$2:$W$405,13,FALSE)</f>
        <v>#N/A</v>
      </c>
      <c r="Q343" s="52" t="e">
        <f t="shared" si="21"/>
        <v>#N/A</v>
      </c>
      <c r="R343" t="e">
        <f>VLOOKUP($D343,CLASS!$D$2:$W$405,15,FALSE)</f>
        <v>#N/A</v>
      </c>
      <c r="S343" s="52" t="e">
        <f t="shared" si="22"/>
        <v>#N/A</v>
      </c>
      <c r="T343" t="e">
        <f>VLOOKUP($D343,CLASS!$D$2:$W$405,17,FALSE)</f>
        <v>#N/A</v>
      </c>
      <c r="U343" s="52" t="e">
        <f t="shared" si="23"/>
        <v>#N/A</v>
      </c>
      <c r="V343" t="e">
        <f>VLOOKUP($D343,CLASS!$D$2:$W$405,19,FALSE)</f>
        <v>#N/A</v>
      </c>
      <c r="W343" s="52" t="e">
        <f t="shared" si="24"/>
        <v>#N/A</v>
      </c>
      <c r="X343"/>
      <c r="Y343"/>
      <c r="Z343" s="52" t="e">
        <f t="shared" si="25"/>
        <v>#N/A</v>
      </c>
      <c r="AA343"/>
      <c r="AB343" t="e">
        <f t="shared" si="26"/>
        <v>#N/A</v>
      </c>
      <c r="AC343" t="e">
        <f t="shared" si="27"/>
        <v>#N/A</v>
      </c>
      <c r="AD343" t="e">
        <f t="shared" si="28"/>
        <v>#N/A</v>
      </c>
      <c r="AE343" t="e">
        <f t="shared" si="29"/>
        <v>#N/A</v>
      </c>
      <c r="AF343" t="e">
        <f t="shared" si="30"/>
        <v>#N/A</v>
      </c>
      <c r="AG343" t="e">
        <f t="shared" si="31"/>
        <v>#N/A</v>
      </c>
      <c r="AH343" t="e">
        <f t="shared" si="32"/>
        <v>#N/A</v>
      </c>
      <c r="AI343" t="e">
        <f t="shared" si="33"/>
        <v>#N/A</v>
      </c>
      <c r="AJ343" s="24" t="e">
        <f>SUMPRODUCT(LARGE(AB343:AI343, {1,2,3,4,5}))</f>
        <v>#N/A</v>
      </c>
      <c r="AK343"/>
    </row>
    <row r="344" spans="1:37" x14ac:dyDescent="0.25">
      <c r="A344" s="4"/>
      <c r="E344" t="e">
        <f>VLOOKUP($D344,CLASS!$D$2:$W$405,2,FALSE)</f>
        <v>#N/A</v>
      </c>
      <c r="F344" t="e">
        <f>VLOOKUP($D344,CLASS!$D$2:$W$405,3,FALSE)</f>
        <v>#N/A</v>
      </c>
      <c r="G344" t="e">
        <f>VLOOKUP($D344,CLASS!$D$2:$W$405,4,FALSE)</f>
        <v>#N/A</v>
      </c>
      <c r="H344" t="e">
        <f>VLOOKUP(D344,CLASS!$D$2:$W$405,5,FALSE)</f>
        <v>#N/A</v>
      </c>
      <c r="I344" s="52" t="e">
        <f t="shared" si="17"/>
        <v>#N/A</v>
      </c>
      <c r="J344" t="e">
        <f>VLOOKUP($D344,CLASS!$D$2:$W$405,7,FALSE)</f>
        <v>#N/A</v>
      </c>
      <c r="K344" s="52" t="e">
        <f t="shared" si="18"/>
        <v>#N/A</v>
      </c>
      <c r="L344" t="e">
        <f>VLOOKUP($D344,CLASS!$D$2:$W$405,9,FALSE)</f>
        <v>#N/A</v>
      </c>
      <c r="M344" s="52" t="e">
        <f t="shared" si="19"/>
        <v>#N/A</v>
      </c>
      <c r="N344" t="e">
        <f>VLOOKUP($D344,CLASS!$D$2:$W$405,11,FALSE)</f>
        <v>#N/A</v>
      </c>
      <c r="O344" s="52" t="e">
        <f t="shared" si="20"/>
        <v>#N/A</v>
      </c>
      <c r="P344" t="e">
        <f>VLOOKUP($D344,CLASS!$D$2:$W$405,13,FALSE)</f>
        <v>#N/A</v>
      </c>
      <c r="Q344" s="52" t="e">
        <f t="shared" si="21"/>
        <v>#N/A</v>
      </c>
      <c r="R344" t="e">
        <f>VLOOKUP($D344,CLASS!$D$2:$W$405,15,FALSE)</f>
        <v>#N/A</v>
      </c>
      <c r="S344" s="52" t="e">
        <f t="shared" si="22"/>
        <v>#N/A</v>
      </c>
      <c r="T344" t="e">
        <f>VLOOKUP($D344,CLASS!$D$2:$W$405,17,FALSE)</f>
        <v>#N/A</v>
      </c>
      <c r="U344" s="52" t="e">
        <f t="shared" si="23"/>
        <v>#N/A</v>
      </c>
      <c r="V344" t="e">
        <f>VLOOKUP($D344,CLASS!$D$2:$W$405,19,FALSE)</f>
        <v>#N/A</v>
      </c>
      <c r="W344" s="52" t="e">
        <f t="shared" si="24"/>
        <v>#N/A</v>
      </c>
      <c r="X344"/>
      <c r="Y344"/>
      <c r="Z344" s="52" t="e">
        <f t="shared" si="25"/>
        <v>#N/A</v>
      </c>
      <c r="AA344"/>
      <c r="AB344" t="e">
        <f t="shared" si="26"/>
        <v>#N/A</v>
      </c>
      <c r="AC344" t="e">
        <f t="shared" si="27"/>
        <v>#N/A</v>
      </c>
      <c r="AD344" t="e">
        <f t="shared" si="28"/>
        <v>#N/A</v>
      </c>
      <c r="AE344" t="e">
        <f t="shared" si="29"/>
        <v>#N/A</v>
      </c>
      <c r="AF344" t="e">
        <f t="shared" si="30"/>
        <v>#N/A</v>
      </c>
      <c r="AG344" t="e">
        <f t="shared" si="31"/>
        <v>#N/A</v>
      </c>
      <c r="AH344" t="e">
        <f t="shared" si="32"/>
        <v>#N/A</v>
      </c>
      <c r="AI344" t="e">
        <f t="shared" si="33"/>
        <v>#N/A</v>
      </c>
      <c r="AJ344" s="24" t="e">
        <f>SUMPRODUCT(LARGE(AB344:AI344, {1,2,3,4,5}))</f>
        <v>#N/A</v>
      </c>
      <c r="AK344"/>
    </row>
    <row r="345" spans="1:37" x14ac:dyDescent="0.25">
      <c r="A345" s="4"/>
      <c r="E345" t="e">
        <f>VLOOKUP($D345,CLASS!$D$2:$W$405,2,FALSE)</f>
        <v>#N/A</v>
      </c>
      <c r="F345" t="e">
        <f>VLOOKUP($D345,CLASS!$D$2:$W$405,3,FALSE)</f>
        <v>#N/A</v>
      </c>
      <c r="G345" t="e">
        <f>VLOOKUP($D345,CLASS!$D$2:$W$405,4,FALSE)</f>
        <v>#N/A</v>
      </c>
      <c r="H345" t="e">
        <f>VLOOKUP(D345,CLASS!$D$2:$W$405,5,FALSE)</f>
        <v>#N/A</v>
      </c>
      <c r="I345" s="52" t="e">
        <f t="shared" si="17"/>
        <v>#N/A</v>
      </c>
      <c r="J345" t="e">
        <f>VLOOKUP($D345,CLASS!$D$2:$W$405,7,FALSE)</f>
        <v>#N/A</v>
      </c>
      <c r="K345" s="52" t="e">
        <f t="shared" si="18"/>
        <v>#N/A</v>
      </c>
      <c r="L345" t="e">
        <f>VLOOKUP($D345,CLASS!$D$2:$W$405,9,FALSE)</f>
        <v>#N/A</v>
      </c>
      <c r="M345" s="52" t="e">
        <f t="shared" si="19"/>
        <v>#N/A</v>
      </c>
      <c r="N345" t="e">
        <f>VLOOKUP($D345,CLASS!$D$2:$W$405,11,FALSE)</f>
        <v>#N/A</v>
      </c>
      <c r="O345" s="52" t="e">
        <f t="shared" si="20"/>
        <v>#N/A</v>
      </c>
      <c r="P345" t="e">
        <f>VLOOKUP($D345,CLASS!$D$2:$W$405,13,FALSE)</f>
        <v>#N/A</v>
      </c>
      <c r="Q345" s="52" t="e">
        <f t="shared" si="21"/>
        <v>#N/A</v>
      </c>
      <c r="R345" t="e">
        <f>VLOOKUP($D345,CLASS!$D$2:$W$405,15,FALSE)</f>
        <v>#N/A</v>
      </c>
      <c r="S345" s="52" t="e">
        <f t="shared" si="22"/>
        <v>#N/A</v>
      </c>
      <c r="T345" t="e">
        <f>VLOOKUP($D345,CLASS!$D$2:$W$405,17,FALSE)</f>
        <v>#N/A</v>
      </c>
      <c r="U345" s="52" t="e">
        <f t="shared" si="23"/>
        <v>#N/A</v>
      </c>
      <c r="V345" t="e">
        <f>VLOOKUP($D345,CLASS!$D$2:$W$405,19,FALSE)</f>
        <v>#N/A</v>
      </c>
      <c r="W345" s="52" t="e">
        <f t="shared" si="24"/>
        <v>#N/A</v>
      </c>
      <c r="X345"/>
      <c r="Y345"/>
      <c r="Z345" s="52" t="e">
        <f t="shared" si="25"/>
        <v>#N/A</v>
      </c>
      <c r="AA345"/>
      <c r="AB345" t="e">
        <f t="shared" si="26"/>
        <v>#N/A</v>
      </c>
      <c r="AC345" t="e">
        <f t="shared" si="27"/>
        <v>#N/A</v>
      </c>
      <c r="AD345" t="e">
        <f t="shared" si="28"/>
        <v>#N/A</v>
      </c>
      <c r="AE345" t="e">
        <f t="shared" si="29"/>
        <v>#N/A</v>
      </c>
      <c r="AF345" t="e">
        <f t="shared" si="30"/>
        <v>#N/A</v>
      </c>
      <c r="AG345" t="e">
        <f t="shared" si="31"/>
        <v>#N/A</v>
      </c>
      <c r="AH345" t="e">
        <f t="shared" si="32"/>
        <v>#N/A</v>
      </c>
      <c r="AI345" t="e">
        <f t="shared" si="33"/>
        <v>#N/A</v>
      </c>
      <c r="AJ345" s="24" t="e">
        <f>SUMPRODUCT(LARGE(AB345:AI345, {1,2,3,4,5}))</f>
        <v>#N/A</v>
      </c>
      <c r="AK345"/>
    </row>
    <row r="346" spans="1:37" x14ac:dyDescent="0.25">
      <c r="A346" s="4"/>
      <c r="E346" t="e">
        <f>VLOOKUP($D346,CLASS!$D$2:$W$405,2,FALSE)</f>
        <v>#N/A</v>
      </c>
      <c r="F346" t="e">
        <f>VLOOKUP($D346,CLASS!$D$2:$W$405,3,FALSE)</f>
        <v>#N/A</v>
      </c>
      <c r="G346" t="e">
        <f>VLOOKUP($D346,CLASS!$D$2:$W$405,4,FALSE)</f>
        <v>#N/A</v>
      </c>
      <c r="H346" t="e">
        <f>VLOOKUP(D346,CLASS!$D$2:$W$405,5,FALSE)</f>
        <v>#N/A</v>
      </c>
      <c r="I346" s="52" t="e">
        <f t="shared" si="17"/>
        <v>#N/A</v>
      </c>
      <c r="J346" t="e">
        <f>VLOOKUP($D346,CLASS!$D$2:$W$405,7,FALSE)</f>
        <v>#N/A</v>
      </c>
      <c r="K346" s="52" t="e">
        <f t="shared" si="18"/>
        <v>#N/A</v>
      </c>
      <c r="L346" t="e">
        <f>VLOOKUP($D346,CLASS!$D$2:$W$405,9,FALSE)</f>
        <v>#N/A</v>
      </c>
      <c r="M346" s="52" t="e">
        <f t="shared" si="19"/>
        <v>#N/A</v>
      </c>
      <c r="N346" t="e">
        <f>VLOOKUP($D346,CLASS!$D$2:$W$405,11,FALSE)</f>
        <v>#N/A</v>
      </c>
      <c r="O346" s="52" t="e">
        <f t="shared" si="20"/>
        <v>#N/A</v>
      </c>
      <c r="P346" t="e">
        <f>VLOOKUP($D346,CLASS!$D$2:$W$405,13,FALSE)</f>
        <v>#N/A</v>
      </c>
      <c r="Q346" s="52" t="e">
        <f t="shared" si="21"/>
        <v>#N/A</v>
      </c>
      <c r="R346" t="e">
        <f>VLOOKUP($D346,CLASS!$D$2:$W$405,15,FALSE)</f>
        <v>#N/A</v>
      </c>
      <c r="S346" s="52" t="e">
        <f t="shared" si="22"/>
        <v>#N/A</v>
      </c>
      <c r="T346" t="e">
        <f>VLOOKUP($D346,CLASS!$D$2:$W$405,17,FALSE)</f>
        <v>#N/A</v>
      </c>
      <c r="U346" s="52" t="e">
        <f t="shared" si="23"/>
        <v>#N/A</v>
      </c>
      <c r="V346" t="e">
        <f>VLOOKUP($D346,CLASS!$D$2:$W$405,19,FALSE)</f>
        <v>#N/A</v>
      </c>
      <c r="W346" s="52" t="e">
        <f t="shared" si="24"/>
        <v>#N/A</v>
      </c>
      <c r="X346"/>
      <c r="Y346"/>
      <c r="Z346" s="52" t="e">
        <f t="shared" si="25"/>
        <v>#N/A</v>
      </c>
      <c r="AA346"/>
      <c r="AB346" t="e">
        <f t="shared" si="26"/>
        <v>#N/A</v>
      </c>
      <c r="AC346" t="e">
        <f t="shared" si="27"/>
        <v>#N/A</v>
      </c>
      <c r="AD346" t="e">
        <f t="shared" si="28"/>
        <v>#N/A</v>
      </c>
      <c r="AE346" t="e">
        <f t="shared" si="29"/>
        <v>#N/A</v>
      </c>
      <c r="AF346" t="e">
        <f t="shared" si="30"/>
        <v>#N/A</v>
      </c>
      <c r="AG346" t="e">
        <f t="shared" si="31"/>
        <v>#N/A</v>
      </c>
      <c r="AH346" t="e">
        <f t="shared" si="32"/>
        <v>#N/A</v>
      </c>
      <c r="AI346" t="e">
        <f t="shared" si="33"/>
        <v>#N/A</v>
      </c>
      <c r="AJ346" s="24" t="e">
        <f>SUMPRODUCT(LARGE(AB346:AI346, {1,2,3,4,5}))</f>
        <v>#N/A</v>
      </c>
      <c r="AK346"/>
    </row>
    <row r="347" spans="1:37" x14ac:dyDescent="0.25">
      <c r="A347" s="4"/>
      <c r="E347" t="e">
        <f>VLOOKUP($D347,CLASS!$D$2:$W$405,2,FALSE)</f>
        <v>#N/A</v>
      </c>
      <c r="F347" t="e">
        <f>VLOOKUP($D347,CLASS!$D$2:$W$405,3,FALSE)</f>
        <v>#N/A</v>
      </c>
      <c r="G347" t="e">
        <f>VLOOKUP($D347,CLASS!$D$2:$W$405,4,FALSE)</f>
        <v>#N/A</v>
      </c>
      <c r="H347" t="e">
        <f>VLOOKUP(D347,CLASS!$D$2:$W$405,5,FALSE)</f>
        <v>#N/A</v>
      </c>
      <c r="I347" s="52" t="e">
        <f t="shared" si="17"/>
        <v>#N/A</v>
      </c>
      <c r="J347" t="e">
        <f>VLOOKUP($D347,CLASS!$D$2:$W$405,7,FALSE)</f>
        <v>#N/A</v>
      </c>
      <c r="K347" s="52" t="e">
        <f t="shared" si="18"/>
        <v>#N/A</v>
      </c>
      <c r="L347" t="e">
        <f>VLOOKUP($D347,CLASS!$D$2:$W$405,9,FALSE)</f>
        <v>#N/A</v>
      </c>
      <c r="M347" s="52" t="e">
        <f t="shared" si="19"/>
        <v>#N/A</v>
      </c>
      <c r="N347" t="e">
        <f>VLOOKUP($D347,CLASS!$D$2:$W$405,11,FALSE)</f>
        <v>#N/A</v>
      </c>
      <c r="O347" s="52" t="e">
        <f t="shared" si="20"/>
        <v>#N/A</v>
      </c>
      <c r="P347" t="e">
        <f>VLOOKUP($D347,CLASS!$D$2:$W$405,13,FALSE)</f>
        <v>#N/A</v>
      </c>
      <c r="Q347" s="52" t="e">
        <f t="shared" si="21"/>
        <v>#N/A</v>
      </c>
      <c r="R347" t="e">
        <f>VLOOKUP($D347,CLASS!$D$2:$W$405,15,FALSE)</f>
        <v>#N/A</v>
      </c>
      <c r="S347" s="52" t="e">
        <f t="shared" si="22"/>
        <v>#N/A</v>
      </c>
      <c r="T347" t="e">
        <f>VLOOKUP($D347,CLASS!$D$2:$W$405,17,FALSE)</f>
        <v>#N/A</v>
      </c>
      <c r="U347" s="52" t="e">
        <f t="shared" si="23"/>
        <v>#N/A</v>
      </c>
      <c r="V347" t="e">
        <f>VLOOKUP($D347,CLASS!$D$2:$W$405,19,FALSE)</f>
        <v>#N/A</v>
      </c>
      <c r="W347" s="52" t="e">
        <f t="shared" si="24"/>
        <v>#N/A</v>
      </c>
      <c r="X347"/>
      <c r="Y347"/>
      <c r="Z347" s="52" t="e">
        <f t="shared" si="25"/>
        <v>#N/A</v>
      </c>
      <c r="AA347"/>
      <c r="AB347" t="e">
        <f t="shared" si="26"/>
        <v>#N/A</v>
      </c>
      <c r="AC347" t="e">
        <f t="shared" si="27"/>
        <v>#N/A</v>
      </c>
      <c r="AD347" t="e">
        <f t="shared" si="28"/>
        <v>#N/A</v>
      </c>
      <c r="AE347" t="e">
        <f t="shared" si="29"/>
        <v>#N/A</v>
      </c>
      <c r="AF347" t="e">
        <f t="shared" si="30"/>
        <v>#N/A</v>
      </c>
      <c r="AG347" t="e">
        <f t="shared" si="31"/>
        <v>#N/A</v>
      </c>
      <c r="AH347" t="e">
        <f t="shared" si="32"/>
        <v>#N/A</v>
      </c>
      <c r="AI347" t="e">
        <f t="shared" si="33"/>
        <v>#N/A</v>
      </c>
      <c r="AJ347" s="24" t="e">
        <f>SUMPRODUCT(LARGE(AB347:AI347, {1,2,3,4,5}))</f>
        <v>#N/A</v>
      </c>
      <c r="AK347"/>
    </row>
    <row r="348" spans="1:37" x14ac:dyDescent="0.25">
      <c r="A348" s="4"/>
      <c r="E348" t="e">
        <f>VLOOKUP($D348,CLASS!$D$2:$W$405,2,FALSE)</f>
        <v>#N/A</v>
      </c>
      <c r="F348" t="e">
        <f>VLOOKUP($D348,CLASS!$D$2:$W$405,3,FALSE)</f>
        <v>#N/A</v>
      </c>
      <c r="G348" t="e">
        <f>VLOOKUP($D348,CLASS!$D$2:$W$405,4,FALSE)</f>
        <v>#N/A</v>
      </c>
      <c r="H348" t="e">
        <f>VLOOKUP(D348,CLASS!$D$2:$W$405,5,FALSE)</f>
        <v>#N/A</v>
      </c>
      <c r="I348" s="52" t="e">
        <f t="shared" si="17"/>
        <v>#N/A</v>
      </c>
      <c r="J348" t="e">
        <f>VLOOKUP($D348,CLASS!$D$2:$W$405,7,FALSE)</f>
        <v>#N/A</v>
      </c>
      <c r="K348" s="52" t="e">
        <f t="shared" si="18"/>
        <v>#N/A</v>
      </c>
      <c r="L348" t="e">
        <f>VLOOKUP($D348,CLASS!$D$2:$W$405,9,FALSE)</f>
        <v>#N/A</v>
      </c>
      <c r="M348" s="52" t="e">
        <f t="shared" si="19"/>
        <v>#N/A</v>
      </c>
      <c r="N348" t="e">
        <f>VLOOKUP($D348,CLASS!$D$2:$W$405,11,FALSE)</f>
        <v>#N/A</v>
      </c>
      <c r="O348" s="52" t="e">
        <f t="shared" si="20"/>
        <v>#N/A</v>
      </c>
      <c r="P348" t="e">
        <f>VLOOKUP($D348,CLASS!$D$2:$W$405,13,FALSE)</f>
        <v>#N/A</v>
      </c>
      <c r="Q348" s="52" t="e">
        <f t="shared" si="21"/>
        <v>#N/A</v>
      </c>
      <c r="R348" t="e">
        <f>VLOOKUP($D348,CLASS!$D$2:$W$405,15,FALSE)</f>
        <v>#N/A</v>
      </c>
      <c r="S348" s="52" t="e">
        <f t="shared" si="22"/>
        <v>#N/A</v>
      </c>
      <c r="T348" t="e">
        <f>VLOOKUP($D348,CLASS!$D$2:$W$405,17,FALSE)</f>
        <v>#N/A</v>
      </c>
      <c r="U348" s="52" t="e">
        <f t="shared" si="23"/>
        <v>#N/A</v>
      </c>
      <c r="V348" t="e">
        <f>VLOOKUP($D348,CLASS!$D$2:$W$405,19,FALSE)</f>
        <v>#N/A</v>
      </c>
      <c r="W348" s="52" t="e">
        <f t="shared" si="24"/>
        <v>#N/A</v>
      </c>
      <c r="X348"/>
      <c r="Y348"/>
      <c r="Z348" s="52" t="e">
        <f t="shared" si="25"/>
        <v>#N/A</v>
      </c>
      <c r="AA348"/>
      <c r="AB348" t="e">
        <f t="shared" si="26"/>
        <v>#N/A</v>
      </c>
      <c r="AC348" t="e">
        <f t="shared" si="27"/>
        <v>#N/A</v>
      </c>
      <c r="AD348" t="e">
        <f t="shared" si="28"/>
        <v>#N/A</v>
      </c>
      <c r="AE348" t="e">
        <f t="shared" si="29"/>
        <v>#N/A</v>
      </c>
      <c r="AF348" t="e">
        <f t="shared" si="30"/>
        <v>#N/A</v>
      </c>
      <c r="AG348" t="e">
        <f t="shared" si="31"/>
        <v>#N/A</v>
      </c>
      <c r="AH348" t="e">
        <f t="shared" si="32"/>
        <v>#N/A</v>
      </c>
      <c r="AI348" t="e">
        <f t="shared" si="33"/>
        <v>#N/A</v>
      </c>
      <c r="AJ348" s="24" t="e">
        <f>SUMPRODUCT(LARGE(AB348:AI348, {1,2,3,4,5}))</f>
        <v>#N/A</v>
      </c>
    </row>
    <row r="349" spans="1:37" x14ac:dyDescent="0.25">
      <c r="A349" s="4"/>
      <c r="E349" t="e">
        <f>VLOOKUP($D349,CLASS!$D$2:$W$405,2,FALSE)</f>
        <v>#N/A</v>
      </c>
      <c r="F349" t="e">
        <f>VLOOKUP($D349,CLASS!$D$2:$W$405,3,FALSE)</f>
        <v>#N/A</v>
      </c>
      <c r="G349" t="e">
        <f>VLOOKUP($D349,CLASS!$D$2:$W$405,4,FALSE)</f>
        <v>#N/A</v>
      </c>
      <c r="H349" t="e">
        <f>VLOOKUP(D349,CLASS!$D$2:$W$405,5,FALSE)</f>
        <v>#N/A</v>
      </c>
      <c r="I349" s="52" t="e">
        <f t="shared" si="17"/>
        <v>#N/A</v>
      </c>
      <c r="J349" t="e">
        <f>VLOOKUP($D349,CLASS!$D$2:$W$405,7,FALSE)</f>
        <v>#N/A</v>
      </c>
      <c r="K349" s="52" t="e">
        <f t="shared" si="18"/>
        <v>#N/A</v>
      </c>
      <c r="L349" t="e">
        <f>VLOOKUP($D349,CLASS!$D$2:$W$405,9,FALSE)</f>
        <v>#N/A</v>
      </c>
      <c r="M349" s="52" t="e">
        <f t="shared" si="19"/>
        <v>#N/A</v>
      </c>
      <c r="N349" t="e">
        <f>VLOOKUP($D349,CLASS!$D$2:$W$405,11,FALSE)</f>
        <v>#N/A</v>
      </c>
      <c r="O349" s="52" t="e">
        <f t="shared" si="20"/>
        <v>#N/A</v>
      </c>
      <c r="P349" t="e">
        <f>VLOOKUP($D349,CLASS!$D$2:$W$405,13,FALSE)</f>
        <v>#N/A</v>
      </c>
      <c r="Q349" s="52" t="e">
        <f t="shared" si="21"/>
        <v>#N/A</v>
      </c>
      <c r="R349" t="e">
        <f>VLOOKUP($D349,CLASS!$D$2:$W$405,15,FALSE)</f>
        <v>#N/A</v>
      </c>
      <c r="S349" s="52" t="e">
        <f t="shared" si="22"/>
        <v>#N/A</v>
      </c>
      <c r="T349" t="e">
        <f>VLOOKUP($D349,CLASS!$D$2:$W$405,17,FALSE)</f>
        <v>#N/A</v>
      </c>
      <c r="U349" s="52" t="e">
        <f t="shared" si="23"/>
        <v>#N/A</v>
      </c>
      <c r="V349" t="e">
        <f>VLOOKUP($D349,CLASS!$D$2:$W$405,19,FALSE)</f>
        <v>#N/A</v>
      </c>
      <c r="W349" s="52" t="e">
        <f t="shared" si="24"/>
        <v>#N/A</v>
      </c>
      <c r="X349"/>
      <c r="Y349"/>
      <c r="Z349" s="52" t="e">
        <f t="shared" si="25"/>
        <v>#N/A</v>
      </c>
      <c r="AA349"/>
      <c r="AB349" t="e">
        <f t="shared" si="26"/>
        <v>#N/A</v>
      </c>
      <c r="AC349" t="e">
        <f t="shared" si="27"/>
        <v>#N/A</v>
      </c>
      <c r="AD349" t="e">
        <f t="shared" si="28"/>
        <v>#N/A</v>
      </c>
      <c r="AE349" t="e">
        <f t="shared" si="29"/>
        <v>#N/A</v>
      </c>
      <c r="AF349" t="e">
        <f t="shared" si="30"/>
        <v>#N/A</v>
      </c>
      <c r="AG349" t="e">
        <f t="shared" si="31"/>
        <v>#N/A</v>
      </c>
      <c r="AH349" t="e">
        <f t="shared" si="32"/>
        <v>#N/A</v>
      </c>
      <c r="AI349" t="e">
        <f t="shared" si="33"/>
        <v>#N/A</v>
      </c>
      <c r="AJ349" s="24" t="e">
        <f>SUMPRODUCT(LARGE(AB349:AI349, {1,2,3,4,5}))</f>
        <v>#N/A</v>
      </c>
      <c r="AK349"/>
    </row>
    <row r="350" spans="1:37" x14ac:dyDescent="0.25">
      <c r="A350" s="4"/>
      <c r="E350" t="e">
        <f>VLOOKUP($D350,CLASS!$D$2:$W$405,2,FALSE)</f>
        <v>#N/A</v>
      </c>
      <c r="F350" t="e">
        <f>VLOOKUP($D350,CLASS!$D$2:$W$405,3,FALSE)</f>
        <v>#N/A</v>
      </c>
      <c r="G350" t="e">
        <f>VLOOKUP($D350,CLASS!$D$2:$W$405,4,FALSE)</f>
        <v>#N/A</v>
      </c>
      <c r="H350" t="e">
        <f>VLOOKUP(D350,CLASS!$D$2:$W$405,5,FALSE)</f>
        <v>#N/A</v>
      </c>
      <c r="I350" s="52" t="e">
        <f t="shared" si="17"/>
        <v>#N/A</v>
      </c>
      <c r="J350" t="e">
        <f>VLOOKUP($D350,CLASS!$D$2:$W$405,7,FALSE)</f>
        <v>#N/A</v>
      </c>
      <c r="K350" s="52" t="e">
        <f t="shared" si="18"/>
        <v>#N/A</v>
      </c>
      <c r="L350" t="e">
        <f>VLOOKUP($D350,CLASS!$D$2:$W$405,9,FALSE)</f>
        <v>#N/A</v>
      </c>
      <c r="M350" s="52" t="e">
        <f t="shared" si="19"/>
        <v>#N/A</v>
      </c>
      <c r="N350" t="e">
        <f>VLOOKUP($D350,CLASS!$D$2:$W$405,11,FALSE)</f>
        <v>#N/A</v>
      </c>
      <c r="O350" s="52" t="e">
        <f t="shared" si="20"/>
        <v>#N/A</v>
      </c>
      <c r="P350" t="e">
        <f>VLOOKUP($D350,CLASS!$D$2:$W$405,13,FALSE)</f>
        <v>#N/A</v>
      </c>
      <c r="Q350" s="52" t="e">
        <f t="shared" si="21"/>
        <v>#N/A</v>
      </c>
      <c r="R350" t="e">
        <f>VLOOKUP($D350,CLASS!$D$2:$W$405,15,FALSE)</f>
        <v>#N/A</v>
      </c>
      <c r="S350" s="52" t="e">
        <f t="shared" si="22"/>
        <v>#N/A</v>
      </c>
      <c r="T350" t="e">
        <f>VLOOKUP($D350,CLASS!$D$2:$W$405,17,FALSE)</f>
        <v>#N/A</v>
      </c>
      <c r="U350" s="52" t="e">
        <f t="shared" si="23"/>
        <v>#N/A</v>
      </c>
      <c r="V350" t="e">
        <f>VLOOKUP($D350,CLASS!$D$2:$W$405,19,FALSE)</f>
        <v>#N/A</v>
      </c>
      <c r="W350" s="52" t="e">
        <f t="shared" si="24"/>
        <v>#N/A</v>
      </c>
      <c r="X350"/>
      <c r="Y350"/>
      <c r="Z350" s="52" t="e">
        <f t="shared" si="25"/>
        <v>#N/A</v>
      </c>
      <c r="AA350"/>
      <c r="AB350" t="e">
        <f t="shared" si="26"/>
        <v>#N/A</v>
      </c>
      <c r="AC350" t="e">
        <f t="shared" si="27"/>
        <v>#N/A</v>
      </c>
      <c r="AD350" t="e">
        <f t="shared" si="28"/>
        <v>#N/A</v>
      </c>
      <c r="AE350" t="e">
        <f t="shared" si="29"/>
        <v>#N/A</v>
      </c>
      <c r="AF350" t="e">
        <f t="shared" si="30"/>
        <v>#N/A</v>
      </c>
      <c r="AG350" t="e">
        <f t="shared" si="31"/>
        <v>#N/A</v>
      </c>
      <c r="AH350" t="e">
        <f t="shared" si="32"/>
        <v>#N/A</v>
      </c>
      <c r="AI350" t="e">
        <f t="shared" si="33"/>
        <v>#N/A</v>
      </c>
      <c r="AJ350" s="24" t="e">
        <f>SUMPRODUCT(LARGE(AB350:AI350, {1,2,3,4,5}))</f>
        <v>#N/A</v>
      </c>
    </row>
    <row r="351" spans="1:37" x14ac:dyDescent="0.25">
      <c r="A351" s="4"/>
      <c r="E351" t="e">
        <f>VLOOKUP($D351,CLASS!$D$2:$W$405,2,FALSE)</f>
        <v>#N/A</v>
      </c>
      <c r="F351" t="e">
        <f>VLOOKUP($D351,CLASS!$D$2:$W$405,3,FALSE)</f>
        <v>#N/A</v>
      </c>
      <c r="G351" t="e">
        <f>VLOOKUP($D351,CLASS!$D$2:$W$405,4,FALSE)</f>
        <v>#N/A</v>
      </c>
      <c r="H351" t="e">
        <f>VLOOKUP(D351,CLASS!$D$2:$W$405,5,FALSE)</f>
        <v>#N/A</v>
      </c>
      <c r="I351" s="52" t="e">
        <f t="shared" si="17"/>
        <v>#N/A</v>
      </c>
      <c r="J351" t="e">
        <f>VLOOKUP($D351,CLASS!$D$2:$W$405,7,FALSE)</f>
        <v>#N/A</v>
      </c>
      <c r="K351" s="52" t="e">
        <f t="shared" si="18"/>
        <v>#N/A</v>
      </c>
      <c r="L351" t="e">
        <f>VLOOKUP($D351,CLASS!$D$2:$W$405,9,FALSE)</f>
        <v>#N/A</v>
      </c>
      <c r="M351" s="52" t="e">
        <f t="shared" si="19"/>
        <v>#N/A</v>
      </c>
      <c r="N351" t="e">
        <f>VLOOKUP($D351,CLASS!$D$2:$W$405,11,FALSE)</f>
        <v>#N/A</v>
      </c>
      <c r="O351" s="52" t="e">
        <f t="shared" si="20"/>
        <v>#N/A</v>
      </c>
      <c r="P351" t="e">
        <f>VLOOKUP($D351,CLASS!$D$2:$W$405,13,FALSE)</f>
        <v>#N/A</v>
      </c>
      <c r="Q351" s="52" t="e">
        <f t="shared" si="21"/>
        <v>#N/A</v>
      </c>
      <c r="R351" t="e">
        <f>VLOOKUP($D351,CLASS!$D$2:$W$405,15,FALSE)</f>
        <v>#N/A</v>
      </c>
      <c r="S351" s="52" t="e">
        <f t="shared" si="22"/>
        <v>#N/A</v>
      </c>
      <c r="T351" t="e">
        <f>VLOOKUP($D351,CLASS!$D$2:$W$405,17,FALSE)</f>
        <v>#N/A</v>
      </c>
      <c r="U351" s="52" t="e">
        <f t="shared" si="23"/>
        <v>#N/A</v>
      </c>
      <c r="V351" t="e">
        <f>VLOOKUP($D351,CLASS!$D$2:$W$405,19,FALSE)</f>
        <v>#N/A</v>
      </c>
      <c r="W351" s="52" t="e">
        <f t="shared" si="24"/>
        <v>#N/A</v>
      </c>
      <c r="X351"/>
      <c r="Y351"/>
      <c r="Z351" s="52" t="e">
        <f t="shared" si="25"/>
        <v>#N/A</v>
      </c>
      <c r="AA351"/>
      <c r="AB351" t="e">
        <f t="shared" si="26"/>
        <v>#N/A</v>
      </c>
      <c r="AC351" t="e">
        <f t="shared" si="27"/>
        <v>#N/A</v>
      </c>
      <c r="AD351" t="e">
        <f t="shared" si="28"/>
        <v>#N/A</v>
      </c>
      <c r="AE351" t="e">
        <f t="shared" si="29"/>
        <v>#N/A</v>
      </c>
      <c r="AF351" t="e">
        <f t="shared" si="30"/>
        <v>#N/A</v>
      </c>
      <c r="AG351" t="e">
        <f t="shared" si="31"/>
        <v>#N/A</v>
      </c>
      <c r="AH351" t="e">
        <f t="shared" si="32"/>
        <v>#N/A</v>
      </c>
      <c r="AI351" t="e">
        <f t="shared" si="33"/>
        <v>#N/A</v>
      </c>
      <c r="AJ351" s="24" t="e">
        <f>SUMPRODUCT(LARGE(AB351:AI351, {1,2,3,4,5}))</f>
        <v>#N/A</v>
      </c>
      <c r="AK351"/>
    </row>
    <row r="352" spans="1:37" x14ac:dyDescent="0.25">
      <c r="A352" s="4"/>
      <c r="E352" t="e">
        <f>VLOOKUP($D352,CLASS!$D$2:$W$405,2,FALSE)</f>
        <v>#N/A</v>
      </c>
      <c r="F352" t="e">
        <f>VLOOKUP($D352,CLASS!$D$2:$W$405,3,FALSE)</f>
        <v>#N/A</v>
      </c>
      <c r="G352" t="e">
        <f>VLOOKUP($D352,CLASS!$D$2:$W$405,4,FALSE)</f>
        <v>#N/A</v>
      </c>
      <c r="H352" t="e">
        <f>VLOOKUP(D352,CLASS!$D$2:$W$405,5,FALSE)</f>
        <v>#N/A</v>
      </c>
      <c r="I352" s="52" t="e">
        <f t="shared" si="17"/>
        <v>#N/A</v>
      </c>
      <c r="J352" t="e">
        <f>VLOOKUP($D352,CLASS!$D$2:$W$405,7,FALSE)</f>
        <v>#N/A</v>
      </c>
      <c r="K352" s="52" t="e">
        <f t="shared" si="18"/>
        <v>#N/A</v>
      </c>
      <c r="L352" t="e">
        <f>VLOOKUP($D352,CLASS!$D$2:$W$405,9,FALSE)</f>
        <v>#N/A</v>
      </c>
      <c r="M352" s="52" t="e">
        <f t="shared" si="19"/>
        <v>#N/A</v>
      </c>
      <c r="N352" t="e">
        <f>VLOOKUP($D352,CLASS!$D$2:$W$405,11,FALSE)</f>
        <v>#N/A</v>
      </c>
      <c r="O352" s="52" t="e">
        <f t="shared" si="20"/>
        <v>#N/A</v>
      </c>
      <c r="P352" t="e">
        <f>VLOOKUP($D352,CLASS!$D$2:$W$405,13,FALSE)</f>
        <v>#N/A</v>
      </c>
      <c r="Q352" s="52" t="e">
        <f t="shared" si="21"/>
        <v>#N/A</v>
      </c>
      <c r="R352" t="e">
        <f>VLOOKUP($D352,CLASS!$D$2:$W$405,15,FALSE)</f>
        <v>#N/A</v>
      </c>
      <c r="S352" s="52" t="e">
        <f t="shared" si="22"/>
        <v>#N/A</v>
      </c>
      <c r="T352" t="e">
        <f>VLOOKUP($D352,CLASS!$D$2:$W$405,17,FALSE)</f>
        <v>#N/A</v>
      </c>
      <c r="U352" s="52" t="e">
        <f t="shared" si="23"/>
        <v>#N/A</v>
      </c>
      <c r="V352" t="e">
        <f>VLOOKUP($D352,CLASS!$D$2:$W$405,19,FALSE)</f>
        <v>#N/A</v>
      </c>
      <c r="W352" s="52" t="e">
        <f t="shared" si="24"/>
        <v>#N/A</v>
      </c>
      <c r="X352"/>
      <c r="Y352"/>
      <c r="Z352" s="52" t="e">
        <f t="shared" si="25"/>
        <v>#N/A</v>
      </c>
      <c r="AA352"/>
      <c r="AB352" t="e">
        <f t="shared" si="26"/>
        <v>#N/A</v>
      </c>
      <c r="AC352" t="e">
        <f t="shared" si="27"/>
        <v>#N/A</v>
      </c>
      <c r="AD352" t="e">
        <f t="shared" si="28"/>
        <v>#N/A</v>
      </c>
      <c r="AE352" t="e">
        <f t="shared" si="29"/>
        <v>#N/A</v>
      </c>
      <c r="AF352" t="e">
        <f t="shared" si="30"/>
        <v>#N/A</v>
      </c>
      <c r="AG352" t="e">
        <f t="shared" si="31"/>
        <v>#N/A</v>
      </c>
      <c r="AH352" t="e">
        <f t="shared" si="32"/>
        <v>#N/A</v>
      </c>
      <c r="AI352" t="e">
        <f t="shared" si="33"/>
        <v>#N/A</v>
      </c>
      <c r="AJ352" s="24" t="e">
        <f>SUMPRODUCT(LARGE(AB352:AI352, {1,2,3,4,5}))</f>
        <v>#N/A</v>
      </c>
      <c r="AK352"/>
    </row>
    <row r="353" spans="1:37" x14ac:dyDescent="0.25">
      <c r="A353" s="4"/>
      <c r="E353" t="e">
        <f>VLOOKUP($D353,CLASS!$D$2:$W$405,2,FALSE)</f>
        <v>#N/A</v>
      </c>
      <c r="F353" t="e">
        <f>VLOOKUP($D353,CLASS!$D$2:$W$405,3,FALSE)</f>
        <v>#N/A</v>
      </c>
      <c r="G353" t="e">
        <f>VLOOKUP($D353,CLASS!$D$2:$W$405,4,FALSE)</f>
        <v>#N/A</v>
      </c>
      <c r="H353" t="e">
        <f>VLOOKUP(D353,CLASS!$D$2:$W$405,5,FALSE)</f>
        <v>#N/A</v>
      </c>
      <c r="I353" s="52" t="e">
        <f t="shared" si="17"/>
        <v>#N/A</v>
      </c>
      <c r="J353" t="e">
        <f>VLOOKUP($D353,CLASS!$D$2:$W$405,7,FALSE)</f>
        <v>#N/A</v>
      </c>
      <c r="K353" s="52" t="e">
        <f t="shared" si="18"/>
        <v>#N/A</v>
      </c>
      <c r="L353" t="e">
        <f>VLOOKUP($D353,CLASS!$D$2:$W$405,9,FALSE)</f>
        <v>#N/A</v>
      </c>
      <c r="M353" s="52" t="e">
        <f t="shared" si="19"/>
        <v>#N/A</v>
      </c>
      <c r="N353" t="e">
        <f>VLOOKUP($D353,CLASS!$D$2:$W$405,11,FALSE)</f>
        <v>#N/A</v>
      </c>
      <c r="O353" s="52" t="e">
        <f t="shared" si="20"/>
        <v>#N/A</v>
      </c>
      <c r="P353" t="e">
        <f>VLOOKUP($D353,CLASS!$D$2:$W$405,13,FALSE)</f>
        <v>#N/A</v>
      </c>
      <c r="Q353" s="52" t="e">
        <f t="shared" si="21"/>
        <v>#N/A</v>
      </c>
      <c r="R353" t="e">
        <f>VLOOKUP($D353,CLASS!$D$2:$W$405,15,FALSE)</f>
        <v>#N/A</v>
      </c>
      <c r="S353" s="52" t="e">
        <f t="shared" si="22"/>
        <v>#N/A</v>
      </c>
      <c r="T353" t="e">
        <f>VLOOKUP($D353,CLASS!$D$2:$W$405,17,FALSE)</f>
        <v>#N/A</v>
      </c>
      <c r="U353" s="52" t="e">
        <f t="shared" si="23"/>
        <v>#N/A</v>
      </c>
      <c r="V353" t="e">
        <f>VLOOKUP($D353,CLASS!$D$2:$W$405,19,FALSE)</f>
        <v>#N/A</v>
      </c>
      <c r="W353" s="52" t="e">
        <f t="shared" si="24"/>
        <v>#N/A</v>
      </c>
      <c r="X353"/>
      <c r="Y353"/>
      <c r="Z353" s="52" t="e">
        <f t="shared" si="25"/>
        <v>#N/A</v>
      </c>
      <c r="AA353"/>
      <c r="AB353" t="e">
        <f t="shared" si="26"/>
        <v>#N/A</v>
      </c>
      <c r="AC353" t="e">
        <f t="shared" si="27"/>
        <v>#N/A</v>
      </c>
      <c r="AD353" t="e">
        <f t="shared" si="28"/>
        <v>#N/A</v>
      </c>
      <c r="AE353" t="e">
        <f t="shared" si="29"/>
        <v>#N/A</v>
      </c>
      <c r="AF353" t="e">
        <f t="shared" si="30"/>
        <v>#N/A</v>
      </c>
      <c r="AG353" t="e">
        <f t="shared" si="31"/>
        <v>#N/A</v>
      </c>
      <c r="AH353" t="e">
        <f t="shared" si="32"/>
        <v>#N/A</v>
      </c>
      <c r="AI353" t="e">
        <f t="shared" si="33"/>
        <v>#N/A</v>
      </c>
      <c r="AJ353" s="24" t="e">
        <f>SUMPRODUCT(LARGE(AB353:AI353, {1,2,3,4,5}))</f>
        <v>#N/A</v>
      </c>
      <c r="AK353"/>
    </row>
    <row r="354" spans="1:37" x14ac:dyDescent="0.25">
      <c r="A354" s="4"/>
      <c r="E354" t="e">
        <f>VLOOKUP($D354,CLASS!$D$2:$W$405,2,FALSE)</f>
        <v>#N/A</v>
      </c>
      <c r="F354" t="e">
        <f>VLOOKUP($D354,CLASS!$D$2:$W$405,3,FALSE)</f>
        <v>#N/A</v>
      </c>
      <c r="G354" t="e">
        <f>VLOOKUP($D354,CLASS!$D$2:$W$405,4,FALSE)</f>
        <v>#N/A</v>
      </c>
      <c r="H354" t="e">
        <f>VLOOKUP(D354,CLASS!$D$2:$W$405,5,FALSE)</f>
        <v>#N/A</v>
      </c>
      <c r="I354" s="52" t="e">
        <f t="shared" si="17"/>
        <v>#N/A</v>
      </c>
      <c r="J354" t="e">
        <f>VLOOKUP($D354,CLASS!$D$2:$W$405,7,FALSE)</f>
        <v>#N/A</v>
      </c>
      <c r="K354" s="52" t="e">
        <f t="shared" si="18"/>
        <v>#N/A</v>
      </c>
      <c r="L354" t="e">
        <f>VLOOKUP($D354,CLASS!$D$2:$W$405,9,FALSE)</f>
        <v>#N/A</v>
      </c>
      <c r="M354" s="52" t="e">
        <f t="shared" si="19"/>
        <v>#N/A</v>
      </c>
      <c r="N354" t="e">
        <f>VLOOKUP($D354,CLASS!$D$2:$W$405,11,FALSE)</f>
        <v>#N/A</v>
      </c>
      <c r="O354" s="52" t="e">
        <f t="shared" si="20"/>
        <v>#N/A</v>
      </c>
      <c r="P354" t="e">
        <f>VLOOKUP($D354,CLASS!$D$2:$W$405,13,FALSE)</f>
        <v>#N/A</v>
      </c>
      <c r="Q354" s="52" t="e">
        <f t="shared" si="21"/>
        <v>#N/A</v>
      </c>
      <c r="R354" t="e">
        <f>VLOOKUP($D354,CLASS!$D$2:$W$405,15,FALSE)</f>
        <v>#N/A</v>
      </c>
      <c r="S354" s="52" t="e">
        <f t="shared" si="22"/>
        <v>#N/A</v>
      </c>
      <c r="T354" t="e">
        <f>VLOOKUP($D354,CLASS!$D$2:$W$405,17,FALSE)</f>
        <v>#N/A</v>
      </c>
      <c r="U354" s="52" t="e">
        <f t="shared" si="23"/>
        <v>#N/A</v>
      </c>
      <c r="V354" t="e">
        <f>VLOOKUP($D354,CLASS!$D$2:$W$405,19,FALSE)</f>
        <v>#N/A</v>
      </c>
      <c r="W354" s="52" t="e">
        <f t="shared" si="24"/>
        <v>#N/A</v>
      </c>
      <c r="X354"/>
      <c r="Y354"/>
      <c r="Z354" s="52" t="e">
        <f t="shared" si="25"/>
        <v>#N/A</v>
      </c>
      <c r="AA354"/>
      <c r="AB354" t="e">
        <f t="shared" si="26"/>
        <v>#N/A</v>
      </c>
      <c r="AC354" t="e">
        <f t="shared" si="27"/>
        <v>#N/A</v>
      </c>
      <c r="AD354" t="e">
        <f t="shared" si="28"/>
        <v>#N/A</v>
      </c>
      <c r="AE354" t="e">
        <f t="shared" si="29"/>
        <v>#N/A</v>
      </c>
      <c r="AF354" t="e">
        <f t="shared" si="30"/>
        <v>#N/A</v>
      </c>
      <c r="AG354" t="e">
        <f t="shared" si="31"/>
        <v>#N/A</v>
      </c>
      <c r="AH354" t="e">
        <f t="shared" si="32"/>
        <v>#N/A</v>
      </c>
      <c r="AI354" t="e">
        <f t="shared" si="33"/>
        <v>#N/A</v>
      </c>
      <c r="AJ354" s="24" t="e">
        <f>SUMPRODUCT(LARGE(AB354:AI354, {1,2,3,4,5}))</f>
        <v>#N/A</v>
      </c>
      <c r="AK354"/>
    </row>
    <row r="355" spans="1:37" x14ac:dyDescent="0.25">
      <c r="A355" s="4"/>
      <c r="E355" t="e">
        <f>VLOOKUP($D355,CLASS!$D$2:$W$405,2,FALSE)</f>
        <v>#N/A</v>
      </c>
      <c r="F355" t="e">
        <f>VLOOKUP($D355,CLASS!$D$2:$W$405,3,FALSE)</f>
        <v>#N/A</v>
      </c>
      <c r="G355" t="e">
        <f>VLOOKUP($D355,CLASS!$D$2:$W$405,4,FALSE)</f>
        <v>#N/A</v>
      </c>
      <c r="H355" t="e">
        <f>VLOOKUP(D355,CLASS!$D$2:$W$405,5,FALSE)</f>
        <v>#N/A</v>
      </c>
      <c r="I355" s="52" t="e">
        <f t="shared" si="17"/>
        <v>#N/A</v>
      </c>
      <c r="J355" t="e">
        <f>VLOOKUP($D355,CLASS!$D$2:$W$405,7,FALSE)</f>
        <v>#N/A</v>
      </c>
      <c r="K355" s="52" t="e">
        <f t="shared" si="18"/>
        <v>#N/A</v>
      </c>
      <c r="L355" t="e">
        <f>VLOOKUP($D355,CLASS!$D$2:$W$405,9,FALSE)</f>
        <v>#N/A</v>
      </c>
      <c r="M355" s="52" t="e">
        <f t="shared" si="19"/>
        <v>#N/A</v>
      </c>
      <c r="N355" t="e">
        <f>VLOOKUP($D355,CLASS!$D$2:$W$405,11,FALSE)</f>
        <v>#N/A</v>
      </c>
      <c r="O355" s="52" t="e">
        <f t="shared" si="20"/>
        <v>#N/A</v>
      </c>
      <c r="P355" t="e">
        <f>VLOOKUP($D355,CLASS!$D$2:$W$405,13,FALSE)</f>
        <v>#N/A</v>
      </c>
      <c r="Q355" s="52" t="e">
        <f t="shared" si="21"/>
        <v>#N/A</v>
      </c>
      <c r="R355" t="e">
        <f>VLOOKUP($D355,CLASS!$D$2:$W$405,15,FALSE)</f>
        <v>#N/A</v>
      </c>
      <c r="S355" s="52" t="e">
        <f t="shared" si="22"/>
        <v>#N/A</v>
      </c>
      <c r="T355" t="e">
        <f>VLOOKUP($D355,CLASS!$D$2:$W$405,17,FALSE)</f>
        <v>#N/A</v>
      </c>
      <c r="U355" s="52" t="e">
        <f t="shared" si="23"/>
        <v>#N/A</v>
      </c>
      <c r="V355" t="e">
        <f>VLOOKUP($D355,CLASS!$D$2:$W$405,19,FALSE)</f>
        <v>#N/A</v>
      </c>
      <c r="W355" s="52" t="e">
        <f t="shared" si="24"/>
        <v>#N/A</v>
      </c>
      <c r="X355"/>
      <c r="Y355"/>
      <c r="Z355" s="52" t="e">
        <f t="shared" si="25"/>
        <v>#N/A</v>
      </c>
      <c r="AA355"/>
      <c r="AB355" t="e">
        <f t="shared" si="26"/>
        <v>#N/A</v>
      </c>
      <c r="AC355" t="e">
        <f t="shared" si="27"/>
        <v>#N/A</v>
      </c>
      <c r="AD355" t="e">
        <f t="shared" si="28"/>
        <v>#N/A</v>
      </c>
      <c r="AE355" t="e">
        <f t="shared" si="29"/>
        <v>#N/A</v>
      </c>
      <c r="AF355" t="e">
        <f t="shared" si="30"/>
        <v>#N/A</v>
      </c>
      <c r="AG355" t="e">
        <f t="shared" si="31"/>
        <v>#N/A</v>
      </c>
      <c r="AH355" t="e">
        <f t="shared" si="32"/>
        <v>#N/A</v>
      </c>
      <c r="AI355" t="e">
        <f t="shared" si="33"/>
        <v>#N/A</v>
      </c>
      <c r="AJ355" s="24" t="e">
        <f>SUMPRODUCT(LARGE(AB355:AI355, {1,2,3,4,5}))</f>
        <v>#N/A</v>
      </c>
      <c r="AK355"/>
    </row>
    <row r="356" spans="1:37" x14ac:dyDescent="0.25">
      <c r="A356" s="4"/>
      <c r="E356" t="e">
        <f>VLOOKUP($D356,CLASS!$D$2:$W$405,2,FALSE)</f>
        <v>#N/A</v>
      </c>
      <c r="F356" t="e">
        <f>VLOOKUP($D356,CLASS!$D$2:$W$405,3,FALSE)</f>
        <v>#N/A</v>
      </c>
      <c r="G356" t="e">
        <f>VLOOKUP($D356,CLASS!$D$2:$W$405,4,FALSE)</f>
        <v>#N/A</v>
      </c>
      <c r="H356" t="e">
        <f>VLOOKUP(D356,CLASS!$D$2:$W$405,5,FALSE)</f>
        <v>#N/A</v>
      </c>
      <c r="I356" s="52" t="e">
        <f t="shared" si="17"/>
        <v>#N/A</v>
      </c>
      <c r="J356" t="e">
        <f>VLOOKUP($D356,CLASS!$D$2:$W$405,7,FALSE)</f>
        <v>#N/A</v>
      </c>
      <c r="K356" s="52" t="e">
        <f t="shared" si="18"/>
        <v>#N/A</v>
      </c>
      <c r="L356" t="e">
        <f>VLOOKUP($D356,CLASS!$D$2:$W$405,9,FALSE)</f>
        <v>#N/A</v>
      </c>
      <c r="M356" s="52" t="e">
        <f t="shared" si="19"/>
        <v>#N/A</v>
      </c>
      <c r="N356" t="e">
        <f>VLOOKUP($D356,CLASS!$D$2:$W$405,11,FALSE)</f>
        <v>#N/A</v>
      </c>
      <c r="O356" s="52" t="e">
        <f t="shared" si="20"/>
        <v>#N/A</v>
      </c>
      <c r="P356" t="e">
        <f>VLOOKUP($D356,CLASS!$D$2:$W$405,13,FALSE)</f>
        <v>#N/A</v>
      </c>
      <c r="Q356" s="52" t="e">
        <f t="shared" si="21"/>
        <v>#N/A</v>
      </c>
      <c r="R356" t="e">
        <f>VLOOKUP($D356,CLASS!$D$2:$W$405,15,FALSE)</f>
        <v>#N/A</v>
      </c>
      <c r="S356" s="52" t="e">
        <f t="shared" si="22"/>
        <v>#N/A</v>
      </c>
      <c r="T356" t="e">
        <f>VLOOKUP($D356,CLASS!$D$2:$W$405,17,FALSE)</f>
        <v>#N/A</v>
      </c>
      <c r="U356" s="52" t="e">
        <f t="shared" si="23"/>
        <v>#N/A</v>
      </c>
      <c r="V356" t="e">
        <f>VLOOKUP($D356,CLASS!$D$2:$W$405,19,FALSE)</f>
        <v>#N/A</v>
      </c>
      <c r="W356" s="52" t="e">
        <f t="shared" si="24"/>
        <v>#N/A</v>
      </c>
      <c r="X356"/>
      <c r="Y356"/>
      <c r="Z356" s="52" t="e">
        <f t="shared" si="25"/>
        <v>#N/A</v>
      </c>
      <c r="AA356"/>
      <c r="AB356" t="e">
        <f t="shared" si="26"/>
        <v>#N/A</v>
      </c>
      <c r="AC356" t="e">
        <f t="shared" si="27"/>
        <v>#N/A</v>
      </c>
      <c r="AD356" t="e">
        <f t="shared" si="28"/>
        <v>#N/A</v>
      </c>
      <c r="AE356" t="e">
        <f t="shared" si="29"/>
        <v>#N/A</v>
      </c>
      <c r="AF356" t="e">
        <f t="shared" si="30"/>
        <v>#N/A</v>
      </c>
      <c r="AG356" t="e">
        <f t="shared" si="31"/>
        <v>#N/A</v>
      </c>
      <c r="AH356" t="e">
        <f t="shared" si="32"/>
        <v>#N/A</v>
      </c>
      <c r="AI356" t="e">
        <f t="shared" si="33"/>
        <v>#N/A</v>
      </c>
      <c r="AJ356" s="24" t="e">
        <f>SUMPRODUCT(LARGE(AB356:AI356, {1,2,3,4,5}))</f>
        <v>#N/A</v>
      </c>
      <c r="AK356"/>
    </row>
    <row r="357" spans="1:37" x14ac:dyDescent="0.25">
      <c r="A357" s="4"/>
      <c r="E357" t="e">
        <f>VLOOKUP($D357,CLASS!$D$2:$W$405,2,FALSE)</f>
        <v>#N/A</v>
      </c>
      <c r="F357" t="e">
        <f>VLOOKUP($D357,CLASS!$D$2:$W$405,3,FALSE)</f>
        <v>#N/A</v>
      </c>
      <c r="G357" t="e">
        <f>VLOOKUP($D357,CLASS!$D$2:$W$405,4,FALSE)</f>
        <v>#N/A</v>
      </c>
      <c r="H357" t="e">
        <f>VLOOKUP(D357,CLASS!$D$2:$W$405,5,FALSE)</f>
        <v>#N/A</v>
      </c>
      <c r="I357" s="52" t="e">
        <f t="shared" si="17"/>
        <v>#N/A</v>
      </c>
      <c r="J357" t="e">
        <f>VLOOKUP($D357,CLASS!$D$2:$W$405,7,FALSE)</f>
        <v>#N/A</v>
      </c>
      <c r="K357" s="52" t="e">
        <f t="shared" si="18"/>
        <v>#N/A</v>
      </c>
      <c r="L357" t="e">
        <f>VLOOKUP($D357,CLASS!$D$2:$W$405,9,FALSE)</f>
        <v>#N/A</v>
      </c>
      <c r="M357" s="52" t="e">
        <f t="shared" si="19"/>
        <v>#N/A</v>
      </c>
      <c r="N357" t="e">
        <f>VLOOKUP($D357,CLASS!$D$2:$W$405,11,FALSE)</f>
        <v>#N/A</v>
      </c>
      <c r="O357" s="52" t="e">
        <f t="shared" si="20"/>
        <v>#N/A</v>
      </c>
      <c r="P357" t="e">
        <f>VLOOKUP($D357,CLASS!$D$2:$W$405,13,FALSE)</f>
        <v>#N/A</v>
      </c>
      <c r="Q357" s="52" t="e">
        <f t="shared" si="21"/>
        <v>#N/A</v>
      </c>
      <c r="R357" t="e">
        <f>VLOOKUP($D357,CLASS!$D$2:$W$405,15,FALSE)</f>
        <v>#N/A</v>
      </c>
      <c r="S357" s="52" t="e">
        <f t="shared" si="22"/>
        <v>#N/A</v>
      </c>
      <c r="T357" t="e">
        <f>VLOOKUP($D357,CLASS!$D$2:$W$405,17,FALSE)</f>
        <v>#N/A</v>
      </c>
      <c r="U357" s="52" t="e">
        <f t="shared" si="23"/>
        <v>#N/A</v>
      </c>
      <c r="V357" t="e">
        <f>VLOOKUP($D357,CLASS!$D$2:$W$405,19,FALSE)</f>
        <v>#N/A</v>
      </c>
      <c r="W357" s="52" t="e">
        <f t="shared" si="24"/>
        <v>#N/A</v>
      </c>
      <c r="X357"/>
      <c r="Y357"/>
      <c r="Z357" s="52" t="e">
        <f t="shared" si="25"/>
        <v>#N/A</v>
      </c>
      <c r="AA357"/>
      <c r="AB357" t="e">
        <f t="shared" si="26"/>
        <v>#N/A</v>
      </c>
      <c r="AC357" t="e">
        <f t="shared" si="27"/>
        <v>#N/A</v>
      </c>
      <c r="AD357" t="e">
        <f t="shared" si="28"/>
        <v>#N/A</v>
      </c>
      <c r="AE357" t="e">
        <f t="shared" si="29"/>
        <v>#N/A</v>
      </c>
      <c r="AF357" t="e">
        <f t="shared" si="30"/>
        <v>#N/A</v>
      </c>
      <c r="AG357" t="e">
        <f t="shared" si="31"/>
        <v>#N/A</v>
      </c>
      <c r="AH357" t="e">
        <f t="shared" si="32"/>
        <v>#N/A</v>
      </c>
      <c r="AI357" t="e">
        <f t="shared" si="33"/>
        <v>#N/A</v>
      </c>
      <c r="AJ357" s="24" t="e">
        <f>SUMPRODUCT(LARGE(AB357:AI357, {1,2,3,4,5}))</f>
        <v>#N/A</v>
      </c>
      <c r="AK357"/>
    </row>
    <row r="358" spans="1:37" x14ac:dyDescent="0.25">
      <c r="A358" s="4"/>
      <c r="E358" t="e">
        <f>VLOOKUP($D358,CLASS!$D$2:$W$405,2,FALSE)</f>
        <v>#N/A</v>
      </c>
      <c r="F358" t="e">
        <f>VLOOKUP($D358,CLASS!$D$2:$W$405,3,FALSE)</f>
        <v>#N/A</v>
      </c>
      <c r="G358" t="e">
        <f>VLOOKUP($D358,CLASS!$D$2:$W$405,4,FALSE)</f>
        <v>#N/A</v>
      </c>
      <c r="H358" t="e">
        <f>VLOOKUP(D358,CLASS!$D$2:$W$405,5,FALSE)</f>
        <v>#N/A</v>
      </c>
      <c r="I358" s="52" t="e">
        <f t="shared" si="17"/>
        <v>#N/A</v>
      </c>
      <c r="J358" t="e">
        <f>VLOOKUP($D358,CLASS!$D$2:$W$405,7,FALSE)</f>
        <v>#N/A</v>
      </c>
      <c r="K358" s="52" t="e">
        <f t="shared" si="18"/>
        <v>#N/A</v>
      </c>
      <c r="L358" t="e">
        <f>VLOOKUP($D358,CLASS!$D$2:$W$405,9,FALSE)</f>
        <v>#N/A</v>
      </c>
      <c r="M358" s="52" t="e">
        <f t="shared" si="19"/>
        <v>#N/A</v>
      </c>
      <c r="N358" t="e">
        <f>VLOOKUP($D358,CLASS!$D$2:$W$405,11,FALSE)</f>
        <v>#N/A</v>
      </c>
      <c r="O358" s="52" t="e">
        <f t="shared" si="20"/>
        <v>#N/A</v>
      </c>
      <c r="P358" t="e">
        <f>VLOOKUP($D358,CLASS!$D$2:$W$405,13,FALSE)</f>
        <v>#N/A</v>
      </c>
      <c r="Q358" s="52" t="e">
        <f t="shared" si="21"/>
        <v>#N/A</v>
      </c>
      <c r="R358" t="e">
        <f>VLOOKUP($D358,CLASS!$D$2:$W$405,15,FALSE)</f>
        <v>#N/A</v>
      </c>
      <c r="S358" s="52" t="e">
        <f t="shared" si="22"/>
        <v>#N/A</v>
      </c>
      <c r="T358" t="e">
        <f>VLOOKUP($D358,CLASS!$D$2:$W$405,17,FALSE)</f>
        <v>#N/A</v>
      </c>
      <c r="U358" s="52" t="e">
        <f t="shared" si="23"/>
        <v>#N/A</v>
      </c>
      <c r="V358" t="e">
        <f>VLOOKUP($D358,CLASS!$D$2:$W$405,19,FALSE)</f>
        <v>#N/A</v>
      </c>
      <c r="W358" s="52" t="e">
        <f t="shared" si="24"/>
        <v>#N/A</v>
      </c>
      <c r="X358"/>
      <c r="Y358"/>
      <c r="Z358" s="52" t="e">
        <f t="shared" si="25"/>
        <v>#N/A</v>
      </c>
      <c r="AA358"/>
      <c r="AB358" t="e">
        <f t="shared" si="26"/>
        <v>#N/A</v>
      </c>
      <c r="AC358" t="e">
        <f t="shared" si="27"/>
        <v>#N/A</v>
      </c>
      <c r="AD358" t="e">
        <f t="shared" si="28"/>
        <v>#N/A</v>
      </c>
      <c r="AE358" t="e">
        <f t="shared" si="29"/>
        <v>#N/A</v>
      </c>
      <c r="AF358" t="e">
        <f t="shared" si="30"/>
        <v>#N/A</v>
      </c>
      <c r="AG358" t="e">
        <f t="shared" si="31"/>
        <v>#N/A</v>
      </c>
      <c r="AH358" t="e">
        <f t="shared" si="32"/>
        <v>#N/A</v>
      </c>
      <c r="AI358" t="e">
        <f t="shared" si="33"/>
        <v>#N/A</v>
      </c>
      <c r="AJ358" s="24" t="e">
        <f>SUMPRODUCT(LARGE(AB358:AI358, {1,2,3,4,5}))</f>
        <v>#N/A</v>
      </c>
      <c r="AK358"/>
    </row>
    <row r="359" spans="1:37" x14ac:dyDescent="0.25">
      <c r="A359" s="4"/>
      <c r="E359" t="e">
        <f>VLOOKUP($D359,CLASS!$D$2:$W$405,2,FALSE)</f>
        <v>#N/A</v>
      </c>
      <c r="F359" t="e">
        <f>VLOOKUP($D359,CLASS!$D$2:$W$405,3,FALSE)</f>
        <v>#N/A</v>
      </c>
      <c r="G359" t="e">
        <f>VLOOKUP($D359,CLASS!$D$2:$W$405,4,FALSE)</f>
        <v>#N/A</v>
      </c>
      <c r="H359" t="e">
        <f>VLOOKUP(D359,CLASS!$D$2:$W$405,5,FALSE)</f>
        <v>#N/A</v>
      </c>
      <c r="I359" s="52" t="e">
        <f t="shared" si="17"/>
        <v>#N/A</v>
      </c>
      <c r="J359" t="e">
        <f>VLOOKUP($D359,CLASS!$D$2:$W$405,7,FALSE)</f>
        <v>#N/A</v>
      </c>
      <c r="K359" s="52" t="e">
        <f t="shared" si="18"/>
        <v>#N/A</v>
      </c>
      <c r="L359" t="e">
        <f>VLOOKUP($D359,CLASS!$D$2:$W$405,9,FALSE)</f>
        <v>#N/A</v>
      </c>
      <c r="M359" s="52" t="e">
        <f t="shared" si="19"/>
        <v>#N/A</v>
      </c>
      <c r="N359" t="e">
        <f>VLOOKUP($D359,CLASS!$D$2:$W$405,11,FALSE)</f>
        <v>#N/A</v>
      </c>
      <c r="O359" s="52" t="e">
        <f t="shared" si="20"/>
        <v>#N/A</v>
      </c>
      <c r="P359" t="e">
        <f>VLOOKUP($D359,CLASS!$D$2:$W$405,13,FALSE)</f>
        <v>#N/A</v>
      </c>
      <c r="Q359" s="52" t="e">
        <f t="shared" si="21"/>
        <v>#N/A</v>
      </c>
      <c r="R359" t="e">
        <f>VLOOKUP($D359,CLASS!$D$2:$W$405,15,FALSE)</f>
        <v>#N/A</v>
      </c>
      <c r="S359" s="52" t="e">
        <f t="shared" si="22"/>
        <v>#N/A</v>
      </c>
      <c r="T359" t="e">
        <f>VLOOKUP($D359,CLASS!$D$2:$W$405,17,FALSE)</f>
        <v>#N/A</v>
      </c>
      <c r="U359" s="52" t="e">
        <f t="shared" si="23"/>
        <v>#N/A</v>
      </c>
      <c r="V359" t="e">
        <f>VLOOKUP($D359,CLASS!$D$2:$W$405,19,FALSE)</f>
        <v>#N/A</v>
      </c>
      <c r="W359" s="52" t="e">
        <f t="shared" si="24"/>
        <v>#N/A</v>
      </c>
      <c r="X359"/>
      <c r="Y359"/>
      <c r="Z359" s="52" t="e">
        <f t="shared" si="25"/>
        <v>#N/A</v>
      </c>
      <c r="AA359"/>
      <c r="AB359" t="e">
        <f t="shared" si="26"/>
        <v>#N/A</v>
      </c>
      <c r="AC359" t="e">
        <f t="shared" si="27"/>
        <v>#N/A</v>
      </c>
      <c r="AD359" t="e">
        <f t="shared" si="28"/>
        <v>#N/A</v>
      </c>
      <c r="AE359" t="e">
        <f t="shared" si="29"/>
        <v>#N/A</v>
      </c>
      <c r="AF359" t="e">
        <f t="shared" si="30"/>
        <v>#N/A</v>
      </c>
      <c r="AG359" t="e">
        <f t="shared" si="31"/>
        <v>#N/A</v>
      </c>
      <c r="AH359" t="e">
        <f t="shared" si="32"/>
        <v>#N/A</v>
      </c>
      <c r="AI359" t="e">
        <f t="shared" si="33"/>
        <v>#N/A</v>
      </c>
      <c r="AJ359" s="24" t="e">
        <f>SUMPRODUCT(LARGE(AB359:AI359, {1,2,3,4,5}))</f>
        <v>#N/A</v>
      </c>
      <c r="AK359"/>
    </row>
    <row r="360" spans="1:37" x14ac:dyDescent="0.25">
      <c r="A360" s="4"/>
      <c r="E360" t="e">
        <f>VLOOKUP($D360,CLASS!$D$2:$W$405,2,FALSE)</f>
        <v>#N/A</v>
      </c>
      <c r="F360" t="e">
        <f>VLOOKUP($D360,CLASS!$D$2:$W$405,3,FALSE)</f>
        <v>#N/A</v>
      </c>
      <c r="G360" t="e">
        <f>VLOOKUP($D360,CLASS!$D$2:$W$405,4,FALSE)</f>
        <v>#N/A</v>
      </c>
      <c r="H360" t="e">
        <f>VLOOKUP(D360,CLASS!$D$2:$W$405,5,FALSE)</f>
        <v>#N/A</v>
      </c>
      <c r="I360" s="52" t="e">
        <f t="shared" si="17"/>
        <v>#N/A</v>
      </c>
      <c r="J360" t="e">
        <f>VLOOKUP($D360,CLASS!$D$2:$W$405,7,FALSE)</f>
        <v>#N/A</v>
      </c>
      <c r="K360" s="52" t="e">
        <f t="shared" si="18"/>
        <v>#N/A</v>
      </c>
      <c r="L360" t="e">
        <f>VLOOKUP($D360,CLASS!$D$2:$W$405,9,FALSE)</f>
        <v>#N/A</v>
      </c>
      <c r="M360" s="52" t="e">
        <f t="shared" si="19"/>
        <v>#N/A</v>
      </c>
      <c r="N360" t="e">
        <f>VLOOKUP($D360,CLASS!$D$2:$W$405,11,FALSE)</f>
        <v>#N/A</v>
      </c>
      <c r="O360" s="52" t="e">
        <f t="shared" si="20"/>
        <v>#N/A</v>
      </c>
      <c r="P360" t="e">
        <f>VLOOKUP($D360,CLASS!$D$2:$W$405,13,FALSE)</f>
        <v>#N/A</v>
      </c>
      <c r="Q360" s="52" t="e">
        <f t="shared" si="21"/>
        <v>#N/A</v>
      </c>
      <c r="R360" t="e">
        <f>VLOOKUP($D360,CLASS!$D$2:$W$405,15,FALSE)</f>
        <v>#N/A</v>
      </c>
      <c r="S360" s="52" t="e">
        <f t="shared" si="22"/>
        <v>#N/A</v>
      </c>
      <c r="T360" t="e">
        <f>VLOOKUP($D360,CLASS!$D$2:$W$405,17,FALSE)</f>
        <v>#N/A</v>
      </c>
      <c r="U360" s="52" t="e">
        <f t="shared" si="23"/>
        <v>#N/A</v>
      </c>
      <c r="V360" t="e">
        <f>VLOOKUP($D360,CLASS!$D$2:$W$405,19,FALSE)</f>
        <v>#N/A</v>
      </c>
      <c r="W360" s="52" t="e">
        <f t="shared" si="24"/>
        <v>#N/A</v>
      </c>
      <c r="X360"/>
      <c r="Y360"/>
      <c r="Z360" s="52" t="e">
        <f t="shared" si="25"/>
        <v>#N/A</v>
      </c>
      <c r="AA360"/>
      <c r="AB360" t="e">
        <f t="shared" si="26"/>
        <v>#N/A</v>
      </c>
      <c r="AC360" t="e">
        <f t="shared" si="27"/>
        <v>#N/A</v>
      </c>
      <c r="AD360" t="e">
        <f t="shared" si="28"/>
        <v>#N/A</v>
      </c>
      <c r="AE360" t="e">
        <f t="shared" si="29"/>
        <v>#N/A</v>
      </c>
      <c r="AF360" t="e">
        <f t="shared" si="30"/>
        <v>#N/A</v>
      </c>
      <c r="AG360" t="e">
        <f t="shared" si="31"/>
        <v>#N/A</v>
      </c>
      <c r="AH360" t="e">
        <f t="shared" si="32"/>
        <v>#N/A</v>
      </c>
      <c r="AI360" t="e">
        <f t="shared" si="33"/>
        <v>#N/A</v>
      </c>
      <c r="AJ360" s="24" t="e">
        <f>SUMPRODUCT(LARGE(AB360:AI360, {1,2,3,4,5}))</f>
        <v>#N/A</v>
      </c>
      <c r="AK360"/>
    </row>
    <row r="361" spans="1:37" x14ac:dyDescent="0.25">
      <c r="A361" s="4"/>
      <c r="E361" t="e">
        <f>VLOOKUP($D361,CLASS!$D$2:$W$405,2,FALSE)</f>
        <v>#N/A</v>
      </c>
      <c r="F361" t="e">
        <f>VLOOKUP($D361,CLASS!$D$2:$W$405,3,FALSE)</f>
        <v>#N/A</v>
      </c>
      <c r="G361" t="e">
        <f>VLOOKUP($D361,CLASS!$D$2:$W$405,4,FALSE)</f>
        <v>#N/A</v>
      </c>
      <c r="H361" t="e">
        <f>VLOOKUP(D361,CLASS!$D$2:$W$405,5,FALSE)</f>
        <v>#N/A</v>
      </c>
      <c r="I361" s="52" t="e">
        <f t="shared" si="17"/>
        <v>#N/A</v>
      </c>
      <c r="J361" t="e">
        <f>VLOOKUP($D361,CLASS!$D$2:$W$405,7,FALSE)</f>
        <v>#N/A</v>
      </c>
      <c r="K361" s="52" t="e">
        <f t="shared" si="18"/>
        <v>#N/A</v>
      </c>
      <c r="L361" t="e">
        <f>VLOOKUP($D361,CLASS!$D$2:$W$405,9,FALSE)</f>
        <v>#N/A</v>
      </c>
      <c r="M361" s="52" t="e">
        <f t="shared" si="19"/>
        <v>#N/A</v>
      </c>
      <c r="N361" t="e">
        <f>VLOOKUP($D361,CLASS!$D$2:$W$405,11,FALSE)</f>
        <v>#N/A</v>
      </c>
      <c r="O361" s="52" t="e">
        <f t="shared" si="20"/>
        <v>#N/A</v>
      </c>
      <c r="P361" t="e">
        <f>VLOOKUP($D361,CLASS!$D$2:$W$405,13,FALSE)</f>
        <v>#N/A</v>
      </c>
      <c r="Q361" s="52" t="e">
        <f t="shared" si="21"/>
        <v>#N/A</v>
      </c>
      <c r="R361" t="e">
        <f>VLOOKUP($D361,CLASS!$D$2:$W$405,15,FALSE)</f>
        <v>#N/A</v>
      </c>
      <c r="S361" s="52" t="e">
        <f t="shared" si="22"/>
        <v>#N/A</v>
      </c>
      <c r="T361" t="e">
        <f>VLOOKUP($D361,CLASS!$D$2:$W$405,17,FALSE)</f>
        <v>#N/A</v>
      </c>
      <c r="U361" s="52" t="e">
        <f t="shared" si="23"/>
        <v>#N/A</v>
      </c>
      <c r="V361" t="e">
        <f>VLOOKUP($D361,CLASS!$D$2:$W$405,19,FALSE)</f>
        <v>#N/A</v>
      </c>
      <c r="W361" s="52" t="e">
        <f t="shared" si="24"/>
        <v>#N/A</v>
      </c>
      <c r="X361"/>
      <c r="Y361"/>
      <c r="Z361" s="52" t="e">
        <f t="shared" si="25"/>
        <v>#N/A</v>
      </c>
      <c r="AA361"/>
      <c r="AB361" t="e">
        <f t="shared" si="26"/>
        <v>#N/A</v>
      </c>
      <c r="AC361" t="e">
        <f t="shared" si="27"/>
        <v>#N/A</v>
      </c>
      <c r="AD361" t="e">
        <f t="shared" si="28"/>
        <v>#N/A</v>
      </c>
      <c r="AE361" t="e">
        <f t="shared" si="29"/>
        <v>#N/A</v>
      </c>
      <c r="AF361" t="e">
        <f t="shared" si="30"/>
        <v>#N/A</v>
      </c>
      <c r="AG361" t="e">
        <f t="shared" si="31"/>
        <v>#N/A</v>
      </c>
      <c r="AH361" t="e">
        <f t="shared" si="32"/>
        <v>#N/A</v>
      </c>
      <c r="AI361" t="e">
        <f t="shared" si="33"/>
        <v>#N/A</v>
      </c>
      <c r="AJ361" s="24" t="e">
        <f>SUMPRODUCT(LARGE(AB361:AI361, {1,2,3,4,5}))</f>
        <v>#N/A</v>
      </c>
      <c r="AK361"/>
    </row>
    <row r="362" spans="1:37" x14ac:dyDescent="0.25">
      <c r="A362" s="4"/>
      <c r="E362" t="e">
        <f>VLOOKUP($D362,CLASS!$D$2:$W$405,2,FALSE)</f>
        <v>#N/A</v>
      </c>
      <c r="F362" t="e">
        <f>VLOOKUP($D362,CLASS!$D$2:$W$405,3,FALSE)</f>
        <v>#N/A</v>
      </c>
      <c r="G362" t="e">
        <f>VLOOKUP($D362,CLASS!$D$2:$W$405,4,FALSE)</f>
        <v>#N/A</v>
      </c>
      <c r="H362" t="e">
        <f>VLOOKUP(D362,CLASS!$D$2:$W$405,5,FALSE)</f>
        <v>#N/A</v>
      </c>
      <c r="I362" s="52" t="e">
        <f t="shared" si="17"/>
        <v>#N/A</v>
      </c>
      <c r="J362" t="e">
        <f>VLOOKUP($D362,CLASS!$D$2:$W$405,7,FALSE)</f>
        <v>#N/A</v>
      </c>
      <c r="K362" s="52" t="e">
        <f t="shared" si="18"/>
        <v>#N/A</v>
      </c>
      <c r="L362" t="e">
        <f>VLOOKUP($D362,CLASS!$D$2:$W$405,9,FALSE)</f>
        <v>#N/A</v>
      </c>
      <c r="M362" s="52" t="e">
        <f t="shared" si="19"/>
        <v>#N/A</v>
      </c>
      <c r="N362" t="e">
        <f>VLOOKUP($D362,CLASS!$D$2:$W$405,11,FALSE)</f>
        <v>#N/A</v>
      </c>
      <c r="O362" s="52" t="e">
        <f t="shared" si="20"/>
        <v>#N/A</v>
      </c>
      <c r="P362" t="e">
        <f>VLOOKUP($D362,CLASS!$D$2:$W$405,13,FALSE)</f>
        <v>#N/A</v>
      </c>
      <c r="Q362" s="52" t="e">
        <f t="shared" si="21"/>
        <v>#N/A</v>
      </c>
      <c r="R362" t="e">
        <f>VLOOKUP($D362,CLASS!$D$2:$W$405,15,FALSE)</f>
        <v>#N/A</v>
      </c>
      <c r="S362" s="52" t="e">
        <f t="shared" si="22"/>
        <v>#N/A</v>
      </c>
      <c r="T362" t="e">
        <f>VLOOKUP($D362,CLASS!$D$2:$W$405,17,FALSE)</f>
        <v>#N/A</v>
      </c>
      <c r="U362" s="52" t="e">
        <f t="shared" si="23"/>
        <v>#N/A</v>
      </c>
      <c r="V362" t="e">
        <f>VLOOKUP($D362,CLASS!$D$2:$W$405,19,FALSE)</f>
        <v>#N/A</v>
      </c>
      <c r="W362" s="52" t="e">
        <f t="shared" si="24"/>
        <v>#N/A</v>
      </c>
      <c r="X362"/>
      <c r="Y362"/>
      <c r="Z362" s="52" t="e">
        <f t="shared" si="25"/>
        <v>#N/A</v>
      </c>
      <c r="AA362"/>
      <c r="AB362" t="e">
        <f t="shared" si="26"/>
        <v>#N/A</v>
      </c>
      <c r="AC362" t="e">
        <f t="shared" si="27"/>
        <v>#N/A</v>
      </c>
      <c r="AD362" t="e">
        <f t="shared" si="28"/>
        <v>#N/A</v>
      </c>
      <c r="AE362" t="e">
        <f t="shared" si="29"/>
        <v>#N/A</v>
      </c>
      <c r="AF362" t="e">
        <f t="shared" si="30"/>
        <v>#N/A</v>
      </c>
      <c r="AG362" t="e">
        <f t="shared" si="31"/>
        <v>#N/A</v>
      </c>
      <c r="AH362" t="e">
        <f t="shared" si="32"/>
        <v>#N/A</v>
      </c>
      <c r="AI362" t="e">
        <f t="shared" si="33"/>
        <v>#N/A</v>
      </c>
      <c r="AJ362" s="24" t="e">
        <f>SUMPRODUCT(LARGE(AB362:AI362, {1,2,3,4,5}))</f>
        <v>#N/A</v>
      </c>
    </row>
    <row r="363" spans="1:37" x14ac:dyDescent="0.25">
      <c r="A363" s="4"/>
      <c r="E363" t="e">
        <f>VLOOKUP($D363,CLASS!$D$2:$W$405,2,FALSE)</f>
        <v>#N/A</v>
      </c>
      <c r="F363" t="e">
        <f>VLOOKUP($D363,CLASS!$D$2:$W$405,3,FALSE)</f>
        <v>#N/A</v>
      </c>
      <c r="G363" t="e">
        <f>VLOOKUP($D363,CLASS!$D$2:$W$405,4,FALSE)</f>
        <v>#N/A</v>
      </c>
      <c r="H363" t="e">
        <f>VLOOKUP(D363,CLASS!$D$2:$W$405,5,FALSE)</f>
        <v>#N/A</v>
      </c>
      <c r="I363" s="52" t="e">
        <f t="shared" si="17"/>
        <v>#N/A</v>
      </c>
      <c r="J363" t="e">
        <f>VLOOKUP($D363,CLASS!$D$2:$W$405,7,FALSE)</f>
        <v>#N/A</v>
      </c>
      <c r="K363" s="52" t="e">
        <f t="shared" si="18"/>
        <v>#N/A</v>
      </c>
      <c r="L363" t="e">
        <f>VLOOKUP($D363,CLASS!$D$2:$W$405,9,FALSE)</f>
        <v>#N/A</v>
      </c>
      <c r="M363" s="52" t="e">
        <f t="shared" si="19"/>
        <v>#N/A</v>
      </c>
      <c r="N363" t="e">
        <f>VLOOKUP($D363,CLASS!$D$2:$W$405,11,FALSE)</f>
        <v>#N/A</v>
      </c>
      <c r="O363" s="52" t="e">
        <f t="shared" si="20"/>
        <v>#N/A</v>
      </c>
      <c r="P363" t="e">
        <f>VLOOKUP($D363,CLASS!$D$2:$W$405,13,FALSE)</f>
        <v>#N/A</v>
      </c>
      <c r="Q363" s="52" t="e">
        <f t="shared" si="21"/>
        <v>#N/A</v>
      </c>
      <c r="R363" t="e">
        <f>VLOOKUP($D363,CLASS!$D$2:$W$405,15,FALSE)</f>
        <v>#N/A</v>
      </c>
      <c r="S363" s="52" t="e">
        <f t="shared" si="22"/>
        <v>#N/A</v>
      </c>
      <c r="T363" t="e">
        <f>VLOOKUP($D363,CLASS!$D$2:$W$405,17,FALSE)</f>
        <v>#N/A</v>
      </c>
      <c r="U363" s="52" t="e">
        <f t="shared" si="23"/>
        <v>#N/A</v>
      </c>
      <c r="V363" t="e">
        <f>VLOOKUP($D363,CLASS!$D$2:$W$405,19,FALSE)</f>
        <v>#N/A</v>
      </c>
      <c r="W363" s="52" t="e">
        <f t="shared" si="24"/>
        <v>#N/A</v>
      </c>
      <c r="X363"/>
      <c r="Y363"/>
      <c r="Z363" s="52" t="e">
        <f t="shared" si="25"/>
        <v>#N/A</v>
      </c>
      <c r="AA363"/>
      <c r="AB363" t="e">
        <f t="shared" si="26"/>
        <v>#N/A</v>
      </c>
      <c r="AC363" t="e">
        <f t="shared" si="27"/>
        <v>#N/A</v>
      </c>
      <c r="AD363" t="e">
        <f t="shared" si="28"/>
        <v>#N/A</v>
      </c>
      <c r="AE363" t="e">
        <f t="shared" si="29"/>
        <v>#N/A</v>
      </c>
      <c r="AF363" t="e">
        <f t="shared" si="30"/>
        <v>#N/A</v>
      </c>
      <c r="AG363" t="e">
        <f t="shared" si="31"/>
        <v>#N/A</v>
      </c>
      <c r="AH363" t="e">
        <f t="shared" si="32"/>
        <v>#N/A</v>
      </c>
      <c r="AI363" t="e">
        <f t="shared" si="33"/>
        <v>#N/A</v>
      </c>
      <c r="AJ363" s="24" t="e">
        <f>SUMPRODUCT(LARGE(AB363:AI363, {1,2,3,4,5}))</f>
        <v>#N/A</v>
      </c>
      <c r="AK363"/>
    </row>
    <row r="364" spans="1:37" x14ac:dyDescent="0.25">
      <c r="A364" s="4"/>
      <c r="E364" t="e">
        <f>VLOOKUP($D364,CLASS!$D$2:$W$405,2,FALSE)</f>
        <v>#N/A</v>
      </c>
      <c r="F364" t="e">
        <f>VLOOKUP($D364,CLASS!$D$2:$W$405,3,FALSE)</f>
        <v>#N/A</v>
      </c>
      <c r="G364" t="e">
        <f>VLOOKUP($D364,CLASS!$D$2:$W$405,4,FALSE)</f>
        <v>#N/A</v>
      </c>
      <c r="H364" t="e">
        <f>VLOOKUP(D364,CLASS!$D$2:$W$405,5,FALSE)</f>
        <v>#N/A</v>
      </c>
      <c r="I364" s="52" t="e">
        <f t="shared" si="17"/>
        <v>#N/A</v>
      </c>
      <c r="J364" t="e">
        <f>VLOOKUP($D364,CLASS!$D$2:$W$405,7,FALSE)</f>
        <v>#N/A</v>
      </c>
      <c r="K364" s="52" t="e">
        <f t="shared" si="18"/>
        <v>#N/A</v>
      </c>
      <c r="L364" t="e">
        <f>VLOOKUP($D364,CLASS!$D$2:$W$405,9,FALSE)</f>
        <v>#N/A</v>
      </c>
      <c r="M364" s="52" t="e">
        <f t="shared" si="19"/>
        <v>#N/A</v>
      </c>
      <c r="N364" t="e">
        <f>VLOOKUP($D364,CLASS!$D$2:$W$405,11,FALSE)</f>
        <v>#N/A</v>
      </c>
      <c r="O364" s="52" t="e">
        <f t="shared" si="20"/>
        <v>#N/A</v>
      </c>
      <c r="P364" t="e">
        <f>VLOOKUP($D364,CLASS!$D$2:$W$405,13,FALSE)</f>
        <v>#N/A</v>
      </c>
      <c r="Q364" s="52" t="e">
        <f t="shared" si="21"/>
        <v>#N/A</v>
      </c>
      <c r="R364" t="e">
        <f>VLOOKUP($D364,CLASS!$D$2:$W$405,15,FALSE)</f>
        <v>#N/A</v>
      </c>
      <c r="S364" s="52" t="e">
        <f t="shared" si="22"/>
        <v>#N/A</v>
      </c>
      <c r="T364" t="e">
        <f>VLOOKUP($D364,CLASS!$D$2:$W$405,17,FALSE)</f>
        <v>#N/A</v>
      </c>
      <c r="U364" s="52" t="e">
        <f t="shared" si="23"/>
        <v>#N/A</v>
      </c>
      <c r="V364" t="e">
        <f>VLOOKUP($D364,CLASS!$D$2:$W$405,19,FALSE)</f>
        <v>#N/A</v>
      </c>
      <c r="W364" s="52" t="e">
        <f t="shared" si="24"/>
        <v>#N/A</v>
      </c>
      <c r="X364"/>
      <c r="Y364"/>
      <c r="Z364" s="52" t="e">
        <f t="shared" si="25"/>
        <v>#N/A</v>
      </c>
      <c r="AA364"/>
      <c r="AB364" t="e">
        <f t="shared" si="26"/>
        <v>#N/A</v>
      </c>
      <c r="AC364" t="e">
        <f t="shared" si="27"/>
        <v>#N/A</v>
      </c>
      <c r="AD364" t="e">
        <f t="shared" si="28"/>
        <v>#N/A</v>
      </c>
      <c r="AE364" t="e">
        <f t="shared" si="29"/>
        <v>#N/A</v>
      </c>
      <c r="AF364" t="e">
        <f t="shared" si="30"/>
        <v>#N/A</v>
      </c>
      <c r="AG364" t="e">
        <f t="shared" si="31"/>
        <v>#N/A</v>
      </c>
      <c r="AH364" t="e">
        <f t="shared" si="32"/>
        <v>#N/A</v>
      </c>
      <c r="AI364" t="e">
        <f t="shared" si="33"/>
        <v>#N/A</v>
      </c>
      <c r="AJ364" s="24" t="e">
        <f>SUMPRODUCT(LARGE(AB364:AI364, {1,2,3,4,5}))</f>
        <v>#N/A</v>
      </c>
      <c r="AK364"/>
    </row>
    <row r="365" spans="1:37" x14ac:dyDescent="0.25">
      <c r="A365" s="4"/>
      <c r="E365" t="e">
        <f>VLOOKUP($D365,CLASS!$D$2:$W$405,2,FALSE)</f>
        <v>#N/A</v>
      </c>
      <c r="F365" t="e">
        <f>VLOOKUP($D365,CLASS!$D$2:$W$405,3,FALSE)</f>
        <v>#N/A</v>
      </c>
      <c r="G365" t="e">
        <f>VLOOKUP($D365,CLASS!$D$2:$W$405,4,FALSE)</f>
        <v>#N/A</v>
      </c>
      <c r="H365" t="e">
        <f>VLOOKUP(D365,CLASS!$D$2:$W$405,5,FALSE)</f>
        <v>#N/A</v>
      </c>
      <c r="I365" s="52" t="e">
        <f t="shared" si="17"/>
        <v>#N/A</v>
      </c>
      <c r="J365" t="e">
        <f>VLOOKUP($D365,CLASS!$D$2:$W$405,7,FALSE)</f>
        <v>#N/A</v>
      </c>
      <c r="K365" s="52" t="e">
        <f t="shared" si="18"/>
        <v>#N/A</v>
      </c>
      <c r="L365" t="e">
        <f>VLOOKUP($D365,CLASS!$D$2:$W$405,9,FALSE)</f>
        <v>#N/A</v>
      </c>
      <c r="M365" s="52" t="e">
        <f t="shared" si="19"/>
        <v>#N/A</v>
      </c>
      <c r="N365" t="e">
        <f>VLOOKUP($D365,CLASS!$D$2:$W$405,11,FALSE)</f>
        <v>#N/A</v>
      </c>
      <c r="O365" s="52" t="e">
        <f t="shared" si="20"/>
        <v>#N/A</v>
      </c>
      <c r="P365" t="e">
        <f>VLOOKUP($D365,CLASS!$D$2:$W$405,13,FALSE)</f>
        <v>#N/A</v>
      </c>
      <c r="Q365" s="52" t="e">
        <f t="shared" si="21"/>
        <v>#N/A</v>
      </c>
      <c r="R365" t="e">
        <f>VLOOKUP($D365,CLASS!$D$2:$W$405,15,FALSE)</f>
        <v>#N/A</v>
      </c>
      <c r="S365" s="52" t="e">
        <f t="shared" si="22"/>
        <v>#N/A</v>
      </c>
      <c r="T365" t="e">
        <f>VLOOKUP($D365,CLASS!$D$2:$W$405,17,FALSE)</f>
        <v>#N/A</v>
      </c>
      <c r="U365" s="52" t="e">
        <f t="shared" si="23"/>
        <v>#N/A</v>
      </c>
      <c r="V365" t="e">
        <f>VLOOKUP($D365,CLASS!$D$2:$W$405,19,FALSE)</f>
        <v>#N/A</v>
      </c>
      <c r="W365" s="52" t="e">
        <f t="shared" si="24"/>
        <v>#N/A</v>
      </c>
      <c r="X365"/>
      <c r="Y365"/>
      <c r="Z365" s="52" t="e">
        <f t="shared" si="25"/>
        <v>#N/A</v>
      </c>
      <c r="AA365"/>
      <c r="AB365" t="e">
        <f t="shared" si="26"/>
        <v>#N/A</v>
      </c>
      <c r="AC365" t="e">
        <f t="shared" si="27"/>
        <v>#N/A</v>
      </c>
      <c r="AD365" t="e">
        <f t="shared" si="28"/>
        <v>#N/A</v>
      </c>
      <c r="AE365" t="e">
        <f t="shared" si="29"/>
        <v>#N/A</v>
      </c>
      <c r="AF365" t="e">
        <f t="shared" si="30"/>
        <v>#N/A</v>
      </c>
      <c r="AG365" t="e">
        <f t="shared" si="31"/>
        <v>#N/A</v>
      </c>
      <c r="AH365" t="e">
        <f t="shared" si="32"/>
        <v>#N/A</v>
      </c>
      <c r="AI365" t="e">
        <f t="shared" si="33"/>
        <v>#N/A</v>
      </c>
      <c r="AJ365" s="24" t="e">
        <f>SUMPRODUCT(LARGE(AB365:AI365, {1,2,3,4,5}))</f>
        <v>#N/A</v>
      </c>
      <c r="AK365"/>
    </row>
    <row r="366" spans="1:37" x14ac:dyDescent="0.25">
      <c r="A366" s="4"/>
      <c r="E366" t="e">
        <f>VLOOKUP($D366,CLASS!$D$2:$W$405,2,FALSE)</f>
        <v>#N/A</v>
      </c>
      <c r="F366" t="e">
        <f>VLOOKUP($D366,CLASS!$D$2:$W$405,3,FALSE)</f>
        <v>#N/A</v>
      </c>
      <c r="G366" t="e">
        <f>VLOOKUP($D366,CLASS!$D$2:$W$405,4,FALSE)</f>
        <v>#N/A</v>
      </c>
      <c r="H366" t="e">
        <f>VLOOKUP(D366,CLASS!$D$2:$W$405,5,FALSE)</f>
        <v>#N/A</v>
      </c>
      <c r="I366" s="52" t="e">
        <f t="shared" si="17"/>
        <v>#N/A</v>
      </c>
      <c r="J366" t="e">
        <f>VLOOKUP($D366,CLASS!$D$2:$W$405,7,FALSE)</f>
        <v>#N/A</v>
      </c>
      <c r="K366" s="52" t="e">
        <f t="shared" si="18"/>
        <v>#N/A</v>
      </c>
      <c r="L366" t="e">
        <f>VLOOKUP($D366,CLASS!$D$2:$W$405,9,FALSE)</f>
        <v>#N/A</v>
      </c>
      <c r="M366" s="52" t="e">
        <f t="shared" si="19"/>
        <v>#N/A</v>
      </c>
      <c r="N366" t="e">
        <f>VLOOKUP($D366,CLASS!$D$2:$W$405,11,FALSE)</f>
        <v>#N/A</v>
      </c>
      <c r="O366" s="52" t="e">
        <f t="shared" si="20"/>
        <v>#N/A</v>
      </c>
      <c r="P366" t="e">
        <f>VLOOKUP($D366,CLASS!$D$2:$W$405,13,FALSE)</f>
        <v>#N/A</v>
      </c>
      <c r="Q366" s="52" t="e">
        <f t="shared" si="21"/>
        <v>#N/A</v>
      </c>
      <c r="R366" t="e">
        <f>VLOOKUP($D366,CLASS!$D$2:$W$405,15,FALSE)</f>
        <v>#N/A</v>
      </c>
      <c r="S366" s="52" t="e">
        <f t="shared" si="22"/>
        <v>#N/A</v>
      </c>
      <c r="T366" t="e">
        <f>VLOOKUP($D366,CLASS!$D$2:$W$405,17,FALSE)</f>
        <v>#N/A</v>
      </c>
      <c r="U366" s="52" t="e">
        <f t="shared" si="23"/>
        <v>#N/A</v>
      </c>
      <c r="V366" t="e">
        <f>VLOOKUP($D366,CLASS!$D$2:$W$405,19,FALSE)</f>
        <v>#N/A</v>
      </c>
      <c r="W366" s="52" t="e">
        <f t="shared" si="24"/>
        <v>#N/A</v>
      </c>
      <c r="X366"/>
      <c r="Y366"/>
      <c r="Z366" s="52" t="e">
        <f t="shared" si="25"/>
        <v>#N/A</v>
      </c>
      <c r="AA366"/>
      <c r="AB366" t="e">
        <f t="shared" si="26"/>
        <v>#N/A</v>
      </c>
      <c r="AC366" t="e">
        <f t="shared" si="27"/>
        <v>#N/A</v>
      </c>
      <c r="AD366" t="e">
        <f t="shared" si="28"/>
        <v>#N/A</v>
      </c>
      <c r="AE366" t="e">
        <f t="shared" si="29"/>
        <v>#N/A</v>
      </c>
      <c r="AF366" t="e">
        <f t="shared" si="30"/>
        <v>#N/A</v>
      </c>
      <c r="AG366" t="e">
        <f t="shared" si="31"/>
        <v>#N/A</v>
      </c>
      <c r="AH366" t="e">
        <f t="shared" si="32"/>
        <v>#N/A</v>
      </c>
      <c r="AI366" t="e">
        <f t="shared" si="33"/>
        <v>#N/A</v>
      </c>
      <c r="AJ366" s="24" t="e">
        <f>SUMPRODUCT(LARGE(AB366:AI366, {1,2,3,4,5}))</f>
        <v>#N/A</v>
      </c>
      <c r="AK366"/>
    </row>
    <row r="367" spans="1:37" x14ac:dyDescent="0.25">
      <c r="A367" s="4"/>
      <c r="E367" t="e">
        <f>VLOOKUP($D367,CLASS!$D$2:$W$405,2,FALSE)</f>
        <v>#N/A</v>
      </c>
      <c r="F367" t="e">
        <f>VLOOKUP($D367,CLASS!$D$2:$W$405,3,FALSE)</f>
        <v>#N/A</v>
      </c>
      <c r="G367" t="e">
        <f>VLOOKUP($D367,CLASS!$D$2:$W$405,4,FALSE)</f>
        <v>#N/A</v>
      </c>
      <c r="H367" t="e">
        <f>VLOOKUP(D367,CLASS!$D$2:$W$405,5,FALSE)</f>
        <v>#N/A</v>
      </c>
      <c r="I367" s="52" t="e">
        <f t="shared" si="17"/>
        <v>#N/A</v>
      </c>
      <c r="J367" t="e">
        <f>VLOOKUP($D367,CLASS!$D$2:$W$405,7,FALSE)</f>
        <v>#N/A</v>
      </c>
      <c r="K367" s="52" t="e">
        <f t="shared" si="18"/>
        <v>#N/A</v>
      </c>
      <c r="L367" t="e">
        <f>VLOOKUP($D367,CLASS!$D$2:$W$405,9,FALSE)</f>
        <v>#N/A</v>
      </c>
      <c r="M367" s="52" t="e">
        <f t="shared" si="19"/>
        <v>#N/A</v>
      </c>
      <c r="N367" t="e">
        <f>VLOOKUP($D367,CLASS!$D$2:$W$405,11,FALSE)</f>
        <v>#N/A</v>
      </c>
      <c r="O367" s="52" t="e">
        <f t="shared" si="20"/>
        <v>#N/A</v>
      </c>
      <c r="P367" t="e">
        <f>VLOOKUP($D367,CLASS!$D$2:$W$405,13,FALSE)</f>
        <v>#N/A</v>
      </c>
      <c r="Q367" s="52" t="e">
        <f t="shared" si="21"/>
        <v>#N/A</v>
      </c>
      <c r="R367" t="e">
        <f>VLOOKUP($D367,CLASS!$D$2:$W$405,15,FALSE)</f>
        <v>#N/A</v>
      </c>
      <c r="S367" s="52" t="e">
        <f t="shared" si="22"/>
        <v>#N/A</v>
      </c>
      <c r="T367" t="e">
        <f>VLOOKUP($D367,CLASS!$D$2:$W$405,17,FALSE)</f>
        <v>#N/A</v>
      </c>
      <c r="U367" s="52" t="e">
        <f t="shared" si="23"/>
        <v>#N/A</v>
      </c>
      <c r="V367" t="e">
        <f>VLOOKUP($D367,CLASS!$D$2:$W$405,19,FALSE)</f>
        <v>#N/A</v>
      </c>
      <c r="W367" s="52" t="e">
        <f t="shared" si="24"/>
        <v>#N/A</v>
      </c>
      <c r="X367"/>
      <c r="Y367"/>
      <c r="Z367" s="52" t="e">
        <f t="shared" si="25"/>
        <v>#N/A</v>
      </c>
      <c r="AA367"/>
      <c r="AB367" t="e">
        <f t="shared" si="26"/>
        <v>#N/A</v>
      </c>
      <c r="AC367" t="e">
        <f t="shared" si="27"/>
        <v>#N/A</v>
      </c>
      <c r="AD367" t="e">
        <f t="shared" si="28"/>
        <v>#N/A</v>
      </c>
      <c r="AE367" t="e">
        <f t="shared" si="29"/>
        <v>#N/A</v>
      </c>
      <c r="AF367" t="e">
        <f t="shared" si="30"/>
        <v>#N/A</v>
      </c>
      <c r="AG367" t="e">
        <f t="shared" si="31"/>
        <v>#N/A</v>
      </c>
      <c r="AH367" t="e">
        <f t="shared" si="32"/>
        <v>#N/A</v>
      </c>
      <c r="AI367" t="e">
        <f t="shared" si="33"/>
        <v>#N/A</v>
      </c>
      <c r="AJ367" s="24" t="e">
        <f>SUMPRODUCT(LARGE(AB367:AI367, {1,2,3,4,5}))</f>
        <v>#N/A</v>
      </c>
      <c r="AK367"/>
    </row>
    <row r="368" spans="1:37" x14ac:dyDescent="0.25">
      <c r="A368" s="4"/>
      <c r="E368" t="e">
        <f>VLOOKUP($D368,CLASS!$D$2:$W$405,2,FALSE)</f>
        <v>#N/A</v>
      </c>
      <c r="F368" t="e">
        <f>VLOOKUP($D368,CLASS!$D$2:$W$405,3,FALSE)</f>
        <v>#N/A</v>
      </c>
      <c r="G368" t="e">
        <f>VLOOKUP($D368,CLASS!$D$2:$W$405,4,FALSE)</f>
        <v>#N/A</v>
      </c>
      <c r="H368" t="e">
        <f>VLOOKUP(D368,CLASS!$D$2:$W$405,5,FALSE)</f>
        <v>#N/A</v>
      </c>
      <c r="I368" s="52" t="e">
        <f t="shared" si="17"/>
        <v>#N/A</v>
      </c>
      <c r="J368" t="e">
        <f>VLOOKUP($D368,CLASS!$D$2:$W$405,7,FALSE)</f>
        <v>#N/A</v>
      </c>
      <c r="K368" s="52" t="e">
        <f t="shared" si="18"/>
        <v>#N/A</v>
      </c>
      <c r="L368" t="e">
        <f>VLOOKUP($D368,CLASS!$D$2:$W$405,9,FALSE)</f>
        <v>#N/A</v>
      </c>
      <c r="M368" s="52" t="e">
        <f t="shared" si="19"/>
        <v>#N/A</v>
      </c>
      <c r="N368" t="e">
        <f>VLOOKUP($D368,CLASS!$D$2:$W$405,11,FALSE)</f>
        <v>#N/A</v>
      </c>
      <c r="O368" s="52" t="e">
        <f t="shared" si="20"/>
        <v>#N/A</v>
      </c>
      <c r="P368" t="e">
        <f>VLOOKUP($D368,CLASS!$D$2:$W$405,13,FALSE)</f>
        <v>#N/A</v>
      </c>
      <c r="Q368" s="52" t="e">
        <f t="shared" si="21"/>
        <v>#N/A</v>
      </c>
      <c r="R368" t="e">
        <f>VLOOKUP($D368,CLASS!$D$2:$W$405,15,FALSE)</f>
        <v>#N/A</v>
      </c>
      <c r="S368" s="52" t="e">
        <f t="shared" si="22"/>
        <v>#N/A</v>
      </c>
      <c r="T368" t="e">
        <f>VLOOKUP($D368,CLASS!$D$2:$W$405,17,FALSE)</f>
        <v>#N/A</v>
      </c>
      <c r="U368" s="52" t="e">
        <f t="shared" si="23"/>
        <v>#N/A</v>
      </c>
      <c r="V368" t="e">
        <f>VLOOKUP($D368,CLASS!$D$2:$W$405,19,FALSE)</f>
        <v>#N/A</v>
      </c>
      <c r="W368" s="52" t="e">
        <f t="shared" si="24"/>
        <v>#N/A</v>
      </c>
      <c r="X368"/>
      <c r="Y368"/>
      <c r="Z368" s="52" t="e">
        <f t="shared" si="25"/>
        <v>#N/A</v>
      </c>
      <c r="AA368"/>
      <c r="AB368" t="e">
        <f t="shared" si="26"/>
        <v>#N/A</v>
      </c>
      <c r="AC368" t="e">
        <f t="shared" si="27"/>
        <v>#N/A</v>
      </c>
      <c r="AD368" t="e">
        <f t="shared" si="28"/>
        <v>#N/A</v>
      </c>
      <c r="AE368" t="e">
        <f t="shared" si="29"/>
        <v>#N/A</v>
      </c>
      <c r="AF368" t="e">
        <f t="shared" si="30"/>
        <v>#N/A</v>
      </c>
      <c r="AG368" t="e">
        <f t="shared" si="31"/>
        <v>#N/A</v>
      </c>
      <c r="AH368" t="e">
        <f t="shared" si="32"/>
        <v>#N/A</v>
      </c>
      <c r="AI368" t="e">
        <f t="shared" si="33"/>
        <v>#N/A</v>
      </c>
      <c r="AJ368" s="24" t="e">
        <f>SUMPRODUCT(LARGE(AB368:AI368, {1,2,3,4,5}))</f>
        <v>#N/A</v>
      </c>
    </row>
    <row r="369" spans="9:37" x14ac:dyDescent="0.25">
      <c r="I369" s="20"/>
      <c r="K369" s="20"/>
      <c r="M369" s="20"/>
      <c r="N369"/>
      <c r="O369" s="20"/>
      <c r="P369"/>
      <c r="Q369" s="20"/>
      <c r="R369"/>
      <c r="S369" s="20"/>
      <c r="U369" s="20"/>
      <c r="W369" s="20"/>
      <c r="Z369" s="20"/>
      <c r="AB369"/>
      <c r="AC369"/>
      <c r="AD369"/>
      <c r="AE369"/>
      <c r="AF369"/>
      <c r="AG369"/>
      <c r="AH369"/>
      <c r="AI369"/>
      <c r="AJ369" s="24"/>
    </row>
    <row r="370" spans="9:37" x14ac:dyDescent="0.25">
      <c r="I370" s="20"/>
      <c r="K370" s="20"/>
      <c r="M370" s="20"/>
      <c r="N370"/>
      <c r="O370" s="20"/>
      <c r="P370"/>
      <c r="Q370" s="20"/>
      <c r="R370"/>
      <c r="S370" s="20"/>
      <c r="U370" s="20"/>
      <c r="W370" s="20"/>
      <c r="Z370" s="20"/>
      <c r="AB370"/>
      <c r="AC370"/>
      <c r="AD370"/>
      <c r="AE370"/>
      <c r="AF370"/>
      <c r="AG370"/>
      <c r="AH370"/>
      <c r="AI370"/>
      <c r="AJ370" s="24"/>
    </row>
    <row r="371" spans="9:37" x14ac:dyDescent="0.25">
      <c r="I371" s="20"/>
      <c r="K371" s="20"/>
      <c r="M371" s="20"/>
      <c r="N371"/>
      <c r="O371" s="20"/>
      <c r="P371"/>
      <c r="Q371" s="20"/>
      <c r="R371"/>
      <c r="S371" s="20"/>
      <c r="U371" s="20"/>
      <c r="W371" s="20"/>
      <c r="Z371" s="20"/>
      <c r="AB371"/>
      <c r="AC371"/>
      <c r="AD371"/>
      <c r="AE371"/>
      <c r="AF371"/>
      <c r="AG371"/>
      <c r="AH371"/>
      <c r="AI371"/>
      <c r="AJ371" s="24"/>
    </row>
    <row r="372" spans="9:37" x14ac:dyDescent="0.25">
      <c r="I372" s="20"/>
      <c r="K372" s="20"/>
      <c r="M372" s="20"/>
      <c r="N372"/>
      <c r="O372" s="20"/>
      <c r="P372"/>
      <c r="Q372" s="20"/>
      <c r="R372"/>
      <c r="S372" s="20"/>
      <c r="U372" s="20"/>
      <c r="W372" s="20"/>
      <c r="Z372" s="20"/>
      <c r="AB372"/>
      <c r="AC372"/>
      <c r="AD372"/>
      <c r="AE372"/>
      <c r="AF372"/>
      <c r="AG372"/>
      <c r="AH372"/>
      <c r="AI372"/>
      <c r="AJ372" s="24"/>
    </row>
    <row r="373" spans="9:37" x14ac:dyDescent="0.25">
      <c r="I373" s="20"/>
      <c r="K373" s="20"/>
      <c r="M373" s="20"/>
      <c r="N373"/>
      <c r="O373" s="20"/>
      <c r="P373"/>
      <c r="Q373" s="20"/>
      <c r="R373"/>
      <c r="S373" s="20"/>
      <c r="U373" s="20"/>
      <c r="W373" s="20"/>
      <c r="Z373" s="20"/>
      <c r="AB373"/>
      <c r="AC373"/>
      <c r="AD373"/>
      <c r="AE373"/>
      <c r="AF373"/>
      <c r="AG373"/>
      <c r="AH373"/>
      <c r="AI373"/>
      <c r="AJ373" s="24"/>
    </row>
    <row r="374" spans="9:37" x14ac:dyDescent="0.25">
      <c r="I374" s="20"/>
      <c r="K374" s="20"/>
      <c r="M374" s="20"/>
      <c r="N374"/>
      <c r="O374" s="20"/>
      <c r="P374"/>
      <c r="Q374" s="20"/>
      <c r="R374"/>
      <c r="S374" s="20"/>
      <c r="U374" s="20"/>
      <c r="W374" s="20"/>
      <c r="Z374" s="20"/>
      <c r="AB374"/>
      <c r="AC374"/>
      <c r="AD374"/>
      <c r="AE374"/>
      <c r="AF374"/>
      <c r="AG374"/>
      <c r="AH374"/>
      <c r="AI374"/>
      <c r="AJ374" s="24"/>
    </row>
    <row r="375" spans="9:37" x14ac:dyDescent="0.25">
      <c r="I375" s="20"/>
      <c r="K375" s="20"/>
      <c r="M375" s="20"/>
      <c r="N375"/>
      <c r="O375" s="20"/>
      <c r="P375"/>
      <c r="Q375" s="20"/>
      <c r="R375"/>
      <c r="S375" s="20"/>
      <c r="U375" s="20"/>
      <c r="W375" s="20"/>
      <c r="Z375" s="20"/>
      <c r="AB375"/>
      <c r="AC375"/>
      <c r="AD375"/>
      <c r="AE375"/>
      <c r="AF375"/>
      <c r="AG375"/>
      <c r="AH375"/>
      <c r="AI375"/>
      <c r="AJ375" s="24"/>
    </row>
    <row r="376" spans="9:37" x14ac:dyDescent="0.25">
      <c r="I376" s="20"/>
      <c r="K376" s="20"/>
      <c r="M376" s="20"/>
      <c r="N376"/>
      <c r="O376" s="20"/>
      <c r="P376"/>
      <c r="Q376" s="20"/>
      <c r="R376"/>
      <c r="S376" s="20"/>
      <c r="U376" s="20"/>
      <c r="W376" s="20"/>
      <c r="Z376" s="20"/>
      <c r="AB376"/>
      <c r="AC376"/>
      <c r="AD376"/>
      <c r="AE376"/>
      <c r="AF376"/>
      <c r="AG376"/>
      <c r="AH376"/>
      <c r="AI376"/>
      <c r="AJ376" s="24"/>
    </row>
    <row r="377" spans="9:37" x14ac:dyDescent="0.25">
      <c r="I377" s="20"/>
      <c r="K377" s="20"/>
      <c r="M377" s="20"/>
      <c r="N377"/>
      <c r="O377" s="20"/>
      <c r="P377"/>
      <c r="Q377" s="20"/>
      <c r="R377"/>
      <c r="S377" s="20"/>
      <c r="U377" s="20"/>
      <c r="W377" s="20"/>
      <c r="Z377" s="20"/>
      <c r="AB377"/>
      <c r="AC377"/>
      <c r="AD377"/>
      <c r="AE377"/>
      <c r="AF377"/>
      <c r="AG377"/>
      <c r="AH377"/>
      <c r="AI377"/>
      <c r="AJ377" s="24"/>
    </row>
    <row r="378" spans="9:37" x14ac:dyDescent="0.25">
      <c r="I378" s="20"/>
      <c r="K378" s="20"/>
      <c r="M378" s="20"/>
      <c r="N378"/>
      <c r="O378" s="20"/>
      <c r="P378"/>
      <c r="Q378" s="20"/>
      <c r="R378"/>
      <c r="S378" s="20"/>
      <c r="U378" s="20"/>
      <c r="W378" s="20"/>
      <c r="Z378" s="20"/>
      <c r="AB378"/>
      <c r="AC378"/>
      <c r="AD378"/>
      <c r="AE378"/>
      <c r="AF378"/>
      <c r="AG378"/>
      <c r="AH378"/>
      <c r="AI378"/>
      <c r="AJ378" s="24"/>
    </row>
    <row r="379" spans="9:37" x14ac:dyDescent="0.25">
      <c r="I379" s="20"/>
      <c r="K379" s="20"/>
      <c r="M379" s="20"/>
      <c r="N379"/>
      <c r="O379" s="20"/>
      <c r="P379"/>
      <c r="Q379" s="20"/>
      <c r="R379"/>
      <c r="S379" s="20"/>
      <c r="U379" s="20"/>
      <c r="W379" s="20"/>
      <c r="Z379" s="20"/>
      <c r="AB379"/>
      <c r="AC379"/>
      <c r="AD379"/>
      <c r="AE379"/>
      <c r="AF379"/>
      <c r="AG379"/>
      <c r="AH379"/>
      <c r="AI379"/>
      <c r="AJ379" s="24"/>
    </row>
    <row r="380" spans="9:37" x14ac:dyDescent="0.25">
      <c r="I380" s="20"/>
      <c r="K380" s="20"/>
      <c r="M380" s="20"/>
      <c r="N380"/>
      <c r="O380" s="20"/>
      <c r="P380"/>
      <c r="Q380" s="20"/>
      <c r="R380"/>
      <c r="S380" s="20"/>
      <c r="U380" s="20"/>
      <c r="W380" s="20"/>
      <c r="Z380" s="20"/>
      <c r="AB380"/>
      <c r="AC380"/>
      <c r="AD380"/>
      <c r="AE380"/>
      <c r="AF380"/>
      <c r="AG380"/>
      <c r="AH380"/>
      <c r="AI380"/>
      <c r="AJ380" s="24"/>
      <c r="AK380"/>
    </row>
    <row r="381" spans="9:37" x14ac:dyDescent="0.25">
      <c r="I381" s="20"/>
      <c r="K381" s="20"/>
      <c r="M381" s="20"/>
      <c r="N381"/>
      <c r="O381" s="20"/>
      <c r="P381"/>
      <c r="Q381" s="20"/>
      <c r="R381"/>
      <c r="S381" s="20"/>
      <c r="U381" s="20"/>
      <c r="W381" s="20"/>
      <c r="Z381" s="20"/>
      <c r="AB381"/>
      <c r="AC381"/>
      <c r="AD381"/>
      <c r="AE381"/>
      <c r="AF381"/>
      <c r="AG381"/>
      <c r="AH381"/>
      <c r="AI381"/>
      <c r="AJ381" s="24"/>
      <c r="AK381"/>
    </row>
    <row r="382" spans="9:37" x14ac:dyDescent="0.25">
      <c r="I382" s="20"/>
      <c r="K382" s="20"/>
      <c r="M382" s="20"/>
      <c r="N382"/>
      <c r="O382" s="20"/>
      <c r="P382"/>
      <c r="Q382" s="20"/>
      <c r="R382"/>
      <c r="S382" s="20"/>
      <c r="U382" s="20"/>
      <c r="W382" s="20"/>
      <c r="Z382" s="20"/>
      <c r="AB382"/>
      <c r="AC382"/>
      <c r="AD382"/>
      <c r="AE382"/>
      <c r="AF382"/>
      <c r="AG382"/>
      <c r="AH382"/>
      <c r="AI382"/>
      <c r="AJ382" s="24"/>
      <c r="AK382"/>
    </row>
    <row r="383" spans="9:37" x14ac:dyDescent="0.25">
      <c r="I383" s="20"/>
      <c r="K383" s="20"/>
      <c r="M383" s="20"/>
      <c r="N383"/>
      <c r="O383" s="20"/>
      <c r="P383"/>
      <c r="Q383" s="20"/>
      <c r="R383"/>
      <c r="S383" s="20"/>
      <c r="U383" s="20"/>
      <c r="W383" s="20"/>
      <c r="Z383" s="20"/>
      <c r="AB383"/>
      <c r="AC383"/>
      <c r="AD383"/>
      <c r="AE383"/>
      <c r="AF383"/>
      <c r="AG383"/>
      <c r="AH383"/>
      <c r="AI383"/>
      <c r="AJ383" s="24"/>
      <c r="AK383"/>
    </row>
    <row r="384" spans="9:37" x14ac:dyDescent="0.25">
      <c r="I384" s="20"/>
      <c r="K384" s="20"/>
      <c r="M384" s="20"/>
      <c r="N384"/>
      <c r="O384" s="20"/>
      <c r="P384"/>
      <c r="Q384" s="20"/>
      <c r="R384"/>
      <c r="S384" s="20"/>
      <c r="U384" s="20"/>
      <c r="W384" s="20"/>
      <c r="Z384" s="20"/>
      <c r="AB384"/>
      <c r="AC384"/>
      <c r="AD384"/>
      <c r="AE384"/>
      <c r="AF384"/>
      <c r="AG384"/>
      <c r="AH384"/>
      <c r="AI384"/>
      <c r="AJ384" s="24"/>
      <c r="AK384"/>
    </row>
    <row r="385" spans="9:37" x14ac:dyDescent="0.25">
      <c r="I385" s="20"/>
      <c r="K385" s="20"/>
      <c r="M385" s="20"/>
      <c r="N385"/>
      <c r="O385" s="20"/>
      <c r="P385"/>
      <c r="Q385" s="20"/>
      <c r="R385"/>
      <c r="S385" s="20"/>
      <c r="U385" s="20"/>
      <c r="W385" s="20"/>
      <c r="Z385" s="20"/>
      <c r="AB385"/>
      <c r="AC385"/>
      <c r="AD385"/>
      <c r="AE385"/>
      <c r="AF385"/>
      <c r="AG385"/>
      <c r="AH385"/>
      <c r="AI385"/>
      <c r="AJ385" s="24"/>
      <c r="AK385"/>
    </row>
    <row r="386" spans="9:37" x14ac:dyDescent="0.25">
      <c r="I386" s="20"/>
      <c r="K386" s="20"/>
      <c r="M386" s="20"/>
      <c r="N386"/>
      <c r="O386" s="20"/>
      <c r="P386"/>
      <c r="Q386" s="20"/>
      <c r="R386"/>
      <c r="S386" s="20"/>
      <c r="U386" s="20"/>
      <c r="W386" s="20"/>
      <c r="Z386" s="20"/>
      <c r="AB386"/>
      <c r="AC386"/>
      <c r="AD386"/>
      <c r="AE386"/>
      <c r="AF386"/>
      <c r="AG386"/>
      <c r="AH386"/>
      <c r="AI386"/>
      <c r="AJ386" s="24"/>
      <c r="AK386"/>
    </row>
    <row r="387" spans="9:37" x14ac:dyDescent="0.25">
      <c r="I387" s="20"/>
      <c r="K387" s="20"/>
      <c r="M387" s="20"/>
      <c r="N387"/>
      <c r="O387" s="20"/>
      <c r="P387"/>
      <c r="Q387" s="20"/>
      <c r="R387"/>
      <c r="S387" s="20"/>
      <c r="U387" s="20"/>
      <c r="W387" s="20"/>
      <c r="Z387" s="20"/>
      <c r="AB387"/>
      <c r="AC387"/>
      <c r="AD387"/>
      <c r="AE387"/>
      <c r="AF387"/>
      <c r="AG387"/>
      <c r="AH387"/>
      <c r="AI387"/>
      <c r="AJ387" s="24"/>
      <c r="AK387"/>
    </row>
    <row r="388" spans="9:37" x14ac:dyDescent="0.25">
      <c r="I388" s="20"/>
      <c r="K388" s="20"/>
      <c r="M388" s="20"/>
      <c r="N388"/>
      <c r="O388" s="20"/>
      <c r="P388"/>
      <c r="Q388" s="20"/>
      <c r="R388"/>
      <c r="S388" s="20"/>
      <c r="U388" s="20"/>
      <c r="W388" s="20"/>
      <c r="Z388" s="20"/>
      <c r="AB388"/>
      <c r="AC388"/>
      <c r="AD388"/>
      <c r="AE388"/>
      <c r="AF388"/>
      <c r="AG388"/>
      <c r="AH388"/>
      <c r="AI388"/>
      <c r="AJ388" s="24"/>
      <c r="AK388"/>
    </row>
    <row r="389" spans="9:37" x14ac:dyDescent="0.25">
      <c r="I389" s="20"/>
      <c r="K389" s="20"/>
      <c r="M389" s="20"/>
      <c r="N389"/>
      <c r="O389" s="20"/>
      <c r="P389"/>
      <c r="Q389" s="20"/>
      <c r="R389"/>
      <c r="S389" s="20"/>
      <c r="U389" s="20"/>
      <c r="W389" s="20"/>
      <c r="Z389" s="20"/>
      <c r="AB389"/>
      <c r="AC389"/>
      <c r="AD389"/>
      <c r="AE389"/>
      <c r="AF389"/>
      <c r="AG389"/>
      <c r="AH389"/>
      <c r="AI389"/>
      <c r="AJ389" s="24"/>
      <c r="AK389"/>
    </row>
    <row r="390" spans="9:37" x14ac:dyDescent="0.25">
      <c r="I390" s="20"/>
      <c r="K390" s="20"/>
      <c r="M390" s="20"/>
      <c r="N390"/>
      <c r="O390" s="20"/>
      <c r="P390"/>
      <c r="Q390" s="20"/>
      <c r="R390"/>
      <c r="S390" s="20"/>
      <c r="U390" s="20"/>
      <c r="W390" s="20"/>
      <c r="Z390" s="20"/>
      <c r="AB390"/>
      <c r="AC390"/>
      <c r="AD390"/>
      <c r="AE390"/>
      <c r="AF390"/>
      <c r="AG390"/>
      <c r="AH390"/>
      <c r="AI390"/>
      <c r="AJ390" s="24"/>
      <c r="AK390"/>
    </row>
    <row r="391" spans="9:37" x14ac:dyDescent="0.25">
      <c r="I391" s="20"/>
      <c r="K391" s="20"/>
      <c r="M391" s="20"/>
      <c r="N391"/>
      <c r="O391" s="20"/>
      <c r="P391"/>
      <c r="Q391" s="20"/>
      <c r="R391"/>
      <c r="S391" s="20"/>
      <c r="U391" s="20"/>
      <c r="W391" s="20"/>
      <c r="Z391" s="20"/>
      <c r="AB391"/>
      <c r="AC391"/>
      <c r="AD391"/>
      <c r="AE391"/>
      <c r="AF391"/>
      <c r="AG391"/>
      <c r="AH391"/>
      <c r="AI391"/>
      <c r="AJ391" s="24"/>
      <c r="AK391"/>
    </row>
    <row r="392" spans="9:37" x14ac:dyDescent="0.25">
      <c r="I392" s="20"/>
      <c r="K392" s="20"/>
      <c r="M392" s="20"/>
      <c r="N392"/>
      <c r="O392" s="20"/>
      <c r="P392"/>
      <c r="Q392" s="20"/>
      <c r="R392"/>
      <c r="S392" s="20"/>
      <c r="U392" s="20"/>
      <c r="W392" s="20"/>
      <c r="Z392" s="20"/>
      <c r="AB392"/>
      <c r="AC392"/>
      <c r="AD392"/>
      <c r="AE392"/>
      <c r="AF392"/>
      <c r="AG392"/>
      <c r="AH392"/>
      <c r="AI392"/>
      <c r="AJ392" s="24"/>
      <c r="AK392"/>
    </row>
    <row r="393" spans="9:37" x14ac:dyDescent="0.25">
      <c r="I393" s="20"/>
      <c r="K393" s="20"/>
      <c r="M393" s="20"/>
      <c r="N393"/>
      <c r="O393" s="20"/>
      <c r="P393"/>
      <c r="Q393" s="20"/>
      <c r="R393"/>
      <c r="S393" s="20"/>
      <c r="U393" s="20"/>
      <c r="W393" s="20"/>
      <c r="Z393" s="20"/>
      <c r="AB393"/>
      <c r="AC393"/>
      <c r="AD393"/>
      <c r="AE393"/>
      <c r="AF393"/>
      <c r="AG393"/>
      <c r="AH393"/>
      <c r="AI393"/>
      <c r="AJ393" s="24"/>
      <c r="AK393"/>
    </row>
    <row r="394" spans="9:37" x14ac:dyDescent="0.25">
      <c r="I394" s="20"/>
      <c r="K394" s="20"/>
      <c r="M394" s="20"/>
      <c r="N394"/>
      <c r="O394" s="20"/>
      <c r="P394"/>
      <c r="Q394" s="20"/>
      <c r="R394"/>
      <c r="S394" s="20"/>
      <c r="U394" s="20"/>
      <c r="W394" s="20"/>
    </row>
    <row r="395" spans="9:37" x14ac:dyDescent="0.25">
      <c r="I395" s="20"/>
      <c r="K395" s="20"/>
      <c r="M395" s="20"/>
      <c r="N395"/>
      <c r="O395" s="20"/>
      <c r="P395"/>
      <c r="Q395" s="20"/>
      <c r="R395"/>
      <c r="S395" s="20"/>
      <c r="U395" s="20"/>
      <c r="W395" s="20"/>
    </row>
    <row r="396" spans="9:37" x14ac:dyDescent="0.25">
      <c r="I396" s="20"/>
      <c r="K396" s="20"/>
      <c r="M396" s="20"/>
      <c r="N396"/>
      <c r="O396" s="20"/>
      <c r="P396"/>
      <c r="Q396" s="20"/>
      <c r="R396"/>
      <c r="S396" s="20"/>
      <c r="U396" s="20"/>
      <c r="W396" s="20"/>
    </row>
    <row r="397" spans="9:37" x14ac:dyDescent="0.25">
      <c r="I397" s="20"/>
      <c r="K397" s="20"/>
      <c r="M397" s="20"/>
      <c r="N397"/>
      <c r="O397" s="20"/>
      <c r="P397"/>
      <c r="Q397" s="20"/>
      <c r="R397"/>
      <c r="S397" s="20"/>
      <c r="U397" s="20"/>
      <c r="W397" s="20"/>
    </row>
    <row r="398" spans="9:37" x14ac:dyDescent="0.25">
      <c r="I398" s="20"/>
      <c r="K398" s="20"/>
      <c r="M398" s="20"/>
      <c r="N398"/>
      <c r="O398" s="20"/>
      <c r="P398"/>
      <c r="Q398" s="20"/>
      <c r="R398"/>
      <c r="S398" s="20"/>
      <c r="U398" s="20"/>
      <c r="W398" s="20"/>
    </row>
    <row r="399" spans="9:37" x14ac:dyDescent="0.25">
      <c r="I399" s="20"/>
      <c r="K399" s="20"/>
      <c r="M399" s="20"/>
      <c r="N399"/>
      <c r="O399" s="20"/>
      <c r="P399"/>
      <c r="Q399" s="20"/>
      <c r="R399"/>
      <c r="S399" s="20"/>
      <c r="U399" s="20"/>
      <c r="W399" s="20"/>
    </row>
    <row r="400" spans="9:37" x14ac:dyDescent="0.25">
      <c r="I400" s="20"/>
      <c r="K400" s="20"/>
      <c r="M400" s="20"/>
      <c r="N400"/>
      <c r="O400" s="20"/>
      <c r="P400"/>
      <c r="Q400" s="20"/>
      <c r="R400"/>
      <c r="S400" s="20"/>
      <c r="U400" s="20"/>
      <c r="W400" s="20"/>
    </row>
    <row r="401" spans="9:23" x14ac:dyDescent="0.25">
      <c r="I401" s="20"/>
      <c r="K401" s="20"/>
      <c r="M401" s="20"/>
      <c r="N401"/>
      <c r="O401" s="20"/>
      <c r="P401"/>
      <c r="Q401" s="20"/>
      <c r="R401"/>
      <c r="S401" s="20"/>
      <c r="U401" s="20"/>
      <c r="W401" s="20"/>
    </row>
    <row r="402" spans="9:23" x14ac:dyDescent="0.25">
      <c r="I402" s="20"/>
      <c r="K402" s="20"/>
      <c r="M402" s="20"/>
      <c r="N402"/>
      <c r="O402" s="20"/>
      <c r="P402"/>
      <c r="Q402" s="20"/>
      <c r="R402"/>
      <c r="S402" s="20"/>
      <c r="U402" s="20"/>
      <c r="W402" s="20"/>
    </row>
    <row r="403" spans="9:23" x14ac:dyDescent="0.25">
      <c r="I403" s="20"/>
      <c r="K403" s="20"/>
      <c r="M403" s="20"/>
      <c r="N403"/>
      <c r="O403" s="20"/>
      <c r="P403"/>
      <c r="Q403" s="20"/>
      <c r="R403"/>
      <c r="S403" s="20"/>
      <c r="U403" s="20"/>
      <c r="W403" s="20"/>
    </row>
    <row r="404" spans="9:23" x14ac:dyDescent="0.25">
      <c r="I404" s="20"/>
      <c r="K404" s="20"/>
      <c r="M404" s="20"/>
      <c r="N404"/>
      <c r="O404" s="20"/>
      <c r="P404"/>
      <c r="Q404" s="20"/>
      <c r="R404"/>
      <c r="S404" s="20"/>
      <c r="U404" s="20"/>
      <c r="W404" s="20"/>
    </row>
    <row r="405" spans="9:23" x14ac:dyDescent="0.25">
      <c r="I405" s="20"/>
      <c r="K405" s="20"/>
      <c r="M405" s="20"/>
      <c r="N405"/>
      <c r="O405" s="20"/>
      <c r="P405"/>
      <c r="Q405" s="20"/>
      <c r="R405"/>
      <c r="S405" s="20"/>
      <c r="U405" s="20"/>
      <c r="W405" s="20"/>
    </row>
    <row r="406" spans="9:23" x14ac:dyDescent="0.25">
      <c r="I406" s="20"/>
      <c r="K406" s="20"/>
      <c r="M406" s="20"/>
      <c r="N406"/>
      <c r="O406" s="20"/>
      <c r="P406"/>
      <c r="Q406" s="20"/>
      <c r="R406"/>
      <c r="S406" s="20"/>
      <c r="U406" s="20"/>
      <c r="W406" s="20"/>
    </row>
    <row r="407" spans="9:23" x14ac:dyDescent="0.25">
      <c r="I407" s="20"/>
      <c r="K407" s="20"/>
      <c r="M407" s="20"/>
      <c r="N407"/>
      <c r="O407" s="20"/>
      <c r="P407"/>
      <c r="Q407" s="20"/>
      <c r="R407"/>
      <c r="S407" s="20"/>
      <c r="U407" s="20"/>
      <c r="W407" s="20"/>
    </row>
    <row r="408" spans="9:23" x14ac:dyDescent="0.25">
      <c r="I408" s="20"/>
      <c r="K408" s="20"/>
      <c r="M408" s="20"/>
      <c r="N408"/>
      <c r="O408" s="20"/>
      <c r="P408"/>
      <c r="Q408" s="20"/>
      <c r="R408"/>
      <c r="S408" s="20"/>
      <c r="U408" s="20"/>
      <c r="W408" s="20"/>
    </row>
    <row r="409" spans="9:23" x14ac:dyDescent="0.25">
      <c r="I409" s="20"/>
      <c r="K409" s="20"/>
      <c r="M409" s="20"/>
      <c r="N409"/>
      <c r="O409" s="20"/>
      <c r="P409"/>
      <c r="Q409" s="20"/>
      <c r="R409"/>
      <c r="S409" s="20"/>
      <c r="U409" s="20"/>
      <c r="W409" s="20"/>
    </row>
    <row r="410" spans="9:23" x14ac:dyDescent="0.25">
      <c r="I410" s="20"/>
      <c r="K410" s="20"/>
      <c r="M410" s="20"/>
      <c r="N410"/>
      <c r="O410" s="20"/>
      <c r="P410"/>
      <c r="Q410" s="20"/>
      <c r="R410"/>
      <c r="S410" s="20"/>
      <c r="U410" s="20"/>
      <c r="W410" s="20"/>
    </row>
    <row r="411" spans="9:23" x14ac:dyDescent="0.25">
      <c r="I411" s="20"/>
      <c r="K411" s="20"/>
      <c r="M411" s="20"/>
      <c r="N411"/>
      <c r="O411" s="20"/>
      <c r="P411"/>
      <c r="Q411" s="20"/>
      <c r="R411"/>
      <c r="S411" s="20"/>
      <c r="U411" s="20"/>
      <c r="W411" s="20"/>
    </row>
    <row r="412" spans="9:23" x14ac:dyDescent="0.25">
      <c r="I412" s="20"/>
      <c r="K412" s="20"/>
      <c r="M412" s="20"/>
      <c r="N412"/>
      <c r="O412" s="20"/>
      <c r="P412"/>
      <c r="Q412" s="20"/>
      <c r="R412"/>
      <c r="S412" s="20"/>
      <c r="U412" s="20"/>
      <c r="W412" s="20"/>
    </row>
    <row r="413" spans="9:23" x14ac:dyDescent="0.25">
      <c r="I413" s="20"/>
      <c r="K413" s="20"/>
      <c r="M413" s="20"/>
      <c r="N413"/>
      <c r="O413" s="20"/>
      <c r="P413"/>
      <c r="Q413" s="20"/>
      <c r="R413"/>
      <c r="S413" s="20"/>
      <c r="U413" s="20"/>
      <c r="W413" s="20"/>
    </row>
    <row r="414" spans="9:23" x14ac:dyDescent="0.25">
      <c r="I414" s="20"/>
      <c r="K414" s="20"/>
      <c r="M414" s="20"/>
      <c r="N414"/>
      <c r="O414" s="20"/>
      <c r="P414"/>
      <c r="Q414" s="20"/>
      <c r="R414"/>
      <c r="S414" s="20"/>
      <c r="U414" s="20"/>
      <c r="W414" s="20"/>
    </row>
    <row r="415" spans="9:23" x14ac:dyDescent="0.25">
      <c r="I415" s="20"/>
      <c r="K415" s="20"/>
      <c r="M415" s="20"/>
      <c r="N415"/>
      <c r="O415" s="20"/>
      <c r="P415"/>
      <c r="Q415" s="20"/>
      <c r="R415"/>
      <c r="S415" s="20"/>
      <c r="U415" s="20"/>
      <c r="W415" s="20"/>
    </row>
    <row r="416" spans="9:23" x14ac:dyDescent="0.25">
      <c r="I416" s="20"/>
      <c r="K416" s="20"/>
      <c r="M416" s="20"/>
      <c r="N416"/>
      <c r="O416" s="20"/>
      <c r="P416"/>
      <c r="Q416" s="20"/>
      <c r="R416"/>
      <c r="S416" s="20"/>
      <c r="U416" s="20"/>
      <c r="W416" s="20"/>
    </row>
    <row r="417" spans="9:23" x14ac:dyDescent="0.25">
      <c r="I417" s="20"/>
      <c r="K417" s="20"/>
      <c r="M417" s="20"/>
      <c r="N417"/>
      <c r="O417" s="20"/>
      <c r="P417"/>
      <c r="Q417" s="20"/>
      <c r="R417"/>
      <c r="S417" s="20"/>
      <c r="U417" s="20"/>
      <c r="W417" s="20"/>
    </row>
    <row r="418" spans="9:23" x14ac:dyDescent="0.25">
      <c r="I418" s="20"/>
      <c r="K418" s="20"/>
      <c r="M418" s="20"/>
      <c r="N418"/>
      <c r="O418" s="20"/>
      <c r="P418"/>
      <c r="Q418" s="20"/>
      <c r="R418"/>
      <c r="S418" s="20"/>
      <c r="U418" s="20"/>
      <c r="W418" s="20"/>
    </row>
    <row r="419" spans="9:23" x14ac:dyDescent="0.25">
      <c r="I419" s="20"/>
      <c r="K419" s="20"/>
      <c r="M419" s="20"/>
      <c r="N419"/>
      <c r="O419" s="20"/>
      <c r="P419"/>
      <c r="Q419" s="20"/>
      <c r="R419"/>
      <c r="S419" s="20"/>
      <c r="U419" s="20"/>
      <c r="W419" s="20"/>
    </row>
    <row r="420" spans="9:23" x14ac:dyDescent="0.25">
      <c r="I420" s="20"/>
      <c r="K420" s="20"/>
      <c r="M420" s="20"/>
      <c r="N420"/>
      <c r="O420" s="20"/>
      <c r="P420"/>
      <c r="Q420" s="20"/>
      <c r="R420"/>
      <c r="S420" s="20"/>
      <c r="U420" s="20"/>
      <c r="W420" s="20"/>
    </row>
    <row r="421" spans="9:23" x14ac:dyDescent="0.25">
      <c r="I421" s="20"/>
      <c r="K421" s="20"/>
      <c r="M421" s="20"/>
      <c r="N421"/>
      <c r="O421" s="20"/>
      <c r="P421"/>
      <c r="Q421" s="20"/>
      <c r="R421"/>
      <c r="S421" s="20"/>
      <c r="U421" s="20"/>
      <c r="W421" s="20"/>
    </row>
    <row r="422" spans="9:23" x14ac:dyDescent="0.25">
      <c r="I422" s="20"/>
      <c r="K422" s="20"/>
      <c r="M422" s="20"/>
      <c r="N422"/>
      <c r="O422" s="20"/>
      <c r="P422"/>
      <c r="Q422" s="20"/>
      <c r="R422"/>
      <c r="S422" s="20"/>
      <c r="U422" s="20"/>
      <c r="W422" s="20"/>
    </row>
  </sheetData>
  <sortState ref="A2:AY287">
    <sortCondition ref="F2:F287" customList="SNR,LDY,JNR,CLT,VET"/>
    <sortCondition descending="1" ref="AJ2:AJ287"/>
  </sortState>
  <pageMargins left="0.7" right="0.7" top="0.75" bottom="0.75" header="0.3" footer="0.3"/>
  <pageSetup paperSize="9" scale="3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23"/>
  <sheetViews>
    <sheetView zoomScaleNormal="100" workbookViewId="0">
      <pane ySplit="1" topLeftCell="A2" activePane="bottomLeft" state="frozen"/>
      <selection pane="bottomLeft" activeCell="AK5" sqref="AK5"/>
    </sheetView>
  </sheetViews>
  <sheetFormatPr defaultRowHeight="15" x14ac:dyDescent="0.25"/>
  <cols>
    <col min="1" max="1" width="11.140625" customWidth="1"/>
    <col min="2" max="2" width="18.7109375" bestFit="1" customWidth="1"/>
    <col min="3" max="3" width="18.7109375" customWidth="1"/>
    <col min="4" max="4" width="11.42578125" customWidth="1"/>
    <col min="5" max="5" width="7.42578125" customWidth="1"/>
    <col min="6" max="6" width="8.28515625" bestFit="1" customWidth="1"/>
    <col min="7" max="7" width="10.28515625" customWidth="1"/>
    <col min="8" max="8" width="7.28515625" customWidth="1"/>
    <col min="9" max="9" width="6.42578125" style="19" customWidth="1"/>
    <col min="10" max="10" width="6.85546875" customWidth="1"/>
    <col min="11" max="11" width="6.42578125" style="19" customWidth="1"/>
    <col min="12" max="12" width="6.42578125" customWidth="1"/>
    <col min="13" max="13" width="6.42578125" style="19" customWidth="1"/>
    <col min="14" max="14" width="7.42578125" style="12" customWidth="1"/>
    <col min="15" max="15" width="6.42578125" style="19" customWidth="1"/>
    <col min="16" max="16" width="7.42578125" style="12" customWidth="1"/>
    <col min="17" max="17" width="6.42578125" style="19" customWidth="1"/>
    <col min="18" max="18" width="7.42578125" style="12" customWidth="1"/>
    <col min="19" max="19" width="6.42578125" style="19" customWidth="1"/>
    <col min="20" max="20" width="5.85546875" customWidth="1"/>
    <col min="21" max="21" width="6.42578125" style="19" customWidth="1"/>
    <col min="22" max="22" width="6.28515625" customWidth="1"/>
    <col min="23" max="23" width="6.42578125" style="19" customWidth="1"/>
    <col min="24" max="24" width="2.7109375" style="6" customWidth="1"/>
    <col min="25" max="25" width="3.42578125" style="6" customWidth="1"/>
    <col min="26" max="26" width="15" style="22" customWidth="1"/>
    <col min="27" max="27" width="0.28515625" style="6" customWidth="1"/>
    <col min="28" max="28" width="4.140625" style="6" hidden="1" customWidth="1"/>
    <col min="29" max="30" width="4.28515625" style="6" hidden="1" customWidth="1"/>
    <col min="31" max="31" width="3.85546875" style="6" hidden="1" customWidth="1"/>
    <col min="32" max="32" width="4.140625" style="6" hidden="1" customWidth="1"/>
    <col min="33" max="33" width="4" style="6" hidden="1" customWidth="1"/>
    <col min="34" max="34" width="4.28515625" style="6" hidden="1" customWidth="1"/>
    <col min="35" max="35" width="3.7109375" style="6" hidden="1" customWidth="1"/>
    <col min="36" max="36" width="12.42578125" style="23" bestFit="1" customWidth="1"/>
    <col min="37" max="37" width="9.140625" style="6"/>
  </cols>
  <sheetData>
    <row r="1" spans="1:51" x14ac:dyDescent="0.25">
      <c r="A1" s="1" t="s">
        <v>9</v>
      </c>
      <c r="B1" s="1" t="s">
        <v>33</v>
      </c>
      <c r="C1" s="1" t="s">
        <v>34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48</v>
      </c>
      <c r="I1" s="19" t="s">
        <v>6</v>
      </c>
      <c r="J1" s="1" t="s">
        <v>14</v>
      </c>
      <c r="K1" s="19" t="s">
        <v>6</v>
      </c>
      <c r="L1" s="1" t="s">
        <v>26</v>
      </c>
      <c r="M1" s="19" t="s">
        <v>6</v>
      </c>
      <c r="N1" s="13" t="s">
        <v>29</v>
      </c>
      <c r="O1" s="19" t="s">
        <v>6</v>
      </c>
      <c r="P1" s="13" t="s">
        <v>31</v>
      </c>
      <c r="Q1" s="19" t="s">
        <v>6</v>
      </c>
      <c r="R1" s="13" t="s">
        <v>30</v>
      </c>
      <c r="S1" s="19" t="s">
        <v>6</v>
      </c>
      <c r="T1" s="1" t="s">
        <v>49</v>
      </c>
      <c r="U1" s="19" t="s">
        <v>6</v>
      </c>
      <c r="V1" s="1" t="s">
        <v>5</v>
      </c>
      <c r="W1" s="19" t="s">
        <v>6</v>
      </c>
      <c r="X1" s="5"/>
      <c r="Y1" s="5"/>
      <c r="Z1" s="21" t="s">
        <v>17</v>
      </c>
      <c r="AA1" s="5"/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45</v>
      </c>
      <c r="AH1" s="5" t="s">
        <v>46</v>
      </c>
      <c r="AI1" s="5" t="s">
        <v>47</v>
      </c>
      <c r="AJ1" s="23" t="s">
        <v>32</v>
      </c>
    </row>
    <row r="2" spans="1:51" s="1" customFormat="1" x14ac:dyDescent="0.25">
      <c r="A2" s="47" t="s">
        <v>29</v>
      </c>
      <c r="B2" s="46" t="s">
        <v>77</v>
      </c>
      <c r="C2" s="44" t="s">
        <v>392</v>
      </c>
      <c r="D2" s="44">
        <v>134106</v>
      </c>
      <c r="E2" s="44" t="s">
        <v>13</v>
      </c>
      <c r="F2" s="44" t="s">
        <v>40</v>
      </c>
      <c r="G2">
        <f>VLOOKUP($D2,CLASS!$D$2:$W$405,4,FALSE)</f>
        <v>15</v>
      </c>
      <c r="H2">
        <f>VLOOKUP($D2,CLASS!$D$2:$W$405,5,FALSE)</f>
        <v>0</v>
      </c>
      <c r="I2" s="20">
        <f>IF(H2,G2+H2,0)</f>
        <v>0</v>
      </c>
      <c r="J2">
        <f>VLOOKUP($D2,CLASS!$D$2:$W$405,7,FALSE)</f>
        <v>88</v>
      </c>
      <c r="K2" s="52">
        <f>IF(IF(J2,J2+$G2,0)&lt;=100,IF(J2,J2+$G2,0),100)</f>
        <v>100</v>
      </c>
      <c r="L2">
        <f>VLOOKUP($D2,CLASS!$D$2:$W$405,9,FALSE)</f>
        <v>89</v>
      </c>
      <c r="M2" s="52">
        <f>IF(IF(L2,L2+$G2,0)&lt;=100,IF(L2,L2+$G2,0),100)</f>
        <v>100</v>
      </c>
      <c r="N2">
        <f>VLOOKUP($D2,CLASS!$D$2:$W$405,11,FALSE)</f>
        <v>82</v>
      </c>
      <c r="O2" s="52">
        <f>IF(IF(N2,N2+$G2,0)&lt;=100,IF(N2,N2+$G2,0),100)</f>
        <v>97</v>
      </c>
      <c r="P2">
        <f>VLOOKUP($D2,CLASS!$D$2:$W$405,13,FALSE)</f>
        <v>66</v>
      </c>
      <c r="Q2" s="52">
        <f>IF(IF(P2,P2+$G2,0)&lt;=100,IF(P2,P2+$G2,0),100)</f>
        <v>81</v>
      </c>
      <c r="R2">
        <f>VLOOKUP($D2,CLASS!$D$2:$W$405,15,FALSE)</f>
        <v>92</v>
      </c>
      <c r="S2" s="52">
        <f>IF(IF(R2,R2+$G2,0)&lt;=100,IF(R2,R2+$G2,0),100)</f>
        <v>100</v>
      </c>
      <c r="T2">
        <f>VLOOKUP($D2,CLASS!$D$2:$W$405,17,FALSE)</f>
        <v>77</v>
      </c>
      <c r="U2" s="52">
        <f>IF(IF(T2,T2+$G2,0)&lt;=100,IF(T2,T2+$G2,0),100)</f>
        <v>92</v>
      </c>
      <c r="V2">
        <f>VLOOKUP($D2,CLASS!$D$2:$W$405,19,FALSE)</f>
        <v>0</v>
      </c>
      <c r="W2" s="52">
        <f>IF(IF(V2,V2+$G2,0)&lt;=100,IF(V2,V2+$G2,0),100)</f>
        <v>0</v>
      </c>
      <c r="X2"/>
      <c r="Y2"/>
      <c r="Z2" s="20">
        <f>I2+K2+M2+O2+Q2+S2+U2+W2</f>
        <v>570</v>
      </c>
      <c r="AA2"/>
      <c r="AB2">
        <f>I2</f>
        <v>0</v>
      </c>
      <c r="AC2">
        <f>K2</f>
        <v>100</v>
      </c>
      <c r="AD2">
        <f>M2</f>
        <v>100</v>
      </c>
      <c r="AE2">
        <f>O2</f>
        <v>97</v>
      </c>
      <c r="AF2">
        <f>Q2</f>
        <v>81</v>
      </c>
      <c r="AG2">
        <f>S2</f>
        <v>100</v>
      </c>
      <c r="AH2">
        <f>U2</f>
        <v>92</v>
      </c>
      <c r="AI2">
        <f>W2</f>
        <v>0</v>
      </c>
      <c r="AJ2" s="24">
        <f>SUMPRODUCT(LARGE(AB2:AI2, {1,2,3,4,5}))</f>
        <v>489</v>
      </c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4" customFormat="1" x14ac:dyDescent="0.25">
      <c r="A3" s="47" t="s">
        <v>29</v>
      </c>
      <c r="B3" s="46" t="s">
        <v>272</v>
      </c>
      <c r="C3" s="44" t="s">
        <v>328</v>
      </c>
      <c r="D3" s="44">
        <v>132588</v>
      </c>
      <c r="E3" s="44" t="s">
        <v>13</v>
      </c>
      <c r="F3" s="44" t="s">
        <v>8</v>
      </c>
      <c r="G3" s="44">
        <f>VLOOKUP($D3,CLASS!$D$2:$W$405,4,FALSE)</f>
        <v>15</v>
      </c>
      <c r="H3" s="44">
        <f>VLOOKUP($D3,CLASS!$D$2:$W$405,5,FALSE)</f>
        <v>79</v>
      </c>
      <c r="I3" s="52">
        <f>IF(H3,G3+H3,0)</f>
        <v>94</v>
      </c>
      <c r="J3" s="44">
        <f>VLOOKUP($D3,CLASS!$D$2:$W$405,7,FALSE)</f>
        <v>84</v>
      </c>
      <c r="K3" s="52">
        <f>IF(IF(J3,J3+$G3,0)&lt;=100,IF(J3,J3+$G3,0),100)</f>
        <v>99</v>
      </c>
      <c r="L3" s="44">
        <f>VLOOKUP($D3,CLASS!$D$2:$W$405,9,FALSE)</f>
        <v>77</v>
      </c>
      <c r="M3" s="52">
        <f>IF(IF(L3,L3+$G3,0)&lt;=100,IF(L3,L3+$G3,0),100)</f>
        <v>92</v>
      </c>
      <c r="N3" s="44">
        <f>VLOOKUP($D3,CLASS!$D$2:$W$405,11,FALSE)</f>
        <v>72</v>
      </c>
      <c r="O3" s="52">
        <f>IF(IF(N3,N3+$G3,0)&lt;=100,IF(N3,N3+$G3,0),100)</f>
        <v>87</v>
      </c>
      <c r="P3" s="44">
        <f>VLOOKUP($D3,CLASS!$D$2:$W$405,13,FALSE)</f>
        <v>72</v>
      </c>
      <c r="Q3" s="52">
        <f>IF(IF(P3,P3+$G3,0)&lt;=100,IF(P3,P3+$G3,0),100)</f>
        <v>87</v>
      </c>
      <c r="R3" s="44">
        <f>VLOOKUP($D3,CLASS!$D$2:$W$405,15,FALSE)</f>
        <v>87</v>
      </c>
      <c r="S3" s="52">
        <f>IF(IF(R3,R3+$G3,0)&lt;=100,IF(R3,R3+$G3,0),100)</f>
        <v>100</v>
      </c>
      <c r="T3" s="44">
        <f>VLOOKUP($D3,CLASS!$D$2:$W$405,17,FALSE)</f>
        <v>74</v>
      </c>
      <c r="U3" s="52">
        <f>IF(IF(T3,T3+$G3,0)&lt;=100,IF(T3,T3+$G3,0),100)</f>
        <v>89</v>
      </c>
      <c r="V3" s="44">
        <f>VLOOKUP($D3,CLASS!$D$2:$W$405,19,FALSE)</f>
        <v>0</v>
      </c>
      <c r="W3" s="52">
        <f>IF(IF(V3,V3+$G3,0)&lt;=100,IF(V3,V3+$G3,0),100)</f>
        <v>0</v>
      </c>
      <c r="X3"/>
      <c r="Y3"/>
      <c r="Z3" s="52">
        <f>I3+K3+M3+O3+Q3+S3+U3+W3</f>
        <v>648</v>
      </c>
      <c r="AA3"/>
      <c r="AB3">
        <f>I3</f>
        <v>94</v>
      </c>
      <c r="AC3">
        <f>K3</f>
        <v>99</v>
      </c>
      <c r="AD3">
        <f>M3</f>
        <v>92</v>
      </c>
      <c r="AE3">
        <f>O3</f>
        <v>87</v>
      </c>
      <c r="AF3">
        <f>Q3</f>
        <v>87</v>
      </c>
      <c r="AG3">
        <f>S3</f>
        <v>100</v>
      </c>
      <c r="AH3">
        <f>U3</f>
        <v>89</v>
      </c>
      <c r="AI3">
        <f>W3</f>
        <v>0</v>
      </c>
      <c r="AJ3" s="24">
        <f>SUMPRODUCT(LARGE(AB3:AI3, {1,2,3,4,5}))</f>
        <v>474</v>
      </c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4" customFormat="1" x14ac:dyDescent="0.25">
      <c r="A4" s="47" t="s">
        <v>29</v>
      </c>
      <c r="B4" s="46" t="s">
        <v>195</v>
      </c>
      <c r="C4" s="44" t="s">
        <v>203</v>
      </c>
      <c r="D4" s="44">
        <v>132857</v>
      </c>
      <c r="E4" s="44" t="s">
        <v>13</v>
      </c>
      <c r="F4" s="44" t="s">
        <v>8</v>
      </c>
      <c r="G4" s="44">
        <f>VLOOKUP($D4,CLASS!$D$2:$W$405,4,FALSE)</f>
        <v>15</v>
      </c>
      <c r="H4" s="44">
        <f>VLOOKUP($D4,CLASS!$D$2:$W$405,5,FALSE)</f>
        <v>84</v>
      </c>
      <c r="I4" s="52">
        <f>IF(H4,G4+H4,0)</f>
        <v>99</v>
      </c>
      <c r="J4" s="44">
        <f>VLOOKUP($D4,CLASS!$D$2:$W$405,7,FALSE)</f>
        <v>80</v>
      </c>
      <c r="K4" s="52">
        <f>IF(IF(J4,J4+$G4,0)&lt;=100,IF(J4,J4+$G4,0),100)</f>
        <v>95</v>
      </c>
      <c r="L4" s="44">
        <f>VLOOKUP($D4,CLASS!$D$2:$W$405,9,FALSE)</f>
        <v>78</v>
      </c>
      <c r="M4" s="52">
        <f>IF(IF(L4,L4+$G4,0)&lt;=100,IF(L4,L4+$G4,0),100)</f>
        <v>93</v>
      </c>
      <c r="N4" s="44">
        <f>VLOOKUP($D4,CLASS!$D$2:$W$405,11,FALSE)</f>
        <v>68</v>
      </c>
      <c r="O4" s="52">
        <f>IF(IF(N4,N4+$G4,0)&lt;=100,IF(N4,N4+$G4,0),100)</f>
        <v>83</v>
      </c>
      <c r="P4" s="44">
        <f>VLOOKUP($D4,CLASS!$D$2:$W$405,13,FALSE)</f>
        <v>72</v>
      </c>
      <c r="Q4" s="52">
        <f>IF(IF(P4,P4+$G4,0)&lt;=100,IF(P4,P4+$G4,0),100)</f>
        <v>87</v>
      </c>
      <c r="R4" s="44">
        <f>VLOOKUP($D4,CLASS!$D$2:$W$405,15,FALSE)</f>
        <v>87</v>
      </c>
      <c r="S4" s="52">
        <f>IF(IF(R4,R4+$G4,0)&lt;=100,IF(R4,R4+$G4,0),100)</f>
        <v>100</v>
      </c>
      <c r="T4" s="44">
        <f>VLOOKUP($D4,CLASS!$D$2:$W$405,17,FALSE)</f>
        <v>67</v>
      </c>
      <c r="U4" s="52">
        <f>IF(IF(T4,T4+$G4,0)&lt;=100,IF(T4,T4+$G4,0),100)</f>
        <v>82</v>
      </c>
      <c r="V4" s="44">
        <f>VLOOKUP($D4,CLASS!$D$2:$W$405,19,FALSE)</f>
        <v>0</v>
      </c>
      <c r="W4" s="52">
        <f>IF(IF(V4,V4+$G4,0)&lt;=100,IF(V4,V4+$G4,0),100)</f>
        <v>0</v>
      </c>
      <c r="X4"/>
      <c r="Y4"/>
      <c r="Z4" s="52">
        <f>I4+K4+M4+O4+Q4+S4+U4+W4</f>
        <v>639</v>
      </c>
      <c r="AA4"/>
      <c r="AB4">
        <f>I4</f>
        <v>99</v>
      </c>
      <c r="AC4">
        <f>K4</f>
        <v>95</v>
      </c>
      <c r="AD4">
        <f>M4</f>
        <v>93</v>
      </c>
      <c r="AE4">
        <f>O4</f>
        <v>83</v>
      </c>
      <c r="AF4">
        <f>Q4</f>
        <v>87</v>
      </c>
      <c r="AG4">
        <f>S4</f>
        <v>100</v>
      </c>
      <c r="AH4">
        <f>U4</f>
        <v>82</v>
      </c>
      <c r="AI4">
        <f>W4</f>
        <v>0</v>
      </c>
      <c r="AJ4" s="24">
        <f>SUMPRODUCT(LARGE(AB4:AI4, {1,2,3,4,5}))</f>
        <v>474</v>
      </c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x14ac:dyDescent="0.25">
      <c r="A5" s="47" t="s">
        <v>29</v>
      </c>
      <c r="B5" s="45" t="s">
        <v>146</v>
      </c>
      <c r="C5" s="44" t="s">
        <v>161</v>
      </c>
      <c r="D5" s="44">
        <v>127102</v>
      </c>
      <c r="E5" s="44" t="s">
        <v>11</v>
      </c>
      <c r="F5" s="44" t="s">
        <v>42</v>
      </c>
      <c r="G5" s="44">
        <f>VLOOKUP($D5,CLASS!$D$2:$W$405,4,FALSE)</f>
        <v>5</v>
      </c>
      <c r="H5" s="44">
        <f>VLOOKUP($D5,CLASS!$D$2:$W$405,5,FALSE)</f>
        <v>87</v>
      </c>
      <c r="I5" s="52">
        <f>IF(H5,G5+H5,0)</f>
        <v>92</v>
      </c>
      <c r="J5" s="44">
        <f>VLOOKUP($D5,CLASS!$D$2:$W$405,7,FALSE)</f>
        <v>90</v>
      </c>
      <c r="K5" s="52">
        <f>IF(IF(J5,J5+$G5,0)&lt;=100,IF(J5,J5+$G5,0),100)</f>
        <v>95</v>
      </c>
      <c r="L5" s="44">
        <f>VLOOKUP($D5,CLASS!$D$2:$W$405,9,FALSE)</f>
        <v>81</v>
      </c>
      <c r="M5" s="52">
        <f>IF(IF(L5,L5+$G5,0)&lt;=100,IF(L5,L5+$G5,0),100)</f>
        <v>86</v>
      </c>
      <c r="N5" s="44">
        <f>VLOOKUP($D5,CLASS!$D$2:$W$405,11,FALSE)</f>
        <v>75</v>
      </c>
      <c r="O5" s="52">
        <f>IF(IF(N5,N5+$G5,0)&lt;=100,IF(N5,N5+$G5,0),100)</f>
        <v>80</v>
      </c>
      <c r="P5" s="44">
        <f>VLOOKUP($D5,CLASS!$D$2:$W$405,13,FALSE)</f>
        <v>0</v>
      </c>
      <c r="Q5" s="52">
        <f>IF(IF(P5,P5+$G5,0)&lt;=100,IF(P5,P5+$G5,0),100)</f>
        <v>0</v>
      </c>
      <c r="R5" s="44">
        <f>VLOOKUP($D5,CLASS!$D$2:$W$405,15,FALSE)</f>
        <v>92</v>
      </c>
      <c r="S5" s="52">
        <f>IF(IF(R5,R5+$G5,0)&lt;=100,IF(R5,R5+$G5,0),100)</f>
        <v>97</v>
      </c>
      <c r="T5" s="44">
        <f>VLOOKUP($D5,CLASS!$D$2:$W$405,17,FALSE)</f>
        <v>81</v>
      </c>
      <c r="U5" s="52">
        <f>IF(IF(T5,T5+$G5,0)&lt;=100,IF(T5,T5+$G5,0),100)</f>
        <v>86</v>
      </c>
      <c r="V5" s="44">
        <f>VLOOKUP($D5,CLASS!$D$2:$W$405,19,FALSE)</f>
        <v>0</v>
      </c>
      <c r="W5" s="52">
        <f>IF(IF(V5,V5+$G5,0)&lt;=100,IF(V5,V5+$G5,0),100)</f>
        <v>0</v>
      </c>
      <c r="X5"/>
      <c r="Y5"/>
      <c r="Z5" s="52">
        <f>I5+K5+M5+O5+Q5+S5+U5+W5</f>
        <v>536</v>
      </c>
      <c r="AA5"/>
      <c r="AB5">
        <f>I5</f>
        <v>92</v>
      </c>
      <c r="AC5">
        <f>K5</f>
        <v>95</v>
      </c>
      <c r="AD5">
        <f>M5</f>
        <v>86</v>
      </c>
      <c r="AE5">
        <f>O5</f>
        <v>80</v>
      </c>
      <c r="AF5">
        <f>Q5</f>
        <v>0</v>
      </c>
      <c r="AG5">
        <f>S5</f>
        <v>97</v>
      </c>
      <c r="AH5">
        <f>U5</f>
        <v>86</v>
      </c>
      <c r="AI5">
        <f>W5</f>
        <v>0</v>
      </c>
      <c r="AJ5" s="24">
        <f>SUMPRODUCT(LARGE(AB5:AI5, {1,2,3,4,5}))</f>
        <v>456</v>
      </c>
      <c r="AK5"/>
    </row>
    <row r="6" spans="1:51" x14ac:dyDescent="0.25">
      <c r="A6" s="47" t="s">
        <v>29</v>
      </c>
      <c r="B6" s="46" t="s">
        <v>169</v>
      </c>
      <c r="C6" s="44" t="s">
        <v>161</v>
      </c>
      <c r="D6" s="44">
        <v>13695</v>
      </c>
      <c r="E6" s="44" t="s">
        <v>11</v>
      </c>
      <c r="F6" s="44" t="s">
        <v>8</v>
      </c>
      <c r="G6" s="44">
        <f>VLOOKUP($D6,CLASS!$D$2:$W$405,4,FALSE)</f>
        <v>5</v>
      </c>
      <c r="H6" s="44">
        <f>VLOOKUP($D6,CLASS!$D$2:$W$405,5,FALSE)</f>
        <v>75</v>
      </c>
      <c r="I6" s="52">
        <f>IF(H6,G6+H6,0)</f>
        <v>80</v>
      </c>
      <c r="J6" s="44">
        <f>VLOOKUP($D6,CLASS!$D$2:$W$405,7,FALSE)</f>
        <v>93</v>
      </c>
      <c r="K6" s="52">
        <f>IF(IF(J6,J6+$G6,0)&lt;=100,IF(J6,J6+$G6,0),100)</f>
        <v>98</v>
      </c>
      <c r="L6" s="44">
        <f>VLOOKUP($D6,CLASS!$D$2:$W$405,9,FALSE)</f>
        <v>91</v>
      </c>
      <c r="M6" s="52">
        <f>IF(IF(L6,L6+$G6,0)&lt;=100,IF(L6,L6+$G6,0),100)</f>
        <v>96</v>
      </c>
      <c r="N6" s="44">
        <f>VLOOKUP($D6,CLASS!$D$2:$W$405,11,FALSE)</f>
        <v>78</v>
      </c>
      <c r="O6" s="52">
        <f>IF(IF(N6,N6+$G6,0)&lt;=100,IF(N6,N6+$G6,0),100)</f>
        <v>83</v>
      </c>
      <c r="P6" s="44">
        <f>VLOOKUP($D6,CLASS!$D$2:$W$405,13,FALSE)</f>
        <v>0</v>
      </c>
      <c r="Q6" s="52">
        <f>IF(IF(P6,P6+$G6,0)&lt;=100,IF(P6,P6+$G6,0),100)</f>
        <v>0</v>
      </c>
      <c r="R6" s="44">
        <f>VLOOKUP($D6,CLASS!$D$2:$W$405,15,FALSE)</f>
        <v>89</v>
      </c>
      <c r="S6" s="52">
        <f>IF(IF(R6,R6+$G6,0)&lt;=100,IF(R6,R6+$G6,0),100)</f>
        <v>94</v>
      </c>
      <c r="T6" s="44">
        <f>VLOOKUP($D6,CLASS!$D$2:$W$405,17,FALSE)</f>
        <v>80</v>
      </c>
      <c r="U6" s="52">
        <f>IF(IF(T6,T6+$G6,0)&lt;=100,IF(T6,T6+$G6,0),100)</f>
        <v>85</v>
      </c>
      <c r="V6" s="44">
        <f>VLOOKUP($D6,CLASS!$D$2:$W$405,19,FALSE)</f>
        <v>0</v>
      </c>
      <c r="W6" s="52">
        <f>IF(IF(V6,V6+$G6,0)&lt;=100,IF(V6,V6+$G6,0),100)</f>
        <v>0</v>
      </c>
      <c r="X6"/>
      <c r="Y6"/>
      <c r="Z6" s="52">
        <f>I6+K6+M6+O6+Q6+S6+U6+W6</f>
        <v>536</v>
      </c>
      <c r="AA6"/>
      <c r="AB6">
        <f>I6</f>
        <v>80</v>
      </c>
      <c r="AC6">
        <f>K6</f>
        <v>98</v>
      </c>
      <c r="AD6">
        <f>M6</f>
        <v>96</v>
      </c>
      <c r="AE6">
        <f>O6</f>
        <v>83</v>
      </c>
      <c r="AF6">
        <f>Q6</f>
        <v>0</v>
      </c>
      <c r="AG6">
        <f>S6</f>
        <v>94</v>
      </c>
      <c r="AH6">
        <f>U6</f>
        <v>85</v>
      </c>
      <c r="AI6">
        <f>W6</f>
        <v>0</v>
      </c>
      <c r="AJ6" s="24">
        <f>SUMPRODUCT(LARGE(AB6:AI6, {1,2,3,4,5}))</f>
        <v>456</v>
      </c>
      <c r="AK6"/>
    </row>
    <row r="7" spans="1:51" s="2" customFormat="1" x14ac:dyDescent="0.25">
      <c r="A7" s="47" t="s">
        <v>29</v>
      </c>
      <c r="B7" s="46" t="s">
        <v>110</v>
      </c>
      <c r="C7" s="44" t="s">
        <v>111</v>
      </c>
      <c r="D7" s="44">
        <v>131815</v>
      </c>
      <c r="E7" s="44" t="s">
        <v>7</v>
      </c>
      <c r="F7" s="44" t="s">
        <v>8</v>
      </c>
      <c r="G7" s="44">
        <f>VLOOKUP($D7,CLASS!$D$2:$W$405,4,FALSE)</f>
        <v>0</v>
      </c>
      <c r="H7" s="44">
        <f>VLOOKUP($D7,CLASS!$D$2:$W$405,5,FALSE)</f>
        <v>91</v>
      </c>
      <c r="I7" s="52">
        <f>IF(H7,G7+H7,0)</f>
        <v>91</v>
      </c>
      <c r="J7" s="44">
        <f>VLOOKUP($D7,CLASS!$D$2:$W$405,7,FALSE)</f>
        <v>91</v>
      </c>
      <c r="K7" s="52">
        <f>IF(IF(J7,J7+$G7,0)&lt;=100,IF(J7,J7+$G7,0),100)</f>
        <v>91</v>
      </c>
      <c r="L7" s="44">
        <f>VLOOKUP($D7,CLASS!$D$2:$W$405,9,FALSE)</f>
        <v>91</v>
      </c>
      <c r="M7" s="52">
        <f>IF(IF(L7,L7+$G7,0)&lt;=100,IF(L7,L7+$G7,0),100)</f>
        <v>91</v>
      </c>
      <c r="N7" s="44">
        <f>VLOOKUP($D7,CLASS!$D$2:$W$405,11,FALSE)</f>
        <v>90</v>
      </c>
      <c r="O7" s="52">
        <f>IF(IF(N7,N7+$G7,0)&lt;=100,IF(N7,N7+$G7,0),100)</f>
        <v>90</v>
      </c>
      <c r="P7" s="44">
        <f>VLOOKUP($D7,CLASS!$D$2:$W$405,13,FALSE)</f>
        <v>88</v>
      </c>
      <c r="Q7" s="52">
        <f>IF(IF(P7,P7+$G7,0)&lt;=100,IF(P7,P7+$G7,0),100)</f>
        <v>88</v>
      </c>
      <c r="R7" s="44">
        <f>VLOOKUP($D7,CLASS!$D$2:$W$405,15,FALSE)</f>
        <v>0</v>
      </c>
      <c r="S7" s="52">
        <f>IF(IF(R7,R7+$G7,0)&lt;=100,IF(R7,R7+$G7,0),100)</f>
        <v>0</v>
      </c>
      <c r="T7" s="44">
        <f>VLOOKUP($D7,CLASS!$D$2:$W$405,17,FALSE)</f>
        <v>0</v>
      </c>
      <c r="U7" s="52">
        <f>IF(IF(T7,T7+$G7,0)&lt;=100,IF(T7,T7+$G7,0),100)</f>
        <v>0</v>
      </c>
      <c r="V7" s="44">
        <f>VLOOKUP($D7,CLASS!$D$2:$W$405,19,FALSE)</f>
        <v>0</v>
      </c>
      <c r="W7" s="52">
        <f>IF(IF(V7,V7+$G7,0)&lt;=100,IF(V7,V7+$G7,0),100)</f>
        <v>0</v>
      </c>
      <c r="X7"/>
      <c r="Y7"/>
      <c r="Z7" s="52">
        <f>I7+K7+M7+O7+Q7+S7+U7+W7</f>
        <v>451</v>
      </c>
      <c r="AA7"/>
      <c r="AB7">
        <f>I7</f>
        <v>91</v>
      </c>
      <c r="AC7">
        <f>K7</f>
        <v>91</v>
      </c>
      <c r="AD7">
        <f>M7</f>
        <v>91</v>
      </c>
      <c r="AE7">
        <f>O7</f>
        <v>90</v>
      </c>
      <c r="AF7">
        <f>Q7</f>
        <v>88</v>
      </c>
      <c r="AG7">
        <f>S7</f>
        <v>0</v>
      </c>
      <c r="AH7">
        <f>U7</f>
        <v>0</v>
      </c>
      <c r="AI7">
        <f>W7</f>
        <v>0</v>
      </c>
      <c r="AJ7" s="24">
        <f>SUMPRODUCT(LARGE(AB7:AI7, {1,2,3,4,5}))</f>
        <v>451</v>
      </c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x14ac:dyDescent="0.25">
      <c r="A8" s="47" t="s">
        <v>29</v>
      </c>
      <c r="B8" s="46" t="s">
        <v>162</v>
      </c>
      <c r="C8" s="44" t="s">
        <v>163</v>
      </c>
      <c r="D8" s="44">
        <v>128781</v>
      </c>
      <c r="E8" s="44" t="s">
        <v>11</v>
      </c>
      <c r="F8" s="44" t="s">
        <v>8</v>
      </c>
      <c r="G8" s="44">
        <f>VLOOKUP($D8,CLASS!$D$2:$W$405,4,FALSE)</f>
        <v>5</v>
      </c>
      <c r="H8" s="44">
        <f>VLOOKUP($D8,CLASS!$D$2:$W$405,5,FALSE)</f>
        <v>86</v>
      </c>
      <c r="I8" s="52">
        <f>IF(H8,G8+H8,0)</f>
        <v>91</v>
      </c>
      <c r="J8" s="44">
        <f>VLOOKUP($D8,CLASS!$D$2:$W$405,7,FALSE)</f>
        <v>89</v>
      </c>
      <c r="K8" s="52">
        <f>IF(IF(J8,J8+$G8,0)&lt;=100,IF(J8,J8+$G8,0),100)</f>
        <v>94</v>
      </c>
      <c r="L8" s="44">
        <f>VLOOKUP($D8,CLASS!$D$2:$W$405,9,FALSE)</f>
        <v>0</v>
      </c>
      <c r="M8" s="52">
        <f>IF(IF(L8,L8+$G8,0)&lt;=100,IF(L8,L8+$G8,0),100)</f>
        <v>0</v>
      </c>
      <c r="N8" s="44">
        <f>VLOOKUP($D8,CLASS!$D$2:$W$405,11,FALSE)</f>
        <v>82</v>
      </c>
      <c r="O8" s="52">
        <f>IF(IF(N8,N8+$G8,0)&lt;=100,IF(N8,N8+$G8,0),100)</f>
        <v>87</v>
      </c>
      <c r="P8" s="44">
        <f>VLOOKUP($D8,CLASS!$D$2:$W$405,13,FALSE)</f>
        <v>87</v>
      </c>
      <c r="Q8" s="52">
        <f>IF(IF(P8,P8+$G8,0)&lt;=100,IF(P8,P8+$G8,0),100)</f>
        <v>92</v>
      </c>
      <c r="R8" s="44">
        <f>VLOOKUP($D8,CLASS!$D$2:$W$405,15,FALSE)</f>
        <v>0</v>
      </c>
      <c r="S8" s="52">
        <f>IF(IF(R8,R8+$G8,0)&lt;=100,IF(R8,R8+$G8,0),100)</f>
        <v>0</v>
      </c>
      <c r="T8" s="44">
        <f>VLOOKUP($D8,CLASS!$D$2:$W$405,17,FALSE)</f>
        <v>79</v>
      </c>
      <c r="U8" s="52">
        <f>IF(IF(T8,T8+$G8,0)&lt;=100,IF(T8,T8+$G8,0),100)</f>
        <v>84</v>
      </c>
      <c r="V8" s="44">
        <f>VLOOKUP($D8,CLASS!$D$2:$W$405,19,FALSE)</f>
        <v>0</v>
      </c>
      <c r="W8" s="52">
        <f>IF(IF(V8,V8+$G8,0)&lt;=100,IF(V8,V8+$G8,0),100)</f>
        <v>0</v>
      </c>
      <c r="X8"/>
      <c r="Y8"/>
      <c r="Z8" s="52">
        <f>I8+K8+M8+O8+Q8+S8+U8+W8</f>
        <v>448</v>
      </c>
      <c r="AA8"/>
      <c r="AB8">
        <f>I8</f>
        <v>91</v>
      </c>
      <c r="AC8">
        <f>K8</f>
        <v>94</v>
      </c>
      <c r="AD8">
        <f>M8</f>
        <v>0</v>
      </c>
      <c r="AE8">
        <f>O8</f>
        <v>87</v>
      </c>
      <c r="AF8">
        <f>Q8</f>
        <v>92</v>
      </c>
      <c r="AG8">
        <f>S8</f>
        <v>0</v>
      </c>
      <c r="AH8">
        <f>U8</f>
        <v>84</v>
      </c>
      <c r="AI8">
        <f>W8</f>
        <v>0</v>
      </c>
      <c r="AJ8" s="24">
        <f>SUMPRODUCT(LARGE(AB8:AI8, {1,2,3,4,5}))</f>
        <v>448</v>
      </c>
      <c r="AK8"/>
    </row>
    <row r="9" spans="1:51" x14ac:dyDescent="0.25">
      <c r="A9" s="47" t="s">
        <v>29</v>
      </c>
      <c r="B9" s="46" t="s">
        <v>105</v>
      </c>
      <c r="C9" s="44" t="s">
        <v>106</v>
      </c>
      <c r="D9" s="44">
        <v>127228</v>
      </c>
      <c r="E9" s="44" t="s">
        <v>7</v>
      </c>
      <c r="F9" s="44" t="s">
        <v>8</v>
      </c>
      <c r="G9" s="44">
        <f>VLOOKUP($D9,CLASS!$D$2:$W$405,4,FALSE)</f>
        <v>0</v>
      </c>
      <c r="H9" s="44">
        <f>VLOOKUP($D9,CLASS!$D$2:$W$405,5,FALSE)</f>
        <v>94</v>
      </c>
      <c r="I9" s="52">
        <f>IF(H9,G9+H9,0)</f>
        <v>94</v>
      </c>
      <c r="J9" s="44">
        <f>VLOOKUP($D9,CLASS!$D$2:$W$405,7,FALSE)</f>
        <v>87</v>
      </c>
      <c r="K9" s="52">
        <f>IF(IF(J9,J9+$G9,0)&lt;=100,IF(J9,J9+$G9,0),100)</f>
        <v>87</v>
      </c>
      <c r="L9" s="44">
        <f>VLOOKUP($D9,CLASS!$D$2:$W$405,9,FALSE)</f>
        <v>90</v>
      </c>
      <c r="M9" s="52">
        <f>IF(IF(L9,L9+$G9,0)&lt;=100,IF(L9,L9+$G9,0),100)</f>
        <v>90</v>
      </c>
      <c r="N9" s="44">
        <f>VLOOKUP($D9,CLASS!$D$2:$W$405,11,FALSE)</f>
        <v>81</v>
      </c>
      <c r="O9" s="52">
        <f>IF(IF(N9,N9+$G9,0)&lt;=100,IF(N9,N9+$G9,0),100)</f>
        <v>81</v>
      </c>
      <c r="P9" s="44">
        <f>VLOOKUP($D9,CLASS!$D$2:$W$405,13,FALSE)</f>
        <v>83</v>
      </c>
      <c r="Q9" s="52">
        <f>IF(IF(P9,P9+$G9,0)&lt;=100,IF(P9,P9+$G9,0),100)</f>
        <v>83</v>
      </c>
      <c r="R9" s="44">
        <f>VLOOKUP($D9,CLASS!$D$2:$W$405,15,FALSE)</f>
        <v>91</v>
      </c>
      <c r="S9" s="52">
        <f>IF(IF(R9,R9+$G9,0)&lt;=100,IF(R9,R9+$G9,0),100)</f>
        <v>91</v>
      </c>
      <c r="T9" s="44">
        <f>VLOOKUP($D9,CLASS!$D$2:$W$405,17,FALSE)</f>
        <v>0</v>
      </c>
      <c r="U9" s="52">
        <f>IF(IF(T9,T9+$G9,0)&lt;=100,IF(T9,T9+$G9,0),100)</f>
        <v>0</v>
      </c>
      <c r="V9" s="44">
        <f>VLOOKUP($D9,CLASS!$D$2:$W$405,19,FALSE)</f>
        <v>0</v>
      </c>
      <c r="W9" s="52">
        <f>IF(IF(V9,V9+$G9,0)&lt;=100,IF(V9,V9+$G9,0),100)</f>
        <v>0</v>
      </c>
      <c r="X9"/>
      <c r="Y9"/>
      <c r="Z9" s="52">
        <f>I9+K9+M9+O9+Q9+S9+U9+W9</f>
        <v>526</v>
      </c>
      <c r="AA9"/>
      <c r="AB9">
        <f>I9</f>
        <v>94</v>
      </c>
      <c r="AC9">
        <f>K9</f>
        <v>87</v>
      </c>
      <c r="AD9">
        <f>M9</f>
        <v>90</v>
      </c>
      <c r="AE9">
        <f>O9</f>
        <v>81</v>
      </c>
      <c r="AF9">
        <f>Q9</f>
        <v>83</v>
      </c>
      <c r="AG9">
        <f>S9</f>
        <v>91</v>
      </c>
      <c r="AH9">
        <f>U9</f>
        <v>0</v>
      </c>
      <c r="AI9">
        <f>W9</f>
        <v>0</v>
      </c>
      <c r="AJ9" s="24">
        <f>SUMPRODUCT(LARGE(AB9:AI9, {1,2,3,4,5}))</f>
        <v>445</v>
      </c>
      <c r="AK9"/>
    </row>
    <row r="10" spans="1:51" x14ac:dyDescent="0.25">
      <c r="A10" s="47" t="s">
        <v>29</v>
      </c>
      <c r="B10" s="46" t="s">
        <v>237</v>
      </c>
      <c r="C10" s="44" t="s">
        <v>238</v>
      </c>
      <c r="D10" s="44">
        <v>100237</v>
      </c>
      <c r="E10" s="44" t="s">
        <v>11</v>
      </c>
      <c r="F10" s="44" t="s">
        <v>8</v>
      </c>
      <c r="G10" s="44">
        <f>VLOOKUP($D10,CLASS!$D$2:$W$405,4,FALSE)</f>
        <v>5</v>
      </c>
      <c r="H10" s="44">
        <f>VLOOKUP($D10,CLASS!$D$2:$W$405,5,FALSE)</f>
        <v>0</v>
      </c>
      <c r="I10" s="52">
        <f>IF(H10,G10+H10,0)</f>
        <v>0</v>
      </c>
      <c r="J10" s="44">
        <f>VLOOKUP($D10,CLASS!$D$2:$W$405,7,FALSE)</f>
        <v>0</v>
      </c>
      <c r="K10" s="52">
        <f>IF(IF(J10,J10+$G10,0)&lt;=100,IF(J10,J10+$G10,0),100)</f>
        <v>0</v>
      </c>
      <c r="L10" s="44">
        <f>VLOOKUP($D10,CLASS!$D$2:$W$405,9,FALSE)</f>
        <v>86</v>
      </c>
      <c r="M10" s="52">
        <f>IF(IF(L10,L10+$G10,0)&lt;=100,IF(L10,L10+$G10,0),100)</f>
        <v>91</v>
      </c>
      <c r="N10" s="44">
        <f>VLOOKUP($D10,CLASS!$D$2:$W$405,11,FALSE)</f>
        <v>93</v>
      </c>
      <c r="O10" s="52">
        <f>IF(IF(N10,N10+$G10,0)&lt;=100,IF(N10,N10+$G10,0),100)</f>
        <v>98</v>
      </c>
      <c r="P10" s="44">
        <f>VLOOKUP($D10,CLASS!$D$2:$W$405,13,FALSE)</f>
        <v>76</v>
      </c>
      <c r="Q10" s="52">
        <f>IF(IF(P10,P10+$G10,0)&lt;=100,IF(P10,P10+$G10,0),100)</f>
        <v>81</v>
      </c>
      <c r="R10" s="44">
        <f>VLOOKUP($D10,CLASS!$D$2:$W$405,15,FALSE)</f>
        <v>90</v>
      </c>
      <c r="S10" s="52">
        <f>IF(IF(R10,R10+$G10,0)&lt;=100,IF(R10,R10+$G10,0),100)</f>
        <v>95</v>
      </c>
      <c r="T10" s="44">
        <f>VLOOKUP($D10,CLASS!$D$2:$W$405,17,FALSE)</f>
        <v>72</v>
      </c>
      <c r="U10" s="52">
        <f>IF(IF(T10,T10+$G10,0)&lt;=100,IF(T10,T10+$G10,0),100)</f>
        <v>77</v>
      </c>
      <c r="V10" s="44">
        <f>VLOOKUP($D10,CLASS!$D$2:$W$405,19,FALSE)</f>
        <v>0</v>
      </c>
      <c r="W10" s="52">
        <f>IF(IF(V10,V10+$G10,0)&lt;=100,IF(V10,V10+$G10,0),100)</f>
        <v>0</v>
      </c>
      <c r="X10"/>
      <c r="Y10"/>
      <c r="Z10" s="52">
        <f>I10+K10+M10+O10+Q10+S10+U10+W10</f>
        <v>442</v>
      </c>
      <c r="AA10"/>
      <c r="AB10">
        <f>I10</f>
        <v>0</v>
      </c>
      <c r="AC10">
        <f>K10</f>
        <v>0</v>
      </c>
      <c r="AD10">
        <f>M10</f>
        <v>91</v>
      </c>
      <c r="AE10">
        <f>O10</f>
        <v>98</v>
      </c>
      <c r="AF10">
        <f>Q10</f>
        <v>81</v>
      </c>
      <c r="AG10">
        <f>S10</f>
        <v>95</v>
      </c>
      <c r="AH10">
        <f>U10</f>
        <v>77</v>
      </c>
      <c r="AI10">
        <f>W10</f>
        <v>0</v>
      </c>
      <c r="AJ10" s="24">
        <f>SUMPRODUCT(LARGE(AB10:AI10, {1,2,3,4,5}))</f>
        <v>442</v>
      </c>
      <c r="AK10"/>
    </row>
    <row r="11" spans="1:51" x14ac:dyDescent="0.25">
      <c r="A11" s="47" t="s">
        <v>29</v>
      </c>
      <c r="B11" s="46" t="s">
        <v>143</v>
      </c>
      <c r="C11" s="44" t="s">
        <v>264</v>
      </c>
      <c r="D11" s="44">
        <v>129290</v>
      </c>
      <c r="E11" s="44" t="s">
        <v>12</v>
      </c>
      <c r="F11" s="44" t="s">
        <v>8</v>
      </c>
      <c r="G11" s="44">
        <f>VLOOKUP($D11,CLASS!$D$2:$W$405,4,FALSE)</f>
        <v>10</v>
      </c>
      <c r="H11" s="44">
        <f>VLOOKUP($D11,CLASS!$D$2:$W$405,5,FALSE)</f>
        <v>78</v>
      </c>
      <c r="I11" s="52">
        <f>IF(H11,G11+H11,0)</f>
        <v>88</v>
      </c>
      <c r="J11" s="44">
        <f>VLOOKUP($D11,CLASS!$D$2:$W$405,7,FALSE)</f>
        <v>0</v>
      </c>
      <c r="K11" s="52">
        <f>IF(IF(J11,J11+$G11,0)&lt;=100,IF(J11,J11+$G11,0),100)</f>
        <v>0</v>
      </c>
      <c r="L11" s="44">
        <f>VLOOKUP($D11,CLASS!$D$2:$W$405,9,FALSE)</f>
        <v>81</v>
      </c>
      <c r="M11" s="52">
        <f>IF(IF(L11,L11+$G11,0)&lt;=100,IF(L11,L11+$G11,0),100)</f>
        <v>91</v>
      </c>
      <c r="N11" s="44">
        <f>VLOOKUP($D11,CLASS!$D$2:$W$405,11,FALSE)</f>
        <v>81</v>
      </c>
      <c r="O11" s="52">
        <f>IF(IF(N11,N11+$G11,0)&lt;=100,IF(N11,N11+$G11,0),100)</f>
        <v>91</v>
      </c>
      <c r="P11" s="44">
        <f>VLOOKUP($D11,CLASS!$D$2:$W$405,13,FALSE)</f>
        <v>69</v>
      </c>
      <c r="Q11" s="52">
        <f>IF(IF(P11,P11+$G11,0)&lt;=100,IF(P11,P11+$G11,0),100)</f>
        <v>79</v>
      </c>
      <c r="R11" s="44">
        <f>VLOOKUP($D11,CLASS!$D$2:$W$405,15,FALSE)</f>
        <v>75</v>
      </c>
      <c r="S11" s="52">
        <f>IF(IF(R11,R11+$G11,0)&lt;=100,IF(R11,R11+$G11,0),100)</f>
        <v>85</v>
      </c>
      <c r="T11" s="44">
        <f>VLOOKUP($D11,CLASS!$D$2:$W$405,17,FALSE)</f>
        <v>0</v>
      </c>
      <c r="U11" s="52">
        <f>IF(IF(T11,T11+$G11,0)&lt;=100,IF(T11,T11+$G11,0),100)</f>
        <v>0</v>
      </c>
      <c r="V11" s="44">
        <f>VLOOKUP($D11,CLASS!$D$2:$W$405,19,FALSE)</f>
        <v>0</v>
      </c>
      <c r="W11" s="52">
        <f>IF(IF(V11,V11+$G11,0)&lt;=100,IF(V11,V11+$G11,0),100)</f>
        <v>0</v>
      </c>
      <c r="X11"/>
      <c r="Y11"/>
      <c r="Z11" s="52">
        <f>I11+K11+M11+O11+Q11+S11+U11+W11</f>
        <v>434</v>
      </c>
      <c r="AA11"/>
      <c r="AB11">
        <f>I11</f>
        <v>88</v>
      </c>
      <c r="AC11">
        <f>K11</f>
        <v>0</v>
      </c>
      <c r="AD11">
        <f>M11</f>
        <v>91</v>
      </c>
      <c r="AE11">
        <f>O11</f>
        <v>91</v>
      </c>
      <c r="AF11">
        <f>Q11</f>
        <v>79</v>
      </c>
      <c r="AG11">
        <f>S11</f>
        <v>85</v>
      </c>
      <c r="AH11">
        <f>U11</f>
        <v>0</v>
      </c>
      <c r="AI11">
        <f>W11</f>
        <v>0</v>
      </c>
      <c r="AJ11" s="24">
        <f>SUMPRODUCT(LARGE(AB11:AI11, {1,2,3,4,5}))</f>
        <v>434</v>
      </c>
      <c r="AK11"/>
    </row>
    <row r="12" spans="1:51" x14ac:dyDescent="0.25">
      <c r="A12" s="47" t="s">
        <v>29</v>
      </c>
      <c r="B12" s="46" t="s">
        <v>38</v>
      </c>
      <c r="C12" s="44" t="s">
        <v>242</v>
      </c>
      <c r="D12" s="44">
        <v>132581</v>
      </c>
      <c r="E12" s="44" t="s">
        <v>12</v>
      </c>
      <c r="F12" s="44" t="s">
        <v>8</v>
      </c>
      <c r="G12" s="44">
        <f>VLOOKUP($D12,CLASS!$D$2:$W$405,4,FALSE)</f>
        <v>10</v>
      </c>
      <c r="H12" s="44">
        <f>VLOOKUP($D12,CLASS!$D$2:$W$405,5,FALSE)</f>
        <v>84</v>
      </c>
      <c r="I12" s="52">
        <f>IF(H12,G12+H12,0)</f>
        <v>94</v>
      </c>
      <c r="J12" s="44">
        <f>VLOOKUP($D12,CLASS!$D$2:$W$405,7,FALSE)</f>
        <v>77</v>
      </c>
      <c r="K12" s="52">
        <f>IF(IF(J12,J12+$G12,0)&lt;=100,IF(J12,J12+$G12,0),100)</f>
        <v>87</v>
      </c>
      <c r="L12" s="44">
        <f>VLOOKUP($D12,CLASS!$D$2:$W$405,9,FALSE)</f>
        <v>75</v>
      </c>
      <c r="M12" s="52">
        <f>IF(IF(L12,L12+$G12,0)&lt;=100,IF(L12,L12+$G12,0),100)</f>
        <v>85</v>
      </c>
      <c r="N12" s="44">
        <f>VLOOKUP($D12,CLASS!$D$2:$W$405,11,FALSE)</f>
        <v>62</v>
      </c>
      <c r="O12" s="52">
        <f>IF(IF(N12,N12+$G12,0)&lt;=100,IF(N12,N12+$G12,0),100)</f>
        <v>72</v>
      </c>
      <c r="P12" s="44">
        <f>VLOOKUP($D12,CLASS!$D$2:$W$405,13,FALSE)</f>
        <v>0</v>
      </c>
      <c r="Q12" s="52">
        <f>IF(IF(P12,P12+$G12,0)&lt;=100,IF(P12,P12+$G12,0),100)</f>
        <v>0</v>
      </c>
      <c r="R12" s="44">
        <f>VLOOKUP($D12,CLASS!$D$2:$W$405,15,FALSE)</f>
        <v>80</v>
      </c>
      <c r="S12" s="52">
        <f>IF(IF(R12,R12+$G12,0)&lt;=100,IF(R12,R12+$G12,0),100)</f>
        <v>90</v>
      </c>
      <c r="T12" s="44">
        <f>VLOOKUP($D12,CLASS!$D$2:$W$405,17,FALSE)</f>
        <v>0</v>
      </c>
      <c r="U12" s="52">
        <f>IF(IF(T12,T12+$G12,0)&lt;=100,IF(T12,T12+$G12,0),100)</f>
        <v>0</v>
      </c>
      <c r="V12" s="44">
        <f>VLOOKUP($D12,CLASS!$D$2:$W$405,19,FALSE)</f>
        <v>0</v>
      </c>
      <c r="W12" s="52">
        <f>IF(IF(V12,V12+$G12,0)&lt;=100,IF(V12,V12+$G12,0),100)</f>
        <v>0</v>
      </c>
      <c r="X12"/>
      <c r="Y12"/>
      <c r="Z12" s="52">
        <f>I12+K12+M12+O12+Q12+S12+U12+W12</f>
        <v>428</v>
      </c>
      <c r="AA12"/>
      <c r="AB12">
        <f>I12</f>
        <v>94</v>
      </c>
      <c r="AC12">
        <f>K12</f>
        <v>87</v>
      </c>
      <c r="AD12">
        <f>M12</f>
        <v>85</v>
      </c>
      <c r="AE12">
        <f>O12</f>
        <v>72</v>
      </c>
      <c r="AF12">
        <f>Q12</f>
        <v>0</v>
      </c>
      <c r="AG12">
        <f>S12</f>
        <v>90</v>
      </c>
      <c r="AH12">
        <f>U12</f>
        <v>0</v>
      </c>
      <c r="AI12">
        <f>W12</f>
        <v>0</v>
      </c>
      <c r="AJ12" s="24">
        <f>SUMPRODUCT(LARGE(AB12:AI12, {1,2,3,4,5}))</f>
        <v>428</v>
      </c>
      <c r="AK12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</row>
    <row r="13" spans="1:51" x14ac:dyDescent="0.25">
      <c r="A13" s="47" t="s">
        <v>29</v>
      </c>
      <c r="B13" s="46" t="s">
        <v>59</v>
      </c>
      <c r="C13" s="44" t="s">
        <v>122</v>
      </c>
      <c r="D13" s="44">
        <v>110543</v>
      </c>
      <c r="E13" s="44" t="s">
        <v>7</v>
      </c>
      <c r="F13" s="44" t="s">
        <v>8</v>
      </c>
      <c r="G13" s="44">
        <f>VLOOKUP($D13,CLASS!$D$2:$W$405,4,FALSE)</f>
        <v>0</v>
      </c>
      <c r="H13" s="44">
        <f>VLOOKUP($D13,CLASS!$D$2:$W$405,5,FALSE)</f>
        <v>86</v>
      </c>
      <c r="I13" s="52">
        <f>IF(H13,G13+H13,0)</f>
        <v>86</v>
      </c>
      <c r="J13" s="44">
        <f>VLOOKUP($D13,CLASS!$D$2:$W$405,7,FALSE)</f>
        <v>84</v>
      </c>
      <c r="K13" s="52">
        <f>IF(IF(J13,J13+$G13,0)&lt;=100,IF(J13,J13+$G13,0),100)</f>
        <v>84</v>
      </c>
      <c r="L13" s="44">
        <f>VLOOKUP($D13,CLASS!$D$2:$W$405,9,FALSE)</f>
        <v>78</v>
      </c>
      <c r="M13" s="52">
        <f>IF(IF(L13,L13+$G13,0)&lt;=100,IF(L13,L13+$G13,0),100)</f>
        <v>78</v>
      </c>
      <c r="N13" s="44">
        <f>VLOOKUP($D13,CLASS!$D$2:$W$405,11,FALSE)</f>
        <v>0</v>
      </c>
      <c r="O13" s="52">
        <f>IF(IF(N13,N13+$G13,0)&lt;=100,IF(N13,N13+$G13,0),100)</f>
        <v>0</v>
      </c>
      <c r="P13" s="44">
        <f>VLOOKUP($D13,CLASS!$D$2:$W$405,13,FALSE)</f>
        <v>80</v>
      </c>
      <c r="Q13" s="52">
        <f>IF(IF(P13,P13+$G13,0)&lt;=100,IF(P13,P13+$G13,0),100)</f>
        <v>80</v>
      </c>
      <c r="R13" s="44">
        <f>VLOOKUP($D13,CLASS!$D$2:$W$405,15,FALSE)</f>
        <v>92</v>
      </c>
      <c r="S13" s="52">
        <f>IF(IF(R13,R13+$G13,0)&lt;=100,IF(R13,R13+$G13,0),100)</f>
        <v>92</v>
      </c>
      <c r="T13" s="44">
        <f>VLOOKUP($D13,CLASS!$D$2:$W$405,17,FALSE)</f>
        <v>85</v>
      </c>
      <c r="U13" s="52">
        <f>IF(IF(T13,T13+$G13,0)&lt;=100,IF(T13,T13+$G13,0),100)</f>
        <v>85</v>
      </c>
      <c r="V13" s="44">
        <f>VLOOKUP($D13,CLASS!$D$2:$W$405,19,FALSE)</f>
        <v>0</v>
      </c>
      <c r="W13" s="52">
        <f>IF(IF(V13,V13+$G13,0)&lt;=100,IF(V13,V13+$G13,0),100)</f>
        <v>0</v>
      </c>
      <c r="X13"/>
      <c r="Y13"/>
      <c r="Z13" s="52">
        <f>I13+K13+M13+O13+Q13+S13+U13+W13</f>
        <v>505</v>
      </c>
      <c r="AA13"/>
      <c r="AB13">
        <f>I13</f>
        <v>86</v>
      </c>
      <c r="AC13">
        <f>K13</f>
        <v>84</v>
      </c>
      <c r="AD13">
        <f>M13</f>
        <v>78</v>
      </c>
      <c r="AE13">
        <f>O13</f>
        <v>0</v>
      </c>
      <c r="AF13">
        <f>Q13</f>
        <v>80</v>
      </c>
      <c r="AG13">
        <f>S13</f>
        <v>92</v>
      </c>
      <c r="AH13">
        <f>U13</f>
        <v>85</v>
      </c>
      <c r="AI13">
        <f>W13</f>
        <v>0</v>
      </c>
      <c r="AJ13" s="24">
        <f>SUMPRODUCT(LARGE(AB13:AI13, {1,2,3,4,5}))</f>
        <v>427</v>
      </c>
      <c r="AK13"/>
    </row>
    <row r="14" spans="1:51" x14ac:dyDescent="0.25">
      <c r="A14" s="47" t="s">
        <v>29</v>
      </c>
      <c r="B14" s="46" t="s">
        <v>209</v>
      </c>
      <c r="C14" s="44" t="s">
        <v>210</v>
      </c>
      <c r="D14" s="44">
        <v>39914</v>
      </c>
      <c r="E14" s="44" t="s">
        <v>11</v>
      </c>
      <c r="F14" s="44" t="s">
        <v>35</v>
      </c>
      <c r="G14" s="44">
        <f>VLOOKUP($D14,CLASS!$D$2:$W$405,4,FALSE)</f>
        <v>5</v>
      </c>
      <c r="H14" s="44">
        <f>VLOOKUP($D14,CLASS!$D$2:$W$405,5,FALSE)</f>
        <v>0</v>
      </c>
      <c r="I14" s="52">
        <f>IF(H14,G14+H14,0)</f>
        <v>0</v>
      </c>
      <c r="J14" s="44">
        <f>VLOOKUP($D14,CLASS!$D$2:$W$405,7,FALSE)</f>
        <v>79</v>
      </c>
      <c r="K14" s="52">
        <f>IF(IF(J14,J14+$G14,0)&lt;=100,IF(J14,J14+$G14,0),100)</f>
        <v>84</v>
      </c>
      <c r="L14" s="44">
        <f>VLOOKUP($D14,CLASS!$D$2:$W$405,9,FALSE)</f>
        <v>78</v>
      </c>
      <c r="M14" s="52">
        <f>IF(IF(L14,L14+$G14,0)&lt;=100,IF(L14,L14+$G14,0),100)</f>
        <v>83</v>
      </c>
      <c r="N14" s="44">
        <f>VLOOKUP($D14,CLASS!$D$2:$W$405,11,FALSE)</f>
        <v>80</v>
      </c>
      <c r="O14" s="52">
        <f>IF(IF(N14,N14+$G14,0)&lt;=100,IF(N14,N14+$G14,0),100)</f>
        <v>85</v>
      </c>
      <c r="P14" s="44">
        <f>VLOOKUP($D14,CLASS!$D$2:$W$405,13,FALSE)</f>
        <v>72</v>
      </c>
      <c r="Q14" s="52">
        <f>IF(IF(P14,P14+$G14,0)&lt;=100,IF(P14,P14+$G14,0),100)</f>
        <v>77</v>
      </c>
      <c r="R14" s="44">
        <f>VLOOKUP($D14,CLASS!$D$2:$W$405,15,FALSE)</f>
        <v>86</v>
      </c>
      <c r="S14" s="52">
        <f>IF(IF(R14,R14+$G14,0)&lt;=100,IF(R14,R14+$G14,0),100)</f>
        <v>91</v>
      </c>
      <c r="T14" s="44">
        <f>VLOOKUP($D14,CLASS!$D$2:$W$405,17,FALSE)</f>
        <v>77</v>
      </c>
      <c r="U14" s="52">
        <f>IF(IF(T14,T14+$G14,0)&lt;=100,IF(T14,T14+$G14,0),100)</f>
        <v>82</v>
      </c>
      <c r="V14" s="44">
        <f>VLOOKUP($D14,CLASS!$D$2:$W$405,19,FALSE)</f>
        <v>0</v>
      </c>
      <c r="W14" s="52">
        <f>IF(IF(V14,V14+$G14,0)&lt;=100,IF(V14,V14+$G14,0),100)</f>
        <v>0</v>
      </c>
      <c r="X14"/>
      <c r="Y14"/>
      <c r="Z14" s="52">
        <f>I14+K14+M14+O14+Q14+S14+U14+W14</f>
        <v>502</v>
      </c>
      <c r="AA14"/>
      <c r="AB14">
        <f>I14</f>
        <v>0</v>
      </c>
      <c r="AC14">
        <f>K14</f>
        <v>84</v>
      </c>
      <c r="AD14">
        <f>M14</f>
        <v>83</v>
      </c>
      <c r="AE14">
        <f>O14</f>
        <v>85</v>
      </c>
      <c r="AF14">
        <f>Q14</f>
        <v>77</v>
      </c>
      <c r="AG14">
        <f>S14</f>
        <v>91</v>
      </c>
      <c r="AH14">
        <f>U14</f>
        <v>82</v>
      </c>
      <c r="AI14">
        <f>W14</f>
        <v>0</v>
      </c>
      <c r="AJ14" s="24">
        <f>SUMPRODUCT(LARGE(AB14:AI14, {1,2,3,4,5}))</f>
        <v>425</v>
      </c>
      <c r="AK1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</row>
    <row r="15" spans="1:51" x14ac:dyDescent="0.25">
      <c r="A15" s="47" t="s">
        <v>29</v>
      </c>
      <c r="B15" s="46" t="s">
        <v>143</v>
      </c>
      <c r="C15" s="44" t="s">
        <v>278</v>
      </c>
      <c r="D15" s="44">
        <v>118492</v>
      </c>
      <c r="E15" s="44" t="s">
        <v>12</v>
      </c>
      <c r="F15" s="44" t="s">
        <v>8</v>
      </c>
      <c r="G15" s="44">
        <f>VLOOKUP($D15,CLASS!$D$2:$W$405,4,FALSE)</f>
        <v>10</v>
      </c>
      <c r="H15" s="44">
        <f>VLOOKUP($D15,CLASS!$D$2:$W$405,5,FALSE)</f>
        <v>71</v>
      </c>
      <c r="I15" s="52">
        <f>IF(H15,G15+H15,0)</f>
        <v>81</v>
      </c>
      <c r="J15" s="44">
        <f>VLOOKUP($D15,CLASS!$D$2:$W$405,7,FALSE)</f>
        <v>85</v>
      </c>
      <c r="K15" s="52">
        <f>IF(IF(J15,J15+$G15,0)&lt;=100,IF(J15,J15+$G15,0),100)</f>
        <v>95</v>
      </c>
      <c r="L15" s="44">
        <f>VLOOKUP($D15,CLASS!$D$2:$W$405,9,FALSE)</f>
        <v>78</v>
      </c>
      <c r="M15" s="52">
        <f>IF(IF(L15,L15+$G15,0)&lt;=100,IF(L15,L15+$G15,0),100)</f>
        <v>88</v>
      </c>
      <c r="N15" s="44">
        <f>VLOOKUP($D15,CLASS!$D$2:$W$405,11,FALSE)</f>
        <v>59</v>
      </c>
      <c r="O15" s="52">
        <f>IF(IF(N15,N15+$G15,0)&lt;=100,IF(N15,N15+$G15,0),100)</f>
        <v>69</v>
      </c>
      <c r="P15" s="44">
        <f>VLOOKUP($D15,CLASS!$D$2:$W$405,13,FALSE)</f>
        <v>0</v>
      </c>
      <c r="Q15" s="52">
        <f>IF(IF(P15,P15+$G15,0)&lt;=100,IF(P15,P15+$G15,0),100)</f>
        <v>0</v>
      </c>
      <c r="R15" s="44">
        <f>VLOOKUP($D15,CLASS!$D$2:$W$405,15,FALSE)</f>
        <v>0</v>
      </c>
      <c r="S15" s="52">
        <f>IF(IF(R15,R15+$G15,0)&lt;=100,IF(R15,R15+$G15,0),100)</f>
        <v>0</v>
      </c>
      <c r="T15" s="44">
        <f>VLOOKUP($D15,CLASS!$D$2:$W$405,17,FALSE)</f>
        <v>78</v>
      </c>
      <c r="U15" s="52">
        <f>IF(IF(T15,T15+$G15,0)&lt;=100,IF(T15,T15+$G15,0),100)</f>
        <v>88</v>
      </c>
      <c r="V15" s="44">
        <f>VLOOKUP($D15,CLASS!$D$2:$W$405,19,FALSE)</f>
        <v>0</v>
      </c>
      <c r="W15" s="52">
        <f>IF(IF(V15,V15+$G15,0)&lt;=100,IF(V15,V15+$G15,0),100)</f>
        <v>0</v>
      </c>
      <c r="X15"/>
      <c r="Y15"/>
      <c r="Z15" s="52">
        <f>I15+K15+M15+O15+Q15+S15+U15+W15</f>
        <v>421</v>
      </c>
      <c r="AA15"/>
      <c r="AB15">
        <f>I15</f>
        <v>81</v>
      </c>
      <c r="AC15">
        <f>K15</f>
        <v>95</v>
      </c>
      <c r="AD15">
        <f>M15</f>
        <v>88</v>
      </c>
      <c r="AE15">
        <f>O15</f>
        <v>69</v>
      </c>
      <c r="AF15">
        <f>Q15</f>
        <v>0</v>
      </c>
      <c r="AG15">
        <f>S15</f>
        <v>0</v>
      </c>
      <c r="AH15">
        <f>U15</f>
        <v>88</v>
      </c>
      <c r="AI15">
        <f>W15</f>
        <v>0</v>
      </c>
      <c r="AJ15" s="24">
        <f>SUMPRODUCT(LARGE(AB15:AI15, {1,2,3,4,5}))</f>
        <v>421</v>
      </c>
      <c r="AK15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</row>
    <row r="16" spans="1:51" x14ac:dyDescent="0.25">
      <c r="A16" s="47" t="s">
        <v>29</v>
      </c>
      <c r="B16" s="46" t="s">
        <v>272</v>
      </c>
      <c r="C16" s="44" t="s">
        <v>351</v>
      </c>
      <c r="D16" s="44">
        <v>134401</v>
      </c>
      <c r="E16" s="44" t="s">
        <v>13</v>
      </c>
      <c r="F16" s="44" t="s">
        <v>8</v>
      </c>
      <c r="G16" s="44">
        <f>VLOOKUP($D16,CLASS!$D$2:$W$405,4,FALSE)</f>
        <v>15</v>
      </c>
      <c r="H16" s="44">
        <f>VLOOKUP($D16,CLASS!$D$2:$W$405,5,FALSE)</f>
        <v>67</v>
      </c>
      <c r="I16" s="52">
        <f>IF(H16,G16+H16,0)</f>
        <v>82</v>
      </c>
      <c r="J16" s="44">
        <f>VLOOKUP($D16,CLASS!$D$2:$W$405,7,FALSE)</f>
        <v>65</v>
      </c>
      <c r="K16" s="52">
        <f>IF(IF(J16,J16+$G16,0)&lt;=100,IF(J16,J16+$G16,0),100)</f>
        <v>80</v>
      </c>
      <c r="L16" s="44">
        <f>VLOOKUP($D16,CLASS!$D$2:$W$405,9,FALSE)</f>
        <v>74</v>
      </c>
      <c r="M16" s="52">
        <f>IF(IF(L16,L16+$G16,0)&lt;=100,IF(L16,L16+$G16,0),100)</f>
        <v>89</v>
      </c>
      <c r="N16" s="44">
        <f>VLOOKUP($D16,CLASS!$D$2:$W$405,11,FALSE)</f>
        <v>0</v>
      </c>
      <c r="O16" s="52">
        <f>IF(IF(N16,N16+$G16,0)&lt;=100,IF(N16,N16+$G16,0),100)</f>
        <v>0</v>
      </c>
      <c r="P16" s="44">
        <f>VLOOKUP($D16,CLASS!$D$2:$W$405,13,FALSE)</f>
        <v>62</v>
      </c>
      <c r="Q16" s="52">
        <f>IF(IF(P16,P16+$G16,0)&lt;=100,IF(P16,P16+$G16,0),100)</f>
        <v>77</v>
      </c>
      <c r="R16" s="44">
        <f>VLOOKUP($D16,CLASS!$D$2:$W$405,15,FALSE)</f>
        <v>76</v>
      </c>
      <c r="S16" s="52">
        <f>IF(IF(R16,R16+$G16,0)&lt;=100,IF(R16,R16+$G16,0),100)</f>
        <v>91</v>
      </c>
      <c r="T16" s="44">
        <f>VLOOKUP($D16,CLASS!$D$2:$W$405,17,FALSE)</f>
        <v>0</v>
      </c>
      <c r="U16" s="52">
        <f>IF(IF(T16,T16+$G16,0)&lt;=100,IF(T16,T16+$G16,0),100)</f>
        <v>0</v>
      </c>
      <c r="V16" s="44">
        <f>VLOOKUP($D16,CLASS!$D$2:$W$405,19,FALSE)</f>
        <v>0</v>
      </c>
      <c r="W16" s="52">
        <f>IF(IF(V16,V16+$G16,0)&lt;=100,IF(V16,V16+$G16,0),100)</f>
        <v>0</v>
      </c>
      <c r="X16"/>
      <c r="Y16"/>
      <c r="Z16" s="52">
        <f>I16+K16+M16+O16+Q16+S16+U16+W16</f>
        <v>419</v>
      </c>
      <c r="AA16"/>
      <c r="AB16">
        <f>I16</f>
        <v>82</v>
      </c>
      <c r="AC16">
        <f>K16</f>
        <v>80</v>
      </c>
      <c r="AD16">
        <f>M16</f>
        <v>89</v>
      </c>
      <c r="AE16">
        <f>O16</f>
        <v>0</v>
      </c>
      <c r="AF16">
        <f>Q16</f>
        <v>77</v>
      </c>
      <c r="AG16">
        <f>S16</f>
        <v>91</v>
      </c>
      <c r="AH16">
        <f>U16</f>
        <v>0</v>
      </c>
      <c r="AI16">
        <f>W16</f>
        <v>0</v>
      </c>
      <c r="AJ16" s="24">
        <f>SUMPRODUCT(LARGE(AB16:AI16, {1,2,3,4,5}))</f>
        <v>419</v>
      </c>
      <c r="AK16"/>
    </row>
    <row r="17" spans="1:51" x14ac:dyDescent="0.25">
      <c r="A17" s="47" t="s">
        <v>29</v>
      </c>
      <c r="B17" s="46" t="s">
        <v>262</v>
      </c>
      <c r="C17" s="44" t="s">
        <v>263</v>
      </c>
      <c r="D17" s="44">
        <v>127817</v>
      </c>
      <c r="E17" s="44" t="s">
        <v>12</v>
      </c>
      <c r="F17" s="44" t="s">
        <v>8</v>
      </c>
      <c r="G17" s="44">
        <f>VLOOKUP($D17,CLASS!$D$2:$W$405,4,FALSE)</f>
        <v>10</v>
      </c>
      <c r="H17" s="44">
        <f>VLOOKUP($D17,CLASS!$D$2:$W$405,5,FALSE)</f>
        <v>79</v>
      </c>
      <c r="I17" s="52">
        <f>IF(H17,G17+H17,0)</f>
        <v>89</v>
      </c>
      <c r="J17" s="44">
        <f>VLOOKUP($D17,CLASS!$D$2:$W$405,7,FALSE)</f>
        <v>69</v>
      </c>
      <c r="K17" s="52">
        <f>IF(IF(J17,J17+$G17,0)&lt;=100,IF(J17,J17+$G17,0),100)</f>
        <v>79</v>
      </c>
      <c r="L17" s="44">
        <f>VLOOKUP($D17,CLASS!$D$2:$W$405,9,FALSE)</f>
        <v>80</v>
      </c>
      <c r="M17" s="52">
        <f>IF(IF(L17,L17+$G17,0)&lt;=100,IF(L17,L17+$G17,0),100)</f>
        <v>90</v>
      </c>
      <c r="N17" s="44">
        <f>VLOOKUP($D17,CLASS!$D$2:$W$405,11,FALSE)</f>
        <v>73</v>
      </c>
      <c r="O17" s="52">
        <f>IF(IF(N17,N17+$G17,0)&lt;=100,IF(N17,N17+$G17,0),100)</f>
        <v>83</v>
      </c>
      <c r="P17" s="44">
        <f>VLOOKUP($D17,CLASS!$D$2:$W$405,13,FALSE)</f>
        <v>67</v>
      </c>
      <c r="Q17" s="52">
        <f>IF(IF(P17,P17+$G17,0)&lt;=100,IF(P17,P17+$G17,0),100)</f>
        <v>77</v>
      </c>
      <c r="R17" s="44">
        <f>VLOOKUP($D17,CLASS!$D$2:$W$405,15,FALSE)</f>
        <v>62</v>
      </c>
      <c r="S17" s="52">
        <f>IF(IF(R17,R17+$G17,0)&lt;=100,IF(R17,R17+$G17,0),100)</f>
        <v>72</v>
      </c>
      <c r="T17" s="44">
        <f>VLOOKUP($D17,CLASS!$D$2:$W$405,17,FALSE)</f>
        <v>0</v>
      </c>
      <c r="U17" s="52">
        <f>IF(IF(T17,T17+$G17,0)&lt;=100,IF(T17,T17+$G17,0),100)</f>
        <v>0</v>
      </c>
      <c r="V17" s="44">
        <f>VLOOKUP($D17,CLASS!$D$2:$W$405,19,FALSE)</f>
        <v>0</v>
      </c>
      <c r="W17" s="52">
        <f>IF(IF(V17,V17+$G17,0)&lt;=100,IF(V17,V17+$G17,0),100)</f>
        <v>0</v>
      </c>
      <c r="X17"/>
      <c r="Y17"/>
      <c r="Z17" s="52">
        <f>I17+K17+M17+O17+Q17+S17+U17+W17</f>
        <v>490</v>
      </c>
      <c r="AA17"/>
      <c r="AB17">
        <f>I17</f>
        <v>89</v>
      </c>
      <c r="AC17">
        <f>K17</f>
        <v>79</v>
      </c>
      <c r="AD17">
        <f>M17</f>
        <v>90</v>
      </c>
      <c r="AE17">
        <f>O17</f>
        <v>83</v>
      </c>
      <c r="AF17">
        <f>Q17</f>
        <v>77</v>
      </c>
      <c r="AG17">
        <f>S17</f>
        <v>72</v>
      </c>
      <c r="AH17">
        <f>U17</f>
        <v>0</v>
      </c>
      <c r="AI17">
        <f>W17</f>
        <v>0</v>
      </c>
      <c r="AJ17" s="24">
        <f>SUMPRODUCT(LARGE(AB17:AI17, {1,2,3,4,5}))</f>
        <v>418</v>
      </c>
      <c r="AK17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</row>
    <row r="18" spans="1:51" x14ac:dyDescent="0.25">
      <c r="A18" s="47" t="s">
        <v>29</v>
      </c>
      <c r="B18" s="46" t="s">
        <v>169</v>
      </c>
      <c r="C18" s="44" t="s">
        <v>207</v>
      </c>
      <c r="D18" s="44">
        <v>70096</v>
      </c>
      <c r="E18" s="44" t="s">
        <v>11</v>
      </c>
      <c r="F18" s="44" t="s">
        <v>8</v>
      </c>
      <c r="G18" s="44">
        <f>VLOOKUP($D18,CLASS!$D$2:$W$405,4,FALSE)</f>
        <v>5</v>
      </c>
      <c r="H18" s="44">
        <f>VLOOKUP($D18,CLASS!$D$2:$W$405,5,FALSE)</f>
        <v>74</v>
      </c>
      <c r="I18" s="52">
        <f>IF(H18,G18+H18,0)</f>
        <v>79</v>
      </c>
      <c r="J18" s="44">
        <f>VLOOKUP($D18,CLASS!$D$2:$W$405,7,FALSE)</f>
        <v>0</v>
      </c>
      <c r="K18" s="52">
        <f>IF(IF(J18,J18+$G18,0)&lt;=100,IF(J18,J18+$G18,0),100)</f>
        <v>0</v>
      </c>
      <c r="L18" s="44">
        <f>VLOOKUP($D18,CLASS!$D$2:$W$405,9,FALSE)</f>
        <v>73</v>
      </c>
      <c r="M18" s="52">
        <f>IF(IF(L18,L18+$G18,0)&lt;=100,IF(L18,L18+$G18,0),100)</f>
        <v>78</v>
      </c>
      <c r="N18" s="44">
        <f>VLOOKUP($D18,CLASS!$D$2:$W$405,11,FALSE)</f>
        <v>86</v>
      </c>
      <c r="O18" s="52">
        <f>IF(IF(N18,N18+$G18,0)&lt;=100,IF(N18,N18+$G18,0),100)</f>
        <v>91</v>
      </c>
      <c r="P18" s="44">
        <f>VLOOKUP($D18,CLASS!$D$2:$W$405,13,FALSE)</f>
        <v>68</v>
      </c>
      <c r="Q18" s="52">
        <f>IF(IF(P18,P18+$G18,0)&lt;=100,IF(P18,P18+$G18,0),100)</f>
        <v>73</v>
      </c>
      <c r="R18" s="44">
        <f>VLOOKUP($D18,CLASS!$D$2:$W$405,15,FALSE)</f>
        <v>80</v>
      </c>
      <c r="S18" s="52">
        <f>IF(IF(R18,R18+$G18,0)&lt;=100,IF(R18,R18+$G18,0),100)</f>
        <v>85</v>
      </c>
      <c r="T18" s="44">
        <f>VLOOKUP($D18,CLASS!$D$2:$W$405,17,FALSE)</f>
        <v>71</v>
      </c>
      <c r="U18" s="52">
        <f>IF(IF(T18,T18+$G18,0)&lt;=100,IF(T18,T18+$G18,0),100)</f>
        <v>76</v>
      </c>
      <c r="V18" s="44">
        <f>VLOOKUP($D18,CLASS!$D$2:$W$405,19,FALSE)</f>
        <v>0</v>
      </c>
      <c r="W18" s="52">
        <f>IF(IF(V18,V18+$G18,0)&lt;=100,IF(V18,V18+$G18,0),100)</f>
        <v>0</v>
      </c>
      <c r="X18"/>
      <c r="Y18"/>
      <c r="Z18" s="52">
        <f>I18+K18+M18+O18+Q18+S18+U18+W18</f>
        <v>482</v>
      </c>
      <c r="AA18"/>
      <c r="AB18">
        <f>I18</f>
        <v>79</v>
      </c>
      <c r="AC18">
        <f>K18</f>
        <v>0</v>
      </c>
      <c r="AD18">
        <f>M18</f>
        <v>78</v>
      </c>
      <c r="AE18">
        <f>O18</f>
        <v>91</v>
      </c>
      <c r="AF18">
        <f>Q18</f>
        <v>73</v>
      </c>
      <c r="AG18">
        <f>S18</f>
        <v>85</v>
      </c>
      <c r="AH18">
        <f>U18</f>
        <v>76</v>
      </c>
      <c r="AI18">
        <f>W18</f>
        <v>0</v>
      </c>
      <c r="AJ18" s="24">
        <f>SUMPRODUCT(LARGE(AB18:AI18, {1,2,3,4,5}))</f>
        <v>409</v>
      </c>
      <c r="AK18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x14ac:dyDescent="0.25">
      <c r="A19" s="47" t="s">
        <v>29</v>
      </c>
      <c r="B19" s="46" t="s">
        <v>99</v>
      </c>
      <c r="C19" s="44" t="s">
        <v>293</v>
      </c>
      <c r="D19" s="44">
        <v>14756</v>
      </c>
      <c r="E19" s="44" t="s">
        <v>12</v>
      </c>
      <c r="F19" s="44" t="s">
        <v>35</v>
      </c>
      <c r="G19" s="44">
        <f>VLOOKUP($D19,CLASS!$D$2:$W$405,4,FALSE)</f>
        <v>10</v>
      </c>
      <c r="H19" s="44">
        <f>VLOOKUP($D19,CLASS!$D$2:$W$405,5,FALSE)</f>
        <v>0</v>
      </c>
      <c r="I19" s="52">
        <f>IF(H19,G19+H19,0)</f>
        <v>0</v>
      </c>
      <c r="J19" s="44">
        <f>VLOOKUP($D19,CLASS!$D$2:$W$405,7,FALSE)</f>
        <v>74</v>
      </c>
      <c r="K19" s="52">
        <f>IF(IF(J19,J19+$G19,0)&lt;=100,IF(J19,J19+$G19,0),100)</f>
        <v>84</v>
      </c>
      <c r="L19" s="44">
        <f>VLOOKUP($D19,CLASS!$D$2:$W$405,9,FALSE)</f>
        <v>65</v>
      </c>
      <c r="M19" s="52">
        <f>IF(IF(L19,L19+$G19,0)&lt;=100,IF(L19,L19+$G19,0),100)</f>
        <v>75</v>
      </c>
      <c r="N19" s="44">
        <f>VLOOKUP($D19,CLASS!$D$2:$W$405,11,FALSE)</f>
        <v>74</v>
      </c>
      <c r="O19" s="52">
        <f>IF(IF(N19,N19+$G19,0)&lt;=100,IF(N19,N19+$G19,0),100)</f>
        <v>84</v>
      </c>
      <c r="P19" s="44">
        <f>VLOOKUP($D19,CLASS!$D$2:$W$405,13,FALSE)</f>
        <v>58</v>
      </c>
      <c r="Q19" s="52">
        <f>IF(IF(P19,P19+$G19,0)&lt;=100,IF(P19,P19+$G19,0),100)</f>
        <v>68</v>
      </c>
      <c r="R19" s="44">
        <f>VLOOKUP($D19,CLASS!$D$2:$W$405,15,FALSE)</f>
        <v>74</v>
      </c>
      <c r="S19" s="52">
        <f>IF(IF(R19,R19+$G19,0)&lt;=100,IF(R19,R19+$G19,0),100)</f>
        <v>84</v>
      </c>
      <c r="T19" s="44">
        <f>VLOOKUP($D19,CLASS!$D$2:$W$405,17,FALSE)</f>
        <v>0</v>
      </c>
      <c r="U19" s="52">
        <f>IF(IF(T19,T19+$G19,0)&lt;=100,IF(T19,T19+$G19,0),100)</f>
        <v>0</v>
      </c>
      <c r="V19" s="44">
        <f>VLOOKUP($D19,CLASS!$D$2:$W$405,19,FALSE)</f>
        <v>0</v>
      </c>
      <c r="W19" s="52">
        <f>IF(IF(V19,V19+$G19,0)&lt;=100,IF(V19,V19+$G19,0),100)</f>
        <v>0</v>
      </c>
      <c r="X19"/>
      <c r="Y19"/>
      <c r="Z19" s="52">
        <f>I19+K19+M19+O19+Q19+S19+U19+W19</f>
        <v>395</v>
      </c>
      <c r="AA19"/>
      <c r="AB19">
        <f>I19</f>
        <v>0</v>
      </c>
      <c r="AC19">
        <f>K19</f>
        <v>84</v>
      </c>
      <c r="AD19">
        <f>M19</f>
        <v>75</v>
      </c>
      <c r="AE19">
        <f>O19</f>
        <v>84</v>
      </c>
      <c r="AF19">
        <f>Q19</f>
        <v>68</v>
      </c>
      <c r="AG19">
        <f>S19</f>
        <v>84</v>
      </c>
      <c r="AH19">
        <f>U19</f>
        <v>0</v>
      </c>
      <c r="AI19">
        <f>W19</f>
        <v>0</v>
      </c>
      <c r="AJ19" s="24">
        <f>SUMPRODUCT(LARGE(AB19:AI19, {1,2,3,4,5}))</f>
        <v>395</v>
      </c>
      <c r="AK19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</row>
    <row r="20" spans="1:51" x14ac:dyDescent="0.25">
      <c r="A20" s="47" t="s">
        <v>29</v>
      </c>
      <c r="B20" s="46" t="s">
        <v>354</v>
      </c>
      <c r="C20" s="44" t="s">
        <v>355</v>
      </c>
      <c r="D20" s="44">
        <v>121439</v>
      </c>
      <c r="E20" s="44" t="s">
        <v>13</v>
      </c>
      <c r="F20" s="44" t="s">
        <v>36</v>
      </c>
      <c r="G20" s="44">
        <f>VLOOKUP($D20,CLASS!$D$2:$W$405,4,FALSE)</f>
        <v>15</v>
      </c>
      <c r="H20" s="44">
        <f>VLOOKUP($D20,CLASS!$D$2:$W$405,5,FALSE)</f>
        <v>63</v>
      </c>
      <c r="I20" s="52">
        <f>IF(H20,G20+H20,0)</f>
        <v>78</v>
      </c>
      <c r="J20" s="44">
        <f>VLOOKUP($D20,CLASS!$D$2:$W$405,7,FALSE)</f>
        <v>0</v>
      </c>
      <c r="K20" s="52">
        <f>IF(IF(J20,J20+$G20,0)&lt;=100,IF(J20,J20+$G20,0),100)</f>
        <v>0</v>
      </c>
      <c r="L20" s="44">
        <f>VLOOKUP($D20,CLASS!$D$2:$W$405,9,FALSE)</f>
        <v>63</v>
      </c>
      <c r="M20" s="52">
        <f>IF(IF(L20,L20+$G20,0)&lt;=100,IF(L20,L20+$G20,0),100)</f>
        <v>78</v>
      </c>
      <c r="N20" s="44">
        <f>VLOOKUP($D20,CLASS!$D$2:$W$405,11,FALSE)</f>
        <v>59</v>
      </c>
      <c r="O20" s="52">
        <f>IF(IF(N20,N20+$G20,0)&lt;=100,IF(N20,N20+$G20,0),100)</f>
        <v>74</v>
      </c>
      <c r="P20" s="44">
        <f>VLOOKUP($D20,CLASS!$D$2:$W$405,13,FALSE)</f>
        <v>64</v>
      </c>
      <c r="Q20" s="52">
        <f>IF(IF(P20,P20+$G20,0)&lt;=100,IF(P20,P20+$G20,0),100)</f>
        <v>79</v>
      </c>
      <c r="R20" s="44">
        <f>VLOOKUP($D20,CLASS!$D$2:$W$405,15,FALSE)</f>
        <v>65</v>
      </c>
      <c r="S20" s="52">
        <f>IF(IF(R20,R20+$G20,0)&lt;=100,IF(R20,R20+$G20,0),100)</f>
        <v>80</v>
      </c>
      <c r="T20" s="44">
        <f>VLOOKUP($D20,CLASS!$D$2:$W$405,17,FALSE)</f>
        <v>62</v>
      </c>
      <c r="U20" s="52">
        <f>IF(IF(T20,T20+$G20,0)&lt;=100,IF(T20,T20+$G20,0),100)</f>
        <v>77</v>
      </c>
      <c r="V20" s="44">
        <f>VLOOKUP($D20,CLASS!$D$2:$W$405,19,FALSE)</f>
        <v>0</v>
      </c>
      <c r="W20" s="52">
        <f>IF(IF(V20,V20+$G20,0)&lt;=100,IF(V20,V20+$G20,0),100)</f>
        <v>0</v>
      </c>
      <c r="X20"/>
      <c r="Y20"/>
      <c r="Z20" s="52">
        <f>I20+K20+M20+O20+Q20+S20+U20+W20</f>
        <v>466</v>
      </c>
      <c r="AA20"/>
      <c r="AB20">
        <f>I20</f>
        <v>78</v>
      </c>
      <c r="AC20">
        <f>K20</f>
        <v>0</v>
      </c>
      <c r="AD20">
        <f>M20</f>
        <v>78</v>
      </c>
      <c r="AE20">
        <f>O20</f>
        <v>74</v>
      </c>
      <c r="AF20">
        <f>Q20</f>
        <v>79</v>
      </c>
      <c r="AG20">
        <f>S20</f>
        <v>80</v>
      </c>
      <c r="AH20">
        <f>U20</f>
        <v>77</v>
      </c>
      <c r="AI20">
        <f>W20</f>
        <v>0</v>
      </c>
      <c r="AJ20" s="24">
        <f>SUMPRODUCT(LARGE(AB20:AI20, {1,2,3,4,5}))</f>
        <v>392</v>
      </c>
      <c r="AK20"/>
    </row>
    <row r="21" spans="1:51" x14ac:dyDescent="0.25">
      <c r="A21" s="47" t="s">
        <v>29</v>
      </c>
      <c r="B21" s="46" t="s">
        <v>75</v>
      </c>
      <c r="C21" s="44" t="s">
        <v>76</v>
      </c>
      <c r="D21" s="44">
        <v>125785</v>
      </c>
      <c r="E21" s="44" t="s">
        <v>23</v>
      </c>
      <c r="F21" s="44" t="s">
        <v>40</v>
      </c>
      <c r="G21" s="44">
        <f>VLOOKUP($D21,CLASS!$D$2:$W$405,4,FALSE)</f>
        <v>0</v>
      </c>
      <c r="H21" s="44">
        <f>VLOOKUP($D21,CLASS!$D$2:$W$405,5,FALSE)</f>
        <v>94</v>
      </c>
      <c r="I21" s="52">
        <f>IF(H21,G21+H21,0)</f>
        <v>94</v>
      </c>
      <c r="J21" s="44">
        <f>VLOOKUP($D21,CLASS!$D$2:$W$405,7,FALSE)</f>
        <v>98</v>
      </c>
      <c r="K21" s="52">
        <f>IF(IF(J21,J21+$G21,0)&lt;=100,IF(J21,J21+$G21,0),100)</f>
        <v>98</v>
      </c>
      <c r="L21" s="44">
        <f>VLOOKUP($D21,CLASS!$D$2:$W$405,9,FALSE)</f>
        <v>0</v>
      </c>
      <c r="M21" s="52">
        <f>IF(IF(L21,L21+$G21,0)&lt;=100,IF(L21,L21+$G21,0),100)</f>
        <v>0</v>
      </c>
      <c r="N21" s="44">
        <f>VLOOKUP($D21,CLASS!$D$2:$W$405,11,FALSE)</f>
        <v>92</v>
      </c>
      <c r="O21" s="52">
        <f>IF(IF(N21,N21+$G21,0)&lt;=100,IF(N21,N21+$G21,0),100)</f>
        <v>92</v>
      </c>
      <c r="P21" s="44">
        <f>VLOOKUP($D21,CLASS!$D$2:$W$405,13,FALSE)</f>
        <v>0</v>
      </c>
      <c r="Q21" s="52">
        <f>IF(IF(P21,P21+$G21,0)&lt;=100,IF(P21,P21+$G21,0),100)</f>
        <v>0</v>
      </c>
      <c r="R21" s="44">
        <f>VLOOKUP($D21,CLASS!$D$2:$W$405,15,FALSE)</f>
        <v>96</v>
      </c>
      <c r="S21" s="52">
        <f>IF(IF(R21,R21+$G21,0)&lt;=100,IF(R21,R21+$G21,0),100)</f>
        <v>96</v>
      </c>
      <c r="T21" s="44">
        <f>VLOOKUP($D21,CLASS!$D$2:$W$405,17,FALSE)</f>
        <v>0</v>
      </c>
      <c r="U21" s="52">
        <f>IF(IF(T21,T21+$G21,0)&lt;=100,IF(T21,T21+$G21,0),100)</f>
        <v>0</v>
      </c>
      <c r="V21" s="44">
        <f>VLOOKUP($D21,CLASS!$D$2:$W$405,19,FALSE)</f>
        <v>0</v>
      </c>
      <c r="W21" s="52">
        <f>IF(IF(V21,V21+$G21,0)&lt;=100,IF(V21,V21+$G21,0),100)</f>
        <v>0</v>
      </c>
      <c r="X21"/>
      <c r="Y21"/>
      <c r="Z21" s="52">
        <f>I21+K21+M21+O21+Q21+S21+U21+W21</f>
        <v>380</v>
      </c>
      <c r="AA21"/>
      <c r="AB21">
        <f>I21</f>
        <v>94</v>
      </c>
      <c r="AC21">
        <f>K21</f>
        <v>98</v>
      </c>
      <c r="AD21">
        <f>M21</f>
        <v>0</v>
      </c>
      <c r="AE21">
        <f>O21</f>
        <v>92</v>
      </c>
      <c r="AF21">
        <f>Q21</f>
        <v>0</v>
      </c>
      <c r="AG21">
        <f>S21</f>
        <v>96</v>
      </c>
      <c r="AH21">
        <f>U21</f>
        <v>0</v>
      </c>
      <c r="AI21">
        <f>W21</f>
        <v>0</v>
      </c>
      <c r="AJ21" s="24">
        <f>SUMPRODUCT(LARGE(AB21:AI21, {1,2,3,4,5}))</f>
        <v>380</v>
      </c>
      <c r="AK21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</row>
    <row r="22" spans="1:51" x14ac:dyDescent="0.25">
      <c r="A22" s="47" t="s">
        <v>29</v>
      </c>
      <c r="B22" s="46" t="s">
        <v>227</v>
      </c>
      <c r="C22" s="44" t="s">
        <v>228</v>
      </c>
      <c r="D22" s="44">
        <v>123850</v>
      </c>
      <c r="E22" s="44" t="s">
        <v>11</v>
      </c>
      <c r="F22" s="44" t="s">
        <v>40</v>
      </c>
      <c r="G22" s="44">
        <f>VLOOKUP($D22,CLASS!$D$2:$W$405,4,FALSE)</f>
        <v>5</v>
      </c>
      <c r="H22" s="44">
        <f>VLOOKUP($D22,CLASS!$D$2:$W$405,5,FALSE)</f>
        <v>0</v>
      </c>
      <c r="I22" s="52">
        <f>IF(H22,G22+H22,0)</f>
        <v>0</v>
      </c>
      <c r="J22" s="44">
        <f>VLOOKUP($D22,CLASS!$D$2:$W$405,7,FALSE)</f>
        <v>89</v>
      </c>
      <c r="K22" s="52">
        <f>IF(IF(J22,J22+$G22,0)&lt;=100,IF(J22,J22+$G22,0),100)</f>
        <v>94</v>
      </c>
      <c r="L22" s="44">
        <f>VLOOKUP($D22,CLASS!$D$2:$W$405,9,FALSE)</f>
        <v>88</v>
      </c>
      <c r="M22" s="52">
        <f>IF(IF(L22,L22+$G22,0)&lt;=100,IF(L22,L22+$G22,0),100)</f>
        <v>93</v>
      </c>
      <c r="N22" s="44">
        <f>VLOOKUP($D22,CLASS!$D$2:$W$405,11,FALSE)</f>
        <v>84</v>
      </c>
      <c r="O22" s="52">
        <f>IF(IF(N22,N22+$G22,0)&lt;=100,IF(N22,N22+$G22,0),100)</f>
        <v>89</v>
      </c>
      <c r="P22" s="44">
        <f>VLOOKUP($D22,CLASS!$D$2:$W$405,13,FALSE)</f>
        <v>0</v>
      </c>
      <c r="Q22" s="52">
        <f>IF(IF(P22,P22+$G22,0)&lt;=100,IF(P22,P22+$G22,0),100)</f>
        <v>0</v>
      </c>
      <c r="R22" s="44">
        <f>VLOOKUP($D22,CLASS!$D$2:$W$405,15,FALSE)</f>
        <v>92</v>
      </c>
      <c r="S22" s="52">
        <f>IF(IF(R22,R22+$G22,0)&lt;=100,IF(R22,R22+$G22,0),100)</f>
        <v>97</v>
      </c>
      <c r="T22" s="44">
        <f>VLOOKUP($D22,CLASS!$D$2:$W$405,17,FALSE)</f>
        <v>0</v>
      </c>
      <c r="U22" s="52">
        <f>IF(IF(T22,T22+$G22,0)&lt;=100,IF(T22,T22+$G22,0),100)</f>
        <v>0</v>
      </c>
      <c r="V22" s="44">
        <f>VLOOKUP($D22,CLASS!$D$2:$W$405,19,FALSE)</f>
        <v>0</v>
      </c>
      <c r="W22" s="52">
        <f>IF(IF(V22,V22+$G22,0)&lt;=100,IF(V22,V22+$G22,0),100)</f>
        <v>0</v>
      </c>
      <c r="X22"/>
      <c r="Y22"/>
      <c r="Z22" s="52">
        <f>I22+K22+M22+O22+Q22+S22+U22+W22</f>
        <v>373</v>
      </c>
      <c r="AA22"/>
      <c r="AB22">
        <f>I22</f>
        <v>0</v>
      </c>
      <c r="AC22">
        <f>K22</f>
        <v>94</v>
      </c>
      <c r="AD22">
        <f>M22</f>
        <v>93</v>
      </c>
      <c r="AE22">
        <f>O22</f>
        <v>89</v>
      </c>
      <c r="AF22">
        <f>Q22</f>
        <v>0</v>
      </c>
      <c r="AG22">
        <f>S22</f>
        <v>97</v>
      </c>
      <c r="AH22">
        <f>U22</f>
        <v>0</v>
      </c>
      <c r="AI22">
        <f>W22</f>
        <v>0</v>
      </c>
      <c r="AJ22" s="24">
        <f>SUMPRODUCT(LARGE(AB22:AI22, {1,2,3,4,5}))</f>
        <v>373</v>
      </c>
      <c r="AK22"/>
    </row>
    <row r="23" spans="1:51" x14ac:dyDescent="0.25">
      <c r="A23" s="47" t="s">
        <v>29</v>
      </c>
      <c r="B23" s="46" t="s">
        <v>254</v>
      </c>
      <c r="C23" s="44" t="s">
        <v>255</v>
      </c>
      <c r="D23" s="44">
        <v>123331</v>
      </c>
      <c r="E23" s="44" t="s">
        <v>12</v>
      </c>
      <c r="F23" s="44" t="s">
        <v>8</v>
      </c>
      <c r="G23" s="44">
        <f>VLOOKUP($D23,CLASS!$D$2:$W$405,4,FALSE)</f>
        <v>10</v>
      </c>
      <c r="H23" s="44">
        <f>VLOOKUP($D23,CLASS!$D$2:$W$405,5,FALSE)</f>
        <v>79</v>
      </c>
      <c r="I23" s="52">
        <f>IF(H23,G23+H23,0)</f>
        <v>89</v>
      </c>
      <c r="J23" s="44">
        <f>VLOOKUP($D23,CLASS!$D$2:$W$405,7,FALSE)</f>
        <v>84</v>
      </c>
      <c r="K23" s="52">
        <f>IF(IF(J23,J23+$G23,0)&lt;=100,IF(J23,J23+$G23,0),100)</f>
        <v>94</v>
      </c>
      <c r="L23" s="44">
        <f>VLOOKUP($D23,CLASS!$D$2:$W$405,9,FALSE)</f>
        <v>0</v>
      </c>
      <c r="M23" s="52">
        <f>IF(IF(L23,L23+$G23,0)&lt;=100,IF(L23,L23+$G23,0),100)</f>
        <v>0</v>
      </c>
      <c r="N23" s="44">
        <f>VLOOKUP($D23,CLASS!$D$2:$W$405,11,FALSE)</f>
        <v>77</v>
      </c>
      <c r="O23" s="52">
        <f>IF(IF(N23,N23+$G23,0)&lt;=100,IF(N23,N23+$G23,0),100)</f>
        <v>87</v>
      </c>
      <c r="P23" s="44">
        <f>VLOOKUP($D23,CLASS!$D$2:$W$405,13,FALSE)</f>
        <v>71</v>
      </c>
      <c r="Q23" s="52">
        <f>IF(IF(P23,P23+$G23,0)&lt;=100,IF(P23,P23+$G23,0),100)</f>
        <v>81</v>
      </c>
      <c r="R23" s="44">
        <f>VLOOKUP($D23,CLASS!$D$2:$W$405,15,FALSE)</f>
        <v>0</v>
      </c>
      <c r="S23" s="52">
        <f>IF(IF(R23,R23+$G23,0)&lt;=100,IF(R23,R23+$G23,0),100)</f>
        <v>0</v>
      </c>
      <c r="T23" s="44">
        <f>VLOOKUP($D23,CLASS!$D$2:$W$405,17,FALSE)</f>
        <v>0</v>
      </c>
      <c r="U23" s="52">
        <f>IF(IF(T23,T23+$G23,0)&lt;=100,IF(T23,T23+$G23,0),100)</f>
        <v>0</v>
      </c>
      <c r="V23" s="44">
        <f>VLOOKUP($D23,CLASS!$D$2:$W$405,19,FALSE)</f>
        <v>0</v>
      </c>
      <c r="W23" s="52">
        <f>IF(IF(V23,V23+$G23,0)&lt;=100,IF(V23,V23+$G23,0),100)</f>
        <v>0</v>
      </c>
      <c r="X23"/>
      <c r="Y23"/>
      <c r="Z23" s="52">
        <f>I23+K23+M23+O23+Q23+S23+U23+W23</f>
        <v>351</v>
      </c>
      <c r="AA23"/>
      <c r="AB23">
        <f>I23</f>
        <v>89</v>
      </c>
      <c r="AC23">
        <f>K23</f>
        <v>94</v>
      </c>
      <c r="AD23">
        <f>M23</f>
        <v>0</v>
      </c>
      <c r="AE23">
        <f>O23</f>
        <v>87</v>
      </c>
      <c r="AF23">
        <f>Q23</f>
        <v>81</v>
      </c>
      <c r="AG23">
        <f>S23</f>
        <v>0</v>
      </c>
      <c r="AH23">
        <f>U23</f>
        <v>0</v>
      </c>
      <c r="AI23">
        <f>W23</f>
        <v>0</v>
      </c>
      <c r="AJ23" s="24">
        <f>SUMPRODUCT(LARGE(AB23:AI23, {1,2,3,4,5}))</f>
        <v>351</v>
      </c>
      <c r="AK23"/>
    </row>
    <row r="24" spans="1:51" x14ac:dyDescent="0.25">
      <c r="A24" s="47" t="s">
        <v>29</v>
      </c>
      <c r="B24" s="46" t="s">
        <v>211</v>
      </c>
      <c r="C24" s="44" t="s">
        <v>294</v>
      </c>
      <c r="D24" s="44">
        <v>101732</v>
      </c>
      <c r="E24" s="44" t="s">
        <v>12</v>
      </c>
      <c r="F24" s="44" t="s">
        <v>8</v>
      </c>
      <c r="G24" s="44">
        <f>VLOOKUP($D24,CLASS!$D$2:$W$405,4,FALSE)</f>
        <v>10</v>
      </c>
      <c r="H24" s="44">
        <f>VLOOKUP($D24,CLASS!$D$2:$W$405,5,FALSE)</f>
        <v>0</v>
      </c>
      <c r="I24" s="52">
        <f>IF(H24,G24+H24,0)</f>
        <v>0</v>
      </c>
      <c r="J24" s="44">
        <f>VLOOKUP($D24,CLASS!$D$2:$W$405,7,FALSE)</f>
        <v>76</v>
      </c>
      <c r="K24" s="52">
        <f>IF(IF(J24,J24+$G24,0)&lt;=100,IF(J24,J24+$G24,0),100)</f>
        <v>86</v>
      </c>
      <c r="L24" s="44">
        <f>VLOOKUP($D24,CLASS!$D$2:$W$405,9,FALSE)</f>
        <v>82</v>
      </c>
      <c r="M24" s="52">
        <f>IF(IF(L24,L24+$G24,0)&lt;=100,IF(L24,L24+$G24,0),100)</f>
        <v>92</v>
      </c>
      <c r="N24" s="44">
        <f>VLOOKUP($D24,CLASS!$D$2:$W$405,11,FALSE)</f>
        <v>0</v>
      </c>
      <c r="O24" s="52">
        <f>IF(IF(N24,N24+$G24,0)&lt;=100,IF(N24,N24+$G24,0),100)</f>
        <v>0</v>
      </c>
      <c r="P24" s="44">
        <f>VLOOKUP($D24,CLASS!$D$2:$W$405,13,FALSE)</f>
        <v>72</v>
      </c>
      <c r="Q24" s="52">
        <f>IF(IF(P24,P24+$G24,0)&lt;=100,IF(P24,P24+$G24,0),100)</f>
        <v>82</v>
      </c>
      <c r="R24" s="44">
        <f>VLOOKUP($D24,CLASS!$D$2:$W$405,15,FALSE)</f>
        <v>0</v>
      </c>
      <c r="S24" s="52">
        <f>IF(IF(R24,R24+$G24,0)&lt;=100,IF(R24,R24+$G24,0),100)</f>
        <v>0</v>
      </c>
      <c r="T24" s="44">
        <f>VLOOKUP($D24,CLASS!$D$2:$W$405,17,FALSE)</f>
        <v>79</v>
      </c>
      <c r="U24" s="52">
        <f>IF(IF(T24,T24+$G24,0)&lt;=100,IF(T24,T24+$G24,0),100)</f>
        <v>89</v>
      </c>
      <c r="V24" s="44">
        <f>VLOOKUP($D24,CLASS!$D$2:$W$405,19,FALSE)</f>
        <v>0</v>
      </c>
      <c r="W24" s="52">
        <f>IF(IF(V24,V24+$G24,0)&lt;=100,IF(V24,V24+$G24,0),100)</f>
        <v>0</v>
      </c>
      <c r="X24"/>
      <c r="Y24"/>
      <c r="Z24" s="52">
        <f>I24+K24+M24+O24+Q24+S24+U24+W24</f>
        <v>349</v>
      </c>
      <c r="AA24"/>
      <c r="AB24">
        <f>I24</f>
        <v>0</v>
      </c>
      <c r="AC24">
        <f>K24</f>
        <v>86</v>
      </c>
      <c r="AD24">
        <f>M24</f>
        <v>92</v>
      </c>
      <c r="AE24">
        <f>O24</f>
        <v>0</v>
      </c>
      <c r="AF24">
        <f>Q24</f>
        <v>82</v>
      </c>
      <c r="AG24">
        <f>S24</f>
        <v>0</v>
      </c>
      <c r="AH24">
        <f>U24</f>
        <v>89</v>
      </c>
      <c r="AI24">
        <f>W24</f>
        <v>0</v>
      </c>
      <c r="AJ24" s="24">
        <f>SUMPRODUCT(LARGE(AB24:AI24, {1,2,3,4,5}))</f>
        <v>349</v>
      </c>
      <c r="AK24"/>
    </row>
    <row r="25" spans="1:51" x14ac:dyDescent="0.25">
      <c r="A25" s="47" t="s">
        <v>29</v>
      </c>
      <c r="B25" s="46" t="s">
        <v>171</v>
      </c>
      <c r="C25" s="44" t="s">
        <v>172</v>
      </c>
      <c r="D25" s="44">
        <v>109360</v>
      </c>
      <c r="E25" s="44" t="s">
        <v>11</v>
      </c>
      <c r="F25" s="44" t="s">
        <v>8</v>
      </c>
      <c r="G25" s="44">
        <f>VLOOKUP($D25,CLASS!$D$2:$W$405,4,FALSE)</f>
        <v>5</v>
      </c>
      <c r="H25" s="44">
        <f>VLOOKUP($D25,CLASS!$D$2:$W$405,5,FALSE)</f>
        <v>85</v>
      </c>
      <c r="I25" s="52">
        <f>IF(H25,G25+H25,0)</f>
        <v>90</v>
      </c>
      <c r="J25" s="44">
        <f>VLOOKUP($D25,CLASS!$D$2:$W$405,7,FALSE)</f>
        <v>89</v>
      </c>
      <c r="K25" s="52">
        <f>IF(IF(J25,J25+$G25,0)&lt;=100,IF(J25,J25+$G25,0),100)</f>
        <v>94</v>
      </c>
      <c r="L25" s="44">
        <f>VLOOKUP($D25,CLASS!$D$2:$W$405,9,FALSE)</f>
        <v>0</v>
      </c>
      <c r="M25" s="52">
        <f>IF(IF(L25,L25+$G25,0)&lt;=100,IF(L25,L25+$G25,0),100)</f>
        <v>0</v>
      </c>
      <c r="N25" s="44">
        <f>VLOOKUP($D25,CLASS!$D$2:$W$405,11,FALSE)</f>
        <v>84</v>
      </c>
      <c r="O25" s="52">
        <f>IF(IF(N25,N25+$G25,0)&lt;=100,IF(N25,N25+$G25,0),100)</f>
        <v>89</v>
      </c>
      <c r="P25" s="44">
        <f>VLOOKUP($D25,CLASS!$D$2:$W$405,13,FALSE)</f>
        <v>34</v>
      </c>
      <c r="Q25" s="52">
        <f>IF(IF(P25,P25+$G25,0)&lt;=100,IF(P25,P25+$G25,0),100)</f>
        <v>39</v>
      </c>
      <c r="R25" s="44">
        <f>VLOOKUP($D25,CLASS!$D$2:$W$405,15,FALSE)</f>
        <v>0</v>
      </c>
      <c r="S25" s="52">
        <f>IF(IF(R25,R25+$G25,0)&lt;=100,IF(R25,R25+$G25,0),100)</f>
        <v>0</v>
      </c>
      <c r="T25" s="44">
        <f>VLOOKUP($D25,CLASS!$D$2:$W$405,17,FALSE)</f>
        <v>0</v>
      </c>
      <c r="U25" s="52">
        <f>IF(IF(T25,T25+$G25,0)&lt;=100,IF(T25,T25+$G25,0),100)</f>
        <v>0</v>
      </c>
      <c r="V25" s="44">
        <f>VLOOKUP($D25,CLASS!$D$2:$W$405,19,FALSE)</f>
        <v>0</v>
      </c>
      <c r="W25" s="52">
        <f>IF(IF(V25,V25+$G25,0)&lt;=100,IF(V25,V25+$G25,0),100)</f>
        <v>0</v>
      </c>
      <c r="X25"/>
      <c r="Y25"/>
      <c r="Z25" s="52">
        <f>I25+K25+M25+O25+Q25+S25+U25+W25</f>
        <v>312</v>
      </c>
      <c r="AA25"/>
      <c r="AB25">
        <f>I25</f>
        <v>90</v>
      </c>
      <c r="AC25">
        <f>K25</f>
        <v>94</v>
      </c>
      <c r="AD25">
        <f>M25</f>
        <v>0</v>
      </c>
      <c r="AE25">
        <f>O25</f>
        <v>89</v>
      </c>
      <c r="AF25">
        <f>Q25</f>
        <v>39</v>
      </c>
      <c r="AG25">
        <f>S25</f>
        <v>0</v>
      </c>
      <c r="AH25">
        <f>U25</f>
        <v>0</v>
      </c>
      <c r="AI25">
        <f>W25</f>
        <v>0</v>
      </c>
      <c r="AJ25" s="24">
        <f>SUMPRODUCT(LARGE(AB25:AI25, {1,2,3,4,5}))</f>
        <v>312</v>
      </c>
      <c r="AK25"/>
    </row>
    <row r="26" spans="1:51" x14ac:dyDescent="0.25">
      <c r="A26" s="47" t="s">
        <v>29</v>
      </c>
      <c r="B26" s="46" t="s">
        <v>115</v>
      </c>
      <c r="C26" s="44" t="s">
        <v>116</v>
      </c>
      <c r="D26" s="44">
        <v>113633</v>
      </c>
      <c r="E26" s="44" t="s">
        <v>7</v>
      </c>
      <c r="F26" s="44" t="s">
        <v>8</v>
      </c>
      <c r="G26" s="44">
        <f>VLOOKUP($D26,CLASS!$D$2:$W$405,4,FALSE)</f>
        <v>0</v>
      </c>
      <c r="H26" s="44">
        <f>VLOOKUP($D26,CLASS!$D$2:$W$405,5,FALSE)</f>
        <v>90</v>
      </c>
      <c r="I26" s="52">
        <f>IF(H26,G26+H26,0)</f>
        <v>90</v>
      </c>
      <c r="J26" s="44">
        <f>VLOOKUP($D26,CLASS!$D$2:$W$405,7,FALSE)</f>
        <v>91</v>
      </c>
      <c r="K26" s="52">
        <f>IF(IF(J26,J26+$G26,0)&lt;=100,IF(J26,J26+$G26,0),100)</f>
        <v>91</v>
      </c>
      <c r="L26" s="44">
        <f>VLOOKUP($D26,CLASS!$D$2:$W$405,9,FALSE)</f>
        <v>0</v>
      </c>
      <c r="M26" s="52">
        <f>IF(IF(L26,L26+$G26,0)&lt;=100,IF(L26,L26+$G26,0),100)</f>
        <v>0</v>
      </c>
      <c r="N26" s="44">
        <f>VLOOKUP($D26,CLASS!$D$2:$W$405,11,FALSE)</f>
        <v>87</v>
      </c>
      <c r="O26" s="52">
        <f>IF(IF(N26,N26+$G26,0)&lt;=100,IF(N26,N26+$G26,0),100)</f>
        <v>87</v>
      </c>
      <c r="P26" s="44">
        <f>VLOOKUP($D26,CLASS!$D$2:$W$405,13,FALSE)</f>
        <v>0</v>
      </c>
      <c r="Q26" s="52">
        <f>IF(IF(P26,P26+$G26,0)&lt;=100,IF(P26,P26+$G26,0),100)</f>
        <v>0</v>
      </c>
      <c r="R26" s="44">
        <f>VLOOKUP($D26,CLASS!$D$2:$W$405,15,FALSE)</f>
        <v>0</v>
      </c>
      <c r="S26" s="52">
        <f>IF(IF(R26,R26+$G26,0)&lt;=100,IF(R26,R26+$G26,0),100)</f>
        <v>0</v>
      </c>
      <c r="T26" s="44">
        <f>VLOOKUP($D26,CLASS!$D$2:$W$405,17,FALSE)</f>
        <v>0</v>
      </c>
      <c r="U26" s="52">
        <f>IF(IF(T26,T26+$G26,0)&lt;=100,IF(T26,T26+$G26,0),100)</f>
        <v>0</v>
      </c>
      <c r="V26" s="44">
        <f>VLOOKUP($D26,CLASS!$D$2:$W$405,19,FALSE)</f>
        <v>0</v>
      </c>
      <c r="W26" s="52">
        <f>IF(IF(V26,V26+$G26,0)&lt;=100,IF(V26,V26+$G26,0),100)</f>
        <v>0</v>
      </c>
      <c r="X26"/>
      <c r="Y26"/>
      <c r="Z26" s="52">
        <f>I26+K26+M26+O26+Q26+S26+U26+W26</f>
        <v>268</v>
      </c>
      <c r="AA26"/>
      <c r="AB26">
        <f>I26</f>
        <v>90</v>
      </c>
      <c r="AC26">
        <f>K26</f>
        <v>91</v>
      </c>
      <c r="AD26">
        <f>M26</f>
        <v>0</v>
      </c>
      <c r="AE26">
        <f>O26</f>
        <v>87</v>
      </c>
      <c r="AF26">
        <f>Q26</f>
        <v>0</v>
      </c>
      <c r="AG26">
        <f>S26</f>
        <v>0</v>
      </c>
      <c r="AH26">
        <f>U26</f>
        <v>0</v>
      </c>
      <c r="AI26">
        <f>W26</f>
        <v>0</v>
      </c>
      <c r="AJ26" s="24">
        <f>SUMPRODUCT(LARGE(AB26:AI26, {1,2,3,4,5}))</f>
        <v>268</v>
      </c>
      <c r="AK26"/>
    </row>
    <row r="27" spans="1:51" x14ac:dyDescent="0.25">
      <c r="A27" s="47" t="s">
        <v>29</v>
      </c>
      <c r="B27" s="45" t="s">
        <v>210</v>
      </c>
      <c r="C27" s="44" t="s">
        <v>225</v>
      </c>
      <c r="D27" s="44">
        <v>105787</v>
      </c>
      <c r="E27" s="44" t="s">
        <v>11</v>
      </c>
      <c r="F27" s="44" t="s">
        <v>8</v>
      </c>
      <c r="G27" s="44">
        <f>VLOOKUP($D27,CLASS!$D$2:$W$405,4,FALSE)</f>
        <v>5</v>
      </c>
      <c r="H27" s="44">
        <f>VLOOKUP($D27,CLASS!$D$2:$W$405,5,FALSE)</f>
        <v>0</v>
      </c>
      <c r="I27" s="52">
        <f>IF(H27,G27+H27,0)</f>
        <v>0</v>
      </c>
      <c r="J27" s="44">
        <f>VLOOKUP($D27,CLASS!$D$2:$W$405,7,FALSE)</f>
        <v>87</v>
      </c>
      <c r="K27" s="52">
        <f>IF(IF(J27,J27+$G27,0)&lt;=100,IF(J27,J27+$G27,0),100)</f>
        <v>92</v>
      </c>
      <c r="L27" s="44">
        <f>VLOOKUP($D27,CLASS!$D$2:$W$405,9,FALSE)</f>
        <v>0</v>
      </c>
      <c r="M27" s="52">
        <f>IF(IF(L27,L27+$G27,0)&lt;=100,IF(L27,L27+$G27,0),100)</f>
        <v>0</v>
      </c>
      <c r="N27" s="44">
        <f>VLOOKUP($D27,CLASS!$D$2:$W$405,11,FALSE)</f>
        <v>86</v>
      </c>
      <c r="O27" s="52">
        <f>IF(IF(N27,N27+$G27,0)&lt;=100,IF(N27,N27+$G27,0),100)</f>
        <v>91</v>
      </c>
      <c r="P27" s="44">
        <f>VLOOKUP($D27,CLASS!$D$2:$W$405,13,FALSE)</f>
        <v>0</v>
      </c>
      <c r="Q27" s="52">
        <f>IF(IF(P27,P27+$G27,0)&lt;=100,IF(P27,P27+$G27,0),100)</f>
        <v>0</v>
      </c>
      <c r="R27" s="44">
        <f>VLOOKUP($D27,CLASS!$D$2:$W$405,15,FALSE)</f>
        <v>0</v>
      </c>
      <c r="S27" s="52">
        <f>IF(IF(R27,R27+$G27,0)&lt;=100,IF(R27,R27+$G27,0),100)</f>
        <v>0</v>
      </c>
      <c r="T27" s="44">
        <f>VLOOKUP($D27,CLASS!$D$2:$W$405,17,FALSE)</f>
        <v>0</v>
      </c>
      <c r="U27" s="52">
        <f>IF(IF(T27,T27+$G27,0)&lt;=100,IF(T27,T27+$G27,0),100)</f>
        <v>0</v>
      </c>
      <c r="V27" s="44">
        <f>VLOOKUP($D27,CLASS!$D$2:$W$405,19,FALSE)</f>
        <v>0</v>
      </c>
      <c r="W27" s="52">
        <f>IF(IF(V27,V27+$G27,0)&lt;=100,IF(V27,V27+$G27,0),100)</f>
        <v>0</v>
      </c>
      <c r="X27"/>
      <c r="Y27"/>
      <c r="Z27" s="52">
        <f>I27+K27+M27+O27+Q27+S27+U27+W27</f>
        <v>183</v>
      </c>
      <c r="AA27"/>
      <c r="AB27">
        <f>I27</f>
        <v>0</v>
      </c>
      <c r="AC27">
        <f>K27</f>
        <v>92</v>
      </c>
      <c r="AD27">
        <f>M27</f>
        <v>0</v>
      </c>
      <c r="AE27">
        <f>O27</f>
        <v>91</v>
      </c>
      <c r="AF27">
        <f>Q27</f>
        <v>0</v>
      </c>
      <c r="AG27">
        <f>S27</f>
        <v>0</v>
      </c>
      <c r="AH27">
        <f>U27</f>
        <v>0</v>
      </c>
      <c r="AI27">
        <f>W27</f>
        <v>0</v>
      </c>
      <c r="AJ27" s="24">
        <f>SUMPRODUCT(LARGE(AB27:AI27, {1,2,3,4,5}))</f>
        <v>183</v>
      </c>
      <c r="AK27"/>
    </row>
    <row r="28" spans="1:51" x14ac:dyDescent="0.25">
      <c r="A28" s="47" t="s">
        <v>29</v>
      </c>
      <c r="B28" s="46" t="s">
        <v>38</v>
      </c>
      <c r="C28" s="44" t="s">
        <v>158</v>
      </c>
      <c r="D28" s="44">
        <v>108833</v>
      </c>
      <c r="E28" s="44" t="s">
        <v>11</v>
      </c>
      <c r="F28" s="44" t="s">
        <v>8</v>
      </c>
      <c r="G28" s="44">
        <f>VLOOKUP($D28,CLASS!$D$2:$W$405,4,FALSE)</f>
        <v>5</v>
      </c>
      <c r="H28" s="44">
        <f>VLOOKUP($D28,CLASS!$D$2:$W$405,5,FALSE)</f>
        <v>89</v>
      </c>
      <c r="I28" s="52">
        <f>IF(H28,G28+H28,0)</f>
        <v>94</v>
      </c>
      <c r="J28" s="44">
        <f>VLOOKUP($D28,CLASS!$D$2:$W$405,7,FALSE)</f>
        <v>81</v>
      </c>
      <c r="K28" s="52">
        <f>IF(IF(J28,J28+$G28,0)&lt;=100,IF(J28,J28+$G28,0),100)</f>
        <v>86</v>
      </c>
      <c r="L28" s="44">
        <f>VLOOKUP($D28,CLASS!$D$2:$W$405,9,FALSE)</f>
        <v>0</v>
      </c>
      <c r="M28" s="52">
        <f>IF(IF(L28,L28+$G28,0)&lt;=100,IF(L28,L28+$G28,0),100)</f>
        <v>0</v>
      </c>
      <c r="N28" s="44">
        <f>VLOOKUP($D28,CLASS!$D$2:$W$405,11,FALSE)</f>
        <v>0</v>
      </c>
      <c r="O28" s="52">
        <f>IF(IF(N28,N28+$G28,0)&lt;=100,IF(N28,N28+$G28,0),100)</f>
        <v>0</v>
      </c>
      <c r="P28" s="44">
        <f>VLOOKUP($D28,CLASS!$D$2:$W$405,13,FALSE)</f>
        <v>0</v>
      </c>
      <c r="Q28" s="52">
        <f>IF(IF(P28,P28+$G28,0)&lt;=100,IF(P28,P28+$G28,0),100)</f>
        <v>0</v>
      </c>
      <c r="R28" s="44">
        <f>VLOOKUP($D28,CLASS!$D$2:$W$405,15,FALSE)</f>
        <v>0</v>
      </c>
      <c r="S28" s="52">
        <f>IF(IF(R28,R28+$G28,0)&lt;=100,IF(R28,R28+$G28,0),100)</f>
        <v>0</v>
      </c>
      <c r="T28" s="44">
        <f>VLOOKUP($D28,CLASS!$D$2:$W$405,17,FALSE)</f>
        <v>0</v>
      </c>
      <c r="U28" s="52">
        <f>IF(IF(T28,T28+$G28,0)&lt;=100,IF(T28,T28+$G28,0),100)</f>
        <v>0</v>
      </c>
      <c r="V28" s="44">
        <f>VLOOKUP($D28,CLASS!$D$2:$W$405,19,FALSE)</f>
        <v>0</v>
      </c>
      <c r="W28" s="52">
        <f>IF(IF(V28,V28+$G28,0)&lt;=100,IF(V28,V28+$G28,0),100)</f>
        <v>0</v>
      </c>
      <c r="X28"/>
      <c r="Y28"/>
      <c r="Z28" s="52">
        <f>I28+K28+M28+O28+Q28+S28+U28+W28</f>
        <v>180</v>
      </c>
      <c r="AA28"/>
      <c r="AB28">
        <f>I28</f>
        <v>94</v>
      </c>
      <c r="AC28">
        <f>K28</f>
        <v>86</v>
      </c>
      <c r="AD28">
        <f>M28</f>
        <v>0</v>
      </c>
      <c r="AE28">
        <f>O28</f>
        <v>0</v>
      </c>
      <c r="AF28">
        <f>Q28</f>
        <v>0</v>
      </c>
      <c r="AG28">
        <f>S28</f>
        <v>0</v>
      </c>
      <c r="AH28">
        <f>U28</f>
        <v>0</v>
      </c>
      <c r="AI28">
        <f>W28</f>
        <v>0</v>
      </c>
      <c r="AJ28" s="24">
        <f>SUMPRODUCT(LARGE(AB28:AI28, {1,2,3,4,5}))</f>
        <v>180</v>
      </c>
      <c r="AK28"/>
    </row>
    <row r="29" spans="1:51" x14ac:dyDescent="0.25">
      <c r="A29" s="47" t="s">
        <v>29</v>
      </c>
      <c r="B29" s="46" t="s">
        <v>81</v>
      </c>
      <c r="C29" s="44" t="s">
        <v>82</v>
      </c>
      <c r="D29" s="44">
        <v>43085</v>
      </c>
      <c r="E29" s="44" t="s">
        <v>23</v>
      </c>
      <c r="F29" s="44" t="s">
        <v>8</v>
      </c>
      <c r="G29" s="44">
        <f>VLOOKUP($D29,CLASS!$D$2:$W$405,4,FALSE)</f>
        <v>0</v>
      </c>
      <c r="H29" s="44">
        <f>VLOOKUP($D29,CLASS!$D$2:$W$405,5,FALSE)</f>
        <v>90</v>
      </c>
      <c r="I29" s="52">
        <f>IF(H29,G29+H29,0)</f>
        <v>90</v>
      </c>
      <c r="J29" s="44">
        <f>VLOOKUP($D29,CLASS!$D$2:$W$405,7,FALSE)</f>
        <v>0</v>
      </c>
      <c r="K29" s="52">
        <f>IF(IF(J29,J29+$G29,0)&lt;=100,IF(J29,J29+$G29,0),100)</f>
        <v>0</v>
      </c>
      <c r="L29" s="44">
        <f>VLOOKUP($D29,CLASS!$D$2:$W$405,9,FALSE)</f>
        <v>0</v>
      </c>
      <c r="M29" s="52">
        <f>IF(IF(L29,L29+$G29,0)&lt;=100,IF(L29,L29+$G29,0),100)</f>
        <v>0</v>
      </c>
      <c r="N29" s="44">
        <f>VLOOKUP($D29,CLASS!$D$2:$W$405,11,FALSE)</f>
        <v>87</v>
      </c>
      <c r="O29" s="52">
        <f>IF(IF(N29,N29+$G29,0)&lt;=100,IF(N29,N29+$G29,0),100)</f>
        <v>87</v>
      </c>
      <c r="P29" s="44">
        <f>VLOOKUP($D29,CLASS!$D$2:$W$405,13,FALSE)</f>
        <v>0</v>
      </c>
      <c r="Q29" s="52">
        <f>IF(IF(P29,P29+$G29,0)&lt;=100,IF(P29,P29+$G29,0),100)</f>
        <v>0</v>
      </c>
      <c r="R29" s="44">
        <f>VLOOKUP($D29,CLASS!$D$2:$W$405,15,FALSE)</f>
        <v>0</v>
      </c>
      <c r="S29" s="52">
        <f>IF(IF(R29,R29+$G29,0)&lt;=100,IF(R29,R29+$G29,0),100)</f>
        <v>0</v>
      </c>
      <c r="T29" s="44">
        <f>VLOOKUP($D29,CLASS!$D$2:$W$405,17,FALSE)</f>
        <v>0</v>
      </c>
      <c r="U29" s="52">
        <f>IF(IF(T29,T29+$G29,0)&lt;=100,IF(T29,T29+$G29,0),100)</f>
        <v>0</v>
      </c>
      <c r="V29" s="44">
        <f>VLOOKUP($D29,CLASS!$D$2:$W$405,19,FALSE)</f>
        <v>0</v>
      </c>
      <c r="W29" s="52">
        <f>IF(IF(V29,V29+$G29,0)&lt;=100,IF(V29,V29+$G29,0),100)</f>
        <v>0</v>
      </c>
      <c r="X29"/>
      <c r="Y29"/>
      <c r="Z29" s="52">
        <f>I29+K29+M29+O29+Q29+S29+U29+W29</f>
        <v>177</v>
      </c>
      <c r="AA29"/>
      <c r="AB29">
        <f>I29</f>
        <v>90</v>
      </c>
      <c r="AC29">
        <f>K29</f>
        <v>0</v>
      </c>
      <c r="AD29">
        <f>M29</f>
        <v>0</v>
      </c>
      <c r="AE29">
        <f>O29</f>
        <v>87</v>
      </c>
      <c r="AF29">
        <f>Q29</f>
        <v>0</v>
      </c>
      <c r="AG29">
        <f>S29</f>
        <v>0</v>
      </c>
      <c r="AH29">
        <f>U29</f>
        <v>0</v>
      </c>
      <c r="AI29">
        <f>W29</f>
        <v>0</v>
      </c>
      <c r="AJ29" s="24">
        <f>SUMPRODUCT(LARGE(AB29:AI29, {1,2,3,4,5}))</f>
        <v>177</v>
      </c>
      <c r="AK29"/>
    </row>
    <row r="30" spans="1:51" x14ac:dyDescent="0.25">
      <c r="A30" s="47" t="s">
        <v>29</v>
      </c>
      <c r="B30" s="46" t="s">
        <v>69</v>
      </c>
      <c r="C30" s="44" t="s">
        <v>208</v>
      </c>
      <c r="D30" s="44">
        <v>108393</v>
      </c>
      <c r="E30" s="44" t="s">
        <v>11</v>
      </c>
      <c r="F30" s="44" t="s">
        <v>8</v>
      </c>
      <c r="G30" s="44">
        <f>VLOOKUP($D30,CLASS!$D$2:$W$405,4,FALSE)</f>
        <v>5</v>
      </c>
      <c r="H30" s="44">
        <f>VLOOKUP($D30,CLASS!$D$2:$W$405,5,FALSE)</f>
        <v>0</v>
      </c>
      <c r="I30" s="52">
        <f>IF(H30,G30+H30,0)</f>
        <v>0</v>
      </c>
      <c r="J30" s="44">
        <f>VLOOKUP($D30,CLASS!$D$2:$W$405,7,FALSE)</f>
        <v>0</v>
      </c>
      <c r="K30" s="52">
        <f>IF(IF(J30,J30+$G30,0)&lt;=100,IF(J30,J30+$G30,0),100)</f>
        <v>0</v>
      </c>
      <c r="L30" s="44">
        <f>VLOOKUP($D30,CLASS!$D$2:$W$405,9,FALSE)</f>
        <v>0</v>
      </c>
      <c r="M30" s="52">
        <f>IF(IF(L30,L30+$G30,0)&lt;=100,IF(L30,L30+$G30,0),100)</f>
        <v>0</v>
      </c>
      <c r="N30" s="44">
        <f>VLOOKUP($D30,CLASS!$D$2:$W$405,11,FALSE)</f>
        <v>72</v>
      </c>
      <c r="O30" s="52">
        <f>IF(IF(N30,N30+$G30,0)&lt;=100,IF(N30,N30+$G30,0),100)</f>
        <v>77</v>
      </c>
      <c r="P30" s="44">
        <f>VLOOKUP($D30,CLASS!$D$2:$W$405,13,FALSE)</f>
        <v>0</v>
      </c>
      <c r="Q30" s="52">
        <f>IF(IF(P30,P30+$G30,0)&lt;=100,IF(P30,P30+$G30,0),100)</f>
        <v>0</v>
      </c>
      <c r="R30" s="44">
        <f>VLOOKUP($D30,CLASS!$D$2:$W$405,15,FALSE)</f>
        <v>91</v>
      </c>
      <c r="S30" s="52">
        <f>IF(IF(R30,R30+$G30,0)&lt;=100,IF(R30,R30+$G30,0),100)</f>
        <v>96</v>
      </c>
      <c r="T30" s="44">
        <f>VLOOKUP($D30,CLASS!$D$2:$W$405,17,FALSE)</f>
        <v>0</v>
      </c>
      <c r="U30" s="52">
        <f>IF(IF(T30,T30+$G30,0)&lt;=100,IF(T30,T30+$G30,0),100)</f>
        <v>0</v>
      </c>
      <c r="V30" s="44">
        <f>VLOOKUP($D30,CLASS!$D$2:$W$405,19,FALSE)</f>
        <v>0</v>
      </c>
      <c r="W30" s="52">
        <f>IF(IF(V30,V30+$G30,0)&lt;=100,IF(V30,V30+$G30,0),100)</f>
        <v>0</v>
      </c>
      <c r="X30"/>
      <c r="Y30"/>
      <c r="Z30" s="52">
        <f>I30+K30+M30+O30+Q30+S30+U30+W30</f>
        <v>173</v>
      </c>
      <c r="AA30"/>
      <c r="AB30">
        <f>I30</f>
        <v>0</v>
      </c>
      <c r="AC30">
        <f>K30</f>
        <v>0</v>
      </c>
      <c r="AD30">
        <f>M30</f>
        <v>0</v>
      </c>
      <c r="AE30">
        <f>O30</f>
        <v>77</v>
      </c>
      <c r="AF30">
        <f>Q30</f>
        <v>0</v>
      </c>
      <c r="AG30">
        <f>S30</f>
        <v>96</v>
      </c>
      <c r="AH30">
        <f>U30</f>
        <v>0</v>
      </c>
      <c r="AI30">
        <f>W30</f>
        <v>0</v>
      </c>
      <c r="AJ30" s="24">
        <f>SUMPRODUCT(LARGE(AB30:AI30, {1,2,3,4,5}))</f>
        <v>173</v>
      </c>
      <c r="AK30"/>
    </row>
    <row r="31" spans="1:51" x14ac:dyDescent="0.25">
      <c r="A31" s="47" t="s">
        <v>29</v>
      </c>
      <c r="B31" s="46" t="s">
        <v>175</v>
      </c>
      <c r="C31" s="44" t="s">
        <v>315</v>
      </c>
      <c r="D31" s="44">
        <v>50249</v>
      </c>
      <c r="E31" s="44" t="s">
        <v>12</v>
      </c>
      <c r="F31" s="44" t="s">
        <v>8</v>
      </c>
      <c r="G31" s="44">
        <f>VLOOKUP($D31,CLASS!$D$2:$W$405,4,FALSE)</f>
        <v>10</v>
      </c>
      <c r="H31" s="44">
        <f>VLOOKUP($D31,CLASS!$D$2:$W$405,5,FALSE)</f>
        <v>0</v>
      </c>
      <c r="I31" s="52">
        <f>IF(H31,G31+H31,0)</f>
        <v>0</v>
      </c>
      <c r="J31" s="44">
        <f>VLOOKUP($D31,CLASS!$D$2:$W$405,7,FALSE)</f>
        <v>82</v>
      </c>
      <c r="K31" s="52">
        <f>IF(IF(J31,J31+$G31,0)&lt;=100,IF(J31,J31+$G31,0),100)</f>
        <v>92</v>
      </c>
      <c r="L31" s="44">
        <f>VLOOKUP($D31,CLASS!$D$2:$W$405,9,FALSE)</f>
        <v>0</v>
      </c>
      <c r="M31" s="52">
        <f>IF(IF(L31,L31+$G31,0)&lt;=100,IF(L31,L31+$G31,0),100)</f>
        <v>0</v>
      </c>
      <c r="N31" s="44">
        <f>VLOOKUP($D31,CLASS!$D$2:$W$405,11,FALSE)</f>
        <v>71</v>
      </c>
      <c r="O31" s="52">
        <f>IF(IF(N31,N31+$G31,0)&lt;=100,IF(N31,N31+$G31,0),100)</f>
        <v>81</v>
      </c>
      <c r="P31" s="44">
        <f>VLOOKUP($D31,CLASS!$D$2:$W$405,13,FALSE)</f>
        <v>0</v>
      </c>
      <c r="Q31" s="52">
        <f>IF(IF(P31,P31+$G31,0)&lt;=100,IF(P31,P31+$G31,0),100)</f>
        <v>0</v>
      </c>
      <c r="R31" s="44">
        <f>VLOOKUP($D31,CLASS!$D$2:$W$405,15,FALSE)</f>
        <v>0</v>
      </c>
      <c r="S31" s="52">
        <f>IF(IF(R31,R31+$G31,0)&lt;=100,IF(R31,R31+$G31,0),100)</f>
        <v>0</v>
      </c>
      <c r="T31" s="44">
        <f>VLOOKUP($D31,CLASS!$D$2:$W$405,17,FALSE)</f>
        <v>0</v>
      </c>
      <c r="U31" s="52">
        <f>IF(IF(T31,T31+$G31,0)&lt;=100,IF(T31,T31+$G31,0),100)</f>
        <v>0</v>
      </c>
      <c r="V31" s="44">
        <f>VLOOKUP($D31,CLASS!$D$2:$W$405,19,FALSE)</f>
        <v>0</v>
      </c>
      <c r="W31" s="52">
        <f>IF(IF(V31,V31+$G31,0)&lt;=100,IF(V31,V31+$G31,0),100)</f>
        <v>0</v>
      </c>
      <c r="X31"/>
      <c r="Y31"/>
      <c r="Z31" s="52">
        <f>I31+K31+M31+O31+Q31+S31+U31+W31</f>
        <v>173</v>
      </c>
      <c r="AA31"/>
      <c r="AB31">
        <f>I31</f>
        <v>0</v>
      </c>
      <c r="AC31">
        <f>K31</f>
        <v>92</v>
      </c>
      <c r="AD31">
        <f>M31</f>
        <v>0</v>
      </c>
      <c r="AE31">
        <f>O31</f>
        <v>81</v>
      </c>
      <c r="AF31">
        <f>Q31</f>
        <v>0</v>
      </c>
      <c r="AG31">
        <f>S31</f>
        <v>0</v>
      </c>
      <c r="AH31">
        <f>U31</f>
        <v>0</v>
      </c>
      <c r="AI31">
        <f>W31</f>
        <v>0</v>
      </c>
      <c r="AJ31" s="24">
        <f>SUMPRODUCT(LARGE(AB31:AI31, {1,2,3,4,5}))</f>
        <v>173</v>
      </c>
      <c r="AK31"/>
    </row>
    <row r="32" spans="1:51" x14ac:dyDescent="0.25">
      <c r="A32" s="47" t="s">
        <v>29</v>
      </c>
      <c r="B32" s="46" t="s">
        <v>129</v>
      </c>
      <c r="C32" s="44" t="s">
        <v>130</v>
      </c>
      <c r="D32" s="44">
        <v>32847</v>
      </c>
      <c r="E32" s="44" t="s">
        <v>7</v>
      </c>
      <c r="F32" s="44" t="s">
        <v>8</v>
      </c>
      <c r="G32" s="44">
        <f>VLOOKUP($D32,CLASS!$D$2:$W$405,4,FALSE)</f>
        <v>0</v>
      </c>
      <c r="H32" s="44">
        <f>VLOOKUP($D32,CLASS!$D$2:$W$405,5,FALSE)</f>
        <v>85</v>
      </c>
      <c r="I32" s="52">
        <f>IF(H32,G32+H32,0)</f>
        <v>85</v>
      </c>
      <c r="J32" s="44">
        <f>VLOOKUP($D32,CLASS!$D$2:$W$405,7,FALSE)</f>
        <v>0</v>
      </c>
      <c r="K32" s="52">
        <f>IF(IF(J32,J32+$G32,0)&lt;=100,IF(J32,J32+$G32,0),100)</f>
        <v>0</v>
      </c>
      <c r="L32" s="44">
        <f>VLOOKUP($D32,CLASS!$D$2:$W$405,9,FALSE)</f>
        <v>0</v>
      </c>
      <c r="M32" s="52">
        <f>IF(IF(L32,L32+$G32,0)&lt;=100,IF(L32,L32+$G32,0),100)</f>
        <v>0</v>
      </c>
      <c r="N32" s="44">
        <f>VLOOKUP($D32,CLASS!$D$2:$W$405,11,FALSE)</f>
        <v>0</v>
      </c>
      <c r="O32" s="52">
        <f>IF(IF(N32,N32+$G32,0)&lt;=100,IF(N32,N32+$G32,0),100)</f>
        <v>0</v>
      </c>
      <c r="P32" s="44">
        <f>VLOOKUP($D32,CLASS!$D$2:$W$405,13,FALSE)</f>
        <v>0</v>
      </c>
      <c r="Q32" s="52">
        <f>IF(IF(P32,P32+$G32,0)&lt;=100,IF(P32,P32+$G32,0),100)</f>
        <v>0</v>
      </c>
      <c r="R32" s="44">
        <f>VLOOKUP($D32,CLASS!$D$2:$W$405,15,FALSE)</f>
        <v>0</v>
      </c>
      <c r="S32" s="52">
        <f>IF(IF(R32,R32+$G32,0)&lt;=100,IF(R32,R32+$G32,0),100)</f>
        <v>0</v>
      </c>
      <c r="T32" s="44">
        <f>VLOOKUP($D32,CLASS!$D$2:$W$405,17,FALSE)</f>
        <v>86</v>
      </c>
      <c r="U32" s="52">
        <f>IF(IF(T32,T32+$G32,0)&lt;=100,IF(T32,T32+$G32,0),100)</f>
        <v>86</v>
      </c>
      <c r="V32" s="44">
        <f>VLOOKUP($D32,CLASS!$D$2:$W$405,19,FALSE)</f>
        <v>0</v>
      </c>
      <c r="W32" s="52">
        <f>IF(IF(V32,V32+$G32,0)&lt;=100,IF(V32,V32+$G32,0),100)</f>
        <v>0</v>
      </c>
      <c r="X32"/>
      <c r="Y32"/>
      <c r="Z32" s="52">
        <f>I32+K32+M32+O32+Q32+S32+U32+W32</f>
        <v>171</v>
      </c>
      <c r="AA32"/>
      <c r="AB32">
        <f>I32</f>
        <v>85</v>
      </c>
      <c r="AC32">
        <f>K32</f>
        <v>0</v>
      </c>
      <c r="AD32">
        <f>M32</f>
        <v>0</v>
      </c>
      <c r="AE32">
        <f>O32</f>
        <v>0</v>
      </c>
      <c r="AF32">
        <f>Q32</f>
        <v>0</v>
      </c>
      <c r="AG32">
        <f>S32</f>
        <v>0</v>
      </c>
      <c r="AH32">
        <f>U32</f>
        <v>86</v>
      </c>
      <c r="AI32">
        <f>W32</f>
        <v>0</v>
      </c>
      <c r="AJ32" s="24">
        <f>SUMPRODUCT(LARGE(AB32:AI32, {1,2,3,4,5}))</f>
        <v>171</v>
      </c>
      <c r="AK32"/>
    </row>
    <row r="33" spans="1:37" x14ac:dyDescent="0.25">
      <c r="A33" s="47" t="s">
        <v>29</v>
      </c>
      <c r="B33" s="46" t="s">
        <v>233</v>
      </c>
      <c r="C33" s="44" t="s">
        <v>192</v>
      </c>
      <c r="D33" s="44">
        <v>47836</v>
      </c>
      <c r="E33" s="44" t="s">
        <v>11</v>
      </c>
      <c r="F33" s="44" t="s">
        <v>8</v>
      </c>
      <c r="G33" s="44">
        <f>VLOOKUP($D33,CLASS!$D$2:$W$405,4,FALSE)</f>
        <v>5</v>
      </c>
      <c r="H33" s="44">
        <f>VLOOKUP($D33,CLASS!$D$2:$W$405,5,FALSE)</f>
        <v>0</v>
      </c>
      <c r="I33" s="52">
        <f>IF(H33,G33+H33,0)</f>
        <v>0</v>
      </c>
      <c r="J33" s="44">
        <f>VLOOKUP($D33,CLASS!$D$2:$W$405,7,FALSE)</f>
        <v>73</v>
      </c>
      <c r="K33" s="52">
        <f>IF(IF(J33,J33+$G33,0)&lt;=100,IF(J33,J33+$G33,0),100)</f>
        <v>78</v>
      </c>
      <c r="L33" s="44">
        <f>VLOOKUP($D33,CLASS!$D$2:$W$405,9,FALSE)</f>
        <v>0</v>
      </c>
      <c r="M33" s="52">
        <f>IF(IF(L33,L33+$G33,0)&lt;=100,IF(L33,L33+$G33,0),100)</f>
        <v>0</v>
      </c>
      <c r="N33" s="44">
        <f>VLOOKUP($D33,CLASS!$D$2:$W$405,11,FALSE)</f>
        <v>73</v>
      </c>
      <c r="O33" s="52">
        <f>IF(IF(N33,N33+$G33,0)&lt;=100,IF(N33,N33+$G33,0),100)</f>
        <v>78</v>
      </c>
      <c r="P33" s="44">
        <f>VLOOKUP($D33,CLASS!$D$2:$W$405,13,FALSE)</f>
        <v>0</v>
      </c>
      <c r="Q33" s="52">
        <f>IF(IF(P33,P33+$G33,0)&lt;=100,IF(P33,P33+$G33,0),100)</f>
        <v>0</v>
      </c>
      <c r="R33" s="44">
        <f>VLOOKUP($D33,CLASS!$D$2:$W$405,15,FALSE)</f>
        <v>0</v>
      </c>
      <c r="S33" s="52">
        <f>IF(IF(R33,R33+$G33,0)&lt;=100,IF(R33,R33+$G33,0),100)</f>
        <v>0</v>
      </c>
      <c r="T33" s="44">
        <f>VLOOKUP($D33,CLASS!$D$2:$W$405,17,FALSE)</f>
        <v>0</v>
      </c>
      <c r="U33" s="52">
        <f>IF(IF(T33,T33+$G33,0)&lt;=100,IF(T33,T33+$G33,0),100)</f>
        <v>0</v>
      </c>
      <c r="V33" s="44">
        <f>VLOOKUP($D33,CLASS!$D$2:$W$405,19,FALSE)</f>
        <v>0</v>
      </c>
      <c r="W33" s="52">
        <f>IF(IF(V33,V33+$G33,0)&lt;=100,IF(V33,V33+$G33,0),100)</f>
        <v>0</v>
      </c>
      <c r="X33"/>
      <c r="Y33"/>
      <c r="Z33" s="52">
        <f>I33+K33+M33+O33+Q33+S33+U33+W33</f>
        <v>156</v>
      </c>
      <c r="AA33"/>
      <c r="AB33">
        <f>I33</f>
        <v>0</v>
      </c>
      <c r="AC33">
        <f>K33</f>
        <v>78</v>
      </c>
      <c r="AD33">
        <f>M33</f>
        <v>0</v>
      </c>
      <c r="AE33">
        <f>O33</f>
        <v>78</v>
      </c>
      <c r="AF33">
        <f>Q33</f>
        <v>0</v>
      </c>
      <c r="AG33">
        <f>S33</f>
        <v>0</v>
      </c>
      <c r="AH33">
        <f>U33</f>
        <v>0</v>
      </c>
      <c r="AI33">
        <f>W33</f>
        <v>0</v>
      </c>
      <c r="AJ33" s="24">
        <f>SUMPRODUCT(LARGE(AB33:AI33, {1,2,3,4,5}))</f>
        <v>156</v>
      </c>
      <c r="AK33"/>
    </row>
    <row r="34" spans="1:37" x14ac:dyDescent="0.25">
      <c r="A34" s="47" t="s">
        <v>29</v>
      </c>
      <c r="B34" s="46" t="s">
        <v>65</v>
      </c>
      <c r="C34" s="44" t="s">
        <v>66</v>
      </c>
      <c r="D34" s="44">
        <v>105239</v>
      </c>
      <c r="E34" s="44" t="s">
        <v>23</v>
      </c>
      <c r="F34" s="44" t="s">
        <v>8</v>
      </c>
      <c r="G34" s="44">
        <f>VLOOKUP($D34,CLASS!$D$2:$W$405,4,FALSE)</f>
        <v>0</v>
      </c>
      <c r="H34" s="44">
        <f>VLOOKUP($D34,CLASS!$D$2:$W$405,5,FALSE)</f>
        <v>96</v>
      </c>
      <c r="I34" s="52">
        <f>IF(H34,G34+H34,0)</f>
        <v>96</v>
      </c>
      <c r="J34" s="44">
        <f>VLOOKUP($D34,CLASS!$D$2:$W$405,7,FALSE)</f>
        <v>0</v>
      </c>
      <c r="K34" s="52">
        <f>IF(IF(J34,J34+$G34,0)&lt;=100,IF(J34,J34+$G34,0),100)</f>
        <v>0</v>
      </c>
      <c r="L34" s="44">
        <f>VLOOKUP($D34,CLASS!$D$2:$W$405,9,FALSE)</f>
        <v>0</v>
      </c>
      <c r="M34" s="52">
        <f>IF(IF(L34,L34+$G34,0)&lt;=100,IF(L34,L34+$G34,0),100)</f>
        <v>0</v>
      </c>
      <c r="N34" s="44">
        <f>VLOOKUP($D34,CLASS!$D$2:$W$405,11,FALSE)</f>
        <v>0</v>
      </c>
      <c r="O34" s="52">
        <f>IF(IF(N34,N34+$G34,0)&lt;=100,IF(N34,N34+$G34,0),100)</f>
        <v>0</v>
      </c>
      <c r="P34" s="44">
        <f>VLOOKUP($D34,CLASS!$D$2:$W$405,13,FALSE)</f>
        <v>0</v>
      </c>
      <c r="Q34" s="52">
        <f>IF(IF(P34,P34+$G34,0)&lt;=100,IF(P34,P34+$G34,0),100)</f>
        <v>0</v>
      </c>
      <c r="R34" s="44">
        <f>VLOOKUP($D34,CLASS!$D$2:$W$405,15,FALSE)</f>
        <v>0</v>
      </c>
      <c r="S34" s="52">
        <f>IF(IF(R34,R34+$G34,0)&lt;=100,IF(R34,R34+$G34,0),100)</f>
        <v>0</v>
      </c>
      <c r="T34" s="44">
        <f>VLOOKUP($D34,CLASS!$D$2:$W$405,17,FALSE)</f>
        <v>0</v>
      </c>
      <c r="U34" s="52">
        <f>IF(IF(T34,T34+$G34,0)&lt;=100,IF(T34,T34+$G34,0),100)</f>
        <v>0</v>
      </c>
      <c r="V34" s="44">
        <f>VLOOKUP($D34,CLASS!$D$2:$W$405,19,FALSE)</f>
        <v>0</v>
      </c>
      <c r="W34" s="52">
        <f>IF(IF(V34,V34+$G34,0)&lt;=100,IF(V34,V34+$G34,0),100)</f>
        <v>0</v>
      </c>
      <c r="X34"/>
      <c r="Y34"/>
      <c r="Z34" s="52">
        <f>I34+K34+M34+O34+Q34+S34+U34+W34</f>
        <v>96</v>
      </c>
      <c r="AA34"/>
      <c r="AB34">
        <f>I34</f>
        <v>96</v>
      </c>
      <c r="AC34">
        <f>K34</f>
        <v>0</v>
      </c>
      <c r="AD34">
        <f>M34</f>
        <v>0</v>
      </c>
      <c r="AE34">
        <f>O34</f>
        <v>0</v>
      </c>
      <c r="AF34">
        <f>Q34</f>
        <v>0</v>
      </c>
      <c r="AG34">
        <f>S34</f>
        <v>0</v>
      </c>
      <c r="AH34">
        <f>U34</f>
        <v>0</v>
      </c>
      <c r="AI34">
        <f>W34</f>
        <v>0</v>
      </c>
      <c r="AJ34" s="24">
        <f>SUMPRODUCT(LARGE(AB34:AI34, {1,2,3,4,5}))</f>
        <v>96</v>
      </c>
      <c r="AK34"/>
    </row>
    <row r="35" spans="1:37" x14ac:dyDescent="0.25">
      <c r="A35" s="47" t="s">
        <v>29</v>
      </c>
      <c r="B35" s="45" t="s">
        <v>211</v>
      </c>
      <c r="C35" s="44" t="s">
        <v>212</v>
      </c>
      <c r="D35" s="44">
        <v>4730</v>
      </c>
      <c r="E35" s="44" t="s">
        <v>11</v>
      </c>
      <c r="F35" s="44" t="s">
        <v>8</v>
      </c>
      <c r="G35" s="44">
        <f>VLOOKUP($D35,CLASS!$D$2:$W$405,4,FALSE)</f>
        <v>5</v>
      </c>
      <c r="H35" s="44">
        <f>VLOOKUP($D35,CLASS!$D$2:$W$405,5,FALSE)</f>
        <v>0</v>
      </c>
      <c r="I35" s="52">
        <f>IF(H35,G35+H35,0)</f>
        <v>0</v>
      </c>
      <c r="J35" s="44">
        <f>VLOOKUP($D35,CLASS!$D$2:$W$405,7,FALSE)</f>
        <v>90</v>
      </c>
      <c r="K35" s="52">
        <f>IF(IF(J35,J35+$G35,0)&lt;=100,IF(J35,J35+$G35,0),100)</f>
        <v>95</v>
      </c>
      <c r="L35" s="44">
        <f>VLOOKUP($D35,CLASS!$D$2:$W$405,9,FALSE)</f>
        <v>0</v>
      </c>
      <c r="M35" s="52">
        <f>IF(IF(L35,L35+$G35,0)&lt;=100,IF(L35,L35+$G35,0),100)</f>
        <v>0</v>
      </c>
      <c r="N35" s="44">
        <f>VLOOKUP($D35,CLASS!$D$2:$W$405,11,FALSE)</f>
        <v>0</v>
      </c>
      <c r="O35" s="52">
        <f>IF(IF(N35,N35+$G35,0)&lt;=100,IF(N35,N35+$G35,0),100)</f>
        <v>0</v>
      </c>
      <c r="P35" s="44">
        <f>VLOOKUP($D35,CLASS!$D$2:$W$405,13,FALSE)</f>
        <v>0</v>
      </c>
      <c r="Q35" s="52">
        <f>IF(IF(P35,P35+$G35,0)&lt;=100,IF(P35,P35+$G35,0),100)</f>
        <v>0</v>
      </c>
      <c r="R35" s="44">
        <f>VLOOKUP($D35,CLASS!$D$2:$W$405,15,FALSE)</f>
        <v>0</v>
      </c>
      <c r="S35" s="52">
        <f>IF(IF(R35,R35+$G35,0)&lt;=100,IF(R35,R35+$G35,0),100)</f>
        <v>0</v>
      </c>
      <c r="T35" s="44">
        <f>VLOOKUP($D35,CLASS!$D$2:$W$405,17,FALSE)</f>
        <v>0</v>
      </c>
      <c r="U35" s="52">
        <f>IF(IF(T35,T35+$G35,0)&lt;=100,IF(T35,T35+$G35,0),100)</f>
        <v>0</v>
      </c>
      <c r="V35" s="44">
        <f>VLOOKUP($D35,CLASS!$D$2:$W$405,19,FALSE)</f>
        <v>0</v>
      </c>
      <c r="W35" s="52">
        <f>IF(IF(V35,V35+$G35,0)&lt;=100,IF(V35,V35+$G35,0),100)</f>
        <v>0</v>
      </c>
      <c r="X35"/>
      <c r="Y35"/>
      <c r="Z35" s="52">
        <f>I35+K35+M35+O35+Q35+S35+U35+W35</f>
        <v>95</v>
      </c>
      <c r="AA35"/>
      <c r="AB35">
        <f>I35</f>
        <v>0</v>
      </c>
      <c r="AC35">
        <f>K35</f>
        <v>95</v>
      </c>
      <c r="AD35">
        <f>M35</f>
        <v>0</v>
      </c>
      <c r="AE35">
        <f>O35</f>
        <v>0</v>
      </c>
      <c r="AF35">
        <f>Q35</f>
        <v>0</v>
      </c>
      <c r="AG35">
        <f>S35</f>
        <v>0</v>
      </c>
      <c r="AH35">
        <f>U35</f>
        <v>0</v>
      </c>
      <c r="AI35">
        <f>W35</f>
        <v>0</v>
      </c>
      <c r="AJ35" s="24">
        <f>SUMPRODUCT(LARGE(AB35:AI35, {1,2,3,4,5}))</f>
        <v>95</v>
      </c>
      <c r="AK35"/>
    </row>
    <row r="36" spans="1:37" x14ac:dyDescent="0.25">
      <c r="A36" s="47" t="s">
        <v>29</v>
      </c>
      <c r="B36" s="46" t="s">
        <v>101</v>
      </c>
      <c r="C36" s="44" t="s">
        <v>102</v>
      </c>
      <c r="D36" s="44">
        <v>107104</v>
      </c>
      <c r="E36" s="44" t="s">
        <v>7</v>
      </c>
      <c r="F36" s="44" t="s">
        <v>8</v>
      </c>
      <c r="G36" s="44">
        <f>VLOOKUP($D36,CLASS!$D$2:$W$405,4,FALSE)</f>
        <v>0</v>
      </c>
      <c r="H36" s="44">
        <f>VLOOKUP($D36,CLASS!$D$2:$W$405,5,FALSE)</f>
        <v>94</v>
      </c>
      <c r="I36" s="52">
        <f>IF(H36,G36+H36,0)</f>
        <v>94</v>
      </c>
      <c r="J36" s="44">
        <f>VLOOKUP($D36,CLASS!$D$2:$W$405,7,FALSE)</f>
        <v>0</v>
      </c>
      <c r="K36" s="52">
        <f>IF(IF(J36,J36+$G36,0)&lt;=100,IF(J36,J36+$G36,0),100)</f>
        <v>0</v>
      </c>
      <c r="L36" s="44">
        <f>VLOOKUP($D36,CLASS!$D$2:$W$405,9,FALSE)</f>
        <v>0</v>
      </c>
      <c r="M36" s="52">
        <f>IF(IF(L36,L36+$G36,0)&lt;=100,IF(L36,L36+$G36,0),100)</f>
        <v>0</v>
      </c>
      <c r="N36" s="44">
        <f>VLOOKUP($D36,CLASS!$D$2:$W$405,11,FALSE)</f>
        <v>0</v>
      </c>
      <c r="O36" s="52">
        <f>IF(IF(N36,N36+$G36,0)&lt;=100,IF(N36,N36+$G36,0),100)</f>
        <v>0</v>
      </c>
      <c r="P36" s="44">
        <f>VLOOKUP($D36,CLASS!$D$2:$W$405,13,FALSE)</f>
        <v>0</v>
      </c>
      <c r="Q36" s="52">
        <f>IF(IF(P36,P36+$G36,0)&lt;=100,IF(P36,P36+$G36,0),100)</f>
        <v>0</v>
      </c>
      <c r="R36" s="44">
        <f>VLOOKUP($D36,CLASS!$D$2:$W$405,15,FALSE)</f>
        <v>0</v>
      </c>
      <c r="S36" s="52">
        <f>IF(IF(R36,R36+$G36,0)&lt;=100,IF(R36,R36+$G36,0),100)</f>
        <v>0</v>
      </c>
      <c r="T36" s="44">
        <f>VLOOKUP($D36,CLASS!$D$2:$W$405,17,FALSE)</f>
        <v>0</v>
      </c>
      <c r="U36" s="52">
        <f>IF(IF(T36,T36+$G36,0)&lt;=100,IF(T36,T36+$G36,0),100)</f>
        <v>0</v>
      </c>
      <c r="V36" s="44">
        <f>VLOOKUP($D36,CLASS!$D$2:$W$405,19,FALSE)</f>
        <v>0</v>
      </c>
      <c r="W36" s="52">
        <f>IF(IF(V36,V36+$G36,0)&lt;=100,IF(V36,V36+$G36,0),100)</f>
        <v>0</v>
      </c>
      <c r="X36"/>
      <c r="Y36"/>
      <c r="Z36" s="52">
        <f>I36+K36+M36+O36+Q36+S36+U36+W36</f>
        <v>94</v>
      </c>
      <c r="AA36"/>
      <c r="AB36">
        <f>I36</f>
        <v>94</v>
      </c>
      <c r="AC36">
        <f>K36</f>
        <v>0</v>
      </c>
      <c r="AD36">
        <f>M36</f>
        <v>0</v>
      </c>
      <c r="AE36">
        <f>O36</f>
        <v>0</v>
      </c>
      <c r="AF36">
        <f>Q36</f>
        <v>0</v>
      </c>
      <c r="AG36">
        <f>S36</f>
        <v>0</v>
      </c>
      <c r="AH36">
        <f>U36</f>
        <v>0</v>
      </c>
      <c r="AI36">
        <f>W36</f>
        <v>0</v>
      </c>
      <c r="AJ36" s="24">
        <f>SUMPRODUCT(LARGE(AB36:AI36, {1,2,3,4,5}))</f>
        <v>94</v>
      </c>
      <c r="AK36"/>
    </row>
    <row r="37" spans="1:37" x14ac:dyDescent="0.25">
      <c r="A37" s="47" t="s">
        <v>29</v>
      </c>
      <c r="B37" s="46" t="s">
        <v>103</v>
      </c>
      <c r="C37" s="44" t="s">
        <v>104</v>
      </c>
      <c r="D37" s="44">
        <v>107036</v>
      </c>
      <c r="E37" s="44" t="s">
        <v>7</v>
      </c>
      <c r="F37" s="44" t="s">
        <v>8</v>
      </c>
      <c r="G37" s="44">
        <f>VLOOKUP($D37,CLASS!$D$2:$W$405,4,FALSE)</f>
        <v>0</v>
      </c>
      <c r="H37" s="44">
        <f>VLOOKUP($D37,CLASS!$D$2:$W$405,5,FALSE)</f>
        <v>94</v>
      </c>
      <c r="I37" s="52">
        <f>IF(H37,G37+H37,0)</f>
        <v>94</v>
      </c>
      <c r="J37" s="44">
        <f>VLOOKUP($D37,CLASS!$D$2:$W$405,7,FALSE)</f>
        <v>0</v>
      </c>
      <c r="K37" s="52">
        <f>IF(IF(J37,J37+$G37,0)&lt;=100,IF(J37,J37+$G37,0),100)</f>
        <v>0</v>
      </c>
      <c r="L37" s="44">
        <f>VLOOKUP($D37,CLASS!$D$2:$W$405,9,FALSE)</f>
        <v>0</v>
      </c>
      <c r="M37" s="52">
        <f>IF(IF(L37,L37+$G37,0)&lt;=100,IF(L37,L37+$G37,0),100)</f>
        <v>0</v>
      </c>
      <c r="N37" s="44">
        <f>VLOOKUP($D37,CLASS!$D$2:$W$405,11,FALSE)</f>
        <v>0</v>
      </c>
      <c r="O37" s="52">
        <f>IF(IF(N37,N37+$G37,0)&lt;=100,IF(N37,N37+$G37,0),100)</f>
        <v>0</v>
      </c>
      <c r="P37" s="44">
        <f>VLOOKUP($D37,CLASS!$D$2:$W$405,13,FALSE)</f>
        <v>0</v>
      </c>
      <c r="Q37" s="52">
        <f>IF(IF(P37,P37+$G37,0)&lt;=100,IF(P37,P37+$G37,0),100)</f>
        <v>0</v>
      </c>
      <c r="R37" s="44">
        <f>VLOOKUP($D37,CLASS!$D$2:$W$405,15,FALSE)</f>
        <v>0</v>
      </c>
      <c r="S37" s="52">
        <f>IF(IF(R37,R37+$G37,0)&lt;=100,IF(R37,R37+$G37,0),100)</f>
        <v>0</v>
      </c>
      <c r="T37" s="44">
        <f>VLOOKUP($D37,CLASS!$D$2:$W$405,17,FALSE)</f>
        <v>0</v>
      </c>
      <c r="U37" s="52">
        <f>IF(IF(T37,T37+$G37,0)&lt;=100,IF(T37,T37+$G37,0),100)</f>
        <v>0</v>
      </c>
      <c r="V37" s="44">
        <f>VLOOKUP($D37,CLASS!$D$2:$W$405,19,FALSE)</f>
        <v>0</v>
      </c>
      <c r="W37" s="52">
        <f>IF(IF(V37,V37+$G37,0)&lt;=100,IF(V37,V37+$G37,0),100)</f>
        <v>0</v>
      </c>
      <c r="X37"/>
      <c r="Y37"/>
      <c r="Z37" s="52">
        <f>I37+K37+M37+O37+Q37+S37+U37+W37</f>
        <v>94</v>
      </c>
      <c r="AA37"/>
      <c r="AB37">
        <f>I37</f>
        <v>94</v>
      </c>
      <c r="AC37">
        <f>K37</f>
        <v>0</v>
      </c>
      <c r="AD37">
        <f>M37</f>
        <v>0</v>
      </c>
      <c r="AE37">
        <f>O37</f>
        <v>0</v>
      </c>
      <c r="AF37">
        <f>Q37</f>
        <v>0</v>
      </c>
      <c r="AG37">
        <f>S37</f>
        <v>0</v>
      </c>
      <c r="AH37">
        <f>U37</f>
        <v>0</v>
      </c>
      <c r="AI37">
        <f>W37</f>
        <v>0</v>
      </c>
      <c r="AJ37" s="24">
        <f>SUMPRODUCT(LARGE(AB37:AI37, {1,2,3,4,5}))</f>
        <v>94</v>
      </c>
      <c r="AK37"/>
    </row>
    <row r="38" spans="1:37" x14ac:dyDescent="0.25">
      <c r="A38" s="47" t="s">
        <v>29</v>
      </c>
      <c r="B38" s="46" t="s">
        <v>67</v>
      </c>
      <c r="C38" s="44" t="s">
        <v>37</v>
      </c>
      <c r="D38" s="44">
        <v>129298</v>
      </c>
      <c r="E38" s="44" t="s">
        <v>11</v>
      </c>
      <c r="F38" s="44" t="s">
        <v>8</v>
      </c>
      <c r="G38" s="44">
        <f>VLOOKUP($D38,CLASS!$D$2:$W$405,4,FALSE)</f>
        <v>5</v>
      </c>
      <c r="H38" s="44">
        <f>VLOOKUP($D38,CLASS!$D$2:$W$405,5,FALSE)</f>
        <v>87</v>
      </c>
      <c r="I38" s="52">
        <f>IF(H38,G38+H38,0)</f>
        <v>92</v>
      </c>
      <c r="J38" s="44">
        <f>VLOOKUP($D38,CLASS!$D$2:$W$405,7,FALSE)</f>
        <v>0</v>
      </c>
      <c r="K38" s="52">
        <f>IF(IF(J38,J38+$G38,0)&lt;=100,IF(J38,J38+$G38,0),100)</f>
        <v>0</v>
      </c>
      <c r="L38" s="44">
        <f>VLOOKUP($D38,CLASS!$D$2:$W$405,9,FALSE)</f>
        <v>0</v>
      </c>
      <c r="M38" s="52">
        <f>IF(IF(L38,L38+$G38,0)&lt;=100,IF(L38,L38+$G38,0),100)</f>
        <v>0</v>
      </c>
      <c r="N38" s="44">
        <f>VLOOKUP($D38,CLASS!$D$2:$W$405,11,FALSE)</f>
        <v>0</v>
      </c>
      <c r="O38" s="52">
        <f>IF(IF(N38,N38+$G38,0)&lt;=100,IF(N38,N38+$G38,0),100)</f>
        <v>0</v>
      </c>
      <c r="P38" s="44">
        <f>VLOOKUP($D38,CLASS!$D$2:$W$405,13,FALSE)</f>
        <v>0</v>
      </c>
      <c r="Q38" s="52">
        <f>IF(IF(P38,P38+$G38,0)&lt;=100,IF(P38,P38+$G38,0),100)</f>
        <v>0</v>
      </c>
      <c r="R38" s="44">
        <f>VLOOKUP($D38,CLASS!$D$2:$W$405,15,FALSE)</f>
        <v>0</v>
      </c>
      <c r="S38" s="52">
        <f>IF(IF(R38,R38+$G38,0)&lt;=100,IF(R38,R38+$G38,0),100)</f>
        <v>0</v>
      </c>
      <c r="T38" s="44">
        <f>VLOOKUP($D38,CLASS!$D$2:$W$405,17,FALSE)</f>
        <v>0</v>
      </c>
      <c r="U38" s="52">
        <f>IF(IF(T38,T38+$G38,0)&lt;=100,IF(T38,T38+$G38,0),100)</f>
        <v>0</v>
      </c>
      <c r="V38" s="44">
        <f>VLOOKUP($D38,CLASS!$D$2:$W$405,19,FALSE)</f>
        <v>0</v>
      </c>
      <c r="W38" s="52">
        <f>IF(IF(V38,V38+$G38,0)&lt;=100,IF(V38,V38+$G38,0),100)</f>
        <v>0</v>
      </c>
      <c r="X38"/>
      <c r="Y38"/>
      <c r="Z38" s="52">
        <f>I38+K38+M38+O38+Q38+S38+U38+W38</f>
        <v>92</v>
      </c>
      <c r="AA38"/>
      <c r="AB38">
        <f>I38</f>
        <v>92</v>
      </c>
      <c r="AC38">
        <f>K38</f>
        <v>0</v>
      </c>
      <c r="AD38">
        <f>M38</f>
        <v>0</v>
      </c>
      <c r="AE38">
        <f>O38</f>
        <v>0</v>
      </c>
      <c r="AF38">
        <f>Q38</f>
        <v>0</v>
      </c>
      <c r="AG38">
        <f>S38</f>
        <v>0</v>
      </c>
      <c r="AH38">
        <f>U38</f>
        <v>0</v>
      </c>
      <c r="AI38">
        <f>W38</f>
        <v>0</v>
      </c>
      <c r="AJ38" s="24">
        <f>SUMPRODUCT(LARGE(AB38:AI38, {1,2,3,4,5}))</f>
        <v>92</v>
      </c>
      <c r="AK38"/>
    </row>
    <row r="39" spans="1:37" x14ac:dyDescent="0.25">
      <c r="A39" s="47" t="s">
        <v>29</v>
      </c>
      <c r="B39" s="46" t="s">
        <v>118</v>
      </c>
      <c r="C39" s="44" t="s">
        <v>247</v>
      </c>
      <c r="D39" s="44">
        <v>130953</v>
      </c>
      <c r="E39" s="44" t="s">
        <v>12</v>
      </c>
      <c r="F39" s="44" t="s">
        <v>8</v>
      </c>
      <c r="G39" s="44">
        <f>VLOOKUP($D39,CLASS!$D$2:$W$405,4,FALSE)</f>
        <v>10</v>
      </c>
      <c r="H39" s="44">
        <f>VLOOKUP($D39,CLASS!$D$2:$W$405,5,FALSE)</f>
        <v>82</v>
      </c>
      <c r="I39" s="52">
        <f>IF(H39,G39+H39,0)</f>
        <v>92</v>
      </c>
      <c r="J39" s="44">
        <f>VLOOKUP($D39,CLASS!$D$2:$W$405,7,FALSE)</f>
        <v>0</v>
      </c>
      <c r="K39" s="52">
        <f>IF(IF(J39,J39+$G39,0)&lt;=100,IF(J39,J39+$G39,0),100)</f>
        <v>0</v>
      </c>
      <c r="L39" s="44">
        <f>VLOOKUP($D39,CLASS!$D$2:$W$405,9,FALSE)</f>
        <v>0</v>
      </c>
      <c r="M39" s="52">
        <f>IF(IF(L39,L39+$G39,0)&lt;=100,IF(L39,L39+$G39,0),100)</f>
        <v>0</v>
      </c>
      <c r="N39" s="44">
        <f>VLOOKUP($D39,CLASS!$D$2:$W$405,11,FALSE)</f>
        <v>0</v>
      </c>
      <c r="O39" s="52">
        <f>IF(IF(N39,N39+$G39,0)&lt;=100,IF(N39,N39+$G39,0),100)</f>
        <v>0</v>
      </c>
      <c r="P39" s="44">
        <f>VLOOKUP($D39,CLASS!$D$2:$W$405,13,FALSE)</f>
        <v>0</v>
      </c>
      <c r="Q39" s="52">
        <f>IF(IF(P39,P39+$G39,0)&lt;=100,IF(P39,P39+$G39,0),100)</f>
        <v>0</v>
      </c>
      <c r="R39" s="44">
        <f>VLOOKUP($D39,CLASS!$D$2:$W$405,15,FALSE)</f>
        <v>0</v>
      </c>
      <c r="S39" s="52">
        <f>IF(IF(R39,R39+$G39,0)&lt;=100,IF(R39,R39+$G39,0),100)</f>
        <v>0</v>
      </c>
      <c r="T39" s="44">
        <f>VLOOKUP($D39,CLASS!$D$2:$W$405,17,FALSE)</f>
        <v>0</v>
      </c>
      <c r="U39" s="52">
        <f>IF(IF(T39,T39+$G39,0)&lt;=100,IF(T39,T39+$G39,0),100)</f>
        <v>0</v>
      </c>
      <c r="V39" s="44">
        <f>VLOOKUP($D39,CLASS!$D$2:$W$405,19,FALSE)</f>
        <v>0</v>
      </c>
      <c r="W39" s="52">
        <f>IF(IF(V39,V39+$G39,0)&lt;=100,IF(V39,V39+$G39,0),100)</f>
        <v>0</v>
      </c>
      <c r="X39"/>
      <c r="Y39"/>
      <c r="Z39" s="52">
        <f>I39+K39+M39+O39+Q39+S39+U39+W39</f>
        <v>92</v>
      </c>
      <c r="AA39"/>
      <c r="AB39">
        <f>I39</f>
        <v>92</v>
      </c>
      <c r="AC39">
        <f>K39</f>
        <v>0</v>
      </c>
      <c r="AD39">
        <f>M39</f>
        <v>0</v>
      </c>
      <c r="AE39">
        <f>O39</f>
        <v>0</v>
      </c>
      <c r="AF39">
        <f>Q39</f>
        <v>0</v>
      </c>
      <c r="AG39">
        <f>S39</f>
        <v>0</v>
      </c>
      <c r="AH39">
        <f>U39</f>
        <v>0</v>
      </c>
      <c r="AI39">
        <f>W39</f>
        <v>0</v>
      </c>
      <c r="AJ39" s="24">
        <f>SUMPRODUCT(LARGE(AB39:AI39, {1,2,3,4,5}))</f>
        <v>92</v>
      </c>
      <c r="AK39"/>
    </row>
    <row r="40" spans="1:37" x14ac:dyDescent="0.25">
      <c r="A40" s="47" t="s">
        <v>29</v>
      </c>
      <c r="B40" s="46" t="s">
        <v>175</v>
      </c>
      <c r="C40" s="44" t="s">
        <v>176</v>
      </c>
      <c r="D40" s="44">
        <v>108719</v>
      </c>
      <c r="E40" s="44" t="s">
        <v>11</v>
      </c>
      <c r="F40" s="44" t="s">
        <v>8</v>
      </c>
      <c r="G40" s="44">
        <f>VLOOKUP($D40,CLASS!$D$2:$W$405,4,FALSE)</f>
        <v>5</v>
      </c>
      <c r="H40" s="44">
        <f>VLOOKUP($D40,CLASS!$D$2:$W$405,5,FALSE)</f>
        <v>84</v>
      </c>
      <c r="I40" s="52">
        <f>IF(H40,G40+H40,0)</f>
        <v>89</v>
      </c>
      <c r="J40" s="44">
        <f>VLOOKUP($D40,CLASS!$D$2:$W$405,7,FALSE)</f>
        <v>0</v>
      </c>
      <c r="K40" s="52">
        <f>IF(IF(J40,J40+$G40,0)&lt;=100,IF(J40,J40+$G40,0),100)</f>
        <v>0</v>
      </c>
      <c r="L40" s="44">
        <f>VLOOKUP($D40,CLASS!$D$2:$W$405,9,FALSE)</f>
        <v>0</v>
      </c>
      <c r="M40" s="52">
        <f>IF(IF(L40,L40+$G40,0)&lt;=100,IF(L40,L40+$G40,0),100)</f>
        <v>0</v>
      </c>
      <c r="N40" s="44">
        <f>VLOOKUP($D40,CLASS!$D$2:$W$405,11,FALSE)</f>
        <v>0</v>
      </c>
      <c r="O40" s="52">
        <f>IF(IF(N40,N40+$G40,0)&lt;=100,IF(N40,N40+$G40,0),100)</f>
        <v>0</v>
      </c>
      <c r="P40" s="44">
        <f>VLOOKUP($D40,CLASS!$D$2:$W$405,13,FALSE)</f>
        <v>0</v>
      </c>
      <c r="Q40" s="52">
        <f>IF(IF(P40,P40+$G40,0)&lt;=100,IF(P40,P40+$G40,0),100)</f>
        <v>0</v>
      </c>
      <c r="R40" s="44">
        <f>VLOOKUP($D40,CLASS!$D$2:$W$405,15,FALSE)</f>
        <v>0</v>
      </c>
      <c r="S40" s="52">
        <f>IF(IF(R40,R40+$G40,0)&lt;=100,IF(R40,R40+$G40,0),100)</f>
        <v>0</v>
      </c>
      <c r="T40" s="44">
        <f>VLOOKUP($D40,CLASS!$D$2:$W$405,17,FALSE)</f>
        <v>0</v>
      </c>
      <c r="U40" s="52">
        <f>IF(IF(T40,T40+$G40,0)&lt;=100,IF(T40,T40+$G40,0),100)</f>
        <v>0</v>
      </c>
      <c r="V40" s="44">
        <f>VLOOKUP($D40,CLASS!$D$2:$W$405,19,FALSE)</f>
        <v>0</v>
      </c>
      <c r="W40" s="52">
        <f>IF(IF(V40,V40+$G40,0)&lt;=100,IF(V40,V40+$G40,0),100)</f>
        <v>0</v>
      </c>
      <c r="X40"/>
      <c r="Y40"/>
      <c r="Z40" s="52">
        <f>I40+K40+M40+O40+Q40+S40+U40+W40</f>
        <v>89</v>
      </c>
      <c r="AA40"/>
      <c r="AB40">
        <f>I40</f>
        <v>89</v>
      </c>
      <c r="AC40">
        <f>K40</f>
        <v>0</v>
      </c>
      <c r="AD40">
        <f>M40</f>
        <v>0</v>
      </c>
      <c r="AE40">
        <f>O40</f>
        <v>0</v>
      </c>
      <c r="AF40">
        <f>Q40</f>
        <v>0</v>
      </c>
      <c r="AG40">
        <f>S40</f>
        <v>0</v>
      </c>
      <c r="AH40">
        <f>U40</f>
        <v>0</v>
      </c>
      <c r="AI40">
        <f>W40</f>
        <v>0</v>
      </c>
      <c r="AJ40" s="24">
        <f>SUMPRODUCT(LARGE(AB40:AI40, {1,2,3,4,5}))</f>
        <v>89</v>
      </c>
      <c r="AK40"/>
    </row>
    <row r="41" spans="1:37" x14ac:dyDescent="0.25">
      <c r="A41" s="47" t="s">
        <v>29</v>
      </c>
      <c r="B41" s="46" t="s">
        <v>320</v>
      </c>
      <c r="C41" s="44" t="s">
        <v>321</v>
      </c>
      <c r="D41" s="44">
        <v>97582</v>
      </c>
      <c r="E41" s="44" t="s">
        <v>12</v>
      </c>
      <c r="F41" s="44" t="s">
        <v>36</v>
      </c>
      <c r="G41" s="44">
        <f>VLOOKUP($D41,CLASS!$D$2:$W$405,4,FALSE)</f>
        <v>10</v>
      </c>
      <c r="H41" s="44">
        <f>VLOOKUP($D41,CLASS!$D$2:$W$405,5,FALSE)</f>
        <v>0</v>
      </c>
      <c r="I41" s="52">
        <f>IF(H41,G41+H41,0)</f>
        <v>0</v>
      </c>
      <c r="J41" s="44">
        <f>VLOOKUP($D41,CLASS!$D$2:$W$405,7,FALSE)</f>
        <v>0</v>
      </c>
      <c r="K41" s="52">
        <f>IF(IF(J41,J41+$G41,0)&lt;=100,IF(J41,J41+$G41,0),100)</f>
        <v>0</v>
      </c>
      <c r="L41" s="44">
        <f>VLOOKUP($D41,CLASS!$D$2:$W$405,9,FALSE)</f>
        <v>0</v>
      </c>
      <c r="M41" s="52">
        <f>IF(IF(L41,L41+$G41,0)&lt;=100,IF(L41,L41+$G41,0),100)</f>
        <v>0</v>
      </c>
      <c r="N41" s="44">
        <f>VLOOKUP($D41,CLASS!$D$2:$W$405,11,FALSE)</f>
        <v>79</v>
      </c>
      <c r="O41" s="52">
        <f>IF(IF(N41,N41+$G41,0)&lt;=100,IF(N41,N41+$G41,0),100)</f>
        <v>89</v>
      </c>
      <c r="P41" s="44">
        <f>VLOOKUP($D41,CLASS!$D$2:$W$405,13,FALSE)</f>
        <v>0</v>
      </c>
      <c r="Q41" s="52">
        <f>IF(IF(P41,P41+$G41,0)&lt;=100,IF(P41,P41+$G41,0),100)</f>
        <v>0</v>
      </c>
      <c r="R41" s="44">
        <f>VLOOKUP($D41,CLASS!$D$2:$W$405,15,FALSE)</f>
        <v>0</v>
      </c>
      <c r="S41" s="52">
        <f>IF(IF(R41,R41+$G41,0)&lt;=100,IF(R41,R41+$G41,0),100)</f>
        <v>0</v>
      </c>
      <c r="T41" s="44">
        <f>VLOOKUP($D41,CLASS!$D$2:$W$405,17,FALSE)</f>
        <v>0</v>
      </c>
      <c r="U41" s="52">
        <f>IF(IF(T41,T41+$G41,0)&lt;=100,IF(T41,T41+$G41,0),100)</f>
        <v>0</v>
      </c>
      <c r="V41" s="44">
        <f>VLOOKUP($D41,CLASS!$D$2:$W$405,19,FALSE)</f>
        <v>0</v>
      </c>
      <c r="W41" s="52">
        <f>IF(IF(V41,V41+$G41,0)&lt;=100,IF(V41,V41+$G41,0),100)</f>
        <v>0</v>
      </c>
      <c r="X41" s="44"/>
      <c r="Y41" s="44"/>
      <c r="Z41" s="52">
        <f>I41+K41+M41+O41+Q41+S41+U41+W41</f>
        <v>89</v>
      </c>
      <c r="AA41" s="44"/>
      <c r="AB41">
        <f>I41</f>
        <v>0</v>
      </c>
      <c r="AC41">
        <f>K41</f>
        <v>0</v>
      </c>
      <c r="AD41">
        <f>M41</f>
        <v>0</v>
      </c>
      <c r="AE41">
        <f>O41</f>
        <v>89</v>
      </c>
      <c r="AF41">
        <f>Q41</f>
        <v>0</v>
      </c>
      <c r="AG41">
        <f>S41</f>
        <v>0</v>
      </c>
      <c r="AH41">
        <f>U41</f>
        <v>0</v>
      </c>
      <c r="AI41">
        <f>W41</f>
        <v>0</v>
      </c>
      <c r="AJ41" s="24">
        <f>SUMPRODUCT(LARGE(AB41:AI41, {1,2,3,4,5}))</f>
        <v>89</v>
      </c>
      <c r="AK41"/>
    </row>
    <row r="42" spans="1:37" x14ac:dyDescent="0.25">
      <c r="A42" s="47" t="s">
        <v>29</v>
      </c>
      <c r="B42" s="45" t="s">
        <v>127</v>
      </c>
      <c r="C42" s="44" t="s">
        <v>311</v>
      </c>
      <c r="D42" s="44">
        <v>136543</v>
      </c>
      <c r="E42" s="44" t="s">
        <v>13</v>
      </c>
      <c r="F42" s="44" t="s">
        <v>8</v>
      </c>
      <c r="G42" s="44">
        <f>VLOOKUP($D42,CLASS!$D$2:$W$405,4,FALSE)</f>
        <v>15</v>
      </c>
      <c r="H42" s="44">
        <f>VLOOKUP($D42,CLASS!$D$2:$W$405,5,FALSE)</f>
        <v>0</v>
      </c>
      <c r="I42" s="52">
        <f>IF(H42,G42+H42,0)</f>
        <v>0</v>
      </c>
      <c r="J42" s="44">
        <f>VLOOKUP($D42,CLASS!$D$2:$W$405,7,FALSE)</f>
        <v>0</v>
      </c>
      <c r="K42" s="52">
        <f>IF(IF(J42,J42+$G42,0)&lt;=100,IF(J42,J42+$G42,0),100)</f>
        <v>0</v>
      </c>
      <c r="L42" s="44">
        <f>VLOOKUP($D42,CLASS!$D$2:$W$405,9,FALSE)</f>
        <v>0</v>
      </c>
      <c r="M42" s="52">
        <f>IF(IF(L42,L42+$G42,0)&lt;=100,IF(L42,L42+$G42,0),100)</f>
        <v>0</v>
      </c>
      <c r="N42" s="44">
        <f>VLOOKUP($D42,CLASS!$D$2:$W$405,11,FALSE)</f>
        <v>59</v>
      </c>
      <c r="O42" s="52">
        <f>IF(IF(N42,N42+$G42,0)&lt;=100,IF(N42,N42+$G42,0),100)</f>
        <v>74</v>
      </c>
      <c r="P42" s="44">
        <f>VLOOKUP($D42,CLASS!$D$2:$W$405,13,FALSE)</f>
        <v>0</v>
      </c>
      <c r="Q42" s="52">
        <f>IF(IF(P42,P42+$G42,0)&lt;=100,IF(P42,P42+$G42,0),100)</f>
        <v>0</v>
      </c>
      <c r="R42" s="44">
        <f>VLOOKUP($D42,CLASS!$D$2:$W$405,15,FALSE)</f>
        <v>0</v>
      </c>
      <c r="S42" s="52">
        <f>IF(IF(R42,R42+$G42,0)&lt;=100,IF(R42,R42+$G42,0),100)</f>
        <v>0</v>
      </c>
      <c r="T42" s="44">
        <f>VLOOKUP($D42,CLASS!$D$2:$W$405,17,FALSE)</f>
        <v>0</v>
      </c>
      <c r="U42" s="52">
        <f>IF(IF(T42,T42+$G42,0)&lt;=100,IF(T42,T42+$G42,0),100)</f>
        <v>0</v>
      </c>
      <c r="V42" s="44">
        <f>VLOOKUP($D42,CLASS!$D$2:$W$405,19,FALSE)</f>
        <v>0</v>
      </c>
      <c r="W42" s="52">
        <f>IF(IF(V42,V42+$G42,0)&lt;=100,IF(V42,V42+$G42,0),100)</f>
        <v>0</v>
      </c>
      <c r="X42" s="7"/>
      <c r="Z42" s="52">
        <f>I42+K42+M42+O42+Q42+S42+U42+W42</f>
        <v>74</v>
      </c>
      <c r="AB42">
        <f>I42</f>
        <v>0</v>
      </c>
      <c r="AC42">
        <f>K42</f>
        <v>0</v>
      </c>
      <c r="AD42">
        <f>M42</f>
        <v>0</v>
      </c>
      <c r="AE42">
        <f>O42</f>
        <v>74</v>
      </c>
      <c r="AF42">
        <f>Q42</f>
        <v>0</v>
      </c>
      <c r="AG42">
        <f>S42</f>
        <v>0</v>
      </c>
      <c r="AH42">
        <f>U42</f>
        <v>0</v>
      </c>
      <c r="AI42">
        <f>W42</f>
        <v>0</v>
      </c>
      <c r="AJ42" s="24">
        <f>SUMPRODUCT(LARGE(AB42:AI42, {1,2,3,4,5}))</f>
        <v>74</v>
      </c>
      <c r="AK42"/>
    </row>
    <row r="43" spans="1:37" x14ac:dyDescent="0.25">
      <c r="A43" s="47" t="s">
        <v>29</v>
      </c>
      <c r="B43" s="46" t="s">
        <v>304</v>
      </c>
      <c r="C43" s="44" t="s">
        <v>305</v>
      </c>
      <c r="D43" s="44">
        <v>66730</v>
      </c>
      <c r="E43" s="44" t="s">
        <v>12</v>
      </c>
      <c r="F43" s="44" t="s">
        <v>35</v>
      </c>
      <c r="G43" s="44">
        <f>VLOOKUP($D43,CLASS!$D$2:$W$405,4,FALSE)</f>
        <v>10</v>
      </c>
      <c r="H43" s="44">
        <f>VLOOKUP($D43,CLASS!$D$2:$W$405,5,FALSE)</f>
        <v>0</v>
      </c>
      <c r="I43" s="52">
        <f>IF(H43,G43+H43,0)</f>
        <v>0</v>
      </c>
      <c r="J43" s="44">
        <f>VLOOKUP($D43,CLASS!$D$2:$W$405,7,FALSE)</f>
        <v>0</v>
      </c>
      <c r="K43" s="52">
        <f>IF(IF(J43,J43+$G43,0)&lt;=100,IF(J43,J43+$G43,0),100)</f>
        <v>0</v>
      </c>
      <c r="L43" s="44">
        <f>VLOOKUP($D43,CLASS!$D$2:$W$405,9,FALSE)</f>
        <v>0</v>
      </c>
      <c r="M43" s="52">
        <f>IF(IF(L43,L43+$G43,0)&lt;=100,IF(L43,L43+$G43,0),100)</f>
        <v>0</v>
      </c>
      <c r="N43" s="44">
        <f>VLOOKUP($D43,CLASS!$D$2:$W$405,11,FALSE)</f>
        <v>60</v>
      </c>
      <c r="O43" s="52">
        <f>IF(IF(N43,N43+$G43,0)&lt;=100,IF(N43,N43+$G43,0),100)</f>
        <v>70</v>
      </c>
      <c r="P43" s="44">
        <f>VLOOKUP($D43,CLASS!$D$2:$W$405,13,FALSE)</f>
        <v>0</v>
      </c>
      <c r="Q43" s="52">
        <f>IF(IF(P43,P43+$G43,0)&lt;=100,IF(P43,P43+$G43,0),100)</f>
        <v>0</v>
      </c>
      <c r="R43" s="44">
        <f>VLOOKUP($D43,CLASS!$D$2:$W$405,15,FALSE)</f>
        <v>0</v>
      </c>
      <c r="S43" s="52">
        <f>IF(IF(R43,R43+$G43,0)&lt;=100,IF(R43,R43+$G43,0),100)</f>
        <v>0</v>
      </c>
      <c r="T43" s="44">
        <f>VLOOKUP($D43,CLASS!$D$2:$W$405,17,FALSE)</f>
        <v>0</v>
      </c>
      <c r="U43" s="52">
        <f>IF(IF(T43,T43+$G43,0)&lt;=100,IF(T43,T43+$G43,0),100)</f>
        <v>0</v>
      </c>
      <c r="V43" s="44">
        <f>VLOOKUP($D43,CLASS!$D$2:$W$405,19,FALSE)</f>
        <v>0</v>
      </c>
      <c r="W43" s="52">
        <f>IF(IF(V43,V43+$G43,0)&lt;=100,IF(V43,V43+$G43,0),100)</f>
        <v>0</v>
      </c>
      <c r="X43"/>
      <c r="Y43"/>
      <c r="Z43" s="52">
        <f>I43+K43+M43+O43+Q43+S43+U43+W43</f>
        <v>70</v>
      </c>
      <c r="AA43"/>
      <c r="AB43">
        <f>I43</f>
        <v>0</v>
      </c>
      <c r="AC43">
        <f>K43</f>
        <v>0</v>
      </c>
      <c r="AD43">
        <f>M43</f>
        <v>0</v>
      </c>
      <c r="AE43">
        <f>O43</f>
        <v>70</v>
      </c>
      <c r="AF43">
        <f>Q43</f>
        <v>0</v>
      </c>
      <c r="AG43">
        <f>S43</f>
        <v>0</v>
      </c>
      <c r="AH43">
        <f>U43</f>
        <v>0</v>
      </c>
      <c r="AI43">
        <f>W43</f>
        <v>0</v>
      </c>
      <c r="AJ43" s="24">
        <f>SUMPRODUCT(LARGE(AB43:AI43, {1,2,3,4,5}))</f>
        <v>70</v>
      </c>
      <c r="AK43"/>
    </row>
    <row r="44" spans="1:37" x14ac:dyDescent="0.25">
      <c r="A44" s="47" t="s">
        <v>29</v>
      </c>
      <c r="B44" s="46" t="s">
        <v>92</v>
      </c>
      <c r="C44" s="44" t="s">
        <v>93</v>
      </c>
      <c r="D44" s="44">
        <v>72679</v>
      </c>
      <c r="E44" s="44" t="s">
        <v>23</v>
      </c>
      <c r="F44" s="44" t="s">
        <v>8</v>
      </c>
      <c r="G44" s="44">
        <f>VLOOKUP($D44,CLASS!$D$2:$W$405,4,FALSE)</f>
        <v>0</v>
      </c>
      <c r="H44" s="44">
        <f>VLOOKUP($D44,CLASS!$D$2:$W$405,5,FALSE)</f>
        <v>0</v>
      </c>
      <c r="I44" s="52">
        <f>IF(H44,G44+H44,0)</f>
        <v>0</v>
      </c>
      <c r="J44" s="44">
        <f>VLOOKUP($D44,CLASS!$D$2:$W$405,7,FALSE)</f>
        <v>0</v>
      </c>
      <c r="K44" s="52">
        <f>IF(IF(J44,J44+$G44,0)&lt;=100,IF(J44,J44+$G44,0),100)</f>
        <v>0</v>
      </c>
      <c r="L44" s="44">
        <f>VLOOKUP($D44,CLASS!$D$2:$W$405,9,FALSE)</f>
        <v>0</v>
      </c>
      <c r="M44" s="52">
        <f>IF(IF(L44,L44+$G44,0)&lt;=100,IF(L44,L44+$G44,0),100)</f>
        <v>0</v>
      </c>
      <c r="N44" s="44">
        <f>VLOOKUP($D44,CLASS!$D$2:$W$405,11,FALSE)</f>
        <v>0</v>
      </c>
      <c r="O44" s="52">
        <f>IF(IF(N44,N44+$G44,0)&lt;=100,IF(N44,N44+$G44,0),100)</f>
        <v>0</v>
      </c>
      <c r="P44" s="44">
        <f>VLOOKUP($D44,CLASS!$D$2:$W$405,13,FALSE)</f>
        <v>0</v>
      </c>
      <c r="Q44" s="52">
        <f>IF(IF(P44,P44+$G44,0)&lt;=100,IF(P44,P44+$G44,0),100)</f>
        <v>0</v>
      </c>
      <c r="R44" s="44">
        <f>VLOOKUP($D44,CLASS!$D$2:$W$405,15,FALSE)</f>
        <v>0</v>
      </c>
      <c r="S44" s="52">
        <f>IF(IF(R44,R44+$G44,0)&lt;=100,IF(R44,R44+$G44,0),100)</f>
        <v>0</v>
      </c>
      <c r="T44" s="44">
        <f>VLOOKUP($D44,CLASS!$D$2:$W$405,17,FALSE)</f>
        <v>0</v>
      </c>
      <c r="U44" s="52">
        <f>IF(IF(T44,T44+$G44,0)&lt;=100,IF(T44,T44+$G44,0),100)</f>
        <v>0</v>
      </c>
      <c r="V44" s="44">
        <f>VLOOKUP($D44,CLASS!$D$2:$W$405,19,FALSE)</f>
        <v>0</v>
      </c>
      <c r="W44" s="52">
        <f>IF(IF(V44,V44+$G44,0)&lt;=100,IF(V44,V44+$G44,0),100)</f>
        <v>0</v>
      </c>
      <c r="X44"/>
      <c r="Y44"/>
      <c r="Z44" s="52">
        <f>I44+K44+M44+O44+Q44+S44+U44+W44</f>
        <v>0</v>
      </c>
      <c r="AA44"/>
      <c r="AB44">
        <f>I44</f>
        <v>0</v>
      </c>
      <c r="AC44">
        <f>K44</f>
        <v>0</v>
      </c>
      <c r="AD44">
        <f>M44</f>
        <v>0</v>
      </c>
      <c r="AE44">
        <f>O44</f>
        <v>0</v>
      </c>
      <c r="AF44">
        <f>Q44</f>
        <v>0</v>
      </c>
      <c r="AG44">
        <f>S44</f>
        <v>0</v>
      </c>
      <c r="AH44">
        <f>U44</f>
        <v>0</v>
      </c>
      <c r="AI44">
        <f>W44</f>
        <v>0</v>
      </c>
      <c r="AJ44" s="24">
        <f>SUMPRODUCT(LARGE(AB44:AI44, {1,2,3,4,5}))</f>
        <v>0</v>
      </c>
      <c r="AK44"/>
    </row>
    <row r="45" spans="1:37" x14ac:dyDescent="0.25">
      <c r="A45" s="47" t="s">
        <v>29</v>
      </c>
      <c r="B45" s="46" t="s">
        <v>97</v>
      </c>
      <c r="C45" s="44" t="s">
        <v>98</v>
      </c>
      <c r="D45" s="44">
        <v>103026</v>
      </c>
      <c r="E45" s="44" t="s">
        <v>23</v>
      </c>
      <c r="F45" s="44" t="s">
        <v>8</v>
      </c>
      <c r="G45" s="44">
        <f>VLOOKUP($D45,CLASS!$D$2:$W$405,4,FALSE)</f>
        <v>0</v>
      </c>
      <c r="H45" s="44">
        <f>VLOOKUP($D45,CLASS!$D$2:$W$405,5,FALSE)</f>
        <v>0</v>
      </c>
      <c r="I45" s="52">
        <f>IF(H45,G45+H45,0)</f>
        <v>0</v>
      </c>
      <c r="J45" s="44">
        <f>VLOOKUP($D45,CLASS!$D$2:$W$405,7,FALSE)</f>
        <v>0</v>
      </c>
      <c r="K45" s="52">
        <f>IF(IF(J45,J45+$G45,0)&lt;=100,IF(J45,J45+$G45,0),100)</f>
        <v>0</v>
      </c>
      <c r="L45" s="44">
        <f>VLOOKUP($D45,CLASS!$D$2:$W$405,9,FALSE)</f>
        <v>0</v>
      </c>
      <c r="M45" s="52">
        <f>IF(IF(L45,L45+$G45,0)&lt;=100,IF(L45,L45+$G45,0),100)</f>
        <v>0</v>
      </c>
      <c r="N45" s="44">
        <f>VLOOKUP($D45,CLASS!$D$2:$W$405,11,FALSE)</f>
        <v>0</v>
      </c>
      <c r="O45" s="52">
        <f>IF(IF(N45,N45+$G45,0)&lt;=100,IF(N45,N45+$G45,0),100)</f>
        <v>0</v>
      </c>
      <c r="P45" s="44">
        <f>VLOOKUP($D45,CLASS!$D$2:$W$405,13,FALSE)</f>
        <v>0</v>
      </c>
      <c r="Q45" s="52">
        <f>IF(IF(P45,P45+$G45,0)&lt;=100,IF(P45,P45+$G45,0),100)</f>
        <v>0</v>
      </c>
      <c r="R45" s="44">
        <f>VLOOKUP($D45,CLASS!$D$2:$W$405,15,FALSE)</f>
        <v>0</v>
      </c>
      <c r="S45" s="52">
        <f>IF(IF(R45,R45+$G45,0)&lt;=100,IF(R45,R45+$G45,0),100)</f>
        <v>0</v>
      </c>
      <c r="T45" s="44">
        <f>VLOOKUP($D45,CLASS!$D$2:$W$405,17,FALSE)</f>
        <v>0</v>
      </c>
      <c r="U45" s="52">
        <f>IF(IF(T45,T45+$G45,0)&lt;=100,IF(T45,T45+$G45,0),100)</f>
        <v>0</v>
      </c>
      <c r="V45" s="44">
        <f>VLOOKUP($D45,CLASS!$D$2:$W$405,19,FALSE)</f>
        <v>0</v>
      </c>
      <c r="W45" s="52">
        <f>IF(IF(V45,V45+$G45,0)&lt;=100,IF(V45,V45+$G45,0),100)</f>
        <v>0</v>
      </c>
      <c r="X45"/>
      <c r="Y45"/>
      <c r="Z45" s="52">
        <f>I45+K45+M45+O45+Q45+S45+U45+W45</f>
        <v>0</v>
      </c>
      <c r="AA45"/>
      <c r="AB45">
        <f>I45</f>
        <v>0</v>
      </c>
      <c r="AC45">
        <f>K45</f>
        <v>0</v>
      </c>
      <c r="AD45">
        <f>M45</f>
        <v>0</v>
      </c>
      <c r="AE45">
        <f>O45</f>
        <v>0</v>
      </c>
      <c r="AF45">
        <f>Q45</f>
        <v>0</v>
      </c>
      <c r="AG45">
        <f>S45</f>
        <v>0</v>
      </c>
      <c r="AH45">
        <f>U45</f>
        <v>0</v>
      </c>
      <c r="AI45">
        <f>W45</f>
        <v>0</v>
      </c>
      <c r="AJ45" s="24">
        <f>SUMPRODUCT(LARGE(AB45:AI45, {1,2,3,4,5}))</f>
        <v>0</v>
      </c>
      <c r="AK45"/>
    </row>
    <row r="46" spans="1:37" x14ac:dyDescent="0.25">
      <c r="A46" s="47" t="s">
        <v>29</v>
      </c>
      <c r="B46" s="46" t="s">
        <v>146</v>
      </c>
      <c r="C46" s="44" t="s">
        <v>66</v>
      </c>
      <c r="D46" s="44">
        <v>106981</v>
      </c>
      <c r="E46" s="44" t="s">
        <v>7</v>
      </c>
      <c r="F46" s="44" t="s">
        <v>8</v>
      </c>
      <c r="G46" s="44">
        <f>VLOOKUP($D46,CLASS!$D$2:$W$405,4,FALSE)</f>
        <v>0</v>
      </c>
      <c r="H46" s="44">
        <f>VLOOKUP($D46,CLASS!$D$2:$W$405,5,FALSE)</f>
        <v>0</v>
      </c>
      <c r="I46" s="52">
        <f>IF(H46,G46+H46,0)</f>
        <v>0</v>
      </c>
      <c r="J46" s="44">
        <f>VLOOKUP($D46,CLASS!$D$2:$W$405,7,FALSE)</f>
        <v>0</v>
      </c>
      <c r="K46" s="52">
        <f>IF(IF(J46,J46+$G46,0)&lt;=100,IF(J46,J46+$G46,0),100)</f>
        <v>0</v>
      </c>
      <c r="L46" s="44">
        <f>VLOOKUP($D46,CLASS!$D$2:$W$405,9,FALSE)</f>
        <v>0</v>
      </c>
      <c r="M46" s="52">
        <f>IF(IF(L46,L46+$G46,0)&lt;=100,IF(L46,L46+$G46,0),100)</f>
        <v>0</v>
      </c>
      <c r="N46" s="44">
        <f>VLOOKUP($D46,CLASS!$D$2:$W$405,11,FALSE)</f>
        <v>0</v>
      </c>
      <c r="O46" s="52">
        <f>IF(IF(N46,N46+$G46,0)&lt;=100,IF(N46,N46+$G46,0),100)</f>
        <v>0</v>
      </c>
      <c r="P46" s="44">
        <f>VLOOKUP($D46,CLASS!$D$2:$W$405,13,FALSE)</f>
        <v>0</v>
      </c>
      <c r="Q46" s="52">
        <f>IF(IF(P46,P46+$G46,0)&lt;=100,IF(P46,P46+$G46,0),100)</f>
        <v>0</v>
      </c>
      <c r="R46" s="44">
        <f>VLOOKUP($D46,CLASS!$D$2:$W$405,15,FALSE)</f>
        <v>0</v>
      </c>
      <c r="S46" s="52">
        <f>IF(IF(R46,R46+$G46,0)&lt;=100,IF(R46,R46+$G46,0),100)</f>
        <v>0</v>
      </c>
      <c r="T46" s="44">
        <f>VLOOKUP($D46,CLASS!$D$2:$W$405,17,FALSE)</f>
        <v>0</v>
      </c>
      <c r="U46" s="52">
        <f>IF(IF(T46,T46+$G46,0)&lt;=100,IF(T46,T46+$G46,0),100)</f>
        <v>0</v>
      </c>
      <c r="V46" s="44">
        <f>VLOOKUP($D46,CLASS!$D$2:$W$405,19,FALSE)</f>
        <v>0</v>
      </c>
      <c r="W46" s="52">
        <f>IF(IF(V46,V46+$G46,0)&lt;=100,IF(V46,V46+$G46,0),100)</f>
        <v>0</v>
      </c>
      <c r="X46"/>
      <c r="Y46"/>
      <c r="Z46" s="52">
        <f>I46+K46+M46+O46+Q46+S46+U46+W46</f>
        <v>0</v>
      </c>
      <c r="AA46"/>
      <c r="AB46">
        <f>I46</f>
        <v>0</v>
      </c>
      <c r="AC46">
        <f>K46</f>
        <v>0</v>
      </c>
      <c r="AD46">
        <f>M46</f>
        <v>0</v>
      </c>
      <c r="AE46">
        <f>O46</f>
        <v>0</v>
      </c>
      <c r="AF46">
        <f>Q46</f>
        <v>0</v>
      </c>
      <c r="AG46">
        <f>S46</f>
        <v>0</v>
      </c>
      <c r="AH46">
        <f>U46</f>
        <v>0</v>
      </c>
      <c r="AI46">
        <f>W46</f>
        <v>0</v>
      </c>
      <c r="AJ46" s="24">
        <f>SUMPRODUCT(LARGE(AB46:AI46, {1,2,3,4,5}))</f>
        <v>0</v>
      </c>
      <c r="AK46"/>
    </row>
    <row r="47" spans="1:37" x14ac:dyDescent="0.25">
      <c r="A47" s="47" t="s">
        <v>29</v>
      </c>
      <c r="B47" s="46" t="s">
        <v>88</v>
      </c>
      <c r="C47" s="44" t="s">
        <v>240</v>
      </c>
      <c r="D47" s="44">
        <v>106527</v>
      </c>
      <c r="E47" s="44" t="s">
        <v>11</v>
      </c>
      <c r="F47" s="44" t="s">
        <v>35</v>
      </c>
      <c r="G47" s="44">
        <f>VLOOKUP($D47,CLASS!$D$2:$W$405,4,FALSE)</f>
        <v>5</v>
      </c>
      <c r="H47" s="44">
        <f>VLOOKUP($D47,CLASS!$D$2:$W$405,5,FALSE)</f>
        <v>0</v>
      </c>
      <c r="I47" s="52">
        <f>IF(H47,G47+H47,0)</f>
        <v>0</v>
      </c>
      <c r="J47" s="44">
        <f>VLOOKUP($D47,CLASS!$D$2:$W$405,7,FALSE)</f>
        <v>0</v>
      </c>
      <c r="K47" s="52">
        <f>IF(IF(J47,J47+$G47,0)&lt;=100,IF(J47,J47+$G47,0),100)</f>
        <v>0</v>
      </c>
      <c r="L47" s="44">
        <f>VLOOKUP($D47,CLASS!$D$2:$W$405,9,FALSE)</f>
        <v>0</v>
      </c>
      <c r="M47" s="52">
        <f>IF(IF(L47,L47+$G47,0)&lt;=100,IF(L47,L47+$G47,0),100)</f>
        <v>0</v>
      </c>
      <c r="N47" s="44">
        <f>VLOOKUP($D47,CLASS!$D$2:$W$405,11,FALSE)</f>
        <v>0</v>
      </c>
      <c r="O47" s="52">
        <f>IF(IF(N47,N47+$G47,0)&lt;=100,IF(N47,N47+$G47,0),100)</f>
        <v>0</v>
      </c>
      <c r="P47" s="44">
        <f>VLOOKUP($D47,CLASS!$D$2:$W$405,13,FALSE)</f>
        <v>0</v>
      </c>
      <c r="Q47" s="52">
        <f>IF(IF(P47,P47+$G47,0)&lt;=100,IF(P47,P47+$G47,0),100)</f>
        <v>0</v>
      </c>
      <c r="R47" s="44">
        <f>VLOOKUP($D47,CLASS!$D$2:$W$405,15,FALSE)</f>
        <v>0</v>
      </c>
      <c r="S47" s="52">
        <f>IF(IF(R47,R47+$G47,0)&lt;=100,IF(R47,R47+$G47,0),100)</f>
        <v>0</v>
      </c>
      <c r="T47" s="44">
        <f>VLOOKUP($D47,CLASS!$D$2:$W$405,17,FALSE)</f>
        <v>0</v>
      </c>
      <c r="U47" s="52">
        <f>IF(IF(T47,T47+$G47,0)&lt;=100,IF(T47,T47+$G47,0),100)</f>
        <v>0</v>
      </c>
      <c r="V47" s="44">
        <f>VLOOKUP($D47,CLASS!$D$2:$W$405,19,FALSE)</f>
        <v>0</v>
      </c>
      <c r="W47" s="52">
        <f>IF(IF(V47,V47+$G47,0)&lt;=100,IF(V47,V47+$G47,0),100)</f>
        <v>0</v>
      </c>
      <c r="X47"/>
      <c r="Y47"/>
      <c r="Z47" s="52">
        <f>I47+K47+M47+O47+Q47+S47+U47+W47</f>
        <v>0</v>
      </c>
      <c r="AA47"/>
      <c r="AB47">
        <f>I47</f>
        <v>0</v>
      </c>
      <c r="AC47">
        <f>K47</f>
        <v>0</v>
      </c>
      <c r="AD47">
        <f>M47</f>
        <v>0</v>
      </c>
      <c r="AE47">
        <f>O47</f>
        <v>0</v>
      </c>
      <c r="AF47">
        <f>Q47</f>
        <v>0</v>
      </c>
      <c r="AG47">
        <f>S47</f>
        <v>0</v>
      </c>
      <c r="AH47">
        <f>U47</f>
        <v>0</v>
      </c>
      <c r="AI47">
        <f>W47</f>
        <v>0</v>
      </c>
      <c r="AJ47" s="24">
        <f>SUMPRODUCT(LARGE(AB47:AI47, {1,2,3,4,5}))</f>
        <v>0</v>
      </c>
      <c r="AK47"/>
    </row>
    <row r="48" spans="1:37" x14ac:dyDescent="0.25">
      <c r="A48" s="47" t="s">
        <v>29</v>
      </c>
      <c r="B48" s="46" t="s">
        <v>175</v>
      </c>
      <c r="C48" s="44" t="s">
        <v>212</v>
      </c>
      <c r="D48" s="44">
        <v>130868</v>
      </c>
      <c r="E48" s="44" t="s">
        <v>12</v>
      </c>
      <c r="F48" s="44" t="s">
        <v>8</v>
      </c>
      <c r="G48" s="44">
        <f>VLOOKUP($D48,CLASS!$D$2:$W$405,4,FALSE)</f>
        <v>10</v>
      </c>
      <c r="H48" s="44">
        <f>VLOOKUP($D48,CLASS!$D$2:$W$405,5,FALSE)</f>
        <v>0</v>
      </c>
      <c r="I48" s="52">
        <f>IF(H48,G48+H48,0)</f>
        <v>0</v>
      </c>
      <c r="J48" s="44">
        <f>VLOOKUP($D48,CLASS!$D$2:$W$405,7,FALSE)</f>
        <v>0</v>
      </c>
      <c r="K48" s="52">
        <f>IF(IF(J48,J48+$G48,0)&lt;=100,IF(J48,J48+$G48,0),100)</f>
        <v>0</v>
      </c>
      <c r="L48" s="44">
        <f>VLOOKUP($D48,CLASS!$D$2:$W$405,9,FALSE)</f>
        <v>0</v>
      </c>
      <c r="M48" s="52">
        <f>IF(IF(L48,L48+$G48,0)&lt;=100,IF(L48,L48+$G48,0),100)</f>
        <v>0</v>
      </c>
      <c r="N48" s="44">
        <f>VLOOKUP($D48,CLASS!$D$2:$W$405,11,FALSE)</f>
        <v>0</v>
      </c>
      <c r="O48" s="52">
        <f>IF(IF(N48,N48+$G48,0)&lt;=100,IF(N48,N48+$G48,0),100)</f>
        <v>0</v>
      </c>
      <c r="P48" s="44">
        <f>VLOOKUP($D48,CLASS!$D$2:$W$405,13,FALSE)</f>
        <v>0</v>
      </c>
      <c r="Q48" s="52">
        <f>IF(IF(P48,P48+$G48,0)&lt;=100,IF(P48,P48+$G48,0),100)</f>
        <v>0</v>
      </c>
      <c r="R48" s="44">
        <f>VLOOKUP($D48,CLASS!$D$2:$W$405,15,FALSE)</f>
        <v>0</v>
      </c>
      <c r="S48" s="52">
        <f>IF(IF(R48,R48+$G48,0)&lt;=100,IF(R48,R48+$G48,0),100)</f>
        <v>0</v>
      </c>
      <c r="T48" s="44">
        <f>VLOOKUP($D48,CLASS!$D$2:$W$405,17,FALSE)</f>
        <v>0</v>
      </c>
      <c r="U48" s="52">
        <f>IF(IF(T48,T48+$G48,0)&lt;=100,IF(T48,T48+$G48,0),100)</f>
        <v>0</v>
      </c>
      <c r="V48" s="44">
        <f>VLOOKUP($D48,CLASS!$D$2:$W$405,19,FALSE)</f>
        <v>0</v>
      </c>
      <c r="W48" s="52">
        <f>IF(IF(V48,V48+$G48,0)&lt;=100,IF(V48,V48+$G48,0),100)</f>
        <v>0</v>
      </c>
      <c r="X48"/>
      <c r="Y48"/>
      <c r="Z48" s="52">
        <f>I48+K48+M48+O48+Q48+S48+U48+W48</f>
        <v>0</v>
      </c>
      <c r="AA48"/>
      <c r="AB48">
        <f>I48</f>
        <v>0</v>
      </c>
      <c r="AC48">
        <f>K48</f>
        <v>0</v>
      </c>
      <c r="AD48">
        <f>M48</f>
        <v>0</v>
      </c>
      <c r="AE48">
        <f>O48</f>
        <v>0</v>
      </c>
      <c r="AF48">
        <f>Q48</f>
        <v>0</v>
      </c>
      <c r="AG48">
        <f>S48</f>
        <v>0</v>
      </c>
      <c r="AH48">
        <f>U48</f>
        <v>0</v>
      </c>
      <c r="AI48">
        <f>W48</f>
        <v>0</v>
      </c>
      <c r="AJ48" s="24">
        <f>SUMPRODUCT(LARGE(AB48:AI48, {1,2,3,4,5}))</f>
        <v>0</v>
      </c>
      <c r="AK48"/>
    </row>
    <row r="49" spans="1:37" s="44" customFormat="1" x14ac:dyDescent="0.25">
      <c r="A49" s="47" t="s">
        <v>29</v>
      </c>
      <c r="B49" s="46" t="s">
        <v>388</v>
      </c>
      <c r="C49" s="44" t="s">
        <v>389</v>
      </c>
      <c r="D49" s="44">
        <v>135287</v>
      </c>
      <c r="E49" s="44" t="s">
        <v>13</v>
      </c>
      <c r="F49" s="44" t="s">
        <v>41</v>
      </c>
      <c r="G49" s="44">
        <f>VLOOKUP($D49,CLASS!$D$2:$W$405,4,FALSE)</f>
        <v>15</v>
      </c>
      <c r="H49" s="44">
        <f>VLOOKUP($D49,CLASS!$D$2:$W$405,5,FALSE)</f>
        <v>0</v>
      </c>
      <c r="I49" s="52">
        <f>IF(H49,G49+H49,0)</f>
        <v>0</v>
      </c>
      <c r="J49" s="44">
        <f>VLOOKUP($D49,CLASS!$D$2:$W$405,7,FALSE)</f>
        <v>0</v>
      </c>
      <c r="K49" s="52">
        <f>IF(IF(J49,J49+$G49,0)&lt;=100,IF(J49,J49+$G49,0),100)</f>
        <v>0</v>
      </c>
      <c r="L49" s="44">
        <f>VLOOKUP($D49,CLASS!$D$2:$W$405,9,FALSE)</f>
        <v>0</v>
      </c>
      <c r="M49" s="52">
        <f>IF(IF(L49,L49+$G49,0)&lt;=100,IF(L49,L49+$G49,0),100)</f>
        <v>0</v>
      </c>
      <c r="N49" s="44">
        <f>VLOOKUP($D49,CLASS!$D$2:$W$405,11,FALSE)</f>
        <v>0</v>
      </c>
      <c r="O49" s="52">
        <f>IF(IF(N49,N49+$G49,0)&lt;=100,IF(N49,N49+$G49,0),100)</f>
        <v>0</v>
      </c>
      <c r="P49" s="44">
        <f>VLOOKUP($D49,CLASS!$D$2:$W$405,13,FALSE)</f>
        <v>0</v>
      </c>
      <c r="Q49" s="52">
        <f>IF(IF(P49,P49+$G49,0)&lt;=100,IF(P49,P49+$G49,0),100)</f>
        <v>0</v>
      </c>
      <c r="R49" s="44">
        <f>VLOOKUP($D49,CLASS!$D$2:$W$405,15,FALSE)</f>
        <v>0</v>
      </c>
      <c r="S49" s="52">
        <f>IF(IF(R49,R49+$G49,0)&lt;=100,IF(R49,R49+$G49,0),100)</f>
        <v>0</v>
      </c>
      <c r="T49" s="44">
        <f>VLOOKUP($D49,CLASS!$D$2:$W$405,17,FALSE)</f>
        <v>0</v>
      </c>
      <c r="U49" s="52">
        <f>IF(IF(T49,T49+$G49,0)&lt;=100,IF(T49,T49+$G49,0),100)</f>
        <v>0</v>
      </c>
      <c r="V49" s="44">
        <f>VLOOKUP($D49,CLASS!$D$2:$W$405,19,FALSE)</f>
        <v>0</v>
      </c>
      <c r="W49" s="52">
        <f>IF(IF(V49,V49+$G49,0)&lt;=100,IF(V49,V49+$G49,0),100)</f>
        <v>0</v>
      </c>
      <c r="Z49" s="52">
        <f>I49+K49+M49+O49+Q49+S49+U49+W49</f>
        <v>0</v>
      </c>
      <c r="AB49" s="44">
        <f>I49</f>
        <v>0</v>
      </c>
      <c r="AC49" s="44">
        <f>K49</f>
        <v>0</v>
      </c>
      <c r="AD49" s="44">
        <f>M49</f>
        <v>0</v>
      </c>
      <c r="AE49" s="44">
        <f>O49</f>
        <v>0</v>
      </c>
      <c r="AF49" s="44">
        <f>Q49</f>
        <v>0</v>
      </c>
      <c r="AG49" s="44">
        <f>S49</f>
        <v>0</v>
      </c>
      <c r="AH49" s="44">
        <f>U49</f>
        <v>0</v>
      </c>
      <c r="AI49" s="44">
        <f>W49</f>
        <v>0</v>
      </c>
      <c r="AJ49" s="24">
        <f>SUMPRODUCT(LARGE(AB49:AI49, {1,2,3,4,5}))</f>
        <v>0</v>
      </c>
    </row>
    <row r="50" spans="1:37" x14ac:dyDescent="0.25">
      <c r="A50" s="47" t="s">
        <v>30</v>
      </c>
      <c r="B50" s="45" t="s">
        <v>248</v>
      </c>
      <c r="C50" s="44" t="s">
        <v>424</v>
      </c>
      <c r="D50" s="44">
        <v>132642</v>
      </c>
      <c r="E50" s="44" t="s">
        <v>13</v>
      </c>
      <c r="F50" s="44" t="s">
        <v>8</v>
      </c>
      <c r="G50" s="44">
        <f>VLOOKUP($D50,CLASS!$D$2:$W$405,4,FALSE)</f>
        <v>15</v>
      </c>
      <c r="H50" s="44">
        <f>VLOOKUP($D50,CLASS!$D$2:$W$405,5,FALSE)</f>
        <v>0</v>
      </c>
      <c r="I50" s="52">
        <f>IF(H50,G50+H50,0)</f>
        <v>0</v>
      </c>
      <c r="J50" s="44">
        <f>VLOOKUP($D50,CLASS!$D$2:$W$405,7,FALSE)</f>
        <v>81</v>
      </c>
      <c r="K50" s="52">
        <f>IF(IF(J50,J50+$G50,0)&lt;=100,IF(J50,J50+$G50,0),100)</f>
        <v>96</v>
      </c>
      <c r="L50" s="44">
        <f>VLOOKUP($D50,CLASS!$D$2:$W$405,9,FALSE)</f>
        <v>86</v>
      </c>
      <c r="M50" s="52">
        <f>IF(IF(L50,L50+$G50,0)&lt;=100,IF(L50,L50+$G50,0),100)</f>
        <v>100</v>
      </c>
      <c r="N50" s="44">
        <f>VLOOKUP($D50,CLASS!$D$2:$W$405,11,FALSE)</f>
        <v>88</v>
      </c>
      <c r="O50" s="52">
        <f>IF(IF(N50,N50+$G50,0)&lt;=100,IF(N50,N50+$G50,0),100)</f>
        <v>100</v>
      </c>
      <c r="P50" s="44">
        <f>VLOOKUP($D50,CLASS!$D$2:$W$405,13,FALSE)</f>
        <v>81</v>
      </c>
      <c r="Q50" s="52">
        <f>IF(IF(P50,P50+$G50,0)&lt;=100,IF(P50,P50+$G50,0),100)</f>
        <v>96</v>
      </c>
      <c r="R50" s="44">
        <f>VLOOKUP($D50,CLASS!$D$2:$W$405,15,FALSE)</f>
        <v>88</v>
      </c>
      <c r="S50" s="52">
        <f>IF(IF(R50,R50+$G50,0)&lt;=100,IF(R50,R50+$G50,0),100)</f>
        <v>100</v>
      </c>
      <c r="T50" s="44">
        <f>VLOOKUP($D50,CLASS!$D$2:$W$405,17,FALSE)</f>
        <v>77</v>
      </c>
      <c r="U50" s="52">
        <f>IF(IF(T50,T50+$G50,0)&lt;=100,IF(T50,T50+$G50,0),100)</f>
        <v>92</v>
      </c>
      <c r="V50" s="44">
        <f>VLOOKUP($D50,CLASS!$D$2:$W$405,19,FALSE)</f>
        <v>0</v>
      </c>
      <c r="W50" s="52">
        <f>IF(IF(V50,V50+$G50,0)&lt;=100,IF(V50,V50+$G50,0),100)</f>
        <v>0</v>
      </c>
      <c r="X50"/>
      <c r="Y50"/>
      <c r="Z50" s="52">
        <f>I50+K50+M50+O50+Q50+S50+U50+W50</f>
        <v>584</v>
      </c>
      <c r="AA50"/>
      <c r="AB50">
        <f>I50</f>
        <v>0</v>
      </c>
      <c r="AC50">
        <f>K50</f>
        <v>96</v>
      </c>
      <c r="AD50">
        <f>M50</f>
        <v>100</v>
      </c>
      <c r="AE50">
        <f>O50</f>
        <v>100</v>
      </c>
      <c r="AF50">
        <f>Q50</f>
        <v>96</v>
      </c>
      <c r="AG50">
        <f>S50</f>
        <v>100</v>
      </c>
      <c r="AH50">
        <f>U50</f>
        <v>92</v>
      </c>
      <c r="AI50">
        <f>W50</f>
        <v>0</v>
      </c>
      <c r="AJ50" s="24">
        <f>SUMPRODUCT(LARGE(AB50:AI50, {1,2,3,4,5}))</f>
        <v>492</v>
      </c>
      <c r="AK50" s="8"/>
    </row>
    <row r="51" spans="1:37" x14ac:dyDescent="0.25">
      <c r="A51" s="47" t="s">
        <v>30</v>
      </c>
      <c r="B51" s="46" t="s">
        <v>151</v>
      </c>
      <c r="C51" s="44" t="s">
        <v>160</v>
      </c>
      <c r="D51" s="44">
        <v>99093</v>
      </c>
      <c r="E51" s="44" t="s">
        <v>11</v>
      </c>
      <c r="F51" s="44" t="s">
        <v>8</v>
      </c>
      <c r="G51" s="44">
        <f>VLOOKUP($D51,CLASS!$D$2:$W$405,4,FALSE)</f>
        <v>5</v>
      </c>
      <c r="H51" s="44">
        <f>VLOOKUP($D51,CLASS!$D$2:$W$405,5,FALSE)</f>
        <v>87</v>
      </c>
      <c r="I51" s="52">
        <f>IF(H51,G51+H51,0)</f>
        <v>92</v>
      </c>
      <c r="J51" s="44">
        <f>VLOOKUP($D51,CLASS!$D$2:$W$405,7,FALSE)</f>
        <v>91</v>
      </c>
      <c r="K51" s="52">
        <f>IF(IF(J51,J51+$G51,0)&lt;=100,IF(J51,J51+$G51,0),100)</f>
        <v>96</v>
      </c>
      <c r="L51" s="44">
        <f>VLOOKUP($D51,CLASS!$D$2:$W$405,9,FALSE)</f>
        <v>87</v>
      </c>
      <c r="M51" s="52">
        <f>IF(IF(L51,L51+$G51,0)&lt;=100,IF(L51,L51+$G51,0),100)</f>
        <v>92</v>
      </c>
      <c r="N51" s="44">
        <f>VLOOKUP($D51,CLASS!$D$2:$W$405,11,FALSE)</f>
        <v>85</v>
      </c>
      <c r="O51" s="52">
        <f>IF(IF(N51,N51+$G51,0)&lt;=100,IF(N51,N51+$G51,0),100)</f>
        <v>90</v>
      </c>
      <c r="P51" s="44">
        <f>VLOOKUP($D51,CLASS!$D$2:$W$405,13,FALSE)</f>
        <v>78</v>
      </c>
      <c r="Q51" s="52">
        <f>IF(IF(P51,P51+$G51,0)&lt;=100,IF(P51,P51+$G51,0),100)</f>
        <v>83</v>
      </c>
      <c r="R51" s="44">
        <f>VLOOKUP($D51,CLASS!$D$2:$W$405,15,FALSE)</f>
        <v>94</v>
      </c>
      <c r="S51" s="52">
        <f>IF(IF(R51,R51+$G51,0)&lt;=100,IF(R51,R51+$G51,0),100)</f>
        <v>99</v>
      </c>
      <c r="T51" s="44">
        <f>VLOOKUP($D51,CLASS!$D$2:$W$405,17,FALSE)</f>
        <v>88</v>
      </c>
      <c r="U51" s="52">
        <f>IF(IF(T51,T51+$G51,0)&lt;=100,IF(T51,T51+$G51,0),100)</f>
        <v>93</v>
      </c>
      <c r="V51" s="44">
        <f>VLOOKUP($D51,CLASS!$D$2:$W$405,19,FALSE)</f>
        <v>0</v>
      </c>
      <c r="W51" s="52">
        <f>IF(IF(V51,V51+$G51,0)&lt;=100,IF(V51,V51+$G51,0),100)</f>
        <v>0</v>
      </c>
      <c r="X51"/>
      <c r="Y51"/>
      <c r="Z51" s="52">
        <f>I51+K51+M51+O51+Q51+S51+U51+W51</f>
        <v>645</v>
      </c>
      <c r="AA51"/>
      <c r="AB51">
        <f>I51</f>
        <v>92</v>
      </c>
      <c r="AC51">
        <f>K51</f>
        <v>96</v>
      </c>
      <c r="AD51">
        <f>M51</f>
        <v>92</v>
      </c>
      <c r="AE51">
        <f>O51</f>
        <v>90</v>
      </c>
      <c r="AF51">
        <f>Q51</f>
        <v>83</v>
      </c>
      <c r="AG51">
        <f>S51</f>
        <v>99</v>
      </c>
      <c r="AH51">
        <f>U51</f>
        <v>93</v>
      </c>
      <c r="AI51">
        <f>W51</f>
        <v>0</v>
      </c>
      <c r="AJ51" s="24">
        <f>SUMPRODUCT(LARGE(AB51:AI51, {1,2,3,4,5}))</f>
        <v>472</v>
      </c>
      <c r="AK51" s="57"/>
    </row>
    <row r="52" spans="1:37" x14ac:dyDescent="0.25">
      <c r="A52" s="47" t="s">
        <v>30</v>
      </c>
      <c r="B52" s="46" t="s">
        <v>143</v>
      </c>
      <c r="C52" s="44" t="s">
        <v>144</v>
      </c>
      <c r="D52" s="44">
        <v>109720</v>
      </c>
      <c r="E52" s="44" t="s">
        <v>7</v>
      </c>
      <c r="F52" s="44" t="s">
        <v>8</v>
      </c>
      <c r="G52" s="44">
        <f>VLOOKUP($D52,CLASS!$D$2:$W$405,4,FALSE)</f>
        <v>0</v>
      </c>
      <c r="H52" s="44">
        <f>VLOOKUP($D52,CLASS!$D$2:$W$405,5,FALSE)</f>
        <v>0</v>
      </c>
      <c r="I52" s="52">
        <f>IF(H52,G52+H52,0)</f>
        <v>0</v>
      </c>
      <c r="J52" s="44">
        <f>VLOOKUP($D52,CLASS!$D$2:$W$405,7,FALSE)</f>
        <v>92</v>
      </c>
      <c r="K52" s="52">
        <f>IF(IF(J52,J52+$G52,0)&lt;=100,IF(J52,J52+$G52,0),100)</f>
        <v>92</v>
      </c>
      <c r="L52" s="44">
        <f>VLOOKUP($D52,CLASS!$D$2:$W$405,9,FALSE)</f>
        <v>94</v>
      </c>
      <c r="M52" s="52">
        <f>IF(IF(L52,L52+$G52,0)&lt;=100,IF(L52,L52+$G52,0),100)</f>
        <v>94</v>
      </c>
      <c r="N52" s="44">
        <f>VLOOKUP($D52,CLASS!$D$2:$W$405,11,FALSE)</f>
        <v>89</v>
      </c>
      <c r="O52" s="52">
        <f>IF(IF(N52,N52+$G52,0)&lt;=100,IF(N52,N52+$G52,0),100)</f>
        <v>89</v>
      </c>
      <c r="P52" s="44">
        <f>VLOOKUP($D52,CLASS!$D$2:$W$405,13,FALSE)</f>
        <v>87</v>
      </c>
      <c r="Q52" s="52">
        <f>IF(IF(P52,P52+$G52,0)&lt;=100,IF(P52,P52+$G52,0),100)</f>
        <v>87</v>
      </c>
      <c r="R52" s="44">
        <f>VLOOKUP($D52,CLASS!$D$2:$W$405,15,FALSE)</f>
        <v>96</v>
      </c>
      <c r="S52" s="52">
        <f>IF(IF(R52,R52+$G52,0)&lt;=100,IF(R52,R52+$G52,0),100)</f>
        <v>96</v>
      </c>
      <c r="T52" s="44">
        <f>VLOOKUP($D52,CLASS!$D$2:$W$405,17,FALSE)</f>
        <v>89</v>
      </c>
      <c r="U52" s="52">
        <f>IF(IF(T52,T52+$G52,0)&lt;=100,IF(T52,T52+$G52,0),100)</f>
        <v>89</v>
      </c>
      <c r="V52" s="44">
        <f>VLOOKUP($D52,CLASS!$D$2:$W$405,19,FALSE)</f>
        <v>0</v>
      </c>
      <c r="W52" s="52">
        <f>IF(IF(V52,V52+$G52,0)&lt;=100,IF(V52,V52+$G52,0),100)</f>
        <v>0</v>
      </c>
      <c r="X52"/>
      <c r="Y52"/>
      <c r="Z52" s="52">
        <f>I52+K52+M52+O52+Q52+S52+U52+W52</f>
        <v>547</v>
      </c>
      <c r="AA52"/>
      <c r="AB52">
        <f>I52</f>
        <v>0</v>
      </c>
      <c r="AC52">
        <f>K52</f>
        <v>92</v>
      </c>
      <c r="AD52">
        <f>M52</f>
        <v>94</v>
      </c>
      <c r="AE52">
        <f>O52</f>
        <v>89</v>
      </c>
      <c r="AF52">
        <f>Q52</f>
        <v>87</v>
      </c>
      <c r="AG52">
        <f>S52</f>
        <v>96</v>
      </c>
      <c r="AH52">
        <f>U52</f>
        <v>89</v>
      </c>
      <c r="AI52">
        <f>W52</f>
        <v>0</v>
      </c>
      <c r="AJ52" s="24">
        <f>SUMPRODUCT(LARGE(AB52:AI52, {1,2,3,4,5}))</f>
        <v>460</v>
      </c>
    </row>
    <row r="53" spans="1:37" x14ac:dyDescent="0.25">
      <c r="A53" s="47" t="s">
        <v>30</v>
      </c>
      <c r="B53" s="46" t="s">
        <v>67</v>
      </c>
      <c r="C53" s="44" t="s">
        <v>324</v>
      </c>
      <c r="D53" s="44">
        <v>133250</v>
      </c>
      <c r="E53" s="44" t="s">
        <v>12</v>
      </c>
      <c r="F53" s="44" t="s">
        <v>8</v>
      </c>
      <c r="G53" s="44">
        <f>VLOOKUP($D53,CLASS!$D$2:$W$405,4,FALSE)</f>
        <v>10</v>
      </c>
      <c r="H53" s="44">
        <f>VLOOKUP($D53,CLASS!$D$2:$W$405,5,FALSE)</f>
        <v>0</v>
      </c>
      <c r="I53" s="52">
        <f>IF(H53,G53+H53,0)</f>
        <v>0</v>
      </c>
      <c r="J53" s="44">
        <f>VLOOKUP($D53,CLASS!$D$2:$W$405,7,FALSE)</f>
        <v>92</v>
      </c>
      <c r="K53" s="52">
        <f>IF(IF(J53,J53+$G53,0)&lt;=100,IF(J53,J53+$G53,0),100)</f>
        <v>100</v>
      </c>
      <c r="L53" s="44">
        <f>VLOOKUP($D53,CLASS!$D$2:$W$405,9,FALSE)</f>
        <v>85</v>
      </c>
      <c r="M53" s="52">
        <f>IF(IF(L53,L53+$G53,0)&lt;=100,IF(L53,L53+$G53,0),100)</f>
        <v>95</v>
      </c>
      <c r="N53" s="44">
        <f>VLOOKUP($D53,CLASS!$D$2:$W$405,11,FALSE)</f>
        <v>74</v>
      </c>
      <c r="O53" s="52">
        <f>IF(IF(N53,N53+$G53,0)&lt;=100,IF(N53,N53+$G53,0),100)</f>
        <v>84</v>
      </c>
      <c r="P53" s="44">
        <f>VLOOKUP($D53,CLASS!$D$2:$W$405,13,FALSE)</f>
        <v>76</v>
      </c>
      <c r="Q53" s="52">
        <f>IF(IF(P53,P53+$G53,0)&lt;=100,IF(P53,P53+$G53,0),100)</f>
        <v>86</v>
      </c>
      <c r="R53" s="44">
        <f>VLOOKUP($D53,CLASS!$D$2:$W$405,15,FALSE)</f>
        <v>81</v>
      </c>
      <c r="S53" s="52">
        <f>IF(IF(R53,R53+$G53,0)&lt;=100,IF(R53,R53+$G53,0),100)</f>
        <v>91</v>
      </c>
      <c r="T53" s="44">
        <f>VLOOKUP($D53,CLASS!$D$2:$W$405,17,FALSE)</f>
        <v>65</v>
      </c>
      <c r="U53" s="52">
        <f>IF(IF(T53,T53+$G53,0)&lt;=100,IF(T53,T53+$G53,0),100)</f>
        <v>75</v>
      </c>
      <c r="V53" s="44">
        <f>VLOOKUP($D53,CLASS!$D$2:$W$405,19,FALSE)</f>
        <v>0</v>
      </c>
      <c r="W53" s="52">
        <f>IF(IF(V53,V53+$G53,0)&lt;=100,IF(V53,V53+$G53,0),100)</f>
        <v>0</v>
      </c>
      <c r="X53"/>
      <c r="Y53"/>
      <c r="Z53" s="52">
        <f>I53+K53+M53+O53+Q53+S53+U53+W53</f>
        <v>531</v>
      </c>
      <c r="AA53"/>
      <c r="AB53">
        <f>I53</f>
        <v>0</v>
      </c>
      <c r="AC53">
        <f>K53</f>
        <v>100</v>
      </c>
      <c r="AD53">
        <f>M53</f>
        <v>95</v>
      </c>
      <c r="AE53">
        <f>O53</f>
        <v>84</v>
      </c>
      <c r="AF53">
        <f>Q53</f>
        <v>86</v>
      </c>
      <c r="AG53">
        <f>S53</f>
        <v>91</v>
      </c>
      <c r="AH53">
        <f>U53</f>
        <v>75</v>
      </c>
      <c r="AI53">
        <f>W53</f>
        <v>0</v>
      </c>
      <c r="AJ53" s="24">
        <f>SUMPRODUCT(LARGE(AB53:AI53, {1,2,3,4,5}))</f>
        <v>456</v>
      </c>
    </row>
    <row r="54" spans="1:37" x14ac:dyDescent="0.25">
      <c r="A54" s="47" t="s">
        <v>30</v>
      </c>
      <c r="B54" s="46" t="s">
        <v>169</v>
      </c>
      <c r="C54" s="44" t="s">
        <v>170</v>
      </c>
      <c r="D54" s="44">
        <v>23089</v>
      </c>
      <c r="E54" s="44" t="s">
        <v>11</v>
      </c>
      <c r="F54" s="44" t="s">
        <v>35</v>
      </c>
      <c r="G54" s="44">
        <f>VLOOKUP($D54,CLASS!$D$2:$W$405,4,FALSE)</f>
        <v>5</v>
      </c>
      <c r="H54" s="44">
        <f>VLOOKUP($D54,CLASS!$D$2:$W$405,5,FALSE)</f>
        <v>85</v>
      </c>
      <c r="I54" s="52">
        <f>IF(H54,G54+H54,0)</f>
        <v>90</v>
      </c>
      <c r="J54" s="44">
        <f>VLOOKUP($D54,CLASS!$D$2:$W$405,7,FALSE)</f>
        <v>88</v>
      </c>
      <c r="K54" s="52">
        <f>IF(IF(J54,J54+$G54,0)&lt;=100,IF(J54,J54+$G54,0),100)</f>
        <v>93</v>
      </c>
      <c r="L54" s="44">
        <f>VLOOKUP($D54,CLASS!$D$2:$W$405,9,FALSE)</f>
        <v>88</v>
      </c>
      <c r="M54" s="52">
        <f>IF(IF(L54,L54+$G54,0)&lt;=100,IF(L54,L54+$G54,0),100)</f>
        <v>93</v>
      </c>
      <c r="N54" s="44">
        <f>VLOOKUP($D54,CLASS!$D$2:$W$405,11,FALSE)</f>
        <v>87</v>
      </c>
      <c r="O54" s="52">
        <f>IF(IF(N54,N54+$G54,0)&lt;=100,IF(N54,N54+$G54,0),100)</f>
        <v>92</v>
      </c>
      <c r="P54" s="44">
        <f>VLOOKUP($D54,CLASS!$D$2:$W$405,13,FALSE)</f>
        <v>0</v>
      </c>
      <c r="Q54" s="52">
        <f>IF(IF(P54,P54+$G54,0)&lt;=100,IF(P54,P54+$G54,0),100)</f>
        <v>0</v>
      </c>
      <c r="R54" s="44">
        <f>VLOOKUP($D54,CLASS!$D$2:$W$405,15,FALSE)</f>
        <v>81</v>
      </c>
      <c r="S54" s="52">
        <f>IF(IF(R54,R54+$G54,0)&lt;=100,IF(R54,R54+$G54,0),100)</f>
        <v>86</v>
      </c>
      <c r="T54" s="44">
        <f>VLOOKUP($D54,CLASS!$D$2:$W$405,17,FALSE)</f>
        <v>0</v>
      </c>
      <c r="U54" s="52">
        <f>IF(IF(T54,T54+$G54,0)&lt;=100,IF(T54,T54+$G54,0),100)</f>
        <v>0</v>
      </c>
      <c r="V54" s="44">
        <f>VLOOKUP($D54,CLASS!$D$2:$W$405,19,FALSE)</f>
        <v>0</v>
      </c>
      <c r="W54" s="52">
        <f>IF(IF(V54,V54+$G54,0)&lt;=100,IF(V54,V54+$G54,0),100)</f>
        <v>0</v>
      </c>
      <c r="X54"/>
      <c r="Y54"/>
      <c r="Z54" s="52">
        <f>I54+K54+M54+O54+Q54+S54+U54+W54</f>
        <v>454</v>
      </c>
      <c r="AA54"/>
      <c r="AB54">
        <f>I54</f>
        <v>90</v>
      </c>
      <c r="AC54">
        <f>K54</f>
        <v>93</v>
      </c>
      <c r="AD54">
        <f>M54</f>
        <v>93</v>
      </c>
      <c r="AE54">
        <f>O54</f>
        <v>92</v>
      </c>
      <c r="AF54">
        <f>Q54</f>
        <v>0</v>
      </c>
      <c r="AG54">
        <f>S54</f>
        <v>86</v>
      </c>
      <c r="AH54">
        <f>U54</f>
        <v>0</v>
      </c>
      <c r="AI54">
        <f>W54</f>
        <v>0</v>
      </c>
      <c r="AJ54" s="24">
        <f>SUMPRODUCT(LARGE(AB54:AI54, {1,2,3,4,5}))</f>
        <v>454</v>
      </c>
    </row>
    <row r="55" spans="1:37" x14ac:dyDescent="0.25">
      <c r="A55" s="47" t="s">
        <v>30</v>
      </c>
      <c r="B55" s="46" t="s">
        <v>138</v>
      </c>
      <c r="C55" s="44" t="s">
        <v>289</v>
      </c>
      <c r="D55" s="44">
        <v>128211</v>
      </c>
      <c r="E55" s="44" t="s">
        <v>12</v>
      </c>
      <c r="F55" s="44" t="s">
        <v>8</v>
      </c>
      <c r="G55" s="44">
        <f>VLOOKUP($D55,CLASS!$D$2:$W$405,4,FALSE)</f>
        <v>10</v>
      </c>
      <c r="H55" s="44">
        <f>VLOOKUP($D55,CLASS!$D$2:$W$405,5,FALSE)</f>
        <v>0</v>
      </c>
      <c r="I55" s="52">
        <f>IF(H55,G55+H55,0)</f>
        <v>0</v>
      </c>
      <c r="J55" s="44">
        <f>VLOOKUP($D55,CLASS!$D$2:$W$405,7,FALSE)</f>
        <v>82</v>
      </c>
      <c r="K55" s="52">
        <f>IF(IF(J55,J55+$G55,0)&lt;=100,IF(J55,J55+$G55,0),100)</f>
        <v>92</v>
      </c>
      <c r="L55" s="44">
        <f>VLOOKUP($D55,CLASS!$D$2:$W$405,9,FALSE)</f>
        <v>81</v>
      </c>
      <c r="M55" s="52">
        <f>IF(IF(L55,L55+$G55,0)&lt;=100,IF(L55,L55+$G55,0),100)</f>
        <v>91</v>
      </c>
      <c r="N55" s="44">
        <f>VLOOKUP($D55,CLASS!$D$2:$W$405,11,FALSE)</f>
        <v>67</v>
      </c>
      <c r="O55" s="52">
        <f>IF(IF(N55,N55+$G55,0)&lt;=100,IF(N55,N55+$G55,0),100)</f>
        <v>77</v>
      </c>
      <c r="P55" s="44">
        <f>VLOOKUP($D55,CLASS!$D$2:$W$405,13,FALSE)</f>
        <v>74</v>
      </c>
      <c r="Q55" s="52">
        <f>IF(IF(P55,P55+$G55,0)&lt;=100,IF(P55,P55+$G55,0),100)</f>
        <v>84</v>
      </c>
      <c r="R55" s="44">
        <f>VLOOKUP($D55,CLASS!$D$2:$W$405,15,FALSE)</f>
        <v>80</v>
      </c>
      <c r="S55" s="52">
        <f>IF(IF(R55,R55+$G55,0)&lt;=100,IF(R55,R55+$G55,0),100)</f>
        <v>90</v>
      </c>
      <c r="T55" s="44">
        <f>VLOOKUP($D55,CLASS!$D$2:$W$405,17,FALSE)</f>
        <v>83</v>
      </c>
      <c r="U55" s="52">
        <f>IF(IF(T55,T55+$G55,0)&lt;=100,IF(T55,T55+$G55,0),100)</f>
        <v>93</v>
      </c>
      <c r="V55" s="44">
        <f>VLOOKUP($D55,CLASS!$D$2:$W$405,19,FALSE)</f>
        <v>0</v>
      </c>
      <c r="W55" s="52">
        <f>IF(IF(V55,V55+$G55,0)&lt;=100,IF(V55,V55+$G55,0),100)</f>
        <v>0</v>
      </c>
      <c r="X55"/>
      <c r="Y55"/>
      <c r="Z55" s="52">
        <f>I55+K55+M55+O55+Q55+S55+U55+W55</f>
        <v>527</v>
      </c>
      <c r="AA55"/>
      <c r="AB55">
        <f>I55</f>
        <v>0</v>
      </c>
      <c r="AC55">
        <f>K55</f>
        <v>92</v>
      </c>
      <c r="AD55">
        <f>M55</f>
        <v>91</v>
      </c>
      <c r="AE55">
        <f>O55</f>
        <v>77</v>
      </c>
      <c r="AF55">
        <f>Q55</f>
        <v>84</v>
      </c>
      <c r="AG55">
        <f>S55</f>
        <v>90</v>
      </c>
      <c r="AH55">
        <f>U55</f>
        <v>93</v>
      </c>
      <c r="AI55">
        <f>W55</f>
        <v>0</v>
      </c>
      <c r="AJ55" s="24">
        <f>SUMPRODUCT(LARGE(AB55:AI55, {1,2,3,4,5}))</f>
        <v>450</v>
      </c>
    </row>
    <row r="56" spans="1:37" s="44" customFormat="1" x14ac:dyDescent="0.25">
      <c r="A56" s="47" t="s">
        <v>30</v>
      </c>
      <c r="B56" s="46" t="s">
        <v>97</v>
      </c>
      <c r="C56" s="44" t="s">
        <v>244</v>
      </c>
      <c r="D56" s="44">
        <v>110228</v>
      </c>
      <c r="E56" s="44" t="s">
        <v>12</v>
      </c>
      <c r="F56" s="44" t="s">
        <v>35</v>
      </c>
      <c r="G56" s="44">
        <f>VLOOKUP($D56,CLASS!$D$2:$W$405,4,FALSE)</f>
        <v>10</v>
      </c>
      <c r="H56" s="44">
        <f>VLOOKUP($D56,CLASS!$D$2:$W$405,5,FALSE)</f>
        <v>83</v>
      </c>
      <c r="I56" s="52">
        <f>IF(H56,G56+H56,0)</f>
        <v>93</v>
      </c>
      <c r="J56" s="44">
        <f>VLOOKUP($D56,CLASS!$D$2:$W$405,7,FALSE)</f>
        <v>87</v>
      </c>
      <c r="K56" s="52">
        <f>IF(IF(J56,J56+$G56,0)&lt;=100,IF(J56,J56+$G56,0),100)</f>
        <v>97</v>
      </c>
      <c r="L56" s="44">
        <f>VLOOKUP($D56,CLASS!$D$2:$W$405,9,FALSE)</f>
        <v>71</v>
      </c>
      <c r="M56" s="52">
        <f>IF(IF(L56,L56+$G56,0)&lt;=100,IF(L56,L56+$G56,0),100)</f>
        <v>81</v>
      </c>
      <c r="N56" s="44">
        <f>VLOOKUP($D56,CLASS!$D$2:$W$405,11,FALSE)</f>
        <v>73</v>
      </c>
      <c r="O56" s="52">
        <f>IF(IF(N56,N56+$G56,0)&lt;=100,IF(N56,N56+$G56,0),100)</f>
        <v>83</v>
      </c>
      <c r="P56" s="44">
        <f>VLOOKUP($D56,CLASS!$D$2:$W$405,13,FALSE)</f>
        <v>71</v>
      </c>
      <c r="Q56" s="52">
        <f>IF(IF(P56,P56+$G56,0)&lt;=100,IF(P56,P56+$G56,0),100)</f>
        <v>81</v>
      </c>
      <c r="R56" s="44">
        <f>VLOOKUP($D56,CLASS!$D$2:$W$405,15,FALSE)</f>
        <v>83</v>
      </c>
      <c r="S56" s="52">
        <f>IF(IF(R56,R56+$G56,0)&lt;=100,IF(R56,R56+$G56,0),100)</f>
        <v>93</v>
      </c>
      <c r="T56" s="44">
        <f>VLOOKUP($D56,CLASS!$D$2:$W$405,17,FALSE)</f>
        <v>74</v>
      </c>
      <c r="U56" s="52">
        <f>IF(IF(T56,T56+$G56,0)&lt;=100,IF(T56,T56+$G56,0),100)</f>
        <v>84</v>
      </c>
      <c r="V56" s="44">
        <f>VLOOKUP($D56,CLASS!$D$2:$W$405,19,FALSE)</f>
        <v>0</v>
      </c>
      <c r="W56" s="52">
        <f>IF(IF(V56,V56+$G56,0)&lt;=100,IF(V56,V56+$G56,0),100)</f>
        <v>0</v>
      </c>
      <c r="Z56" s="52">
        <f>I56+K56+M56+O56+Q56+S56+U56+W56</f>
        <v>612</v>
      </c>
      <c r="AB56" s="44">
        <f>I56</f>
        <v>93</v>
      </c>
      <c r="AC56" s="44">
        <f>K56</f>
        <v>97</v>
      </c>
      <c r="AD56" s="44">
        <f>M56</f>
        <v>81</v>
      </c>
      <c r="AE56" s="44">
        <f>O56</f>
        <v>83</v>
      </c>
      <c r="AF56" s="44">
        <f>Q56</f>
        <v>81</v>
      </c>
      <c r="AG56" s="44">
        <f>S56</f>
        <v>93</v>
      </c>
      <c r="AH56" s="44">
        <f>U56</f>
        <v>84</v>
      </c>
      <c r="AI56" s="44">
        <f>W56</f>
        <v>0</v>
      </c>
      <c r="AJ56" s="24">
        <f>SUMPRODUCT(LARGE(AB56:AI56, {1,2,3,4,5}))</f>
        <v>450</v>
      </c>
      <c r="AK56" s="6"/>
    </row>
    <row r="57" spans="1:37" x14ac:dyDescent="0.25">
      <c r="A57" s="47" t="s">
        <v>30</v>
      </c>
      <c r="B57" s="46" t="s">
        <v>90</v>
      </c>
      <c r="C57" s="44" t="s">
        <v>164</v>
      </c>
      <c r="D57" s="44">
        <v>101351</v>
      </c>
      <c r="E57" s="44" t="s">
        <v>11</v>
      </c>
      <c r="F57" s="44" t="s">
        <v>8</v>
      </c>
      <c r="G57" s="44">
        <f>VLOOKUP($D57,CLASS!$D$2:$W$405,4,FALSE)</f>
        <v>5</v>
      </c>
      <c r="H57" s="44">
        <f>VLOOKUP($D57,CLASS!$D$2:$W$405,5,FALSE)</f>
        <v>86</v>
      </c>
      <c r="I57" s="52">
        <f>IF(H57,G57+H57,0)</f>
        <v>91</v>
      </c>
      <c r="J57" s="44">
        <f>VLOOKUP($D57,CLASS!$D$2:$W$405,7,FALSE)</f>
        <v>89</v>
      </c>
      <c r="K57" s="52">
        <f>IF(IF(J57,J57+$G57,0)&lt;=100,IF(J57,J57+$G57,0),100)</f>
        <v>94</v>
      </c>
      <c r="L57" s="44">
        <f>VLOOKUP($D57,CLASS!$D$2:$W$405,9,FALSE)</f>
        <v>82</v>
      </c>
      <c r="M57" s="52">
        <f>IF(IF(L57,L57+$G57,0)&lt;=100,IF(L57,L57+$G57,0),100)</f>
        <v>87</v>
      </c>
      <c r="N57" s="44">
        <f>VLOOKUP($D57,CLASS!$D$2:$W$405,11,FALSE)</f>
        <v>76</v>
      </c>
      <c r="O57" s="52">
        <f>IF(IF(N57,N57+$G57,0)&lt;=100,IF(N57,N57+$G57,0),100)</f>
        <v>81</v>
      </c>
      <c r="P57" s="44">
        <f>VLOOKUP($D57,CLASS!$D$2:$W$405,13,FALSE)</f>
        <v>79</v>
      </c>
      <c r="Q57" s="52">
        <f>IF(IF(P57,P57+$G57,0)&lt;=100,IF(P57,P57+$G57,0),100)</f>
        <v>84</v>
      </c>
      <c r="R57" s="44">
        <f>VLOOKUP($D57,CLASS!$D$2:$W$405,15,FALSE)</f>
        <v>85</v>
      </c>
      <c r="S57" s="52">
        <f>IF(IF(R57,R57+$G57,0)&lt;=100,IF(R57,R57+$G57,0),100)</f>
        <v>90</v>
      </c>
      <c r="T57" s="44">
        <f>VLOOKUP($D57,CLASS!$D$2:$W$405,17,FALSE)</f>
        <v>75</v>
      </c>
      <c r="U57" s="52">
        <f>IF(IF(T57,T57+$G57,0)&lt;=100,IF(T57,T57+$G57,0),100)</f>
        <v>80</v>
      </c>
      <c r="V57" s="44">
        <f>VLOOKUP($D57,CLASS!$D$2:$W$405,19,FALSE)</f>
        <v>0</v>
      </c>
      <c r="W57" s="52">
        <f>IF(IF(V57,V57+$G57,0)&lt;=100,IF(V57,V57+$G57,0),100)</f>
        <v>0</v>
      </c>
      <c r="X57"/>
      <c r="Y57"/>
      <c r="Z57" s="52">
        <f>I57+K57+M57+O57+Q57+S57+U57+W57</f>
        <v>607</v>
      </c>
      <c r="AA57"/>
      <c r="AB57">
        <f>I57</f>
        <v>91</v>
      </c>
      <c r="AC57">
        <f>K57</f>
        <v>94</v>
      </c>
      <c r="AD57">
        <f>M57</f>
        <v>87</v>
      </c>
      <c r="AE57">
        <f>O57</f>
        <v>81</v>
      </c>
      <c r="AF57">
        <f>Q57</f>
        <v>84</v>
      </c>
      <c r="AG57">
        <f>S57</f>
        <v>90</v>
      </c>
      <c r="AH57">
        <f>U57</f>
        <v>80</v>
      </c>
      <c r="AI57">
        <f>W57</f>
        <v>0</v>
      </c>
      <c r="AJ57" s="24">
        <f>SUMPRODUCT(LARGE(AB57:AI57, {1,2,3,4,5}))</f>
        <v>446</v>
      </c>
    </row>
    <row r="58" spans="1:37" x14ac:dyDescent="0.25">
      <c r="A58" s="47" t="s">
        <v>30</v>
      </c>
      <c r="B58" s="46" t="s">
        <v>280</v>
      </c>
      <c r="C58" s="44" t="s">
        <v>183</v>
      </c>
      <c r="D58" s="44">
        <v>130607</v>
      </c>
      <c r="E58" s="44" t="s">
        <v>12</v>
      </c>
      <c r="F58" s="44" t="s">
        <v>8</v>
      </c>
      <c r="G58" s="44">
        <f>VLOOKUP($D58,CLASS!$D$2:$W$405,4,FALSE)</f>
        <v>10</v>
      </c>
      <c r="H58" s="44">
        <f>VLOOKUP($D58,CLASS!$D$2:$W$405,5,FALSE)</f>
        <v>67</v>
      </c>
      <c r="I58" s="52">
        <f>IF(H58,G58+H58,0)</f>
        <v>77</v>
      </c>
      <c r="J58" s="44">
        <f>VLOOKUP($D58,CLASS!$D$2:$W$405,7,FALSE)</f>
        <v>83</v>
      </c>
      <c r="K58" s="52">
        <f>IF(IF(J58,J58+$G58,0)&lt;=100,IF(J58,J58+$G58,0),100)</f>
        <v>93</v>
      </c>
      <c r="L58" s="44">
        <f>VLOOKUP($D58,CLASS!$D$2:$W$405,9,FALSE)</f>
        <v>84</v>
      </c>
      <c r="M58" s="52">
        <f>IF(IF(L58,L58+$G58,0)&lt;=100,IF(L58,L58+$G58,0),100)</f>
        <v>94</v>
      </c>
      <c r="N58" s="44">
        <f>VLOOKUP($D58,CLASS!$D$2:$W$405,11,FALSE)</f>
        <v>69</v>
      </c>
      <c r="O58" s="52">
        <f>IF(IF(N58,N58+$G58,0)&lt;=100,IF(N58,N58+$G58,0),100)</f>
        <v>79</v>
      </c>
      <c r="P58" s="44">
        <f>VLOOKUP($D58,CLASS!$D$2:$W$405,13,FALSE)</f>
        <v>63</v>
      </c>
      <c r="Q58" s="52">
        <f>IF(IF(P58,P58+$G58,0)&lt;=100,IF(P58,P58+$G58,0),100)</f>
        <v>73</v>
      </c>
      <c r="R58" s="44">
        <f>VLOOKUP($D58,CLASS!$D$2:$W$405,15,FALSE)</f>
        <v>80</v>
      </c>
      <c r="S58" s="52">
        <f>IF(IF(R58,R58+$G58,0)&lt;=100,IF(R58,R58+$G58,0),100)</f>
        <v>90</v>
      </c>
      <c r="T58" s="44">
        <f>VLOOKUP($D58,CLASS!$D$2:$W$405,17,FALSE)</f>
        <v>79</v>
      </c>
      <c r="U58" s="52">
        <f>IF(IF(T58,T58+$G58,0)&lt;=100,IF(T58,T58+$G58,0),100)</f>
        <v>89</v>
      </c>
      <c r="V58" s="44">
        <f>VLOOKUP($D58,CLASS!$D$2:$W$405,19,FALSE)</f>
        <v>0</v>
      </c>
      <c r="W58" s="52">
        <f>IF(IF(V58,V58+$G58,0)&lt;=100,IF(V58,V58+$G58,0),100)</f>
        <v>0</v>
      </c>
      <c r="X58"/>
      <c r="Y58"/>
      <c r="Z58" s="52">
        <f>I58+K58+M58+O58+Q58+S58+U58+W58</f>
        <v>595</v>
      </c>
      <c r="AA58"/>
      <c r="AB58">
        <f>I58</f>
        <v>77</v>
      </c>
      <c r="AC58">
        <f>K58</f>
        <v>93</v>
      </c>
      <c r="AD58">
        <f>M58</f>
        <v>94</v>
      </c>
      <c r="AE58">
        <f>O58</f>
        <v>79</v>
      </c>
      <c r="AF58">
        <f>Q58</f>
        <v>73</v>
      </c>
      <c r="AG58">
        <f>S58</f>
        <v>90</v>
      </c>
      <c r="AH58">
        <f>U58</f>
        <v>89</v>
      </c>
      <c r="AI58">
        <f>W58</f>
        <v>0</v>
      </c>
      <c r="AJ58" s="24">
        <f>SUMPRODUCT(LARGE(AB58:AI58, {1,2,3,4,5}))</f>
        <v>445</v>
      </c>
    </row>
    <row r="59" spans="1:37" x14ac:dyDescent="0.25">
      <c r="A59" s="47" t="s">
        <v>30</v>
      </c>
      <c r="B59" s="45" t="s">
        <v>258</v>
      </c>
      <c r="C59" s="44" t="s">
        <v>259</v>
      </c>
      <c r="D59" s="44">
        <v>2009</v>
      </c>
      <c r="E59" s="44" t="s">
        <v>12</v>
      </c>
      <c r="F59" s="44" t="s">
        <v>35</v>
      </c>
      <c r="G59" s="44">
        <f>VLOOKUP($D59,CLASS!$D$2:$W$405,4,FALSE)</f>
        <v>10</v>
      </c>
      <c r="H59" s="44">
        <f>VLOOKUP($D59,CLASS!$D$2:$W$405,5,FALSE)</f>
        <v>79</v>
      </c>
      <c r="I59" s="52">
        <f>IF(H59,G59+H59,0)</f>
        <v>89</v>
      </c>
      <c r="J59" s="44">
        <f>VLOOKUP($D59,CLASS!$D$2:$W$405,7,FALSE)</f>
        <v>81</v>
      </c>
      <c r="K59" s="52">
        <f>IF(IF(J59,J59+$G59,0)&lt;=100,IF(J59,J59+$G59,0),100)</f>
        <v>91</v>
      </c>
      <c r="L59" s="44">
        <f>VLOOKUP($D59,CLASS!$D$2:$W$405,9,FALSE)</f>
        <v>72</v>
      </c>
      <c r="M59" s="52">
        <f>IF(IF(L59,L59+$G59,0)&lt;=100,IF(L59,L59+$G59,0),100)</f>
        <v>82</v>
      </c>
      <c r="N59" s="44">
        <f>VLOOKUP($D59,CLASS!$D$2:$W$405,11,FALSE)</f>
        <v>78</v>
      </c>
      <c r="O59" s="52">
        <f>IF(IF(N59,N59+$G59,0)&lt;=100,IF(N59,N59+$G59,0),100)</f>
        <v>88</v>
      </c>
      <c r="P59" s="44">
        <f>VLOOKUP($D59,CLASS!$D$2:$W$405,13,FALSE)</f>
        <v>74</v>
      </c>
      <c r="Q59" s="52">
        <f>IF(IF(P59,P59+$G59,0)&lt;=100,IF(P59,P59+$G59,0),100)</f>
        <v>84</v>
      </c>
      <c r="R59" s="44">
        <f>VLOOKUP($D59,CLASS!$D$2:$W$405,15,FALSE)</f>
        <v>79</v>
      </c>
      <c r="S59" s="52">
        <f>IF(IF(R59,R59+$G59,0)&lt;=100,IF(R59,R59+$G59,0),100)</f>
        <v>89</v>
      </c>
      <c r="T59" s="44">
        <f>VLOOKUP($D59,CLASS!$D$2:$W$405,17,FALSE)</f>
        <v>0</v>
      </c>
      <c r="U59" s="52">
        <f>IF(IF(T59,T59+$G59,0)&lt;=100,IF(T59,T59+$G59,0),100)</f>
        <v>0</v>
      </c>
      <c r="V59" s="44">
        <f>VLOOKUP($D59,CLASS!$D$2:$W$405,19,FALSE)</f>
        <v>0</v>
      </c>
      <c r="W59" s="52">
        <f>IF(IF(V59,V59+$G59,0)&lt;=100,IF(V59,V59+$G59,0),100)</f>
        <v>0</v>
      </c>
      <c r="X59"/>
      <c r="Y59"/>
      <c r="Z59" s="52">
        <f>I59+K59+M59+O59+Q59+S59+U59+W59</f>
        <v>523</v>
      </c>
      <c r="AA59"/>
      <c r="AB59">
        <f>I59</f>
        <v>89</v>
      </c>
      <c r="AC59">
        <f>K59</f>
        <v>91</v>
      </c>
      <c r="AD59">
        <f>M59</f>
        <v>82</v>
      </c>
      <c r="AE59">
        <f>O59</f>
        <v>88</v>
      </c>
      <c r="AF59">
        <f>Q59</f>
        <v>84</v>
      </c>
      <c r="AG59">
        <f>S59</f>
        <v>89</v>
      </c>
      <c r="AH59">
        <f>U59</f>
        <v>0</v>
      </c>
      <c r="AI59">
        <f>W59</f>
        <v>0</v>
      </c>
      <c r="AJ59" s="24">
        <f>SUMPRODUCT(LARGE(AB59:AI59, {1,2,3,4,5}))</f>
        <v>441</v>
      </c>
    </row>
    <row r="60" spans="1:37" x14ac:dyDescent="0.25">
      <c r="A60" s="47" t="s">
        <v>30</v>
      </c>
      <c r="B60" s="45" t="s">
        <v>127</v>
      </c>
      <c r="C60" s="44" t="s">
        <v>311</v>
      </c>
      <c r="D60" s="44">
        <v>132111</v>
      </c>
      <c r="E60" s="44" t="s">
        <v>12</v>
      </c>
      <c r="F60" s="44" t="s">
        <v>8</v>
      </c>
      <c r="G60" s="44">
        <f>VLOOKUP($D60,CLASS!$D$2:$W$405,4,FALSE)</f>
        <v>10</v>
      </c>
      <c r="H60" s="44">
        <f>VLOOKUP($D60,CLASS!$D$2:$W$405,5,FALSE)</f>
        <v>0</v>
      </c>
      <c r="I60" s="52">
        <f>IF(H60,G60+H60,0)</f>
        <v>0</v>
      </c>
      <c r="J60" s="44">
        <f>VLOOKUP($D60,CLASS!$D$2:$W$405,7,FALSE)</f>
        <v>87</v>
      </c>
      <c r="K60" s="52">
        <f>IF(IF(J60,J60+$G60,0)&lt;=100,IF(J60,J60+$G60,0),100)</f>
        <v>97</v>
      </c>
      <c r="L60" s="44">
        <f>VLOOKUP($D60,CLASS!$D$2:$W$405,9,FALSE)</f>
        <v>88</v>
      </c>
      <c r="M60" s="52">
        <f>IF(IF(L60,L60+$G60,0)&lt;=100,IF(L60,L60+$G60,0),100)</f>
        <v>98</v>
      </c>
      <c r="N60" s="44">
        <f>VLOOKUP($D60,CLASS!$D$2:$W$405,11,FALSE)</f>
        <v>67</v>
      </c>
      <c r="O60" s="52">
        <f>IF(IF(N60,N60+$G60,0)&lt;=100,IF(N60,N60+$G60,0),100)</f>
        <v>77</v>
      </c>
      <c r="P60" s="44">
        <f>VLOOKUP($D60,CLASS!$D$2:$W$405,13,FALSE)</f>
        <v>0</v>
      </c>
      <c r="Q60" s="52">
        <f>IF(IF(P60,P60+$G60,0)&lt;=100,IF(P60,P60+$G60,0),100)</f>
        <v>0</v>
      </c>
      <c r="R60" s="44">
        <f>VLOOKUP($D60,CLASS!$D$2:$W$405,15,FALSE)</f>
        <v>83</v>
      </c>
      <c r="S60" s="52">
        <f>IF(IF(R60,R60+$G60,0)&lt;=100,IF(R60,R60+$G60,0),100)</f>
        <v>93</v>
      </c>
      <c r="T60" s="44">
        <f>VLOOKUP($D60,CLASS!$D$2:$W$405,17,FALSE)</f>
        <v>64</v>
      </c>
      <c r="U60" s="52">
        <f>IF(IF(T60,T60+$G60,0)&lt;=100,IF(T60,T60+$G60,0),100)</f>
        <v>74</v>
      </c>
      <c r="V60" s="44">
        <f>VLOOKUP($D60,CLASS!$D$2:$W$405,19,FALSE)</f>
        <v>0</v>
      </c>
      <c r="W60" s="52">
        <f>IF(IF(V60,V60+$G60,0)&lt;=100,IF(V60,V60+$G60,0),100)</f>
        <v>0</v>
      </c>
      <c r="X60"/>
      <c r="Y60"/>
      <c r="Z60" s="52">
        <f>I60+K60+M60+O60+Q60+S60+U60+W60</f>
        <v>439</v>
      </c>
      <c r="AA60"/>
      <c r="AB60">
        <f>I60</f>
        <v>0</v>
      </c>
      <c r="AC60">
        <f>K60</f>
        <v>97</v>
      </c>
      <c r="AD60">
        <f>M60</f>
        <v>98</v>
      </c>
      <c r="AE60">
        <f>O60</f>
        <v>77</v>
      </c>
      <c r="AF60">
        <f>Q60</f>
        <v>0</v>
      </c>
      <c r="AG60">
        <f>S60</f>
        <v>93</v>
      </c>
      <c r="AH60">
        <f>U60</f>
        <v>74</v>
      </c>
      <c r="AI60">
        <f>W60</f>
        <v>0</v>
      </c>
      <c r="AJ60" s="24">
        <f>SUMPRODUCT(LARGE(AB60:AI60, {1,2,3,4,5}))</f>
        <v>439</v>
      </c>
      <c r="AK60" s="57"/>
    </row>
    <row r="61" spans="1:37" x14ac:dyDescent="0.25">
      <c r="A61" s="47" t="s">
        <v>30</v>
      </c>
      <c r="B61" s="45" t="s">
        <v>175</v>
      </c>
      <c r="C61" s="44" t="s">
        <v>350</v>
      </c>
      <c r="D61" s="44">
        <v>29170</v>
      </c>
      <c r="E61" s="44" t="s">
        <v>13</v>
      </c>
      <c r="F61" s="44" t="s">
        <v>35</v>
      </c>
      <c r="G61" s="44">
        <f>VLOOKUP($D61,CLASS!$D$2:$W$405,4,FALSE)</f>
        <v>15</v>
      </c>
      <c r="H61" s="44">
        <f>VLOOKUP($D61,CLASS!$D$2:$W$405,5,FALSE)</f>
        <v>67</v>
      </c>
      <c r="I61" s="52">
        <f>IF(H61,G61+H61,0)</f>
        <v>82</v>
      </c>
      <c r="J61" s="44">
        <f>VLOOKUP($D61,CLASS!$D$2:$W$405,7,FALSE)</f>
        <v>81</v>
      </c>
      <c r="K61" s="52">
        <f>IF(IF(J61,J61+$G61,0)&lt;=100,IF(J61,J61+$G61,0),100)</f>
        <v>96</v>
      </c>
      <c r="L61" s="44">
        <f>VLOOKUP($D61,CLASS!$D$2:$W$405,9,FALSE)</f>
        <v>60</v>
      </c>
      <c r="M61" s="52">
        <f>IF(IF(L61,L61+$G61,0)&lt;=100,IF(L61,L61+$G61,0),100)</f>
        <v>75</v>
      </c>
      <c r="N61" s="44">
        <f>VLOOKUP($D61,CLASS!$D$2:$W$405,11,FALSE)</f>
        <v>61</v>
      </c>
      <c r="O61" s="52">
        <f>IF(IF(N61,N61+$G61,0)&lt;=100,IF(N61,N61+$G61,0),100)</f>
        <v>76</v>
      </c>
      <c r="P61" s="44">
        <f>VLOOKUP($D61,CLASS!$D$2:$W$405,13,FALSE)</f>
        <v>65</v>
      </c>
      <c r="Q61" s="52">
        <f>IF(IF(P61,P61+$G61,0)&lt;=100,IF(P61,P61+$G61,0),100)</f>
        <v>80</v>
      </c>
      <c r="R61" s="44">
        <f>VLOOKUP($D61,CLASS!$D$2:$W$405,15,FALSE)</f>
        <v>81</v>
      </c>
      <c r="S61" s="52">
        <f>IF(IF(R61,R61+$G61,0)&lt;=100,IF(R61,R61+$G61,0),100)</f>
        <v>96</v>
      </c>
      <c r="T61" s="44">
        <f>VLOOKUP($D61,CLASS!$D$2:$W$405,17,FALSE)</f>
        <v>67</v>
      </c>
      <c r="U61" s="52">
        <f>IF(IF(T61,T61+$G61,0)&lt;=100,IF(T61,T61+$G61,0),100)</f>
        <v>82</v>
      </c>
      <c r="V61" s="44">
        <f>VLOOKUP($D61,CLASS!$D$2:$W$405,19,FALSE)</f>
        <v>0</v>
      </c>
      <c r="W61" s="52">
        <f>IF(IF(V61,V61+$G61,0)&lt;=100,IF(V61,V61+$G61,0),100)</f>
        <v>0</v>
      </c>
      <c r="X61"/>
      <c r="Y61"/>
      <c r="Z61" s="52">
        <f>I61+K61+M61+O61+Q61+S61+U61+W61</f>
        <v>587</v>
      </c>
      <c r="AA61"/>
      <c r="AB61">
        <f>I61</f>
        <v>82</v>
      </c>
      <c r="AC61">
        <f>K61</f>
        <v>96</v>
      </c>
      <c r="AD61">
        <f>M61</f>
        <v>75</v>
      </c>
      <c r="AE61">
        <f>O61</f>
        <v>76</v>
      </c>
      <c r="AF61">
        <f>Q61</f>
        <v>80</v>
      </c>
      <c r="AG61">
        <f>S61</f>
        <v>96</v>
      </c>
      <c r="AH61">
        <f>U61</f>
        <v>82</v>
      </c>
      <c r="AI61">
        <f>W61</f>
        <v>0</v>
      </c>
      <c r="AJ61" s="24">
        <f>SUMPRODUCT(LARGE(AB61:AI61, {1,2,3,4,5}))</f>
        <v>436</v>
      </c>
    </row>
    <row r="62" spans="1:37" x14ac:dyDescent="0.25">
      <c r="A62" s="47" t="s">
        <v>30</v>
      </c>
      <c r="B62" s="45" t="s">
        <v>285</v>
      </c>
      <c r="C62" s="44" t="s">
        <v>407</v>
      </c>
      <c r="D62" s="44">
        <v>89952</v>
      </c>
      <c r="E62" s="44" t="s">
        <v>11</v>
      </c>
      <c r="F62" s="44" t="s">
        <v>35</v>
      </c>
      <c r="G62" s="44">
        <f>VLOOKUP($D62,CLASS!$D$2:$W$405,4,FALSE)</f>
        <v>5</v>
      </c>
      <c r="H62" s="44">
        <f>VLOOKUP($D62,CLASS!$D$2:$W$405,5,FALSE)</f>
        <v>80</v>
      </c>
      <c r="I62" s="52">
        <f>IF(H62,G62+H62,0)</f>
        <v>85</v>
      </c>
      <c r="J62" s="44">
        <f>VLOOKUP($D62,CLASS!$D$2:$W$405,7,FALSE)</f>
        <v>83</v>
      </c>
      <c r="K62" s="52">
        <f>IF(IF(J62,J62+$G62,0)&lt;=100,IF(J62,J62+$G62,0),100)</f>
        <v>88</v>
      </c>
      <c r="L62" s="44">
        <f>VLOOKUP($D62,CLASS!$D$2:$W$405,9,FALSE)</f>
        <v>85</v>
      </c>
      <c r="M62" s="52">
        <f>IF(IF(L62,L62+$G62,0)&lt;=100,IF(L62,L62+$G62,0),100)</f>
        <v>90</v>
      </c>
      <c r="N62" s="44">
        <f>VLOOKUP($D62,CLASS!$D$2:$W$405,11,FALSE)</f>
        <v>79</v>
      </c>
      <c r="O62" s="52">
        <f>IF(IF(N62,N62+$G62,0)&lt;=100,IF(N62,N62+$G62,0),100)</f>
        <v>84</v>
      </c>
      <c r="P62" s="44">
        <f>VLOOKUP($D62,CLASS!$D$2:$W$405,13,FALSE)</f>
        <v>71</v>
      </c>
      <c r="Q62" s="52">
        <f>IF(IF(P62,P62+$G62,0)&lt;=100,IF(P62,P62+$G62,0),100)</f>
        <v>76</v>
      </c>
      <c r="R62" s="44">
        <f>VLOOKUP($D62,CLASS!$D$2:$W$405,15,FALSE)</f>
        <v>79</v>
      </c>
      <c r="S62" s="52">
        <f>IF(IF(R62,R62+$G62,0)&lt;=100,IF(R62,R62+$G62,0),100)</f>
        <v>84</v>
      </c>
      <c r="T62" s="44">
        <f>VLOOKUP($D62,CLASS!$D$2:$W$405,17,FALSE)</f>
        <v>71</v>
      </c>
      <c r="U62" s="52">
        <f>IF(IF(T62,T62+$G62,0)&lt;=100,IF(T62,T62+$G62,0),100)</f>
        <v>76</v>
      </c>
      <c r="V62" s="44">
        <f>VLOOKUP($D62,CLASS!$D$2:$W$405,19,FALSE)</f>
        <v>0</v>
      </c>
      <c r="W62" s="52">
        <f>IF(IF(V62,V62+$G62,0)&lt;=100,IF(V62,V62+$G62,0),100)</f>
        <v>0</v>
      </c>
      <c r="X62"/>
      <c r="Y62"/>
      <c r="Z62" s="52">
        <f>I62+K62+M62+O62+Q62+S62+U62+W62</f>
        <v>583</v>
      </c>
      <c r="AA62"/>
      <c r="AB62">
        <f>I62</f>
        <v>85</v>
      </c>
      <c r="AC62">
        <f>K62</f>
        <v>88</v>
      </c>
      <c r="AD62">
        <f>M62</f>
        <v>90</v>
      </c>
      <c r="AE62">
        <f>O62</f>
        <v>84</v>
      </c>
      <c r="AF62">
        <f>Q62</f>
        <v>76</v>
      </c>
      <c r="AG62">
        <f>S62</f>
        <v>84</v>
      </c>
      <c r="AH62">
        <f>U62</f>
        <v>76</v>
      </c>
      <c r="AI62">
        <f>W62</f>
        <v>0</v>
      </c>
      <c r="AJ62" s="24">
        <f>SUMPRODUCT(LARGE(AB62:AI62, {1,2,3,4,5}))</f>
        <v>431</v>
      </c>
      <c r="AK62" s="57"/>
    </row>
    <row r="63" spans="1:37" x14ac:dyDescent="0.25">
      <c r="A63" s="47" t="s">
        <v>30</v>
      </c>
      <c r="B63" s="46" t="s">
        <v>131</v>
      </c>
      <c r="C63" s="44" t="s">
        <v>276</v>
      </c>
      <c r="D63" s="44">
        <v>132643</v>
      </c>
      <c r="E63" s="44" t="s">
        <v>12</v>
      </c>
      <c r="F63" s="44" t="s">
        <v>8</v>
      </c>
      <c r="G63" s="44">
        <f>VLOOKUP($D63,CLASS!$D$2:$W$405,4,FALSE)</f>
        <v>10</v>
      </c>
      <c r="H63" s="44">
        <f>VLOOKUP($D63,CLASS!$D$2:$W$405,5,FALSE)</f>
        <v>72</v>
      </c>
      <c r="I63" s="52">
        <f>IF(H63,G63+H63,0)</f>
        <v>82</v>
      </c>
      <c r="J63" s="44">
        <f>VLOOKUP($D63,CLASS!$D$2:$W$405,7,FALSE)</f>
        <v>77</v>
      </c>
      <c r="K63" s="52">
        <f>IF(IF(J63,J63+$G63,0)&lt;=100,IF(J63,J63+$G63,0),100)</f>
        <v>87</v>
      </c>
      <c r="L63" s="44">
        <f>VLOOKUP($D63,CLASS!$D$2:$W$405,9,FALSE)</f>
        <v>77</v>
      </c>
      <c r="M63" s="52">
        <f>IF(IF(L63,L63+$G63,0)&lt;=100,IF(L63,L63+$G63,0),100)</f>
        <v>87</v>
      </c>
      <c r="N63" s="44">
        <f>VLOOKUP($D63,CLASS!$D$2:$W$405,11,FALSE)</f>
        <v>65</v>
      </c>
      <c r="O63" s="52">
        <f>IF(IF(N63,N63+$G63,0)&lt;=100,IF(N63,N63+$G63,0),100)</f>
        <v>75</v>
      </c>
      <c r="P63" s="44">
        <f>VLOOKUP($D63,CLASS!$D$2:$W$405,13,FALSE)</f>
        <v>72</v>
      </c>
      <c r="Q63" s="52">
        <f>IF(IF(P63,P63+$G63,0)&lt;=100,IF(P63,P63+$G63,0),100)</f>
        <v>82</v>
      </c>
      <c r="R63" s="44">
        <f>VLOOKUP($D63,CLASS!$D$2:$W$405,15,FALSE)</f>
        <v>69</v>
      </c>
      <c r="S63" s="52">
        <f>IF(IF(R63,R63+$G63,0)&lt;=100,IF(R63,R63+$G63,0),100)</f>
        <v>79</v>
      </c>
      <c r="T63" s="44">
        <f>VLOOKUP($D63,CLASS!$D$2:$W$405,17,FALSE)</f>
        <v>55</v>
      </c>
      <c r="U63" s="52">
        <f>IF(IF(T63,T63+$G63,0)&lt;=100,IF(T63,T63+$G63,0),100)</f>
        <v>65</v>
      </c>
      <c r="V63" s="44">
        <f>VLOOKUP($D63,CLASS!$D$2:$W$405,19,FALSE)</f>
        <v>0</v>
      </c>
      <c r="W63" s="52">
        <f>IF(IF(V63,V63+$G63,0)&lt;=100,IF(V63,V63+$G63,0),100)</f>
        <v>0</v>
      </c>
      <c r="X63"/>
      <c r="Y63"/>
      <c r="Z63" s="52">
        <f>I63+K63+M63+O63+Q63+S63+U63+W63</f>
        <v>557</v>
      </c>
      <c r="AA63"/>
      <c r="AB63">
        <f>I63</f>
        <v>82</v>
      </c>
      <c r="AC63">
        <f>K63</f>
        <v>87</v>
      </c>
      <c r="AD63">
        <f>M63</f>
        <v>87</v>
      </c>
      <c r="AE63">
        <f>O63</f>
        <v>75</v>
      </c>
      <c r="AF63">
        <f>Q63</f>
        <v>82</v>
      </c>
      <c r="AG63">
        <f>S63</f>
        <v>79</v>
      </c>
      <c r="AH63">
        <f>U63</f>
        <v>65</v>
      </c>
      <c r="AI63">
        <f>W63</f>
        <v>0</v>
      </c>
      <c r="AJ63" s="24">
        <f>SUMPRODUCT(LARGE(AB63:AI63, {1,2,3,4,5}))</f>
        <v>417</v>
      </c>
    </row>
    <row r="64" spans="1:37" x14ac:dyDescent="0.25">
      <c r="A64" s="47" t="s">
        <v>30</v>
      </c>
      <c r="B64" s="46" t="s">
        <v>88</v>
      </c>
      <c r="C64" s="44" t="s">
        <v>375</v>
      </c>
      <c r="D64" s="44">
        <v>128398</v>
      </c>
      <c r="E64" s="44" t="s">
        <v>13</v>
      </c>
      <c r="F64" s="44" t="s">
        <v>8</v>
      </c>
      <c r="G64" s="44">
        <f>VLOOKUP($D64,CLASS!$D$2:$W$405,4,FALSE)</f>
        <v>15</v>
      </c>
      <c r="H64" s="44">
        <f>VLOOKUP($D64,CLASS!$D$2:$W$405,5,FALSE)</f>
        <v>52</v>
      </c>
      <c r="I64" s="52">
        <f>IF(H64,G64+H64,0)</f>
        <v>67</v>
      </c>
      <c r="J64" s="44">
        <f>VLOOKUP($D64,CLASS!$D$2:$W$405,7,FALSE)</f>
        <v>57</v>
      </c>
      <c r="K64" s="52">
        <f>IF(IF(J64,J64+$G64,0)&lt;=100,IF(J64,J64+$G64,0),100)</f>
        <v>72</v>
      </c>
      <c r="L64" s="44">
        <f>VLOOKUP($D64,CLASS!$D$2:$W$405,9,FALSE)</f>
        <v>68</v>
      </c>
      <c r="M64" s="52">
        <f>IF(IF(L64,L64+$G64,0)&lt;=100,IF(L64,L64+$G64,0),100)</f>
        <v>83</v>
      </c>
      <c r="N64" s="44">
        <f>VLOOKUP($D64,CLASS!$D$2:$W$405,11,FALSE)</f>
        <v>0</v>
      </c>
      <c r="O64" s="52">
        <f>IF(IF(N64,N64+$G64,0)&lt;=100,IF(N64,N64+$G64,0),100)</f>
        <v>0</v>
      </c>
      <c r="P64" s="44">
        <f>VLOOKUP($D64,CLASS!$D$2:$W$405,13,FALSE)</f>
        <v>0</v>
      </c>
      <c r="Q64" s="52">
        <f>IF(IF(P64,P64+$G64,0)&lt;=100,IF(P64,P64+$G64,0),100)</f>
        <v>0</v>
      </c>
      <c r="R64" s="44">
        <f>VLOOKUP($D64,CLASS!$D$2:$W$405,15,FALSE)</f>
        <v>67</v>
      </c>
      <c r="S64" s="52">
        <f>IF(IF(R64,R64+$G64,0)&lt;=100,IF(R64,R64+$G64,0),100)</f>
        <v>82</v>
      </c>
      <c r="T64" s="44">
        <f>VLOOKUP($D64,CLASS!$D$2:$W$405,17,FALSE)</f>
        <v>63</v>
      </c>
      <c r="U64" s="52">
        <f>IF(IF(T64,T64+$G64,0)&lt;=100,IF(T64,T64+$G64,0),100)</f>
        <v>78</v>
      </c>
      <c r="V64" s="44">
        <f>VLOOKUP($D64,CLASS!$D$2:$W$405,19,FALSE)</f>
        <v>0</v>
      </c>
      <c r="W64" s="52">
        <f>IF(IF(V64,V64+$G64,0)&lt;=100,IF(V64,V64+$G64,0),100)</f>
        <v>0</v>
      </c>
      <c r="X64"/>
      <c r="Y64"/>
      <c r="Z64" s="52">
        <f>I64+K64+M64+O64+Q64+S64+U64+W64</f>
        <v>382</v>
      </c>
      <c r="AA64"/>
      <c r="AB64">
        <f>I64</f>
        <v>67</v>
      </c>
      <c r="AC64">
        <f>K64</f>
        <v>72</v>
      </c>
      <c r="AD64">
        <f>M64</f>
        <v>83</v>
      </c>
      <c r="AE64">
        <f>O64</f>
        <v>0</v>
      </c>
      <c r="AF64">
        <f>Q64</f>
        <v>0</v>
      </c>
      <c r="AG64">
        <f>S64</f>
        <v>82</v>
      </c>
      <c r="AH64">
        <f>U64</f>
        <v>78</v>
      </c>
      <c r="AI64">
        <f>W64</f>
        <v>0</v>
      </c>
      <c r="AJ64" s="24">
        <f>SUMPRODUCT(LARGE(AB64:AI64, {1,2,3,4,5}))</f>
        <v>382</v>
      </c>
    </row>
    <row r="65" spans="1:37" x14ac:dyDescent="0.25">
      <c r="A65" s="47" t="s">
        <v>30</v>
      </c>
      <c r="B65" s="46" t="s">
        <v>86</v>
      </c>
      <c r="C65" s="44" t="s">
        <v>94</v>
      </c>
      <c r="D65" s="44">
        <v>103289</v>
      </c>
      <c r="E65" s="44" t="s">
        <v>23</v>
      </c>
      <c r="F65" s="44" t="s">
        <v>8</v>
      </c>
      <c r="G65" s="44">
        <f>VLOOKUP($D65,CLASS!$D$2:$W$405,4,FALSE)</f>
        <v>0</v>
      </c>
      <c r="H65" s="44">
        <f>VLOOKUP($D65,CLASS!$D$2:$W$405,5,FALSE)</f>
        <v>0</v>
      </c>
      <c r="I65" s="52">
        <f>IF(H65,G65+H65,0)</f>
        <v>0</v>
      </c>
      <c r="J65" s="44">
        <f>VLOOKUP($D65,CLASS!$D$2:$W$405,7,FALSE)</f>
        <v>92</v>
      </c>
      <c r="K65" s="52">
        <f>IF(IF(J65,J65+$G65,0)&lt;=100,IF(J65,J65+$G65,0),100)</f>
        <v>92</v>
      </c>
      <c r="L65" s="44">
        <f>VLOOKUP($D65,CLASS!$D$2:$W$405,9,FALSE)</f>
        <v>84</v>
      </c>
      <c r="M65" s="52">
        <f>IF(IF(L65,L65+$G65,0)&lt;=100,IF(L65,L65+$G65,0),100)</f>
        <v>84</v>
      </c>
      <c r="N65" s="44">
        <f>VLOOKUP($D65,CLASS!$D$2:$W$405,11,FALSE)</f>
        <v>0</v>
      </c>
      <c r="O65" s="52">
        <f>IF(IF(N65,N65+$G65,0)&lt;=100,IF(N65,N65+$G65,0),100)</f>
        <v>0</v>
      </c>
      <c r="P65" s="44">
        <f>VLOOKUP($D65,CLASS!$D$2:$W$405,13,FALSE)</f>
        <v>93</v>
      </c>
      <c r="Q65" s="52">
        <f>IF(IF(P65,P65+$G65,0)&lt;=100,IF(P65,P65+$G65,0),100)</f>
        <v>93</v>
      </c>
      <c r="R65" s="44">
        <f>VLOOKUP($D65,CLASS!$D$2:$W$405,15,FALSE)</f>
        <v>96</v>
      </c>
      <c r="S65" s="52">
        <f>IF(IF(R65,R65+$G65,0)&lt;=100,IF(R65,R65+$G65,0),100)</f>
        <v>96</v>
      </c>
      <c r="T65" s="44">
        <f>VLOOKUP($D65,CLASS!$D$2:$W$405,17,FALSE)</f>
        <v>0</v>
      </c>
      <c r="U65" s="52">
        <f>IF(IF(T65,T65+$G65,0)&lt;=100,IF(T65,T65+$G65,0),100)</f>
        <v>0</v>
      </c>
      <c r="V65" s="44">
        <f>VLOOKUP($D65,CLASS!$D$2:$W$405,19,FALSE)</f>
        <v>0</v>
      </c>
      <c r="W65" s="52">
        <f>IF(IF(V65,V65+$G65,0)&lt;=100,IF(V65,V65+$G65,0),100)</f>
        <v>0</v>
      </c>
      <c r="X65"/>
      <c r="Y65"/>
      <c r="Z65" s="52">
        <f>I65+K65+M65+O65+Q65+S65+U65+W65</f>
        <v>365</v>
      </c>
      <c r="AA65"/>
      <c r="AB65">
        <f>I65</f>
        <v>0</v>
      </c>
      <c r="AC65">
        <f>K65</f>
        <v>92</v>
      </c>
      <c r="AD65">
        <f>M65</f>
        <v>84</v>
      </c>
      <c r="AE65">
        <f>O65</f>
        <v>0</v>
      </c>
      <c r="AF65">
        <f>Q65</f>
        <v>93</v>
      </c>
      <c r="AG65">
        <f>S65</f>
        <v>96</v>
      </c>
      <c r="AH65">
        <f>U65</f>
        <v>0</v>
      </c>
      <c r="AI65">
        <f>W65</f>
        <v>0</v>
      </c>
      <c r="AJ65" s="24">
        <f>SUMPRODUCT(LARGE(AB65:AI65, {1,2,3,4,5}))</f>
        <v>365</v>
      </c>
    </row>
    <row r="66" spans="1:37" x14ac:dyDescent="0.25">
      <c r="A66" s="47" t="s">
        <v>30</v>
      </c>
      <c r="B66" s="46" t="s">
        <v>112</v>
      </c>
      <c r="C66" s="44" t="s">
        <v>113</v>
      </c>
      <c r="D66" s="44">
        <v>84275</v>
      </c>
      <c r="E66" s="44" t="s">
        <v>7</v>
      </c>
      <c r="F66" s="44" t="s">
        <v>35</v>
      </c>
      <c r="G66" s="44">
        <f>VLOOKUP($D66,CLASS!$D$2:$W$405,4,FALSE)</f>
        <v>0</v>
      </c>
      <c r="H66" s="44">
        <f>VLOOKUP($D66,CLASS!$D$2:$W$405,5,FALSE)</f>
        <v>90</v>
      </c>
      <c r="I66" s="52">
        <f>IF(H66,G66+H66,0)</f>
        <v>90</v>
      </c>
      <c r="J66" s="44">
        <f>VLOOKUP($D66,CLASS!$D$2:$W$405,7,FALSE)</f>
        <v>93</v>
      </c>
      <c r="K66" s="52">
        <f>IF(IF(J66,J66+$G66,0)&lt;=100,IF(J66,J66+$G66,0),100)</f>
        <v>93</v>
      </c>
      <c r="L66" s="44">
        <f>VLOOKUP($D66,CLASS!$D$2:$W$405,9,FALSE)</f>
        <v>0</v>
      </c>
      <c r="M66" s="52">
        <f>IF(IF(L66,L66+$G66,0)&lt;=100,IF(L66,L66+$G66,0),100)</f>
        <v>0</v>
      </c>
      <c r="N66" s="44">
        <f>VLOOKUP($D66,CLASS!$D$2:$W$405,11,FALSE)</f>
        <v>87</v>
      </c>
      <c r="O66" s="52">
        <f>IF(IF(N66,N66+$G66,0)&lt;=100,IF(N66,N66+$G66,0),100)</f>
        <v>87</v>
      </c>
      <c r="P66" s="44">
        <f>VLOOKUP($D66,CLASS!$D$2:$W$405,13,FALSE)</f>
        <v>0</v>
      </c>
      <c r="Q66" s="52">
        <f>IF(IF(P66,P66+$G66,0)&lt;=100,IF(P66,P66+$G66,0),100)</f>
        <v>0</v>
      </c>
      <c r="R66" s="44">
        <f>VLOOKUP($D66,CLASS!$D$2:$W$405,15,FALSE)</f>
        <v>91</v>
      </c>
      <c r="S66" s="52">
        <f>IF(IF(R66,R66+$G66,0)&lt;=100,IF(R66,R66+$G66,0),100)</f>
        <v>91</v>
      </c>
      <c r="T66" s="44">
        <f>VLOOKUP($D66,CLASS!$D$2:$W$405,17,FALSE)</f>
        <v>0</v>
      </c>
      <c r="U66" s="52">
        <f>IF(IF(T66,T66+$G66,0)&lt;=100,IF(T66,T66+$G66,0),100)</f>
        <v>0</v>
      </c>
      <c r="V66" s="44">
        <f>VLOOKUP($D66,CLASS!$D$2:$W$405,19,FALSE)</f>
        <v>0</v>
      </c>
      <c r="W66" s="52">
        <f>IF(IF(V66,V66+$G66,0)&lt;=100,IF(V66,V66+$G66,0),100)</f>
        <v>0</v>
      </c>
      <c r="X66"/>
      <c r="Y66"/>
      <c r="Z66" s="52">
        <f>I66+K66+M66+O66+Q66+S66+U66+W66</f>
        <v>361</v>
      </c>
      <c r="AA66"/>
      <c r="AB66">
        <f>I66</f>
        <v>90</v>
      </c>
      <c r="AC66">
        <f>K66</f>
        <v>93</v>
      </c>
      <c r="AD66">
        <f>M66</f>
        <v>0</v>
      </c>
      <c r="AE66">
        <f>O66</f>
        <v>87</v>
      </c>
      <c r="AF66">
        <f>Q66</f>
        <v>0</v>
      </c>
      <c r="AG66">
        <f>S66</f>
        <v>91</v>
      </c>
      <c r="AH66">
        <f>U66</f>
        <v>0</v>
      </c>
      <c r="AI66">
        <f>W66</f>
        <v>0</v>
      </c>
      <c r="AJ66" s="24">
        <f>SUMPRODUCT(LARGE(AB66:AI66, {1,2,3,4,5}))</f>
        <v>361</v>
      </c>
    </row>
    <row r="67" spans="1:37" x14ac:dyDescent="0.25">
      <c r="A67" s="47" t="s">
        <v>30</v>
      </c>
      <c r="B67" s="46" t="s">
        <v>99</v>
      </c>
      <c r="C67" s="44" t="s">
        <v>170</v>
      </c>
      <c r="D67" s="44">
        <v>8574</v>
      </c>
      <c r="E67" s="44" t="s">
        <v>11</v>
      </c>
      <c r="F67" s="44" t="s">
        <v>35</v>
      </c>
      <c r="G67" s="44">
        <f>VLOOKUP($D67,CLASS!$D$2:$W$405,4,FALSE)</f>
        <v>5</v>
      </c>
      <c r="H67" s="44">
        <f>VLOOKUP($D67,CLASS!$D$2:$W$405,5,FALSE)</f>
        <v>0</v>
      </c>
      <c r="I67" s="52">
        <f>IF(H67,G67+H67,0)</f>
        <v>0</v>
      </c>
      <c r="J67" s="44">
        <f>VLOOKUP($D67,CLASS!$D$2:$W$405,7,FALSE)</f>
        <v>0</v>
      </c>
      <c r="K67" s="52">
        <f>IF(IF(J67,J67+$G67,0)&lt;=100,IF(J67,J67+$G67,0),100)</f>
        <v>0</v>
      </c>
      <c r="L67" s="44">
        <f>VLOOKUP($D67,CLASS!$D$2:$W$405,9,FALSE)</f>
        <v>0</v>
      </c>
      <c r="M67" s="52">
        <f>IF(IF(L67,L67+$G67,0)&lt;=100,IF(L67,L67+$G67,0),100)</f>
        <v>0</v>
      </c>
      <c r="N67" s="44">
        <f>VLOOKUP($D67,CLASS!$D$2:$W$405,11,FALSE)</f>
        <v>87</v>
      </c>
      <c r="O67" s="52">
        <f>IF(IF(N67,N67+$G67,0)&lt;=100,IF(N67,N67+$G67,0),100)</f>
        <v>92</v>
      </c>
      <c r="P67" s="44">
        <f>VLOOKUP($D67,CLASS!$D$2:$W$405,13,FALSE)</f>
        <v>0</v>
      </c>
      <c r="Q67" s="52">
        <f>IF(IF(P67,P67+$G67,0)&lt;=100,IF(P67,P67+$G67,0),100)</f>
        <v>0</v>
      </c>
      <c r="R67" s="44">
        <f>VLOOKUP($D67,CLASS!$D$2:$W$405,15,FALSE)</f>
        <v>83</v>
      </c>
      <c r="S67" s="52">
        <f>IF(IF(R67,R67+$G67,0)&lt;=100,IF(R67,R67+$G67,0),100)</f>
        <v>88</v>
      </c>
      <c r="T67" s="44">
        <f>VLOOKUP($D67,CLASS!$D$2:$W$405,17,FALSE)</f>
        <v>0</v>
      </c>
      <c r="U67" s="52">
        <f>IF(IF(T67,T67+$G67,0)&lt;=100,IF(T67,T67+$G67,0),100)</f>
        <v>0</v>
      </c>
      <c r="V67" s="44">
        <f>VLOOKUP($D67,CLASS!$D$2:$W$405,19,FALSE)</f>
        <v>0</v>
      </c>
      <c r="W67" s="52">
        <f>IF(IF(V67,V67+$G67,0)&lt;=100,IF(V67,V67+$G67,0),100)</f>
        <v>0</v>
      </c>
      <c r="X67"/>
      <c r="Y67"/>
      <c r="Z67" s="52">
        <f>I67+K67+M67+O67+Q67+S67+U67+W67</f>
        <v>180</v>
      </c>
      <c r="AA67"/>
      <c r="AB67">
        <f>I67</f>
        <v>0</v>
      </c>
      <c r="AC67">
        <f>K67</f>
        <v>0</v>
      </c>
      <c r="AD67">
        <f>M67</f>
        <v>0</v>
      </c>
      <c r="AE67">
        <f>O67</f>
        <v>92</v>
      </c>
      <c r="AF67">
        <f>Q67</f>
        <v>0</v>
      </c>
      <c r="AG67">
        <f>S67</f>
        <v>88</v>
      </c>
      <c r="AH67">
        <f>U67</f>
        <v>0</v>
      </c>
      <c r="AI67">
        <f>W67</f>
        <v>0</v>
      </c>
      <c r="AJ67" s="24">
        <f>SUMPRODUCT(LARGE(AB67:AI67, {1,2,3,4,5}))</f>
        <v>180</v>
      </c>
      <c r="AK67" s="44"/>
    </row>
    <row r="68" spans="1:37" x14ac:dyDescent="0.25">
      <c r="A68" s="47" t="s">
        <v>30</v>
      </c>
      <c r="B68" s="46" t="s">
        <v>153</v>
      </c>
      <c r="C68" s="44" t="s">
        <v>154</v>
      </c>
      <c r="D68" s="44">
        <v>107153</v>
      </c>
      <c r="E68" s="44" t="s">
        <v>7</v>
      </c>
      <c r="F68" s="44" t="s">
        <v>8</v>
      </c>
      <c r="G68" s="44">
        <f>VLOOKUP($D68,CLASS!$D$2:$W$405,4,FALSE)</f>
        <v>0</v>
      </c>
      <c r="H68" s="44">
        <f>VLOOKUP($D68,CLASS!$D$2:$W$405,5,FALSE)</f>
        <v>0</v>
      </c>
      <c r="I68" s="52">
        <f>IF(H68,G68+H68,0)</f>
        <v>0</v>
      </c>
      <c r="J68" s="44">
        <f>VLOOKUP($D68,CLASS!$D$2:$W$405,7,FALSE)</f>
        <v>78</v>
      </c>
      <c r="K68" s="52">
        <f>IF(IF(J68,J68+$G68,0)&lt;=100,IF(J68,J68+$G68,0),100)</f>
        <v>78</v>
      </c>
      <c r="L68" s="44">
        <f>VLOOKUP($D68,CLASS!$D$2:$W$405,9,FALSE)</f>
        <v>0</v>
      </c>
      <c r="M68" s="52">
        <f>IF(IF(L68,L68+$G68,0)&lt;=100,IF(L68,L68+$G68,0),100)</f>
        <v>0</v>
      </c>
      <c r="N68" s="44">
        <f>VLOOKUP($D68,CLASS!$D$2:$W$405,11,FALSE)</f>
        <v>0</v>
      </c>
      <c r="O68" s="52">
        <f>IF(IF(N68,N68+$G68,0)&lt;=100,IF(N68,N68+$G68,0),100)</f>
        <v>0</v>
      </c>
      <c r="P68" s="44">
        <f>VLOOKUP($D68,CLASS!$D$2:$W$405,13,FALSE)</f>
        <v>0</v>
      </c>
      <c r="Q68" s="52">
        <f>IF(IF(P68,P68+$G68,0)&lt;=100,IF(P68,P68+$G68,0),100)</f>
        <v>0</v>
      </c>
      <c r="R68" s="44">
        <f>VLOOKUP($D68,CLASS!$D$2:$W$405,15,FALSE)</f>
        <v>0</v>
      </c>
      <c r="S68" s="52">
        <f>IF(IF(R68,R68+$G68,0)&lt;=100,IF(R68,R68+$G68,0),100)</f>
        <v>0</v>
      </c>
      <c r="T68" s="44">
        <f>VLOOKUP($D68,CLASS!$D$2:$W$405,17,FALSE)</f>
        <v>0</v>
      </c>
      <c r="U68" s="52">
        <f>IF(IF(T68,T68+$G68,0)&lt;=100,IF(T68,T68+$G68,0),100)</f>
        <v>0</v>
      </c>
      <c r="V68" s="44">
        <f>VLOOKUP($D68,CLASS!$D$2:$W$405,19,FALSE)</f>
        <v>0</v>
      </c>
      <c r="W68" s="52">
        <f>IF(IF(V68,V68+$G68,0)&lt;=100,IF(V68,V68+$G68,0),100)</f>
        <v>0</v>
      </c>
      <c r="X68"/>
      <c r="Y68"/>
      <c r="Z68" s="52">
        <f>I68+K68+M68+O68+Q68+S68+U68+W68</f>
        <v>78</v>
      </c>
      <c r="AA68"/>
      <c r="AB68">
        <f>I68</f>
        <v>0</v>
      </c>
      <c r="AC68">
        <f>K68</f>
        <v>78</v>
      </c>
      <c r="AD68">
        <f>M68</f>
        <v>0</v>
      </c>
      <c r="AE68">
        <f>O68</f>
        <v>0</v>
      </c>
      <c r="AF68">
        <f>Q68</f>
        <v>0</v>
      </c>
      <c r="AG68">
        <f>S68</f>
        <v>0</v>
      </c>
      <c r="AH68">
        <f>U68</f>
        <v>0</v>
      </c>
      <c r="AI68">
        <f>W68</f>
        <v>0</v>
      </c>
      <c r="AJ68" s="24">
        <f>SUMPRODUCT(LARGE(AB68:AI68, {1,2,3,4,5}))</f>
        <v>78</v>
      </c>
    </row>
    <row r="69" spans="1:37" x14ac:dyDescent="0.25">
      <c r="A69" s="47" t="s">
        <v>30</v>
      </c>
      <c r="B69" s="46" t="s">
        <v>67</v>
      </c>
      <c r="C69" s="44" t="s">
        <v>226</v>
      </c>
      <c r="D69" s="44">
        <v>112818</v>
      </c>
      <c r="E69" s="44" t="s">
        <v>11</v>
      </c>
      <c r="F69" s="44" t="s">
        <v>35</v>
      </c>
      <c r="G69" s="44">
        <f>VLOOKUP($D69,CLASS!$D$2:$W$405,4,FALSE)</f>
        <v>5</v>
      </c>
      <c r="H69" s="44">
        <f>VLOOKUP($D69,CLASS!$D$2:$W$405,5,FALSE)</f>
        <v>0</v>
      </c>
      <c r="I69" s="52">
        <f>IF(H69,G69+H69,0)</f>
        <v>0</v>
      </c>
      <c r="J69" s="44">
        <f>VLOOKUP($D69,CLASS!$D$2:$W$405,7,FALSE)</f>
        <v>0</v>
      </c>
      <c r="K69" s="52">
        <f>IF(IF(J69,J69+$G69,0)&lt;=100,IF(J69,J69+$G69,0),100)</f>
        <v>0</v>
      </c>
      <c r="L69" s="44">
        <f>VLOOKUP($D69,CLASS!$D$2:$W$405,9,FALSE)</f>
        <v>0</v>
      </c>
      <c r="M69" s="52">
        <f>IF(IF(L69,L69+$G69,0)&lt;=100,IF(L69,L69+$G69,0),100)</f>
        <v>0</v>
      </c>
      <c r="N69" s="44">
        <f>VLOOKUP($D69,CLASS!$D$2:$W$405,11,FALSE)</f>
        <v>0</v>
      </c>
      <c r="O69" s="52">
        <f>IF(IF(N69,N69+$G69,0)&lt;=100,IF(N69,N69+$G69,0),100)</f>
        <v>0</v>
      </c>
      <c r="P69" s="44">
        <f>VLOOKUP($D69,CLASS!$D$2:$W$405,13,FALSE)</f>
        <v>62</v>
      </c>
      <c r="Q69" s="52">
        <f>IF(IF(P69,P69+$G69,0)&lt;=100,IF(P69,P69+$G69,0),100)</f>
        <v>67</v>
      </c>
      <c r="R69" s="44">
        <f>VLOOKUP($D69,CLASS!$D$2:$W$405,15,FALSE)</f>
        <v>0</v>
      </c>
      <c r="S69" s="52">
        <f>IF(IF(R69,R69+$G69,0)&lt;=100,IF(R69,R69+$G69,0),100)</f>
        <v>0</v>
      </c>
      <c r="T69" s="44">
        <f>VLOOKUP($D69,CLASS!$D$2:$W$405,17,FALSE)</f>
        <v>0</v>
      </c>
      <c r="U69" s="52">
        <f>IF(IF(T69,T69+$G69,0)&lt;=100,IF(T69,T69+$G69,0),100)</f>
        <v>0</v>
      </c>
      <c r="V69" s="44">
        <f>VLOOKUP($D69,CLASS!$D$2:$W$405,19,FALSE)</f>
        <v>0</v>
      </c>
      <c r="W69" s="52">
        <f>IF(IF(V69,V69+$G69,0)&lt;=100,IF(V69,V69+$G69,0),100)</f>
        <v>0</v>
      </c>
      <c r="X69"/>
      <c r="Y69"/>
      <c r="Z69" s="52">
        <f>I69+K69+M69+O69+Q69+S69+U69+W69</f>
        <v>67</v>
      </c>
      <c r="AA69"/>
      <c r="AB69">
        <f>I69</f>
        <v>0</v>
      </c>
      <c r="AC69">
        <f>K69</f>
        <v>0</v>
      </c>
      <c r="AD69">
        <f>M69</f>
        <v>0</v>
      </c>
      <c r="AE69">
        <f>O69</f>
        <v>0</v>
      </c>
      <c r="AF69">
        <f>Q69</f>
        <v>67</v>
      </c>
      <c r="AG69">
        <f>S69</f>
        <v>0</v>
      </c>
      <c r="AH69">
        <f>U69</f>
        <v>0</v>
      </c>
      <c r="AI69">
        <f>W69</f>
        <v>0</v>
      </c>
      <c r="AJ69" s="24">
        <f>SUMPRODUCT(LARGE(AB69:AI69, {1,2,3,4,5}))</f>
        <v>67</v>
      </c>
    </row>
    <row r="70" spans="1:37" x14ac:dyDescent="0.25">
      <c r="A70" s="47" t="s">
        <v>30</v>
      </c>
      <c r="B70" s="45" t="s">
        <v>67</v>
      </c>
      <c r="C70" s="44" t="s">
        <v>410</v>
      </c>
      <c r="D70" s="44">
        <v>133354</v>
      </c>
      <c r="E70" s="44" t="s">
        <v>13</v>
      </c>
      <c r="F70" s="44" t="s">
        <v>8</v>
      </c>
      <c r="G70" s="44">
        <f>VLOOKUP($D70,CLASS!$D$2:$W$405,4,FALSE)</f>
        <v>15</v>
      </c>
      <c r="I70" s="52">
        <f>IF(H70,G70+H70,0)</f>
        <v>0</v>
      </c>
      <c r="K70" s="52">
        <f>IF(IF(J70,J70+$G70,0)&lt;=100,IF(J70,J70+$G70,0),100)</f>
        <v>0</v>
      </c>
      <c r="M70" s="52">
        <f>IF(IF(L70,L70+$G70,0)&lt;=100,IF(L70,L70+$G70,0),100)</f>
        <v>0</v>
      </c>
      <c r="N70"/>
      <c r="O70" s="52">
        <f>IF(IF(N70,N70+$G70,0)&lt;=100,IF(N70,N70+$G70,0),100)</f>
        <v>0</v>
      </c>
      <c r="P70"/>
      <c r="Q70" s="52">
        <f>IF(IF(P70,P70+$G70,0)&lt;=100,IF(P70,P70+$G70,0),100)</f>
        <v>0</v>
      </c>
      <c r="R70"/>
      <c r="S70" s="52">
        <f>IF(IF(R70,R70+$G70,0)&lt;=100,IF(R70,R70+$G70,0),100)</f>
        <v>0</v>
      </c>
      <c r="U70" s="52">
        <f>IF(IF(T70,T70+$G70,0)&lt;=100,IF(T70,T70+$G70,0),100)</f>
        <v>0</v>
      </c>
      <c r="W70" s="52">
        <f>IF(IF(V70,V70+$G70,0)&lt;=100,IF(V70,V70+$G70,0),100)</f>
        <v>0</v>
      </c>
      <c r="X70"/>
      <c r="Y70"/>
      <c r="Z70" s="52">
        <f>I70+K70+M70+O70+Q70+S70+U70+W70</f>
        <v>0</v>
      </c>
      <c r="AA70"/>
      <c r="AB70">
        <f>I70</f>
        <v>0</v>
      </c>
      <c r="AC70">
        <f>K70</f>
        <v>0</v>
      </c>
      <c r="AD70">
        <f>M70</f>
        <v>0</v>
      </c>
      <c r="AE70">
        <f>O70</f>
        <v>0</v>
      </c>
      <c r="AF70">
        <f>Q70</f>
        <v>0</v>
      </c>
      <c r="AG70">
        <f>S70</f>
        <v>0</v>
      </c>
      <c r="AH70">
        <f>U70</f>
        <v>0</v>
      </c>
      <c r="AI70">
        <f>W70</f>
        <v>0</v>
      </c>
      <c r="AJ70" s="24">
        <f>SUMPRODUCT(LARGE(AB70:AI70, {1,2,3,4,5}))</f>
        <v>0</v>
      </c>
    </row>
    <row r="71" spans="1:37" x14ac:dyDescent="0.25">
      <c r="A71" s="47" t="s">
        <v>30</v>
      </c>
      <c r="B71" s="45" t="s">
        <v>175</v>
      </c>
      <c r="C71" s="44" t="s">
        <v>159</v>
      </c>
      <c r="D71" s="44">
        <v>120278</v>
      </c>
      <c r="E71" s="44" t="s">
        <v>11</v>
      </c>
      <c r="F71" s="44" t="s">
        <v>8</v>
      </c>
      <c r="G71" s="44">
        <f>VLOOKUP($D71,CLASS!$D$2:$W$405,4,FALSE)</f>
        <v>5</v>
      </c>
      <c r="I71" s="52">
        <f>IF(H71,G71+H71,0)</f>
        <v>0</v>
      </c>
      <c r="K71" s="52">
        <f>IF(IF(J71,J71+$G71,0)&lt;=100,IF(J71,J71+$G71,0),100)</f>
        <v>0</v>
      </c>
      <c r="M71" s="52">
        <f>IF(IF(L71,L71+$G71,0)&lt;=100,IF(L71,L71+$G71,0),100)</f>
        <v>0</v>
      </c>
      <c r="N71"/>
      <c r="O71" s="52">
        <f>IF(IF(N71,N71+$G71,0)&lt;=100,IF(N71,N71+$G71,0),100)</f>
        <v>0</v>
      </c>
      <c r="P71"/>
      <c r="Q71" s="52">
        <f>IF(IF(P71,P71+$G71,0)&lt;=100,IF(P71,P71+$G71,0),100)</f>
        <v>0</v>
      </c>
      <c r="R71"/>
      <c r="S71" s="52">
        <f>IF(IF(R71,R71+$G71,0)&lt;=100,IF(R71,R71+$G71,0),100)</f>
        <v>0</v>
      </c>
      <c r="U71" s="52">
        <f>IF(IF(T71,T71+$G71,0)&lt;=100,IF(T71,T71+$G71,0),100)</f>
        <v>0</v>
      </c>
      <c r="W71" s="52">
        <f>IF(IF(V71,V71+$G71,0)&lt;=100,IF(V71,V71+$G71,0),100)</f>
        <v>0</v>
      </c>
      <c r="X71"/>
      <c r="Y71"/>
      <c r="Z71" s="52">
        <f>I71+K71+M71+O71+Q71+S71+U71+W71</f>
        <v>0</v>
      </c>
      <c r="AA71"/>
      <c r="AB71">
        <f>I71</f>
        <v>0</v>
      </c>
      <c r="AC71">
        <f>K71</f>
        <v>0</v>
      </c>
      <c r="AD71">
        <f>M71</f>
        <v>0</v>
      </c>
      <c r="AE71">
        <f>O71</f>
        <v>0</v>
      </c>
      <c r="AF71">
        <f>Q71</f>
        <v>0</v>
      </c>
      <c r="AG71">
        <f>S71</f>
        <v>0</v>
      </c>
      <c r="AH71">
        <f>U71</f>
        <v>0</v>
      </c>
      <c r="AI71">
        <f>W71</f>
        <v>0</v>
      </c>
      <c r="AJ71" s="24">
        <f>SUMPRODUCT(LARGE(AB71:AI71, {1,2,3,4,5}))</f>
        <v>0</v>
      </c>
    </row>
    <row r="72" spans="1:37" x14ac:dyDescent="0.25">
      <c r="A72" s="47" t="s">
        <v>30</v>
      </c>
      <c r="B72" s="45" t="s">
        <v>127</v>
      </c>
      <c r="C72" s="44" t="s">
        <v>413</v>
      </c>
      <c r="D72" s="44">
        <v>113616</v>
      </c>
      <c r="E72" s="44" t="s">
        <v>11</v>
      </c>
      <c r="F72" s="44" t="s">
        <v>8</v>
      </c>
      <c r="G72" s="44">
        <f>VLOOKUP($D72,CLASS!$D$2:$W$405,4,FALSE)</f>
        <v>5</v>
      </c>
      <c r="I72" s="52">
        <f>IF(H72,G72+H72,0)</f>
        <v>0</v>
      </c>
      <c r="K72" s="52">
        <f>IF(IF(J72,J72+$G72,0)&lt;=100,IF(J72,J72+$G72,0),100)</f>
        <v>0</v>
      </c>
      <c r="M72" s="52">
        <f>IF(IF(L72,L72+$G72,0)&lt;=100,IF(L72,L72+$G72,0),100)</f>
        <v>0</v>
      </c>
      <c r="N72"/>
      <c r="O72" s="52">
        <f>IF(IF(N72,N72+$G72,0)&lt;=100,IF(N72,N72+$G72,0),100)</f>
        <v>0</v>
      </c>
      <c r="P72"/>
      <c r="Q72" s="52">
        <f>IF(IF(P72,P72+$G72,0)&lt;=100,IF(P72,P72+$G72,0),100)</f>
        <v>0</v>
      </c>
      <c r="R72"/>
      <c r="S72" s="52">
        <f>IF(IF(R72,R72+$G72,0)&lt;=100,IF(R72,R72+$G72,0),100)</f>
        <v>0</v>
      </c>
      <c r="U72" s="52">
        <f>IF(IF(T72,T72+$G72,0)&lt;=100,IF(T72,T72+$G72,0),100)</f>
        <v>0</v>
      </c>
      <c r="W72" s="52">
        <f>IF(IF(V72,V72+$G72,0)&lt;=100,IF(V72,V72+$G72,0),100)</f>
        <v>0</v>
      </c>
      <c r="X72"/>
      <c r="Y72"/>
      <c r="Z72" s="52">
        <f>I72+K72+M72+O72+Q72+S72+U72+W72</f>
        <v>0</v>
      </c>
      <c r="AA72"/>
      <c r="AB72">
        <f>I72</f>
        <v>0</v>
      </c>
      <c r="AC72">
        <f>K72</f>
        <v>0</v>
      </c>
      <c r="AD72">
        <f>M72</f>
        <v>0</v>
      </c>
      <c r="AE72">
        <f>O72</f>
        <v>0</v>
      </c>
      <c r="AF72">
        <f>Q72</f>
        <v>0</v>
      </c>
      <c r="AG72">
        <f>S72</f>
        <v>0</v>
      </c>
      <c r="AH72">
        <f>U72</f>
        <v>0</v>
      </c>
      <c r="AI72">
        <f>W72</f>
        <v>0</v>
      </c>
      <c r="AJ72" s="24">
        <f>SUMPRODUCT(LARGE(AB72:AI72, {1,2,3,4,5}))</f>
        <v>0</v>
      </c>
    </row>
    <row r="73" spans="1:37" x14ac:dyDescent="0.25">
      <c r="A73" s="47" t="s">
        <v>26</v>
      </c>
      <c r="B73" s="46" t="s">
        <v>183</v>
      </c>
      <c r="C73" s="44" t="s">
        <v>184</v>
      </c>
      <c r="D73" s="44">
        <v>130250</v>
      </c>
      <c r="E73" s="44" t="s">
        <v>11</v>
      </c>
      <c r="F73" s="44" t="s">
        <v>8</v>
      </c>
      <c r="G73" s="44">
        <f>VLOOKUP($D73,CLASS!$D$2:$W$405,4,FALSE)</f>
        <v>5</v>
      </c>
      <c r="H73">
        <f>VLOOKUP($D73,CLASS!$D$2:$W$405,5,FALSE)</f>
        <v>82</v>
      </c>
      <c r="I73" s="52">
        <f>IF(H73,G73+H73,0)</f>
        <v>87</v>
      </c>
      <c r="J73">
        <f>VLOOKUP($D73,CLASS!$D$2:$W$405,7,FALSE)</f>
        <v>91</v>
      </c>
      <c r="K73" s="52">
        <f>IF(IF(J73,J73+$G73,0)&lt;=100,IF(J73,J73+$G73,0),100)</f>
        <v>96</v>
      </c>
      <c r="L73">
        <f>VLOOKUP($D73,CLASS!$D$2:$W$405,9,FALSE)</f>
        <v>85</v>
      </c>
      <c r="M73" s="52">
        <f>IF(IF(L73,L73+$G73,0)&lt;=100,IF(L73,L73+$G73,0),100)</f>
        <v>90</v>
      </c>
      <c r="N73">
        <f>VLOOKUP($D73,CLASS!$D$2:$W$405,11,FALSE)</f>
        <v>81</v>
      </c>
      <c r="O73" s="52">
        <f>IF(IF(N73,N73+$G73,0)&lt;=100,IF(N73,N73+$G73,0),100)</f>
        <v>86</v>
      </c>
      <c r="P73">
        <f>VLOOKUP($D73,CLASS!$D$2:$W$405,13,FALSE)</f>
        <v>75</v>
      </c>
      <c r="Q73" s="52">
        <f>IF(IF(P73,P73+$G73,0)&lt;=100,IF(P73,P73+$G73,0),100)</f>
        <v>80</v>
      </c>
      <c r="R73">
        <f>VLOOKUP($D73,CLASS!$D$2:$W$405,15,FALSE)</f>
        <v>86</v>
      </c>
      <c r="S73" s="52">
        <f>IF(IF(R73,R73+$G73,0)&lt;=100,IF(R73,R73+$G73,0),100)</f>
        <v>91</v>
      </c>
      <c r="T73">
        <f>VLOOKUP($D73,CLASS!$D$2:$W$405,17,FALSE)</f>
        <v>83</v>
      </c>
      <c r="U73" s="52">
        <f>IF(IF(T73,T73+$G73,0)&lt;=100,IF(T73,T73+$G73,0),100)</f>
        <v>88</v>
      </c>
      <c r="V73">
        <f>VLOOKUP($D73,CLASS!$D$2:$W$405,19,FALSE)</f>
        <v>0</v>
      </c>
      <c r="W73" s="52">
        <f>IF(IF(V73,V73+$G73,0)&lt;=100,IF(V73,V73+$G73,0),100)</f>
        <v>0</v>
      </c>
      <c r="X73"/>
      <c r="Y73"/>
      <c r="Z73" s="52">
        <f>I73+K73+M73+O73+Q73+S73+U73+W73</f>
        <v>618</v>
      </c>
      <c r="AA73"/>
      <c r="AB73">
        <f>I73</f>
        <v>87</v>
      </c>
      <c r="AC73">
        <f>K73</f>
        <v>96</v>
      </c>
      <c r="AD73">
        <f>M73</f>
        <v>90</v>
      </c>
      <c r="AE73">
        <f>O73</f>
        <v>86</v>
      </c>
      <c r="AF73">
        <f>Q73</f>
        <v>80</v>
      </c>
      <c r="AG73">
        <f>S73</f>
        <v>91</v>
      </c>
      <c r="AH73">
        <f>U73</f>
        <v>88</v>
      </c>
      <c r="AI73">
        <f>W73</f>
        <v>0</v>
      </c>
      <c r="AJ73" s="24">
        <f>SUMPRODUCT(LARGE(AB73:AI73, {1,2,3,4,5}))</f>
        <v>452</v>
      </c>
    </row>
    <row r="74" spans="1:37" x14ac:dyDescent="0.25">
      <c r="A74" s="47" t="s">
        <v>26</v>
      </c>
      <c r="B74" s="46" t="s">
        <v>86</v>
      </c>
      <c r="C74" s="44" t="s">
        <v>87</v>
      </c>
      <c r="D74" s="44">
        <v>91579</v>
      </c>
      <c r="E74" s="44" t="s">
        <v>23</v>
      </c>
      <c r="F74" s="44" t="s">
        <v>8</v>
      </c>
      <c r="G74" s="44">
        <f>VLOOKUP($D74,CLASS!$D$2:$W$405,4,FALSE)</f>
        <v>0</v>
      </c>
      <c r="H74">
        <f>VLOOKUP($D74,CLASS!$D$2:$W$405,5,FALSE)</f>
        <v>86</v>
      </c>
      <c r="I74" s="52">
        <f>IF(H74,G74+H74,0)</f>
        <v>86</v>
      </c>
      <c r="J74">
        <f>VLOOKUP($D74,CLASS!$D$2:$W$405,7,FALSE)</f>
        <v>82</v>
      </c>
      <c r="K74" s="52">
        <f>IF(IF(J74,J74+$G74,0)&lt;=100,IF(J74,J74+$G74,0),100)</f>
        <v>82</v>
      </c>
      <c r="L74">
        <f>VLOOKUP($D74,CLASS!$D$2:$W$405,9,FALSE)</f>
        <v>91</v>
      </c>
      <c r="M74" s="52">
        <f>IF(IF(L74,L74+$G74,0)&lt;=100,IF(L74,L74+$G74,0),100)</f>
        <v>91</v>
      </c>
      <c r="N74">
        <f>VLOOKUP($D74,CLASS!$D$2:$W$405,11,FALSE)</f>
        <v>94</v>
      </c>
      <c r="O74" s="52">
        <f>IF(IF(N74,N74+$G74,0)&lt;=100,IF(N74,N74+$G74,0),100)</f>
        <v>94</v>
      </c>
      <c r="P74">
        <f>VLOOKUP($D74,CLASS!$D$2:$W$405,13,FALSE)</f>
        <v>84</v>
      </c>
      <c r="Q74" s="52">
        <f>IF(IF(P74,P74+$G74,0)&lt;=100,IF(P74,P74+$G74,0),100)</f>
        <v>84</v>
      </c>
      <c r="R74">
        <f>VLOOKUP($D74,CLASS!$D$2:$W$405,15,FALSE)</f>
        <v>94</v>
      </c>
      <c r="S74" s="52">
        <f>IF(IF(R74,R74+$G74,0)&lt;=100,IF(R74,R74+$G74,0),100)</f>
        <v>94</v>
      </c>
      <c r="T74">
        <f>VLOOKUP($D74,CLASS!$D$2:$W$405,17,FALSE)</f>
        <v>85</v>
      </c>
      <c r="U74" s="52">
        <f>IF(IF(T74,T74+$G74,0)&lt;=100,IF(T74,T74+$G74,0),100)</f>
        <v>85</v>
      </c>
      <c r="V74">
        <f>VLOOKUP($D74,CLASS!$D$2:$W$405,19,FALSE)</f>
        <v>0</v>
      </c>
      <c r="W74" s="52">
        <f>IF(IF(V74,V74+$G74,0)&lt;=100,IF(V74,V74+$G74,0),100)</f>
        <v>0</v>
      </c>
      <c r="X74"/>
      <c r="Y74"/>
      <c r="Z74" s="52">
        <f>I74+K74+M74+O74+Q74+S74+U74+W74</f>
        <v>616</v>
      </c>
      <c r="AA74"/>
      <c r="AB74">
        <f>I74</f>
        <v>86</v>
      </c>
      <c r="AC74">
        <f>K74</f>
        <v>82</v>
      </c>
      <c r="AD74">
        <f>M74</f>
        <v>91</v>
      </c>
      <c r="AE74">
        <f>O74</f>
        <v>94</v>
      </c>
      <c r="AF74">
        <f>Q74</f>
        <v>84</v>
      </c>
      <c r="AG74">
        <f>S74</f>
        <v>94</v>
      </c>
      <c r="AH74">
        <f>U74</f>
        <v>85</v>
      </c>
      <c r="AI74">
        <f>W74</f>
        <v>0</v>
      </c>
      <c r="AJ74" s="24">
        <f>SUMPRODUCT(LARGE(AB74:AI74, {1,2,3,4,5}))</f>
        <v>450</v>
      </c>
    </row>
    <row r="75" spans="1:37" x14ac:dyDescent="0.25">
      <c r="A75" s="47" t="s">
        <v>26</v>
      </c>
      <c r="B75" s="46" t="s">
        <v>182</v>
      </c>
      <c r="C75" s="44" t="s">
        <v>87</v>
      </c>
      <c r="D75" s="44">
        <v>124370</v>
      </c>
      <c r="E75" s="44" t="s">
        <v>11</v>
      </c>
      <c r="F75" s="44" t="s">
        <v>44</v>
      </c>
      <c r="G75" s="44">
        <f>VLOOKUP($D75,CLASS!$D$2:$W$405,4,FALSE)</f>
        <v>5</v>
      </c>
      <c r="H75">
        <f>VLOOKUP($D75,CLASS!$D$2:$W$405,5,FALSE)</f>
        <v>82</v>
      </c>
      <c r="I75" s="52">
        <f>IF(H75,G75+H75,0)</f>
        <v>87</v>
      </c>
      <c r="J75">
        <f>VLOOKUP($D75,CLASS!$D$2:$W$405,7,FALSE)</f>
        <v>89</v>
      </c>
      <c r="K75" s="52">
        <f>IF(IF(J75,J75+$G75,0)&lt;=100,IF(J75,J75+$G75,0),100)</f>
        <v>94</v>
      </c>
      <c r="L75">
        <f>VLOOKUP($D75,CLASS!$D$2:$W$405,9,FALSE)</f>
        <v>88</v>
      </c>
      <c r="M75" s="52">
        <f>IF(IF(L75,L75+$G75,0)&lt;=100,IF(L75,L75+$G75,0),100)</f>
        <v>93</v>
      </c>
      <c r="N75">
        <f>VLOOKUP($D75,CLASS!$D$2:$W$405,11,FALSE)</f>
        <v>77</v>
      </c>
      <c r="O75" s="52">
        <f>IF(IF(N75,N75+$G75,0)&lt;=100,IF(N75,N75+$G75,0),100)</f>
        <v>82</v>
      </c>
      <c r="P75">
        <f>VLOOKUP($D75,CLASS!$D$2:$W$405,13,FALSE)</f>
        <v>89</v>
      </c>
      <c r="Q75" s="52">
        <f>IF(IF(P75,P75+$G75,0)&lt;=100,IF(P75,P75+$G75,0),100)</f>
        <v>94</v>
      </c>
      <c r="R75">
        <f>VLOOKUP($D75,CLASS!$D$2:$W$405,15,FALSE)</f>
        <v>75</v>
      </c>
      <c r="S75" s="52">
        <f>IF(IF(R75,R75+$G75,0)&lt;=100,IF(R75,R75+$G75,0),100)</f>
        <v>80</v>
      </c>
      <c r="T75">
        <f>VLOOKUP($D75,CLASS!$D$2:$W$405,17,FALSE)</f>
        <v>74</v>
      </c>
      <c r="U75" s="52">
        <f>IF(IF(T75,T75+$G75,0)&lt;=100,IF(T75,T75+$G75,0),100)</f>
        <v>79</v>
      </c>
      <c r="V75">
        <f>VLOOKUP($D75,CLASS!$D$2:$W$405,19,FALSE)</f>
        <v>0</v>
      </c>
      <c r="W75" s="52">
        <f>IF(IF(V75,V75+$G75,0)&lt;=100,IF(V75,V75+$G75,0),100)</f>
        <v>0</v>
      </c>
      <c r="X75"/>
      <c r="Y75"/>
      <c r="Z75" s="52">
        <f>I75+K75+M75+O75+Q75+S75+U75+W75</f>
        <v>609</v>
      </c>
      <c r="AA75"/>
      <c r="AB75">
        <f>I75</f>
        <v>87</v>
      </c>
      <c r="AC75">
        <f>K75</f>
        <v>94</v>
      </c>
      <c r="AD75">
        <f>M75</f>
        <v>93</v>
      </c>
      <c r="AE75">
        <f>O75</f>
        <v>82</v>
      </c>
      <c r="AF75">
        <f>Q75</f>
        <v>94</v>
      </c>
      <c r="AG75">
        <f>S75</f>
        <v>80</v>
      </c>
      <c r="AH75">
        <f>U75</f>
        <v>79</v>
      </c>
      <c r="AI75">
        <f>W75</f>
        <v>0</v>
      </c>
      <c r="AJ75" s="24">
        <f>SUMPRODUCT(LARGE(AB75:AI75, {1,2,3,4,5}))</f>
        <v>450</v>
      </c>
    </row>
    <row r="76" spans="1:37" x14ac:dyDescent="0.25">
      <c r="A76" s="47" t="s">
        <v>26</v>
      </c>
      <c r="B76" s="46" t="s">
        <v>151</v>
      </c>
      <c r="C76" s="44" t="s">
        <v>336</v>
      </c>
      <c r="D76" s="44">
        <v>119717</v>
      </c>
      <c r="E76" s="44" t="s">
        <v>13</v>
      </c>
      <c r="F76" s="44" t="s">
        <v>8</v>
      </c>
      <c r="G76" s="44">
        <f>VLOOKUP($D76,CLASS!$D$2:$W$405,4,FALSE)</f>
        <v>15</v>
      </c>
      <c r="H76">
        <f>VLOOKUP($D76,CLASS!$D$2:$W$405,5,FALSE)</f>
        <v>73</v>
      </c>
      <c r="I76" s="52">
        <f>IF(H76,G76+H76,0)</f>
        <v>88</v>
      </c>
      <c r="J76">
        <f>VLOOKUP($D76,CLASS!$D$2:$W$405,7,FALSE)</f>
        <v>80</v>
      </c>
      <c r="K76" s="52">
        <f>IF(IF(J76,J76+$G76,0)&lt;=100,IF(J76,J76+$G76,0),100)</f>
        <v>95</v>
      </c>
      <c r="L76">
        <f>VLOOKUP($D76,CLASS!$D$2:$W$405,9,FALSE)</f>
        <v>70</v>
      </c>
      <c r="M76" s="52">
        <f>IF(IF(L76,L76+$G76,0)&lt;=100,IF(L76,L76+$G76,0),100)</f>
        <v>85</v>
      </c>
      <c r="N76">
        <f>VLOOKUP($D76,CLASS!$D$2:$W$405,11,FALSE)</f>
        <v>70</v>
      </c>
      <c r="O76" s="52">
        <f>IF(IF(N76,N76+$G76,0)&lt;=100,IF(N76,N76+$G76,0),100)</f>
        <v>85</v>
      </c>
      <c r="P76">
        <f>VLOOKUP($D76,CLASS!$D$2:$W$405,13,FALSE)</f>
        <v>71</v>
      </c>
      <c r="Q76" s="52">
        <f>IF(IF(P76,P76+$G76,0)&lt;=100,IF(P76,P76+$G76,0),100)</f>
        <v>86</v>
      </c>
      <c r="R76">
        <f>VLOOKUP($D76,CLASS!$D$2:$W$405,15,FALSE)</f>
        <v>72</v>
      </c>
      <c r="S76" s="52">
        <f>IF(IF(R76,R76+$G76,0)&lt;=100,IF(R76,R76+$G76,0),100)</f>
        <v>87</v>
      </c>
      <c r="T76">
        <f>VLOOKUP($D76,CLASS!$D$2:$W$405,17,FALSE)</f>
        <v>68</v>
      </c>
      <c r="U76" s="52">
        <f>IF(IF(T76,T76+$G76,0)&lt;=100,IF(T76,T76+$G76,0),100)</f>
        <v>83</v>
      </c>
      <c r="V76">
        <f>VLOOKUP($D76,CLASS!$D$2:$W$405,19,FALSE)</f>
        <v>0</v>
      </c>
      <c r="W76" s="52">
        <f>IF(IF(V76,V76+$G76,0)&lt;=100,IF(V76,V76+$G76,0),100)</f>
        <v>0</v>
      </c>
      <c r="X76"/>
      <c r="Y76"/>
      <c r="Z76" s="52">
        <f>I76+K76+M76+O76+Q76+S76+U76+W76</f>
        <v>609</v>
      </c>
      <c r="AA76"/>
      <c r="AB76">
        <f>I76</f>
        <v>88</v>
      </c>
      <c r="AC76">
        <f>K76</f>
        <v>95</v>
      </c>
      <c r="AD76">
        <f>M76</f>
        <v>85</v>
      </c>
      <c r="AE76">
        <f>O76</f>
        <v>85</v>
      </c>
      <c r="AF76">
        <f>Q76</f>
        <v>86</v>
      </c>
      <c r="AG76">
        <f>S76</f>
        <v>87</v>
      </c>
      <c r="AH76">
        <f>U76</f>
        <v>83</v>
      </c>
      <c r="AI76">
        <f>W76</f>
        <v>0</v>
      </c>
      <c r="AJ76" s="24">
        <f>SUMPRODUCT(LARGE(AB76:AI76, {1,2,3,4,5}))</f>
        <v>441</v>
      </c>
    </row>
    <row r="77" spans="1:37" x14ac:dyDescent="0.25">
      <c r="A77" s="47" t="s">
        <v>26</v>
      </c>
      <c r="B77" s="46" t="s">
        <v>331</v>
      </c>
      <c r="C77" s="44" t="s">
        <v>332</v>
      </c>
      <c r="D77" s="44">
        <v>114087</v>
      </c>
      <c r="E77" s="44" t="s">
        <v>13</v>
      </c>
      <c r="F77" s="44" t="s">
        <v>36</v>
      </c>
      <c r="G77" s="44">
        <f>VLOOKUP($D77,CLASS!$D$2:$W$405,4,FALSE)</f>
        <v>15</v>
      </c>
      <c r="H77">
        <f>VLOOKUP($D77,CLASS!$D$2:$W$405,5,FALSE)</f>
        <v>77</v>
      </c>
      <c r="I77" s="52">
        <f>IF(H77,G77+H77,0)</f>
        <v>92</v>
      </c>
      <c r="J77">
        <f>VLOOKUP($D77,CLASS!$D$2:$W$405,7,FALSE)</f>
        <v>75</v>
      </c>
      <c r="K77" s="52">
        <f>IF(IF(J77,J77+$G77,0)&lt;=100,IF(J77,J77+$G77,0),100)</f>
        <v>90</v>
      </c>
      <c r="L77">
        <f>VLOOKUP($D77,CLASS!$D$2:$W$405,9,FALSE)</f>
        <v>73</v>
      </c>
      <c r="M77" s="52">
        <f>IF(IF(L77,L77+$G77,0)&lt;=100,IF(L77,L77+$G77,0),100)</f>
        <v>88</v>
      </c>
      <c r="N77">
        <f>VLOOKUP($D77,CLASS!$D$2:$W$405,11,FALSE)</f>
        <v>0</v>
      </c>
      <c r="O77" s="52">
        <f>IF(IF(N77,N77+$G77,0)&lt;=100,IF(N77,N77+$G77,0),100)</f>
        <v>0</v>
      </c>
      <c r="P77">
        <f>VLOOKUP($D77,CLASS!$D$2:$W$405,13,FALSE)</f>
        <v>62</v>
      </c>
      <c r="Q77" s="52">
        <f>IF(IF(P77,P77+$G77,0)&lt;=100,IF(P77,P77+$G77,0),100)</f>
        <v>77</v>
      </c>
      <c r="R77">
        <f>VLOOKUP($D77,CLASS!$D$2:$W$405,15,FALSE)</f>
        <v>0</v>
      </c>
      <c r="S77" s="52">
        <f>IF(IF(R77,R77+$G77,0)&lt;=100,IF(R77,R77+$G77,0),100)</f>
        <v>0</v>
      </c>
      <c r="T77">
        <f>VLOOKUP($D77,CLASS!$D$2:$W$405,17,FALSE)</f>
        <v>64</v>
      </c>
      <c r="U77" s="52">
        <f>IF(IF(T77,T77+$G77,0)&lt;=100,IF(T77,T77+$G77,0),100)</f>
        <v>79</v>
      </c>
      <c r="V77">
        <f>VLOOKUP($D77,CLASS!$D$2:$W$405,19,FALSE)</f>
        <v>0</v>
      </c>
      <c r="W77" s="52">
        <f>IF(IF(V77,V77+$G77,0)&lt;=100,IF(V77,V77+$G77,0),100)</f>
        <v>0</v>
      </c>
      <c r="X77"/>
      <c r="Y77"/>
      <c r="Z77" s="52">
        <f>I77+K77+M77+O77+Q77+S77+U77+W77</f>
        <v>426</v>
      </c>
      <c r="AA77"/>
      <c r="AB77">
        <f>I77</f>
        <v>92</v>
      </c>
      <c r="AC77">
        <f>K77</f>
        <v>90</v>
      </c>
      <c r="AD77">
        <f>M77</f>
        <v>88</v>
      </c>
      <c r="AE77">
        <f>O77</f>
        <v>0</v>
      </c>
      <c r="AF77">
        <f>Q77</f>
        <v>77</v>
      </c>
      <c r="AG77">
        <f>S77</f>
        <v>0</v>
      </c>
      <c r="AH77">
        <f>U77</f>
        <v>79</v>
      </c>
      <c r="AI77">
        <f>W77</f>
        <v>0</v>
      </c>
      <c r="AJ77" s="24">
        <f>SUMPRODUCT(LARGE(AB77:AI77, {1,2,3,4,5}))</f>
        <v>426</v>
      </c>
    </row>
    <row r="78" spans="1:37" x14ac:dyDescent="0.25">
      <c r="A78" s="47" t="s">
        <v>26</v>
      </c>
      <c r="B78" s="46" t="s">
        <v>120</v>
      </c>
      <c r="C78" s="44" t="s">
        <v>121</v>
      </c>
      <c r="D78" s="44">
        <v>123128</v>
      </c>
      <c r="E78" s="44" t="s">
        <v>7</v>
      </c>
      <c r="F78" s="44" t="s">
        <v>40</v>
      </c>
      <c r="G78" s="44">
        <f>VLOOKUP($D78,CLASS!$D$2:$W$405,4,FALSE)</f>
        <v>0</v>
      </c>
      <c r="H78">
        <f>VLOOKUP($D78,CLASS!$D$2:$W$405,5,FALSE)</f>
        <v>87</v>
      </c>
      <c r="I78" s="52">
        <f>IF(H78,G78+H78,0)</f>
        <v>87</v>
      </c>
      <c r="J78">
        <f>VLOOKUP($D78,CLASS!$D$2:$W$405,7,FALSE)</f>
        <v>91</v>
      </c>
      <c r="K78" s="52">
        <f>IF(IF(J78,J78+$G78,0)&lt;=100,IF(J78,J78+$G78,0),100)</f>
        <v>91</v>
      </c>
      <c r="L78">
        <f>VLOOKUP($D78,CLASS!$D$2:$W$405,9,FALSE)</f>
        <v>86</v>
      </c>
      <c r="M78" s="52">
        <f>IF(IF(L78,L78+$G78,0)&lt;=100,IF(L78,L78+$G78,0),100)</f>
        <v>86</v>
      </c>
      <c r="N78">
        <f>VLOOKUP($D78,CLASS!$D$2:$W$405,11,FALSE)</f>
        <v>0</v>
      </c>
      <c r="O78" s="52">
        <f>IF(IF(N78,N78+$G78,0)&lt;=100,IF(N78,N78+$G78,0),100)</f>
        <v>0</v>
      </c>
      <c r="P78">
        <f>VLOOKUP($D78,CLASS!$D$2:$W$405,13,FALSE)</f>
        <v>81</v>
      </c>
      <c r="Q78" s="52">
        <f>IF(IF(P78,P78+$G78,0)&lt;=100,IF(P78,P78+$G78,0),100)</f>
        <v>81</v>
      </c>
      <c r="R78">
        <f>VLOOKUP($D78,CLASS!$D$2:$W$405,15,FALSE)</f>
        <v>0</v>
      </c>
      <c r="S78" s="52">
        <f>IF(IF(R78,R78+$G78,0)&lt;=100,IF(R78,R78+$G78,0),100)</f>
        <v>0</v>
      </c>
      <c r="T78">
        <f>VLOOKUP($D78,CLASS!$D$2:$W$405,17,FALSE)</f>
        <v>80</v>
      </c>
      <c r="U78" s="52">
        <f>IF(IF(T78,T78+$G78,0)&lt;=100,IF(T78,T78+$G78,0),100)</f>
        <v>80</v>
      </c>
      <c r="V78">
        <f>VLOOKUP($D78,CLASS!$D$2:$W$405,19,FALSE)</f>
        <v>0</v>
      </c>
      <c r="W78" s="52">
        <f>IF(IF(V78,V78+$G78,0)&lt;=100,IF(V78,V78+$G78,0),100)</f>
        <v>0</v>
      </c>
      <c r="X78"/>
      <c r="Y78"/>
      <c r="Z78" s="52">
        <f>I78+K78+M78+O78+Q78+S78+U78+W78</f>
        <v>425</v>
      </c>
      <c r="AA78"/>
      <c r="AB78">
        <f>I78</f>
        <v>87</v>
      </c>
      <c r="AC78">
        <f>K78</f>
        <v>91</v>
      </c>
      <c r="AD78">
        <f>M78</f>
        <v>86</v>
      </c>
      <c r="AE78">
        <f>O78</f>
        <v>0</v>
      </c>
      <c r="AF78">
        <f>Q78</f>
        <v>81</v>
      </c>
      <c r="AG78">
        <f>S78</f>
        <v>0</v>
      </c>
      <c r="AH78">
        <f>U78</f>
        <v>80</v>
      </c>
      <c r="AI78">
        <f>W78</f>
        <v>0</v>
      </c>
      <c r="AJ78" s="24">
        <f>SUMPRODUCT(LARGE(AB78:AI78, {1,2,3,4,5}))</f>
        <v>425</v>
      </c>
    </row>
    <row r="79" spans="1:37" x14ac:dyDescent="0.25">
      <c r="A79" s="47" t="s">
        <v>26</v>
      </c>
      <c r="B79" s="46" t="s">
        <v>65</v>
      </c>
      <c r="C79" s="44" t="s">
        <v>266</v>
      </c>
      <c r="D79" s="44">
        <v>110699</v>
      </c>
      <c r="E79" s="44" t="s">
        <v>12</v>
      </c>
      <c r="F79" s="44" t="s">
        <v>8</v>
      </c>
      <c r="G79" s="44">
        <f>VLOOKUP($D79,CLASS!$D$2:$W$405,4,FALSE)</f>
        <v>10</v>
      </c>
      <c r="H79">
        <f>VLOOKUP($D79,CLASS!$D$2:$W$405,5,FALSE)</f>
        <v>75</v>
      </c>
      <c r="I79" s="52">
        <f>IF(H79,G79+H79,0)</f>
        <v>85</v>
      </c>
      <c r="J79">
        <f>VLOOKUP($D79,CLASS!$D$2:$W$405,7,FALSE)</f>
        <v>80</v>
      </c>
      <c r="K79" s="52">
        <f>IF(IF(J79,J79+$G79,0)&lt;=100,IF(J79,J79+$G79,0),100)</f>
        <v>90</v>
      </c>
      <c r="L79">
        <f>VLOOKUP($D79,CLASS!$D$2:$W$405,9,FALSE)</f>
        <v>66</v>
      </c>
      <c r="M79" s="52">
        <f>IF(IF(L79,L79+$G79,0)&lt;=100,IF(L79,L79+$G79,0),100)</f>
        <v>76</v>
      </c>
      <c r="N79">
        <f>VLOOKUP($D79,CLASS!$D$2:$W$405,11,FALSE)</f>
        <v>0</v>
      </c>
      <c r="O79" s="52">
        <f>IF(IF(N79,N79+$G79,0)&lt;=100,IF(N79,N79+$G79,0),100)</f>
        <v>0</v>
      </c>
      <c r="P79">
        <f>VLOOKUP($D79,CLASS!$D$2:$W$405,13,FALSE)</f>
        <v>73</v>
      </c>
      <c r="Q79" s="52">
        <f>IF(IF(P79,P79+$G79,0)&lt;=100,IF(P79,P79+$G79,0),100)</f>
        <v>83</v>
      </c>
      <c r="R79">
        <f>VLOOKUP($D79,CLASS!$D$2:$W$405,15,FALSE)</f>
        <v>0</v>
      </c>
      <c r="S79" s="52">
        <f>IF(IF(R79,R79+$G79,0)&lt;=100,IF(R79,R79+$G79,0),100)</f>
        <v>0</v>
      </c>
      <c r="T79">
        <f>VLOOKUP($D79,CLASS!$D$2:$W$405,17,FALSE)</f>
        <v>77</v>
      </c>
      <c r="U79" s="52">
        <f>IF(IF(T79,T79+$G79,0)&lt;=100,IF(T79,T79+$G79,0),100)</f>
        <v>87</v>
      </c>
      <c r="V79">
        <f>VLOOKUP($D79,CLASS!$D$2:$W$405,19,FALSE)</f>
        <v>0</v>
      </c>
      <c r="W79" s="52">
        <f>IF(IF(V79,V79+$G79,0)&lt;=100,IF(V79,V79+$G79,0),100)</f>
        <v>0</v>
      </c>
      <c r="X79"/>
      <c r="Y79"/>
      <c r="Z79" s="52">
        <f>I79+K79+M79+O79+Q79+S79+U79+W79</f>
        <v>421</v>
      </c>
      <c r="AA79"/>
      <c r="AB79">
        <f>I79</f>
        <v>85</v>
      </c>
      <c r="AC79">
        <f>K79</f>
        <v>90</v>
      </c>
      <c r="AD79">
        <f>M79</f>
        <v>76</v>
      </c>
      <c r="AE79">
        <f>O79</f>
        <v>0</v>
      </c>
      <c r="AF79">
        <f>Q79</f>
        <v>83</v>
      </c>
      <c r="AG79">
        <f>S79</f>
        <v>0</v>
      </c>
      <c r="AH79">
        <f>U79</f>
        <v>87</v>
      </c>
      <c r="AI79">
        <f>W79</f>
        <v>0</v>
      </c>
      <c r="AJ79" s="24">
        <f>SUMPRODUCT(LARGE(AB79:AI79, {1,2,3,4,5}))</f>
        <v>421</v>
      </c>
      <c r="AK79" s="57"/>
    </row>
    <row r="80" spans="1:37" x14ac:dyDescent="0.25">
      <c r="A80" s="47" t="s">
        <v>26</v>
      </c>
      <c r="B80" s="46" t="s">
        <v>61</v>
      </c>
      <c r="C80" s="44" t="s">
        <v>117</v>
      </c>
      <c r="D80" s="44">
        <v>111458</v>
      </c>
      <c r="E80" s="44" t="s">
        <v>7</v>
      </c>
      <c r="F80" s="44" t="s">
        <v>8</v>
      </c>
      <c r="G80" s="44">
        <f>VLOOKUP($D80,CLASS!$D$2:$W$405,4,FALSE)</f>
        <v>0</v>
      </c>
      <c r="H80">
        <f>VLOOKUP($D80,CLASS!$D$2:$W$405,5,FALSE)</f>
        <v>89</v>
      </c>
      <c r="I80" s="52">
        <f>IF(H80,G80+H80,0)</f>
        <v>89</v>
      </c>
      <c r="J80">
        <f>VLOOKUP($D80,CLASS!$D$2:$W$405,7,FALSE)</f>
        <v>89</v>
      </c>
      <c r="K80" s="52">
        <f>IF(IF(J80,J80+$G80,0)&lt;=100,IF(J80,J80+$G80,0),100)</f>
        <v>89</v>
      </c>
      <c r="L80">
        <f>VLOOKUP($D80,CLASS!$D$2:$W$405,9,FALSE)</f>
        <v>81</v>
      </c>
      <c r="M80" s="52">
        <f>IF(IF(L80,L80+$G80,0)&lt;=100,IF(L80,L80+$G80,0),100)</f>
        <v>81</v>
      </c>
      <c r="N80">
        <f>VLOOKUP($D80,CLASS!$D$2:$W$405,11,FALSE)</f>
        <v>0</v>
      </c>
      <c r="O80" s="52">
        <f>IF(IF(N80,N80+$G80,0)&lt;=100,IF(N80,N80+$G80,0),100)</f>
        <v>0</v>
      </c>
      <c r="P80">
        <f>VLOOKUP($D80,CLASS!$D$2:$W$405,13,FALSE)</f>
        <v>0</v>
      </c>
      <c r="Q80" s="52">
        <f>IF(IF(P80,P80+$G80,0)&lt;=100,IF(P80,P80+$G80,0),100)</f>
        <v>0</v>
      </c>
      <c r="R80">
        <f>VLOOKUP($D80,CLASS!$D$2:$W$405,15,FALSE)</f>
        <v>0</v>
      </c>
      <c r="S80" s="52">
        <f>IF(IF(R80,R80+$G80,0)&lt;=100,IF(R80,R80+$G80,0),100)</f>
        <v>0</v>
      </c>
      <c r="T80">
        <f>VLOOKUP($D80,CLASS!$D$2:$W$405,17,FALSE)</f>
        <v>83</v>
      </c>
      <c r="U80" s="52">
        <f>IF(IF(T80,T80+$G80,0)&lt;=100,IF(T80,T80+$G80,0),100)</f>
        <v>83</v>
      </c>
      <c r="V80">
        <f>VLOOKUP($D80,CLASS!$D$2:$W$405,19,FALSE)</f>
        <v>0</v>
      </c>
      <c r="W80" s="52">
        <f>IF(IF(V80,V80+$G80,0)&lt;=100,IF(V80,V80+$G80,0),100)</f>
        <v>0</v>
      </c>
      <c r="X80"/>
      <c r="Y80"/>
      <c r="Z80" s="52">
        <f>I80+K80+M80+O80+Q80+S80+U80+W80</f>
        <v>342</v>
      </c>
      <c r="AA80"/>
      <c r="AB80">
        <f>I80</f>
        <v>89</v>
      </c>
      <c r="AC80">
        <f>K80</f>
        <v>89</v>
      </c>
      <c r="AD80">
        <f>M80</f>
        <v>81</v>
      </c>
      <c r="AE80">
        <f>O80</f>
        <v>0</v>
      </c>
      <c r="AF80">
        <f>Q80</f>
        <v>0</v>
      </c>
      <c r="AG80">
        <f>S80</f>
        <v>0</v>
      </c>
      <c r="AH80">
        <f>U80</f>
        <v>83</v>
      </c>
      <c r="AI80">
        <f>W80</f>
        <v>0</v>
      </c>
      <c r="AJ80" s="24">
        <f>SUMPRODUCT(LARGE(AB80:AI80, {1,2,3,4,5}))</f>
        <v>342</v>
      </c>
    </row>
    <row r="81" spans="1:37" x14ac:dyDescent="0.25">
      <c r="A81" s="47" t="s">
        <v>26</v>
      </c>
      <c r="B81" s="46" t="s">
        <v>183</v>
      </c>
      <c r="C81" s="44" t="s">
        <v>327</v>
      </c>
      <c r="D81" s="44">
        <v>131735</v>
      </c>
      <c r="E81" s="44" t="s">
        <v>13</v>
      </c>
      <c r="F81" s="44" t="s">
        <v>8</v>
      </c>
      <c r="G81" s="44">
        <f>VLOOKUP($D81,CLASS!$D$2:$W$405,4,FALSE)</f>
        <v>15</v>
      </c>
      <c r="H81">
        <f>VLOOKUP($D81,CLASS!$D$2:$W$405,5,FALSE)</f>
        <v>80</v>
      </c>
      <c r="I81" s="52">
        <f>IF(H81,G81+H81,0)</f>
        <v>95</v>
      </c>
      <c r="J81">
        <f>VLOOKUP($D81,CLASS!$D$2:$W$405,7,FALSE)</f>
        <v>69</v>
      </c>
      <c r="K81" s="52">
        <f>IF(IF(J81,J81+$G81,0)&lt;=100,IF(J81,J81+$G81,0),100)</f>
        <v>84</v>
      </c>
      <c r="L81">
        <f>VLOOKUP($D81,CLASS!$D$2:$W$405,9,FALSE)</f>
        <v>0</v>
      </c>
      <c r="M81" s="52">
        <f>IF(IF(L81,L81+$G81,0)&lt;=100,IF(L81,L81+$G81,0),100)</f>
        <v>0</v>
      </c>
      <c r="N81">
        <f>VLOOKUP($D81,CLASS!$D$2:$W$405,11,FALSE)</f>
        <v>66</v>
      </c>
      <c r="O81" s="52">
        <f>IF(IF(N81,N81+$G81,0)&lt;=100,IF(N81,N81+$G81,0),100)</f>
        <v>81</v>
      </c>
      <c r="P81">
        <f>VLOOKUP($D81,CLASS!$D$2:$W$405,13,FALSE)</f>
        <v>62</v>
      </c>
      <c r="Q81" s="52">
        <f>IF(IF(P81,P81+$G81,0)&lt;=100,IF(P81,P81+$G81,0),100)</f>
        <v>77</v>
      </c>
      <c r="R81">
        <f>VLOOKUP($D81,CLASS!$D$2:$W$405,15,FALSE)</f>
        <v>0</v>
      </c>
      <c r="S81" s="52">
        <f>IF(IF(R81,R81+$G81,0)&lt;=100,IF(R81,R81+$G81,0),100)</f>
        <v>0</v>
      </c>
      <c r="T81">
        <f>VLOOKUP($D81,CLASS!$D$2:$W$405,17,FALSE)</f>
        <v>0</v>
      </c>
      <c r="U81" s="52">
        <f>IF(IF(T81,T81+$G81,0)&lt;=100,IF(T81,T81+$G81,0),100)</f>
        <v>0</v>
      </c>
      <c r="V81">
        <f>VLOOKUP($D81,CLASS!$D$2:$W$405,19,FALSE)</f>
        <v>0</v>
      </c>
      <c r="W81" s="52">
        <f>IF(IF(V81,V81+$G81,0)&lt;=100,IF(V81,V81+$G81,0),100)</f>
        <v>0</v>
      </c>
      <c r="X81"/>
      <c r="Y81"/>
      <c r="Z81" s="52">
        <f>I81+K81+M81+O81+Q81+S81+U81+W81</f>
        <v>337</v>
      </c>
      <c r="AA81"/>
      <c r="AB81">
        <f>I81</f>
        <v>95</v>
      </c>
      <c r="AC81">
        <f>K81</f>
        <v>84</v>
      </c>
      <c r="AD81">
        <f>M81</f>
        <v>0</v>
      </c>
      <c r="AE81">
        <f>O81</f>
        <v>81</v>
      </c>
      <c r="AF81">
        <f>Q81</f>
        <v>77</v>
      </c>
      <c r="AG81">
        <f>S81</f>
        <v>0</v>
      </c>
      <c r="AH81">
        <f>U81</f>
        <v>0</v>
      </c>
      <c r="AI81">
        <f>W81</f>
        <v>0</v>
      </c>
      <c r="AJ81" s="24">
        <f>SUMPRODUCT(LARGE(AB81:AI81, {1,2,3,4,5}))</f>
        <v>337</v>
      </c>
    </row>
    <row r="82" spans="1:37" x14ac:dyDescent="0.25">
      <c r="A82" s="47" t="s">
        <v>26</v>
      </c>
      <c r="B82" s="46" t="s">
        <v>248</v>
      </c>
      <c r="C82" s="44" t="s">
        <v>249</v>
      </c>
      <c r="D82" s="44">
        <v>127420</v>
      </c>
      <c r="E82" s="44" t="s">
        <v>12</v>
      </c>
      <c r="F82" s="44" t="s">
        <v>8</v>
      </c>
      <c r="G82" s="44">
        <f>VLOOKUP($D82,CLASS!$D$2:$W$405,4,FALSE)</f>
        <v>10</v>
      </c>
      <c r="H82">
        <f>VLOOKUP($D82,CLASS!$D$2:$W$405,5,FALSE)</f>
        <v>81</v>
      </c>
      <c r="I82" s="52">
        <f>IF(H82,G82+H82,0)</f>
        <v>91</v>
      </c>
      <c r="J82">
        <f>VLOOKUP($D82,CLASS!$D$2:$W$405,7,FALSE)</f>
        <v>81</v>
      </c>
      <c r="K82" s="52">
        <f>IF(IF(J82,J82+$G82,0)&lt;=100,IF(J82,J82+$G82,0),100)</f>
        <v>91</v>
      </c>
      <c r="L82">
        <f>VLOOKUP($D82,CLASS!$D$2:$W$405,9,FALSE)</f>
        <v>84</v>
      </c>
      <c r="M82" s="52">
        <f>IF(IF(L82,L82+$G82,0)&lt;=100,IF(L82,L82+$G82,0),100)</f>
        <v>94</v>
      </c>
      <c r="N82">
        <f>VLOOKUP($D82,CLASS!$D$2:$W$405,11,FALSE)</f>
        <v>0</v>
      </c>
      <c r="O82" s="52">
        <f>IF(IF(N82,N82+$G82,0)&lt;=100,IF(N82,N82+$G82,0),100)</f>
        <v>0</v>
      </c>
      <c r="P82">
        <f>VLOOKUP($D82,CLASS!$D$2:$W$405,13,FALSE)</f>
        <v>0</v>
      </c>
      <c r="Q82" s="52">
        <f>IF(IF(P82,P82+$G82,0)&lt;=100,IF(P82,P82+$G82,0),100)</f>
        <v>0</v>
      </c>
      <c r="R82">
        <f>VLOOKUP($D82,CLASS!$D$2:$W$405,15,FALSE)</f>
        <v>0</v>
      </c>
      <c r="S82" s="52">
        <f>IF(IF(R82,R82+$G82,0)&lt;=100,IF(R82,R82+$G82,0),100)</f>
        <v>0</v>
      </c>
      <c r="T82">
        <f>VLOOKUP($D82,CLASS!$D$2:$W$405,17,FALSE)</f>
        <v>0</v>
      </c>
      <c r="U82" s="52">
        <f>IF(IF(T82,T82+$G82,0)&lt;=100,IF(T82,T82+$G82,0),100)</f>
        <v>0</v>
      </c>
      <c r="V82">
        <f>VLOOKUP($D82,CLASS!$D$2:$W$405,19,FALSE)</f>
        <v>0</v>
      </c>
      <c r="W82" s="52">
        <f>IF(IF(V82,V82+$G82,0)&lt;=100,IF(V82,V82+$G82,0),100)</f>
        <v>0</v>
      </c>
      <c r="X82"/>
      <c r="Y82"/>
      <c r="Z82" s="52">
        <f>I82+K82+M82+O82+Q82+S82+U82+W82</f>
        <v>276</v>
      </c>
      <c r="AA82"/>
      <c r="AB82">
        <f>I82</f>
        <v>91</v>
      </c>
      <c r="AC82">
        <f>K82</f>
        <v>91</v>
      </c>
      <c r="AD82">
        <f>M82</f>
        <v>94</v>
      </c>
      <c r="AE82">
        <f>O82</f>
        <v>0</v>
      </c>
      <c r="AF82">
        <f>Q82</f>
        <v>0</v>
      </c>
      <c r="AG82">
        <f>S82</f>
        <v>0</v>
      </c>
      <c r="AH82">
        <f>U82</f>
        <v>0</v>
      </c>
      <c r="AI82">
        <f>W82</f>
        <v>0</v>
      </c>
      <c r="AJ82" s="24">
        <f>SUMPRODUCT(LARGE(AB82:AI82, {1,2,3,4,5}))</f>
        <v>276</v>
      </c>
    </row>
    <row r="83" spans="1:37" x14ac:dyDescent="0.25">
      <c r="A83" s="47" t="s">
        <v>26</v>
      </c>
      <c r="B83" s="46" t="s">
        <v>317</v>
      </c>
      <c r="C83" s="44" t="s">
        <v>318</v>
      </c>
      <c r="D83" s="44">
        <v>131683</v>
      </c>
      <c r="E83" s="44" t="s">
        <v>12</v>
      </c>
      <c r="F83" s="44" t="s">
        <v>8</v>
      </c>
      <c r="G83" s="44">
        <f>VLOOKUP($D83,CLASS!$D$2:$W$405,4,FALSE)</f>
        <v>10</v>
      </c>
      <c r="H83">
        <f>VLOOKUP($D83,CLASS!$D$2:$W$405,5,FALSE)</f>
        <v>0</v>
      </c>
      <c r="I83" s="52">
        <f>IF(H83,G83+H83,0)</f>
        <v>0</v>
      </c>
      <c r="J83">
        <f>VLOOKUP($D83,CLASS!$D$2:$W$405,7,FALSE)</f>
        <v>85</v>
      </c>
      <c r="K83" s="52">
        <f>IF(IF(J83,J83+$G83,0)&lt;=100,IF(J83,J83+$G83,0),100)</f>
        <v>95</v>
      </c>
      <c r="L83">
        <f>VLOOKUP($D83,CLASS!$D$2:$W$405,9,FALSE)</f>
        <v>73</v>
      </c>
      <c r="M83" s="52">
        <f>IF(IF(L83,L83+$G83,0)&lt;=100,IF(L83,L83+$G83,0),100)</f>
        <v>83</v>
      </c>
      <c r="N83">
        <f>VLOOKUP($D83,CLASS!$D$2:$W$405,11,FALSE)</f>
        <v>0</v>
      </c>
      <c r="O83" s="52">
        <f>IF(IF(N83,N83+$G83,0)&lt;=100,IF(N83,N83+$G83,0),100)</f>
        <v>0</v>
      </c>
      <c r="P83">
        <f>VLOOKUP($D83,CLASS!$D$2:$W$405,13,FALSE)</f>
        <v>0</v>
      </c>
      <c r="Q83" s="52">
        <f>IF(IF(P83,P83+$G83,0)&lt;=100,IF(P83,P83+$G83,0),100)</f>
        <v>0</v>
      </c>
      <c r="R83">
        <f>VLOOKUP($D83,CLASS!$D$2:$W$405,15,FALSE)</f>
        <v>0</v>
      </c>
      <c r="S83" s="52">
        <f>IF(IF(R83,R83+$G83,0)&lt;=100,IF(R83,R83+$G83,0),100)</f>
        <v>0</v>
      </c>
      <c r="T83">
        <f>VLOOKUP($D83,CLASS!$D$2:$W$405,17,FALSE)</f>
        <v>0</v>
      </c>
      <c r="U83" s="52">
        <f>IF(IF(T83,T83+$G83,0)&lt;=100,IF(T83,T83+$G83,0),100)</f>
        <v>0</v>
      </c>
      <c r="V83">
        <f>VLOOKUP($D83,CLASS!$D$2:$W$405,19,FALSE)</f>
        <v>0</v>
      </c>
      <c r="W83" s="52">
        <f>IF(IF(V83,V83+$G83,0)&lt;=100,IF(V83,V83+$G83,0),100)</f>
        <v>0</v>
      </c>
      <c r="X83"/>
      <c r="Y83"/>
      <c r="Z83" s="52">
        <f>I83+K83+M83+O83+Q83+S83+U83+W83</f>
        <v>178</v>
      </c>
      <c r="AA83"/>
      <c r="AB83">
        <f>I83</f>
        <v>0</v>
      </c>
      <c r="AC83">
        <f>K83</f>
        <v>95</v>
      </c>
      <c r="AD83">
        <f>M83</f>
        <v>83</v>
      </c>
      <c r="AE83">
        <f>O83</f>
        <v>0</v>
      </c>
      <c r="AF83">
        <f>Q83</f>
        <v>0</v>
      </c>
      <c r="AG83">
        <f>S83</f>
        <v>0</v>
      </c>
      <c r="AH83">
        <f>U83</f>
        <v>0</v>
      </c>
      <c r="AI83">
        <f>W83</f>
        <v>0</v>
      </c>
      <c r="AJ83" s="24">
        <f>SUMPRODUCT(LARGE(AB83:AI83, {1,2,3,4,5}))</f>
        <v>178</v>
      </c>
    </row>
    <row r="84" spans="1:37" x14ac:dyDescent="0.25">
      <c r="A84" s="47" t="s">
        <v>26</v>
      </c>
      <c r="B84" s="46" t="s">
        <v>325</v>
      </c>
      <c r="C84" s="44" t="s">
        <v>326</v>
      </c>
      <c r="D84" s="44">
        <v>127749</v>
      </c>
      <c r="E84" s="44" t="s">
        <v>13</v>
      </c>
      <c r="F84" s="44" t="s">
        <v>36</v>
      </c>
      <c r="G84" s="44">
        <f>VLOOKUP($D84,CLASS!$D$2:$W$405,4,FALSE)</f>
        <v>15</v>
      </c>
      <c r="H84">
        <f>VLOOKUP($D84,CLASS!$D$2:$W$405,5,FALSE)</f>
        <v>82</v>
      </c>
      <c r="I84" s="52">
        <f>IF(H84,G84+H84,0)</f>
        <v>97</v>
      </c>
      <c r="J84">
        <f>VLOOKUP($D84,CLASS!$D$2:$W$405,7,FALSE)</f>
        <v>64</v>
      </c>
      <c r="K84" s="52">
        <f>IF(IF(J84,J84+$G84,0)&lt;=100,IF(J84,J84+$G84,0),100)</f>
        <v>79</v>
      </c>
      <c r="L84">
        <f>VLOOKUP($D84,CLASS!$D$2:$W$405,9,FALSE)</f>
        <v>0</v>
      </c>
      <c r="M84" s="52">
        <f>IF(IF(L84,L84+$G84,0)&lt;=100,IF(L84,L84+$G84,0),100)</f>
        <v>0</v>
      </c>
      <c r="N84">
        <f>VLOOKUP($D84,CLASS!$D$2:$W$405,11,FALSE)</f>
        <v>0</v>
      </c>
      <c r="O84" s="52">
        <f>IF(IF(N84,N84+$G84,0)&lt;=100,IF(N84,N84+$G84,0),100)</f>
        <v>0</v>
      </c>
      <c r="P84">
        <f>VLOOKUP($D84,CLASS!$D$2:$W$405,13,FALSE)</f>
        <v>0</v>
      </c>
      <c r="Q84" s="52">
        <f>IF(IF(P84,P84+$G84,0)&lt;=100,IF(P84,P84+$G84,0),100)</f>
        <v>0</v>
      </c>
      <c r="R84">
        <f>VLOOKUP($D84,CLASS!$D$2:$W$405,15,FALSE)</f>
        <v>0</v>
      </c>
      <c r="S84" s="52">
        <f>IF(IF(R84,R84+$G84,0)&lt;=100,IF(R84,R84+$G84,0),100)</f>
        <v>0</v>
      </c>
      <c r="T84">
        <f>VLOOKUP($D84,CLASS!$D$2:$W$405,17,FALSE)</f>
        <v>0</v>
      </c>
      <c r="U84" s="52">
        <f>IF(IF(T84,T84+$G84,0)&lt;=100,IF(T84,T84+$G84,0),100)</f>
        <v>0</v>
      </c>
      <c r="V84">
        <f>VLOOKUP($D84,CLASS!$D$2:$W$405,19,FALSE)</f>
        <v>0</v>
      </c>
      <c r="W84" s="52">
        <f>IF(IF(V84,V84+$G84,0)&lt;=100,IF(V84,V84+$G84,0),100)</f>
        <v>0</v>
      </c>
      <c r="X84"/>
      <c r="Y84"/>
      <c r="Z84" s="52">
        <f>I84+K84+M84+O84+Q84+S84+U84+W84</f>
        <v>176</v>
      </c>
      <c r="AA84"/>
      <c r="AB84">
        <f>I84</f>
        <v>97</v>
      </c>
      <c r="AC84">
        <f>K84</f>
        <v>79</v>
      </c>
      <c r="AD84">
        <f>M84</f>
        <v>0</v>
      </c>
      <c r="AE84">
        <f>O84</f>
        <v>0</v>
      </c>
      <c r="AF84">
        <f>Q84</f>
        <v>0</v>
      </c>
      <c r="AG84">
        <f>S84</f>
        <v>0</v>
      </c>
      <c r="AH84">
        <f>U84</f>
        <v>0</v>
      </c>
      <c r="AI84">
        <f>W84</f>
        <v>0</v>
      </c>
      <c r="AJ84" s="24">
        <f>SUMPRODUCT(LARGE(AB84:AI84, {1,2,3,4,5}))</f>
        <v>176</v>
      </c>
    </row>
    <row r="85" spans="1:37" x14ac:dyDescent="0.25">
      <c r="A85" s="47" t="s">
        <v>26</v>
      </c>
      <c r="B85" s="46" t="s">
        <v>270</v>
      </c>
      <c r="C85" s="44" t="s">
        <v>301</v>
      </c>
      <c r="D85" s="44">
        <v>108297</v>
      </c>
      <c r="E85" s="44" t="s">
        <v>12</v>
      </c>
      <c r="F85" s="44" t="s">
        <v>8</v>
      </c>
      <c r="G85" s="44">
        <f>VLOOKUP($D85,CLASS!$D$2:$W$405,4,FALSE)</f>
        <v>10</v>
      </c>
      <c r="H85">
        <f>VLOOKUP($D85,CLASS!$D$2:$W$405,5,FALSE)</f>
        <v>0</v>
      </c>
      <c r="I85" s="52">
        <f>IF(H85,G85+H85,0)</f>
        <v>0</v>
      </c>
      <c r="J85">
        <f>VLOOKUP($D85,CLASS!$D$2:$W$405,7,FALSE)</f>
        <v>0</v>
      </c>
      <c r="K85" s="52">
        <f>IF(IF(J85,J85+$G85,0)&lt;=100,IF(J85,J85+$G85,0),100)</f>
        <v>0</v>
      </c>
      <c r="L85">
        <f>VLOOKUP($D85,CLASS!$D$2:$W$405,9,FALSE)</f>
        <v>0</v>
      </c>
      <c r="M85" s="52">
        <f>IF(IF(L85,L85+$G85,0)&lt;=100,IF(L85,L85+$G85,0),100)</f>
        <v>0</v>
      </c>
      <c r="N85">
        <f>VLOOKUP($D85,CLASS!$D$2:$W$405,11,FALSE)</f>
        <v>0</v>
      </c>
      <c r="O85" s="52">
        <f>IF(IF(N85,N85+$G85,0)&lt;=100,IF(N85,N85+$G85,0),100)</f>
        <v>0</v>
      </c>
      <c r="P85">
        <f>VLOOKUP($D85,CLASS!$D$2:$W$405,13,FALSE)</f>
        <v>0</v>
      </c>
      <c r="Q85" s="52">
        <f>IF(IF(P85,P85+$G85,0)&lt;=100,IF(P85,P85+$G85,0),100)</f>
        <v>0</v>
      </c>
      <c r="R85">
        <f>VLOOKUP($D85,CLASS!$D$2:$W$405,15,FALSE)</f>
        <v>84</v>
      </c>
      <c r="S85" s="52">
        <f>IF(IF(R85,R85+$G85,0)&lt;=100,IF(R85,R85+$G85,0),100)</f>
        <v>94</v>
      </c>
      <c r="T85">
        <f>VLOOKUP($D85,CLASS!$D$2:$W$405,17,FALSE)</f>
        <v>0</v>
      </c>
      <c r="U85" s="52">
        <f>IF(IF(T85,T85+$G85,0)&lt;=100,IF(T85,T85+$G85,0),100)</f>
        <v>0</v>
      </c>
      <c r="V85">
        <f>VLOOKUP($D85,CLASS!$D$2:$W$405,19,FALSE)</f>
        <v>0</v>
      </c>
      <c r="W85" s="52">
        <f>IF(IF(V85,V85+$G85,0)&lt;=100,IF(V85,V85+$G85,0),100)</f>
        <v>0</v>
      </c>
      <c r="X85"/>
      <c r="Y85"/>
      <c r="Z85" s="52">
        <f>I85+K85+M85+O85+Q85+S85+U85+W85</f>
        <v>94</v>
      </c>
      <c r="AA85"/>
      <c r="AB85">
        <f>I85</f>
        <v>0</v>
      </c>
      <c r="AC85">
        <f>K85</f>
        <v>0</v>
      </c>
      <c r="AD85">
        <f>M85</f>
        <v>0</v>
      </c>
      <c r="AE85">
        <f>O85</f>
        <v>0</v>
      </c>
      <c r="AF85">
        <f>Q85</f>
        <v>0</v>
      </c>
      <c r="AG85">
        <f>S85</f>
        <v>94</v>
      </c>
      <c r="AH85">
        <f>U85</f>
        <v>0</v>
      </c>
      <c r="AI85">
        <f>W85</f>
        <v>0</v>
      </c>
      <c r="AJ85" s="24">
        <f>SUMPRODUCT(LARGE(AB85:AI85, {1,2,3,4,5}))</f>
        <v>94</v>
      </c>
    </row>
    <row r="86" spans="1:37" x14ac:dyDescent="0.25">
      <c r="A86" s="47" t="s">
        <v>26</v>
      </c>
      <c r="B86" s="45" t="s">
        <v>77</v>
      </c>
      <c r="C86" s="44" t="s">
        <v>78</v>
      </c>
      <c r="D86" s="44">
        <v>12652</v>
      </c>
      <c r="E86" s="44" t="s">
        <v>23</v>
      </c>
      <c r="F86" s="44" t="s">
        <v>8</v>
      </c>
      <c r="G86" s="44">
        <f>VLOOKUP($D86,CLASS!$D$2:$W$405,4,FALSE)</f>
        <v>0</v>
      </c>
      <c r="H86">
        <f>VLOOKUP($D86,CLASS!$D$2:$W$405,5,FALSE)</f>
        <v>92</v>
      </c>
      <c r="I86" s="52">
        <f>IF(H86,G86+H86,0)</f>
        <v>92</v>
      </c>
      <c r="J86">
        <f>VLOOKUP($D86,CLASS!$D$2:$W$405,7,FALSE)</f>
        <v>0</v>
      </c>
      <c r="K86" s="52">
        <f>IF(IF(J86,J86+$G86,0)&lt;=100,IF(J86,J86+$G86,0),100)</f>
        <v>0</v>
      </c>
      <c r="L86">
        <f>VLOOKUP($D86,CLASS!$D$2:$W$405,9,FALSE)</f>
        <v>0</v>
      </c>
      <c r="M86" s="52">
        <f>IF(IF(L86,L86+$G86,0)&lt;=100,IF(L86,L86+$G86,0),100)</f>
        <v>0</v>
      </c>
      <c r="N86">
        <f>VLOOKUP($D86,CLASS!$D$2:$W$405,11,FALSE)</f>
        <v>0</v>
      </c>
      <c r="O86" s="52">
        <f>IF(IF(N86,N86+$G86,0)&lt;=100,IF(N86,N86+$G86,0),100)</f>
        <v>0</v>
      </c>
      <c r="P86">
        <f>VLOOKUP($D86,CLASS!$D$2:$W$405,13,FALSE)</f>
        <v>0</v>
      </c>
      <c r="Q86" s="52">
        <f>IF(IF(P86,P86+$G86,0)&lt;=100,IF(P86,P86+$G86,0),100)</f>
        <v>0</v>
      </c>
      <c r="R86">
        <f>VLOOKUP($D86,CLASS!$D$2:$W$405,15,FALSE)</f>
        <v>0</v>
      </c>
      <c r="S86" s="52">
        <f>IF(IF(R86,R86+$G86,0)&lt;=100,IF(R86,R86+$G86,0),100)</f>
        <v>0</v>
      </c>
      <c r="T86">
        <f>VLOOKUP($D86,CLASS!$D$2:$W$405,17,FALSE)</f>
        <v>0</v>
      </c>
      <c r="U86" s="52">
        <f>IF(IF(T86,T86+$G86,0)&lt;=100,IF(T86,T86+$G86,0),100)</f>
        <v>0</v>
      </c>
      <c r="V86">
        <f>VLOOKUP($D86,CLASS!$D$2:$W$405,19,FALSE)</f>
        <v>0</v>
      </c>
      <c r="W86" s="52">
        <f>IF(IF(V86,V86+$G86,0)&lt;=100,IF(V86,V86+$G86,0),100)</f>
        <v>0</v>
      </c>
      <c r="X86"/>
      <c r="Y86"/>
      <c r="Z86" s="52">
        <f>I86+K86+M86+O86+Q86+S86+U86+W86</f>
        <v>92</v>
      </c>
      <c r="AA86"/>
      <c r="AB86">
        <f>I86</f>
        <v>92</v>
      </c>
      <c r="AC86">
        <f>K86</f>
        <v>0</v>
      </c>
      <c r="AD86">
        <f>M86</f>
        <v>0</v>
      </c>
      <c r="AE86">
        <f>O86</f>
        <v>0</v>
      </c>
      <c r="AF86">
        <f>Q86</f>
        <v>0</v>
      </c>
      <c r="AG86">
        <f>S86</f>
        <v>0</v>
      </c>
      <c r="AH86">
        <f>U86</f>
        <v>0</v>
      </c>
      <c r="AI86">
        <f>W86</f>
        <v>0</v>
      </c>
      <c r="AJ86" s="24">
        <f>SUMPRODUCT(LARGE(AB86:AI86, {1,2,3,4,5}))</f>
        <v>92</v>
      </c>
      <c r="AK86" s="44"/>
    </row>
    <row r="87" spans="1:37" s="44" customFormat="1" x14ac:dyDescent="0.25">
      <c r="A87" s="47" t="s">
        <v>26</v>
      </c>
      <c r="B87" s="45" t="s">
        <v>239</v>
      </c>
      <c r="C87" s="44" t="s">
        <v>208</v>
      </c>
      <c r="D87" s="44">
        <v>133843</v>
      </c>
      <c r="E87" s="44" t="s">
        <v>13</v>
      </c>
      <c r="F87" s="44" t="s">
        <v>42</v>
      </c>
      <c r="G87" s="44">
        <f>VLOOKUP($D87,CLASS!$D$2:$W$405,4,FALSE)</f>
        <v>15</v>
      </c>
      <c r="I87" s="52">
        <f>IF(H87,G87+H87,0)</f>
        <v>0</v>
      </c>
      <c r="J87" s="44">
        <v>76</v>
      </c>
      <c r="K87" s="52">
        <f>IF(IF(J87,J87+$G87,0)&lt;=100,IF(J87,J87+$G87,0),100)</f>
        <v>91</v>
      </c>
      <c r="M87" s="52">
        <f>IF(IF(L87,L87+$G87,0)&lt;=100,IF(L87,L87+$G87,0),100)</f>
        <v>0</v>
      </c>
      <c r="O87" s="52">
        <f>IF(IF(N87,N87+$G87,0)&lt;=100,IF(N87,N87+$G87,0),100)</f>
        <v>0</v>
      </c>
      <c r="Q87" s="52">
        <f>IF(IF(P87,P87+$G87,0)&lt;=100,IF(P87,P87+$G87,0),100)</f>
        <v>0</v>
      </c>
      <c r="S87" s="52">
        <f>IF(IF(R87,R87+$G87,0)&lt;=100,IF(R87,R87+$G87,0),100)</f>
        <v>0</v>
      </c>
      <c r="U87" s="52">
        <f>IF(IF(T87,T87+$G87,0)&lt;=100,IF(T87,T87+$G87,0),100)</f>
        <v>0</v>
      </c>
      <c r="W87" s="52">
        <f>IF(IF(V87,V87+$G87,0)&lt;=100,IF(V87,V87+$G87,0),100)</f>
        <v>0</v>
      </c>
      <c r="Z87" s="52">
        <f>I87+K87+M87+O87+Q87+S87+U87+W87</f>
        <v>91</v>
      </c>
      <c r="AB87" s="44">
        <f>I87</f>
        <v>0</v>
      </c>
      <c r="AC87" s="44">
        <f>K87</f>
        <v>91</v>
      </c>
      <c r="AD87" s="44">
        <f>M87</f>
        <v>0</v>
      </c>
      <c r="AE87" s="44">
        <f>O87</f>
        <v>0</v>
      </c>
      <c r="AF87" s="44">
        <f>Q87</f>
        <v>0</v>
      </c>
      <c r="AG87" s="44">
        <f>S87</f>
        <v>0</v>
      </c>
      <c r="AH87" s="44">
        <f>U87</f>
        <v>0</v>
      </c>
      <c r="AI87" s="44">
        <f>W87</f>
        <v>0</v>
      </c>
      <c r="AJ87" s="24">
        <f>SUMPRODUCT(LARGE(AB87:AI87, {1,2,3,4,5}))</f>
        <v>91</v>
      </c>
      <c r="AK87" s="6"/>
    </row>
    <row r="88" spans="1:37" x14ac:dyDescent="0.25">
      <c r="A88" s="47" t="s">
        <v>26</v>
      </c>
      <c r="B88" s="46" t="s">
        <v>81</v>
      </c>
      <c r="C88" s="44" t="s">
        <v>114</v>
      </c>
      <c r="D88" s="44">
        <v>121559</v>
      </c>
      <c r="E88" s="44" t="s">
        <v>7</v>
      </c>
      <c r="F88" s="44" t="s">
        <v>8</v>
      </c>
      <c r="G88" s="44">
        <f>VLOOKUP($D88,CLASS!$D$2:$W$405,4,FALSE)</f>
        <v>0</v>
      </c>
      <c r="H88">
        <f>VLOOKUP($D88,CLASS!$D$2:$W$405,5,FALSE)</f>
        <v>90</v>
      </c>
      <c r="I88" s="52">
        <f>IF(H88,G88+H88,0)</f>
        <v>90</v>
      </c>
      <c r="J88">
        <f>VLOOKUP($D88,CLASS!$D$2:$W$405,7,FALSE)</f>
        <v>0</v>
      </c>
      <c r="K88" s="52">
        <f>IF(IF(J88,J88+$G88,0)&lt;=100,IF(J88,J88+$G88,0),100)</f>
        <v>0</v>
      </c>
      <c r="L88">
        <f>VLOOKUP($D88,CLASS!$D$2:$W$405,9,FALSE)</f>
        <v>0</v>
      </c>
      <c r="M88" s="52">
        <f>IF(IF(L88,L88+$G88,0)&lt;=100,IF(L88,L88+$G88,0),100)</f>
        <v>0</v>
      </c>
      <c r="N88">
        <f>VLOOKUP($D88,CLASS!$D$2:$W$405,11,FALSE)</f>
        <v>0</v>
      </c>
      <c r="O88" s="52">
        <f>IF(IF(N88,N88+$G88,0)&lt;=100,IF(N88,N88+$G88,0),100)</f>
        <v>0</v>
      </c>
      <c r="P88">
        <f>VLOOKUP($D88,CLASS!$D$2:$W$405,13,FALSE)</f>
        <v>0</v>
      </c>
      <c r="Q88" s="52">
        <f>IF(IF(P88,P88+$G88,0)&lt;=100,IF(P88,P88+$G88,0),100)</f>
        <v>0</v>
      </c>
      <c r="R88">
        <f>VLOOKUP($D88,CLASS!$D$2:$W$405,15,FALSE)</f>
        <v>0</v>
      </c>
      <c r="S88" s="52">
        <f>IF(IF(R88,R88+$G88,0)&lt;=100,IF(R88,R88+$G88,0),100)</f>
        <v>0</v>
      </c>
      <c r="T88">
        <f>VLOOKUP($D88,CLASS!$D$2:$W$405,17,FALSE)</f>
        <v>0</v>
      </c>
      <c r="U88" s="52">
        <f>IF(IF(T88,T88+$G88,0)&lt;=100,IF(T88,T88+$G88,0),100)</f>
        <v>0</v>
      </c>
      <c r="V88">
        <f>VLOOKUP($D88,CLASS!$D$2:$W$405,19,FALSE)</f>
        <v>0</v>
      </c>
      <c r="W88" s="52">
        <f>IF(IF(V88,V88+$G88,0)&lt;=100,IF(V88,V88+$G88,0),100)</f>
        <v>0</v>
      </c>
      <c r="X88"/>
      <c r="Y88"/>
      <c r="Z88" s="52">
        <f>I88+K88+M88+O88+Q88+S88+U88+W88</f>
        <v>90</v>
      </c>
      <c r="AA88"/>
      <c r="AB88">
        <f>I88</f>
        <v>90</v>
      </c>
      <c r="AC88">
        <f>K88</f>
        <v>0</v>
      </c>
      <c r="AD88">
        <f>M88</f>
        <v>0</v>
      </c>
      <c r="AE88">
        <f>O88</f>
        <v>0</v>
      </c>
      <c r="AF88">
        <f>Q88</f>
        <v>0</v>
      </c>
      <c r="AG88">
        <f>S88</f>
        <v>0</v>
      </c>
      <c r="AH88">
        <f>U88</f>
        <v>0</v>
      </c>
      <c r="AI88">
        <f>W88</f>
        <v>0</v>
      </c>
      <c r="AJ88" s="24">
        <f>SUMPRODUCT(LARGE(AB88:AI88, {1,2,3,4,5}))</f>
        <v>90</v>
      </c>
    </row>
    <row r="89" spans="1:37" x14ac:dyDescent="0.25">
      <c r="A89" s="47" t="s">
        <v>26</v>
      </c>
      <c r="B89" s="46" t="s">
        <v>383</v>
      </c>
      <c r="C89" s="44" t="s">
        <v>214</v>
      </c>
      <c r="D89" s="44">
        <v>104452</v>
      </c>
      <c r="E89" s="44" t="s">
        <v>13</v>
      </c>
      <c r="F89" s="44" t="s">
        <v>43</v>
      </c>
      <c r="G89" s="44">
        <f>VLOOKUP($D89,CLASS!$D$2:$W$405,4,FALSE)</f>
        <v>15</v>
      </c>
      <c r="H89">
        <f>VLOOKUP($D89,CLASS!$D$2:$W$405,5,FALSE)</f>
        <v>0</v>
      </c>
      <c r="I89" s="52">
        <f>IF(H89,G89+H89,0)</f>
        <v>0</v>
      </c>
      <c r="J89">
        <f>VLOOKUP($D89,CLASS!$D$2:$W$405,7,FALSE)</f>
        <v>0</v>
      </c>
      <c r="K89" s="52">
        <f>IF(IF(J89,J89+$G89,0)&lt;=100,IF(J89,J89+$G89,0),100)</f>
        <v>0</v>
      </c>
      <c r="L89">
        <f>VLOOKUP($D89,CLASS!$D$2:$W$405,9,FALSE)</f>
        <v>69</v>
      </c>
      <c r="M89" s="52">
        <f>IF(IF(L89,L89+$G89,0)&lt;=100,IF(L89,L89+$G89,0),100)</f>
        <v>84</v>
      </c>
      <c r="N89">
        <f>VLOOKUP($D89,CLASS!$D$2:$W$405,11,FALSE)</f>
        <v>0</v>
      </c>
      <c r="O89" s="52">
        <f>IF(IF(N89,N89+$G89,0)&lt;=100,IF(N89,N89+$G89,0),100)</f>
        <v>0</v>
      </c>
      <c r="P89">
        <f>VLOOKUP($D89,CLASS!$D$2:$W$405,13,FALSE)</f>
        <v>0</v>
      </c>
      <c r="Q89" s="52">
        <f>IF(IF(P89,P89+$G89,0)&lt;=100,IF(P89,P89+$G89,0),100)</f>
        <v>0</v>
      </c>
      <c r="R89">
        <f>VLOOKUP($D89,CLASS!$D$2:$W$405,15,FALSE)</f>
        <v>0</v>
      </c>
      <c r="S89" s="52">
        <f>IF(IF(R89,R89+$G89,0)&lt;=100,IF(R89,R89+$G89,0),100)</f>
        <v>0</v>
      </c>
      <c r="T89">
        <f>VLOOKUP($D89,CLASS!$D$2:$W$405,17,FALSE)</f>
        <v>0</v>
      </c>
      <c r="U89" s="52">
        <f>IF(IF(T89,T89+$G89,0)&lt;=100,IF(T89,T89+$G89,0),100)</f>
        <v>0</v>
      </c>
      <c r="V89">
        <f>VLOOKUP($D89,CLASS!$D$2:$W$405,19,FALSE)</f>
        <v>0</v>
      </c>
      <c r="W89" s="52">
        <f>IF(IF(V89,V89+$G89,0)&lt;=100,IF(V89,V89+$G89,0),100)</f>
        <v>0</v>
      </c>
      <c r="X89"/>
      <c r="Y89"/>
      <c r="Z89" s="52">
        <f>I89+K89+M89+O89+Q89+S89+U89+W89</f>
        <v>84</v>
      </c>
      <c r="AA89"/>
      <c r="AB89">
        <f>I89</f>
        <v>0</v>
      </c>
      <c r="AC89">
        <f>K89</f>
        <v>0</v>
      </c>
      <c r="AD89">
        <f>M89</f>
        <v>84</v>
      </c>
      <c r="AE89">
        <f>O89</f>
        <v>0</v>
      </c>
      <c r="AF89">
        <f>Q89</f>
        <v>0</v>
      </c>
      <c r="AG89">
        <f>S89</f>
        <v>0</v>
      </c>
      <c r="AH89">
        <f>U89</f>
        <v>0</v>
      </c>
      <c r="AI89">
        <f>W89</f>
        <v>0</v>
      </c>
      <c r="AJ89" s="24">
        <f>SUMPRODUCT(LARGE(AB89:AI89, {1,2,3,4,5}))</f>
        <v>84</v>
      </c>
    </row>
    <row r="90" spans="1:37" x14ac:dyDescent="0.25">
      <c r="A90" s="47" t="s">
        <v>26</v>
      </c>
      <c r="B90" s="45" t="s">
        <v>65</v>
      </c>
      <c r="C90" s="44" t="s">
        <v>403</v>
      </c>
      <c r="D90" s="44">
        <v>105361</v>
      </c>
      <c r="E90" s="44" t="s">
        <v>7</v>
      </c>
      <c r="F90" s="44" t="s">
        <v>8</v>
      </c>
      <c r="G90" s="44">
        <f>VLOOKUP($D90,CLASS!$D$2:$W$405,4,FALSE)</f>
        <v>0</v>
      </c>
      <c r="H90">
        <f>VLOOKUP($D90,CLASS!$D$2:$W$405,5,FALSE)</f>
        <v>0</v>
      </c>
      <c r="I90" s="52">
        <f>IF(H90,G90+H90,0)</f>
        <v>0</v>
      </c>
      <c r="J90">
        <f>VLOOKUP($D90,CLASS!$D$2:$W$405,7,FALSE)</f>
        <v>78</v>
      </c>
      <c r="K90" s="52">
        <f>IF(IF(J90,J90+$G90,0)&lt;=100,IF(J90,J90+$G90,0),100)</f>
        <v>78</v>
      </c>
      <c r="L90">
        <f>VLOOKUP($D90,CLASS!$D$2:$W$405,9,FALSE)</f>
        <v>0</v>
      </c>
      <c r="M90" s="52">
        <f>IF(IF(L90,L90+$G90,0)&lt;=100,IF(L90,L90+$G90,0),100)</f>
        <v>0</v>
      </c>
      <c r="N90">
        <f>VLOOKUP($D90,CLASS!$D$2:$W$405,11,FALSE)</f>
        <v>0</v>
      </c>
      <c r="O90" s="52">
        <f>IF(IF(N90,N90+$G90,0)&lt;=100,IF(N90,N90+$G90,0),100)</f>
        <v>0</v>
      </c>
      <c r="P90">
        <f>VLOOKUP($D90,CLASS!$D$2:$W$405,13,FALSE)</f>
        <v>0</v>
      </c>
      <c r="Q90" s="52">
        <f>IF(IF(P90,P90+$G90,0)&lt;=100,IF(P90,P90+$G90,0),100)</f>
        <v>0</v>
      </c>
      <c r="R90">
        <f>VLOOKUP($D90,CLASS!$D$2:$W$405,15,FALSE)</f>
        <v>0</v>
      </c>
      <c r="S90" s="52">
        <f>IF(IF(R90,R90+$G90,0)&lt;=100,IF(R90,R90+$G90,0),100)</f>
        <v>0</v>
      </c>
      <c r="T90">
        <f>VLOOKUP($D90,CLASS!$D$2:$W$405,17,FALSE)</f>
        <v>0</v>
      </c>
      <c r="U90" s="52">
        <f>IF(IF(T90,T90+$G90,0)&lt;=100,IF(T90,T90+$G90,0),100)</f>
        <v>0</v>
      </c>
      <c r="V90">
        <f>VLOOKUP($D90,CLASS!$D$2:$W$405,19,FALSE)</f>
        <v>0</v>
      </c>
      <c r="W90" s="52">
        <f>IF(IF(V90,V90+$G90,0)&lt;=100,IF(V90,V90+$G90,0),100)</f>
        <v>0</v>
      </c>
      <c r="X90"/>
      <c r="Y90"/>
      <c r="Z90" s="52">
        <f>I90+K90+M90+O90+Q90+S90+U90+W90</f>
        <v>78</v>
      </c>
      <c r="AA90"/>
      <c r="AB90">
        <f>I90</f>
        <v>0</v>
      </c>
      <c r="AC90">
        <f>K90</f>
        <v>78</v>
      </c>
      <c r="AD90">
        <f>M90</f>
        <v>0</v>
      </c>
      <c r="AE90">
        <f>O90</f>
        <v>0</v>
      </c>
      <c r="AF90">
        <f>Q90</f>
        <v>0</v>
      </c>
      <c r="AG90">
        <f>S90</f>
        <v>0</v>
      </c>
      <c r="AH90">
        <f>U90</f>
        <v>0</v>
      </c>
      <c r="AI90">
        <f>W90</f>
        <v>0</v>
      </c>
      <c r="AJ90" s="24">
        <f>SUMPRODUCT(LARGE(AB90:AI90, {1,2,3,4,5}))</f>
        <v>78</v>
      </c>
      <c r="AK90" s="7"/>
    </row>
    <row r="91" spans="1:37" x14ac:dyDescent="0.25">
      <c r="A91" s="47" t="s">
        <v>26</v>
      </c>
      <c r="B91" s="45" t="s">
        <v>204</v>
      </c>
      <c r="C91" s="44" t="s">
        <v>404</v>
      </c>
      <c r="D91" s="44">
        <v>110736</v>
      </c>
      <c r="E91" s="44" t="s">
        <v>13</v>
      </c>
      <c r="F91" s="44" t="s">
        <v>8</v>
      </c>
      <c r="G91" s="44">
        <f>VLOOKUP($D91,CLASS!$D$2:$W$405,4,FALSE)</f>
        <v>15</v>
      </c>
      <c r="I91" s="52">
        <f>IF(H91,G91+H91,0)</f>
        <v>0</v>
      </c>
      <c r="J91">
        <v>63</v>
      </c>
      <c r="K91" s="52">
        <f>IF(IF(J91,J91+$G91,0)&lt;=100,IF(J91,J91+$G91,0),100)</f>
        <v>78</v>
      </c>
      <c r="M91" s="52">
        <f>IF(IF(L91,L91+$G91,0)&lt;=100,IF(L91,L91+$G91,0),100)</f>
        <v>0</v>
      </c>
      <c r="N91"/>
      <c r="O91" s="52">
        <f>IF(IF(N91,N91+$G91,0)&lt;=100,IF(N91,N91+$G91,0),100)</f>
        <v>0</v>
      </c>
      <c r="P91"/>
      <c r="Q91" s="52">
        <f>IF(IF(P91,P91+$G91,0)&lt;=100,IF(P91,P91+$G91,0),100)</f>
        <v>0</v>
      </c>
      <c r="R91"/>
      <c r="S91" s="52">
        <f>IF(IF(R91,R91+$G91,0)&lt;=100,IF(R91,R91+$G91,0),100)</f>
        <v>0</v>
      </c>
      <c r="U91" s="52">
        <f>IF(IF(T91,T91+$G91,0)&lt;=100,IF(T91,T91+$G91,0),100)</f>
        <v>0</v>
      </c>
      <c r="W91" s="52">
        <f>IF(IF(V91,V91+$G91,0)&lt;=100,IF(V91,V91+$G91,0),100)</f>
        <v>0</v>
      </c>
      <c r="X91"/>
      <c r="Y91"/>
      <c r="Z91" s="52">
        <f>I91+K91+M91+O91+Q91+S91+U91+W91</f>
        <v>78</v>
      </c>
      <c r="AA91"/>
      <c r="AB91">
        <f>I91</f>
        <v>0</v>
      </c>
      <c r="AC91">
        <f>K91</f>
        <v>78</v>
      </c>
      <c r="AD91">
        <f>M91</f>
        <v>0</v>
      </c>
      <c r="AE91">
        <f>O91</f>
        <v>0</v>
      </c>
      <c r="AF91">
        <f>Q91</f>
        <v>0</v>
      </c>
      <c r="AG91">
        <f>S91</f>
        <v>0</v>
      </c>
      <c r="AH91">
        <f>U91</f>
        <v>0</v>
      </c>
      <c r="AI91">
        <f>W91</f>
        <v>0</v>
      </c>
      <c r="AJ91" s="24">
        <f>SUMPRODUCT(LARGE(AB91:AI91, {1,2,3,4,5}))</f>
        <v>78</v>
      </c>
    </row>
    <row r="92" spans="1:37" s="44" customFormat="1" x14ac:dyDescent="0.25">
      <c r="A92" s="47" t="s">
        <v>26</v>
      </c>
      <c r="B92" s="46" t="s">
        <v>127</v>
      </c>
      <c r="C92" s="44" t="s">
        <v>382</v>
      </c>
      <c r="D92" s="44">
        <v>126200</v>
      </c>
      <c r="E92" s="44" t="s">
        <v>13</v>
      </c>
      <c r="F92" s="44" t="s">
        <v>8</v>
      </c>
      <c r="G92" s="44">
        <f>VLOOKUP($D92,CLASS!$D$2:$W$405,4,FALSE)</f>
        <v>15</v>
      </c>
      <c r="H92" s="44">
        <f>VLOOKUP($D92,CLASS!$D$2:$W$405,5,FALSE)</f>
        <v>0</v>
      </c>
      <c r="I92" s="52">
        <f>IF(H92,G92+H92,0)</f>
        <v>0</v>
      </c>
      <c r="J92" s="44">
        <f>VLOOKUP($D92,CLASS!$D$2:$W$405,7,FALSE)</f>
        <v>0</v>
      </c>
      <c r="K92" s="52">
        <f>IF(IF(J92,J92+$G92,0)&lt;=100,IF(J92,J92+$G92,0),100)</f>
        <v>0</v>
      </c>
      <c r="L92" s="44">
        <f>VLOOKUP($D92,CLASS!$D$2:$W$405,9,FALSE)</f>
        <v>53</v>
      </c>
      <c r="M92" s="52">
        <f>IF(IF(L92,L92+$G92,0)&lt;=100,IF(L92,L92+$G92,0),100)</f>
        <v>68</v>
      </c>
      <c r="N92" s="44">
        <f>VLOOKUP($D92,CLASS!$D$2:$W$405,11,FALSE)</f>
        <v>0</v>
      </c>
      <c r="O92" s="52">
        <f>IF(IF(N92,N92+$G92,0)&lt;=100,IF(N92,N92+$G92,0),100)</f>
        <v>0</v>
      </c>
      <c r="P92" s="44">
        <f>VLOOKUP($D92,CLASS!$D$2:$W$405,13,FALSE)</f>
        <v>0</v>
      </c>
      <c r="Q92" s="52">
        <f>IF(IF(P92,P92+$G92,0)&lt;=100,IF(P92,P92+$G92,0),100)</f>
        <v>0</v>
      </c>
      <c r="R92" s="44">
        <f>VLOOKUP($D92,CLASS!$D$2:$W$405,15,FALSE)</f>
        <v>0</v>
      </c>
      <c r="S92" s="52">
        <f>IF(IF(R92,R92+$G92,0)&lt;=100,IF(R92,R92+$G92,0),100)</f>
        <v>0</v>
      </c>
      <c r="T92" s="44">
        <f>VLOOKUP($D92,CLASS!$D$2:$W$405,17,FALSE)</f>
        <v>0</v>
      </c>
      <c r="U92" s="52">
        <f>IF(IF(T92,T92+$G92,0)&lt;=100,IF(T92,T92+$G92,0),100)</f>
        <v>0</v>
      </c>
      <c r="V92" s="44">
        <f>VLOOKUP($D92,CLASS!$D$2:$W$405,19,FALSE)</f>
        <v>0</v>
      </c>
      <c r="W92" s="52">
        <f>IF(IF(V92,V92+$G92,0)&lt;=100,IF(V92,V92+$G92,0),100)</f>
        <v>0</v>
      </c>
      <c r="Z92" s="52">
        <f>I92+K92+M92+O92+Q92+S92+U92+W92</f>
        <v>68</v>
      </c>
      <c r="AB92" s="44">
        <f>I92</f>
        <v>0</v>
      </c>
      <c r="AC92" s="44">
        <f>K92</f>
        <v>0</v>
      </c>
      <c r="AD92" s="44">
        <f>M92</f>
        <v>68</v>
      </c>
      <c r="AE92" s="44">
        <f>O92</f>
        <v>0</v>
      </c>
      <c r="AF92" s="44">
        <f>Q92</f>
        <v>0</v>
      </c>
      <c r="AG92" s="44">
        <f>S92</f>
        <v>0</v>
      </c>
      <c r="AH92" s="44">
        <f>U92</f>
        <v>0</v>
      </c>
      <c r="AI92" s="44">
        <f>W92</f>
        <v>0</v>
      </c>
      <c r="AJ92" s="24">
        <f>SUMPRODUCT(LARGE(AB92:AI92, {1,2,3,4,5}))</f>
        <v>68</v>
      </c>
    </row>
    <row r="93" spans="1:37" x14ac:dyDescent="0.25">
      <c r="A93" s="47" t="s">
        <v>26</v>
      </c>
      <c r="B93" s="45" t="s">
        <v>191</v>
      </c>
      <c r="C93" s="44" t="s">
        <v>425</v>
      </c>
      <c r="D93" s="44">
        <v>47916</v>
      </c>
      <c r="E93" s="44" t="s">
        <v>13</v>
      </c>
      <c r="F93" s="44" t="s">
        <v>35</v>
      </c>
      <c r="G93" s="44">
        <f>VLOOKUP($D93,CLASS!$D$2:$W$405,4,FALSE)</f>
        <v>15</v>
      </c>
      <c r="I93" s="52">
        <f>IF(H93,G93+H93,0)</f>
        <v>0</v>
      </c>
      <c r="K93" s="52">
        <f>IF(IF(J93,J93+$G93,0)&lt;=100,IF(J93,J93+$G93,0),100)</f>
        <v>0</v>
      </c>
      <c r="L93">
        <f>VLOOKUP($D93,CLASS!$D$2:$W$405,9,FALSE)</f>
        <v>45</v>
      </c>
      <c r="M93" s="52">
        <f>IF(IF(L93,L93+$G93,0)&lt;=100,IF(L93,L93+$G93,0),100)</f>
        <v>60</v>
      </c>
      <c r="N93">
        <f>VLOOKUP($D93,CLASS!$D$2:$W$405,11,FALSE)</f>
        <v>0</v>
      </c>
      <c r="O93" s="52">
        <f>IF(IF(N93,N93+$G93,0)&lt;=100,IF(N93,N93+$G93,0),100)</f>
        <v>0</v>
      </c>
      <c r="P93">
        <f>VLOOKUP($D93,CLASS!$D$2:$W$405,13,FALSE)</f>
        <v>0</v>
      </c>
      <c r="Q93" s="52">
        <f>IF(IF(P93,P93+$G93,0)&lt;=100,IF(P93,P93+$G93,0),100)</f>
        <v>0</v>
      </c>
      <c r="R93">
        <f>VLOOKUP($D93,CLASS!$D$2:$W$405,15,FALSE)</f>
        <v>0</v>
      </c>
      <c r="S93" s="52">
        <f>IF(IF(R93,R93+$G93,0)&lt;=100,IF(R93,R93+$G93,0),100)</f>
        <v>0</v>
      </c>
      <c r="T93">
        <f>VLOOKUP($D93,CLASS!$D$2:$W$405,17,FALSE)</f>
        <v>0</v>
      </c>
      <c r="U93" s="52">
        <f>IF(IF(T93,T93+$G93,0)&lt;=100,IF(T93,T93+$G93,0),100)</f>
        <v>0</v>
      </c>
      <c r="V93">
        <f>VLOOKUP($D93,CLASS!$D$2:$W$405,19,FALSE)</f>
        <v>0</v>
      </c>
      <c r="W93" s="52">
        <f>IF(IF(V93,V93+$G93,0)&lt;=100,IF(V93,V93+$G93,0),100)</f>
        <v>0</v>
      </c>
      <c r="X93"/>
      <c r="Y93"/>
      <c r="Z93" s="52">
        <f>I93+K93+M93+O93+Q93+S93+U93+W93</f>
        <v>60</v>
      </c>
      <c r="AA93"/>
      <c r="AB93">
        <f>I93</f>
        <v>0</v>
      </c>
      <c r="AC93">
        <f>K93</f>
        <v>0</v>
      </c>
      <c r="AD93">
        <f>M93</f>
        <v>60</v>
      </c>
      <c r="AE93">
        <f>O93</f>
        <v>0</v>
      </c>
      <c r="AF93">
        <f>Q93</f>
        <v>0</v>
      </c>
      <c r="AG93">
        <f>S93</f>
        <v>0</v>
      </c>
      <c r="AH93">
        <f>U93</f>
        <v>0</v>
      </c>
      <c r="AI93">
        <f>W93</f>
        <v>0</v>
      </c>
      <c r="AJ93" s="24">
        <f>SUMPRODUCT(LARGE(AB93:AI93, {1,2,3,4,5}))</f>
        <v>60</v>
      </c>
    </row>
    <row r="94" spans="1:37" x14ac:dyDescent="0.25">
      <c r="A94" s="47" t="s">
        <v>26</v>
      </c>
      <c r="B94" s="46" t="s">
        <v>125</v>
      </c>
      <c r="C94" s="44" t="s">
        <v>215</v>
      </c>
      <c r="D94" s="44">
        <v>123507</v>
      </c>
      <c r="E94" s="44" t="s">
        <v>11</v>
      </c>
      <c r="F94" s="44" t="s">
        <v>8</v>
      </c>
      <c r="G94" s="44">
        <f>VLOOKUP($D94,CLASS!$D$2:$W$405,4,FALSE)</f>
        <v>5</v>
      </c>
      <c r="H94">
        <f>VLOOKUP($D94,CLASS!$D$2:$W$405,5,FALSE)</f>
        <v>0</v>
      </c>
      <c r="I94" s="52">
        <f>IF(H94,G94+H94,0)</f>
        <v>0</v>
      </c>
      <c r="J94">
        <f>VLOOKUP($D94,CLASS!$D$2:$W$405,7,FALSE)</f>
        <v>0</v>
      </c>
      <c r="K94" s="52">
        <f>IF(IF(J94,J94+$G94,0)&lt;=100,IF(J94,J94+$G94,0),100)</f>
        <v>0</v>
      </c>
      <c r="L94">
        <f>VLOOKUP($D94,CLASS!$D$2:$W$405,9,FALSE)</f>
        <v>0</v>
      </c>
      <c r="M94" s="52">
        <f>IF(IF(L94,L94+$G94,0)&lt;=100,IF(L94,L94+$G94,0),100)</f>
        <v>0</v>
      </c>
      <c r="N94">
        <f>VLOOKUP($D94,CLASS!$D$2:$W$405,11,FALSE)</f>
        <v>0</v>
      </c>
      <c r="O94" s="52">
        <f>IF(IF(N94,N94+$G94,0)&lt;=100,IF(N94,N94+$G94,0),100)</f>
        <v>0</v>
      </c>
      <c r="P94">
        <f>VLOOKUP($D94,CLASS!$D$2:$W$405,13,FALSE)</f>
        <v>0</v>
      </c>
      <c r="Q94" s="52">
        <f>IF(IF(P94,P94+$G94,0)&lt;=100,IF(P94,P94+$G94,0),100)</f>
        <v>0</v>
      </c>
      <c r="R94">
        <f>VLOOKUP($D94,CLASS!$D$2:$W$405,15,FALSE)</f>
        <v>0</v>
      </c>
      <c r="S94" s="52">
        <f>IF(IF(R94,R94+$G94,0)&lt;=100,IF(R94,R94+$G94,0),100)</f>
        <v>0</v>
      </c>
      <c r="T94">
        <f>VLOOKUP($D94,CLASS!$D$2:$W$405,17,FALSE)</f>
        <v>0</v>
      </c>
      <c r="U94" s="52">
        <f>IF(IF(T94,T94+$G94,0)&lt;=100,IF(T94,T94+$G94,0),100)</f>
        <v>0</v>
      </c>
      <c r="V94">
        <f>VLOOKUP($D94,CLASS!$D$2:$W$405,19,FALSE)</f>
        <v>0</v>
      </c>
      <c r="W94" s="52">
        <f>IF(IF(V94,V94+$G94,0)&lt;=100,IF(V94,V94+$G94,0),100)</f>
        <v>0</v>
      </c>
      <c r="X94"/>
      <c r="Y94"/>
      <c r="Z94" s="52">
        <f>I94+K94+M94+O94+Q94+S94+U94+W94</f>
        <v>0</v>
      </c>
      <c r="AA94"/>
      <c r="AB94">
        <f>I94</f>
        <v>0</v>
      </c>
      <c r="AC94">
        <f>K94</f>
        <v>0</v>
      </c>
      <c r="AD94">
        <f>M94</f>
        <v>0</v>
      </c>
      <c r="AE94">
        <f>O94</f>
        <v>0</v>
      </c>
      <c r="AF94">
        <f>Q94</f>
        <v>0</v>
      </c>
      <c r="AG94">
        <f>S94</f>
        <v>0</v>
      </c>
      <c r="AH94">
        <f>U94</f>
        <v>0</v>
      </c>
      <c r="AI94">
        <f>W94</f>
        <v>0</v>
      </c>
      <c r="AJ94" s="24">
        <f>SUMPRODUCT(LARGE(AB94:AI94, {1,2,3,4,5}))</f>
        <v>0</v>
      </c>
      <c r="AK94" s="44"/>
    </row>
    <row r="95" spans="1:37" x14ac:dyDescent="0.25">
      <c r="A95" s="47" t="s">
        <v>26</v>
      </c>
      <c r="B95" s="45" t="s">
        <v>408</v>
      </c>
      <c r="C95" s="44" t="s">
        <v>409</v>
      </c>
      <c r="D95" s="44">
        <v>135800</v>
      </c>
      <c r="E95" s="44" t="s">
        <v>39</v>
      </c>
      <c r="F95" s="44" t="s">
        <v>8</v>
      </c>
      <c r="I95" s="52">
        <f>IF(H95,G95+H95,0)</f>
        <v>0</v>
      </c>
      <c r="K95" s="52">
        <f>IF(IF(J95,J95+$G95,0)&lt;=100,IF(J95,J95+$G95,0),100)</f>
        <v>0</v>
      </c>
      <c r="M95" s="52">
        <f>IF(IF(L95,L95+$G95,0)&lt;=100,IF(L95,L95+$G95,0),100)</f>
        <v>0</v>
      </c>
      <c r="N95"/>
      <c r="O95" s="52">
        <f>IF(IF(N95,N95+$G95,0)&lt;=100,IF(N95,N95+$G95,0),100)</f>
        <v>0</v>
      </c>
      <c r="P95"/>
      <c r="Q95" s="52">
        <f>IF(IF(P95,P95+$G95,0)&lt;=100,IF(P95,P95+$G95,0),100)</f>
        <v>0</v>
      </c>
      <c r="R95"/>
      <c r="S95" s="52">
        <f>IF(IF(R95,R95+$G95,0)&lt;=100,IF(R95,R95+$G95,0),100)</f>
        <v>0</v>
      </c>
      <c r="U95" s="52">
        <f>IF(IF(T95,T95+$G95,0)&lt;=100,IF(T95,T95+$G95,0),100)</f>
        <v>0</v>
      </c>
      <c r="W95" s="52">
        <f>IF(IF(V95,V95+$G95,0)&lt;=100,IF(V95,V95+$G95,0),100)</f>
        <v>0</v>
      </c>
      <c r="X95"/>
      <c r="Y95"/>
      <c r="Z95" s="52">
        <f>I95+K95+M95+O95+Q95+S95+U95+W95</f>
        <v>0</v>
      </c>
      <c r="AA95"/>
      <c r="AB95">
        <f>I95</f>
        <v>0</v>
      </c>
      <c r="AC95">
        <f>K95</f>
        <v>0</v>
      </c>
      <c r="AD95">
        <f>M95</f>
        <v>0</v>
      </c>
      <c r="AE95">
        <f>O95</f>
        <v>0</v>
      </c>
      <c r="AF95">
        <f>Q95</f>
        <v>0</v>
      </c>
      <c r="AG95">
        <f>S95</f>
        <v>0</v>
      </c>
      <c r="AH95">
        <f>U95</f>
        <v>0</v>
      </c>
      <c r="AI95">
        <f>W95</f>
        <v>0</v>
      </c>
      <c r="AJ95" s="24">
        <f>SUMPRODUCT(LARGE(AB95:AI95, {1,2,3,4,5}))</f>
        <v>0</v>
      </c>
      <c r="AK95"/>
    </row>
    <row r="96" spans="1:37" x14ac:dyDescent="0.25">
      <c r="A96" s="47" t="s">
        <v>26</v>
      </c>
      <c r="B96" s="45" t="s">
        <v>67</v>
      </c>
      <c r="C96" s="44" t="s">
        <v>208</v>
      </c>
      <c r="D96" s="44">
        <v>116239</v>
      </c>
      <c r="E96" s="44" t="s">
        <v>12</v>
      </c>
      <c r="F96" s="44" t="s">
        <v>35</v>
      </c>
      <c r="G96">
        <v>10</v>
      </c>
      <c r="I96" s="52">
        <f>IF(H96,G96+H96,0)</f>
        <v>0</v>
      </c>
      <c r="K96" s="52">
        <f>IF(IF(J96,J96+$G96,0)&lt;=100,IF(J96,J96+$G96,0),100)</f>
        <v>0</v>
      </c>
      <c r="M96" s="52">
        <f>IF(IF(L96,L96+$G96,0)&lt;=100,IF(L96,L96+$G96,0),100)</f>
        <v>0</v>
      </c>
      <c r="N96"/>
      <c r="O96" s="52">
        <f>IF(IF(N96,N96+$G96,0)&lt;=100,IF(N96,N96+$G96,0),100)</f>
        <v>0</v>
      </c>
      <c r="P96"/>
      <c r="Q96" s="52">
        <f>IF(IF(P96,P96+$G96,0)&lt;=100,IF(P96,P96+$G96,0),100)</f>
        <v>0</v>
      </c>
      <c r="R96"/>
      <c r="S96" s="52">
        <f>IF(IF(R96,R96+$G96,0)&lt;=100,IF(R96,R96+$G96,0),100)</f>
        <v>0</v>
      </c>
      <c r="U96" s="52">
        <f>IF(IF(T96,T96+$G96,0)&lt;=100,IF(T96,T96+$G96,0),100)</f>
        <v>0</v>
      </c>
      <c r="W96" s="52">
        <f>IF(IF(V96,V96+$G96,0)&lt;=100,IF(V96,V96+$G96,0),100)</f>
        <v>0</v>
      </c>
      <c r="X96"/>
      <c r="Y96"/>
      <c r="Z96" s="52">
        <f>I96+K96+M96+O96+Q96+S96+U96+W96</f>
        <v>0</v>
      </c>
      <c r="AA96"/>
      <c r="AB96">
        <f>I96</f>
        <v>0</v>
      </c>
      <c r="AC96">
        <f>K96</f>
        <v>0</v>
      </c>
      <c r="AD96">
        <f>M96</f>
        <v>0</v>
      </c>
      <c r="AE96">
        <f>O96</f>
        <v>0</v>
      </c>
      <c r="AF96">
        <f>Q96</f>
        <v>0</v>
      </c>
      <c r="AG96">
        <f>S96</f>
        <v>0</v>
      </c>
      <c r="AH96">
        <f>U96</f>
        <v>0</v>
      </c>
      <c r="AI96">
        <f>W96</f>
        <v>0</v>
      </c>
      <c r="AJ96" s="24">
        <f>SUMPRODUCT(LARGE(AB96:AI96, {1,2,3,4,5}))</f>
        <v>0</v>
      </c>
      <c r="AK96"/>
    </row>
    <row r="97" spans="1:51" x14ac:dyDescent="0.25">
      <c r="A97" s="47" t="s">
        <v>26</v>
      </c>
      <c r="B97" s="45" t="s">
        <v>97</v>
      </c>
      <c r="C97" s="44" t="s">
        <v>419</v>
      </c>
      <c r="D97" s="44">
        <v>91625</v>
      </c>
      <c r="E97" s="44" t="s">
        <v>7</v>
      </c>
      <c r="F97" s="44" t="s">
        <v>8</v>
      </c>
      <c r="G97">
        <v>0</v>
      </c>
      <c r="I97" s="52">
        <f>IF(H97,G97+H97,0)</f>
        <v>0</v>
      </c>
      <c r="K97" s="52">
        <f>IF(IF(J97,J97+$G97,0)&lt;=100,IF(J97,J97+$G97,0),100)</f>
        <v>0</v>
      </c>
      <c r="M97" s="52">
        <f>IF(IF(L97,L97+$G97,0)&lt;=100,IF(L97,L97+$G97,0),100)</f>
        <v>0</v>
      </c>
      <c r="N97"/>
      <c r="O97" s="52">
        <f>IF(IF(N97,N97+$G97,0)&lt;=100,IF(N97,N97+$G97,0),100)</f>
        <v>0</v>
      </c>
      <c r="P97"/>
      <c r="Q97" s="52">
        <f>IF(IF(P97,P97+$G97,0)&lt;=100,IF(P97,P97+$G97,0),100)</f>
        <v>0</v>
      </c>
      <c r="R97"/>
      <c r="S97" s="52">
        <f>IF(IF(R97,R97+$G97,0)&lt;=100,IF(R97,R97+$G97,0),100)</f>
        <v>0</v>
      </c>
      <c r="U97" s="52">
        <f>IF(IF(T97,T97+$G97,0)&lt;=100,IF(T97,T97+$G97,0),100)</f>
        <v>0</v>
      </c>
      <c r="W97" s="52">
        <f>IF(IF(V97,V97+$G97,0)&lt;=100,IF(V97,V97+$G97,0),100)</f>
        <v>0</v>
      </c>
      <c r="X97"/>
      <c r="Y97"/>
      <c r="Z97" s="52">
        <f>I97+K97+M97+O97+Q97+S97+U97+W97</f>
        <v>0</v>
      </c>
      <c r="AA97"/>
      <c r="AB97">
        <f>I97</f>
        <v>0</v>
      </c>
      <c r="AC97">
        <f>K97</f>
        <v>0</v>
      </c>
      <c r="AD97">
        <f>M97</f>
        <v>0</v>
      </c>
      <c r="AE97">
        <f>O97</f>
        <v>0</v>
      </c>
      <c r="AF97">
        <f>Q97</f>
        <v>0</v>
      </c>
      <c r="AG97">
        <f>S97</f>
        <v>0</v>
      </c>
      <c r="AH97">
        <f>U97</f>
        <v>0</v>
      </c>
      <c r="AI97">
        <f>W97</f>
        <v>0</v>
      </c>
      <c r="AJ97" s="24">
        <f>SUMPRODUCT(LARGE(AB97:AI97, {1,2,3,4,5}))</f>
        <v>0</v>
      </c>
      <c r="AK97"/>
    </row>
    <row r="98" spans="1:51" x14ac:dyDescent="0.25">
      <c r="A98" s="47" t="s">
        <v>26</v>
      </c>
      <c r="B98" s="45" t="s">
        <v>38</v>
      </c>
      <c r="C98" s="44" t="s">
        <v>420</v>
      </c>
      <c r="D98" s="44">
        <v>120868</v>
      </c>
      <c r="E98" s="44" t="s">
        <v>7</v>
      </c>
      <c r="F98" s="44" t="s">
        <v>8</v>
      </c>
      <c r="G98">
        <v>0</v>
      </c>
      <c r="I98" s="52">
        <f>IF(H98,G98+H98,0)</f>
        <v>0</v>
      </c>
      <c r="K98" s="52">
        <f>IF(IF(J98,J98+$G98,0)&lt;=100,IF(J98,J98+$G98,0),100)</f>
        <v>0</v>
      </c>
      <c r="M98" s="52">
        <f>IF(IF(L98,L98+$G98,0)&lt;=100,IF(L98,L98+$G98,0),100)</f>
        <v>0</v>
      </c>
      <c r="N98"/>
      <c r="O98" s="52">
        <f>IF(IF(N98,N98+$G98,0)&lt;=100,IF(N98,N98+$G98,0),100)</f>
        <v>0</v>
      </c>
      <c r="P98"/>
      <c r="Q98" s="52">
        <f>IF(IF(P98,P98+$G98,0)&lt;=100,IF(P98,P98+$G98,0),100)</f>
        <v>0</v>
      </c>
      <c r="R98"/>
      <c r="S98" s="52">
        <f>IF(IF(R98,R98+$G98,0)&lt;=100,IF(R98,R98+$G98,0),100)</f>
        <v>0</v>
      </c>
      <c r="U98" s="52">
        <f>IF(IF(T98,T98+$G98,0)&lt;=100,IF(T98,T98+$G98,0),100)</f>
        <v>0</v>
      </c>
      <c r="W98" s="52">
        <f>IF(IF(V98,V98+$G98,0)&lt;=100,IF(V98,V98+$G98,0),100)</f>
        <v>0</v>
      </c>
      <c r="X98"/>
      <c r="Y98"/>
      <c r="Z98" s="52">
        <f>I98+K98+M98+O98+Q98+S98+U98+W98</f>
        <v>0</v>
      </c>
      <c r="AA98"/>
      <c r="AB98">
        <f>I98</f>
        <v>0</v>
      </c>
      <c r="AC98">
        <f>K98</f>
        <v>0</v>
      </c>
      <c r="AD98">
        <f>M98</f>
        <v>0</v>
      </c>
      <c r="AE98">
        <f>O98</f>
        <v>0</v>
      </c>
      <c r="AF98">
        <f>Q98</f>
        <v>0</v>
      </c>
      <c r="AG98">
        <f>S98</f>
        <v>0</v>
      </c>
      <c r="AH98">
        <f>U98</f>
        <v>0</v>
      </c>
      <c r="AI98">
        <f>W98</f>
        <v>0</v>
      </c>
      <c r="AJ98" s="24">
        <f>SUMPRODUCT(LARGE(AB98:AI98, {1,2,3,4,5}))</f>
        <v>0</v>
      </c>
      <c r="AK98"/>
    </row>
    <row r="99" spans="1:51" x14ac:dyDescent="0.25">
      <c r="A99" s="47" t="s">
        <v>49</v>
      </c>
      <c r="B99" s="46" t="s">
        <v>57</v>
      </c>
      <c r="C99" s="44" t="s">
        <v>58</v>
      </c>
      <c r="D99" s="44">
        <v>88811</v>
      </c>
      <c r="E99" s="44" t="s">
        <v>23</v>
      </c>
      <c r="F99" s="44" t="s">
        <v>8</v>
      </c>
      <c r="G99">
        <f>VLOOKUP($D99,CLASS!$D$2:$W$405,4,FALSE)</f>
        <v>0</v>
      </c>
      <c r="H99">
        <f>VLOOKUP($D99,CLASS!$D$2:$W$405,5,FALSE)</f>
        <v>98</v>
      </c>
      <c r="I99" s="52">
        <f>IF(H99,G99+H99,0)</f>
        <v>98</v>
      </c>
      <c r="J99">
        <f>VLOOKUP($D99,CLASS!$D$2:$W$405,7,FALSE)</f>
        <v>67</v>
      </c>
      <c r="K99" s="52">
        <f>IF(IF(J99,J99+$G99,0)&lt;=100,IF(J99,J99+$G99,0),100)</f>
        <v>67</v>
      </c>
      <c r="L99">
        <f>VLOOKUP($D99,CLASS!$D$2:$W$405,9,FALSE)</f>
        <v>96</v>
      </c>
      <c r="M99" s="52">
        <f>IF(IF(L99,L99+$G99,0)&lt;=100,IF(L99,L99+$G99,0),100)</f>
        <v>96</v>
      </c>
      <c r="N99">
        <f>VLOOKUP($D99,CLASS!$D$2:$W$405,11,FALSE)</f>
        <v>92</v>
      </c>
      <c r="O99" s="52">
        <f>IF(IF(N99,N99+$G99,0)&lt;=100,IF(N99,N99+$G99,0),100)</f>
        <v>92</v>
      </c>
      <c r="P99">
        <f>VLOOKUP($D99,CLASS!$D$2:$W$405,13,FALSE)</f>
        <v>0</v>
      </c>
      <c r="Q99" s="52">
        <f>IF(IF(P99,P99+$G99,0)&lt;=100,IF(P99,P99+$G99,0),100)</f>
        <v>0</v>
      </c>
      <c r="R99">
        <f>VLOOKUP($D99,CLASS!$D$2:$W$405,15,FALSE)</f>
        <v>0</v>
      </c>
      <c r="S99" s="52">
        <f>IF(IF(R99,R99+$G99,0)&lt;=100,IF(R99,R99+$G99,0),100)</f>
        <v>0</v>
      </c>
      <c r="T99">
        <f>VLOOKUP($D99,CLASS!$D$2:$W$405,17,FALSE)</f>
        <v>95</v>
      </c>
      <c r="U99" s="52">
        <f>IF(IF(T99,T99+$G99,0)&lt;=100,IF(T99,T99+$G99,0),100)</f>
        <v>95</v>
      </c>
      <c r="V99">
        <f>VLOOKUP($D99,CLASS!$D$2:$W$405,19,FALSE)</f>
        <v>0</v>
      </c>
      <c r="W99" s="52">
        <f>IF(IF(V99,V99+$G99,0)&lt;=100,IF(V99,V99+$G99,0),100)</f>
        <v>0</v>
      </c>
      <c r="X99"/>
      <c r="Y99"/>
      <c r="Z99" s="52">
        <f>I99+K99+M99+O99+Q99+S99+U99+W99</f>
        <v>448</v>
      </c>
      <c r="AA99"/>
      <c r="AB99">
        <f>I99</f>
        <v>98</v>
      </c>
      <c r="AC99">
        <f>K99</f>
        <v>67</v>
      </c>
      <c r="AD99">
        <f>M99</f>
        <v>96</v>
      </c>
      <c r="AE99">
        <f>O99</f>
        <v>92</v>
      </c>
      <c r="AF99">
        <f>Q99</f>
        <v>0</v>
      </c>
      <c r="AG99">
        <f>S99</f>
        <v>0</v>
      </c>
      <c r="AH99">
        <f>U99</f>
        <v>95</v>
      </c>
      <c r="AI99">
        <f>W99</f>
        <v>0</v>
      </c>
      <c r="AJ99" s="24">
        <f>SUMPRODUCT(LARGE(AB99:AI99, {1,2,3,4,5}))</f>
        <v>448</v>
      </c>
      <c r="AK99"/>
    </row>
    <row r="100" spans="1:51" x14ac:dyDescent="0.25">
      <c r="A100" s="47" t="s">
        <v>49</v>
      </c>
      <c r="B100" s="46" t="s">
        <v>398</v>
      </c>
      <c r="C100" s="44" t="s">
        <v>399</v>
      </c>
      <c r="D100" s="44">
        <v>131531</v>
      </c>
      <c r="E100" s="44" t="s">
        <v>13</v>
      </c>
      <c r="F100" s="44" t="s">
        <v>8</v>
      </c>
      <c r="G100">
        <f>VLOOKUP($D100,CLASS!$D$2:$W$405,4,FALSE)</f>
        <v>15</v>
      </c>
      <c r="H100">
        <f>VLOOKUP($D100,CLASS!$D$2:$W$405,5,FALSE)</f>
        <v>0</v>
      </c>
      <c r="I100" s="52">
        <f>IF(H100,G100+H100,0)</f>
        <v>0</v>
      </c>
      <c r="J100">
        <f>VLOOKUP($D100,CLASS!$D$2:$W$405,7,FALSE)</f>
        <v>80</v>
      </c>
      <c r="K100" s="52">
        <f>IF(IF(J100,J100+$G100,0)&lt;=100,IF(J100,J100+$G100,0),100)</f>
        <v>95</v>
      </c>
      <c r="L100">
        <f>VLOOKUP($D100,CLASS!$D$2:$W$405,9,FALSE)</f>
        <v>80</v>
      </c>
      <c r="M100" s="52">
        <f>IF(IF(L100,L100+$G100,0)&lt;=100,IF(L100,L100+$G100,0),100)</f>
        <v>95</v>
      </c>
      <c r="N100">
        <f>VLOOKUP($D100,CLASS!$D$2:$W$405,11,FALSE)</f>
        <v>71</v>
      </c>
      <c r="O100" s="52">
        <f>IF(IF(N100,N100+$G100,0)&lt;=100,IF(N100,N100+$G100,0),100)</f>
        <v>86</v>
      </c>
      <c r="P100">
        <f>VLOOKUP($D100,CLASS!$D$2:$W$405,13,FALSE)</f>
        <v>62</v>
      </c>
      <c r="Q100" s="52">
        <f>IF(IF(P100,P100+$G100,0)&lt;=100,IF(P100,P100+$G100,0),100)</f>
        <v>77</v>
      </c>
      <c r="R100">
        <f>VLOOKUP($D100,CLASS!$D$2:$W$405,15,FALSE)</f>
        <v>0</v>
      </c>
      <c r="S100" s="52">
        <f>IF(IF(R100,R100+$G100,0)&lt;=100,IF(R100,R100+$G100,0),100)</f>
        <v>0</v>
      </c>
      <c r="T100">
        <f>VLOOKUP($D100,CLASS!$D$2:$W$405,17,FALSE)</f>
        <v>68</v>
      </c>
      <c r="U100" s="52">
        <f>IF(IF(T100,T100+$G100,0)&lt;=100,IF(T100,T100+$G100,0),100)</f>
        <v>83</v>
      </c>
      <c r="V100">
        <f>VLOOKUP($D100,CLASS!$D$2:$W$405,19,FALSE)</f>
        <v>0</v>
      </c>
      <c r="W100" s="52">
        <f>IF(IF(V100,V100+$G100,0)&lt;=100,IF(V100,V100+$G100,0),100)</f>
        <v>0</v>
      </c>
      <c r="X100"/>
      <c r="Y100"/>
      <c r="Z100" s="52">
        <f>I100+K100+M100+O100+Q100+S100+U100+W100</f>
        <v>436</v>
      </c>
      <c r="AA100"/>
      <c r="AB100">
        <f>I100</f>
        <v>0</v>
      </c>
      <c r="AC100">
        <f>K100</f>
        <v>95</v>
      </c>
      <c r="AD100">
        <f>M100</f>
        <v>95</v>
      </c>
      <c r="AE100">
        <f>O100</f>
        <v>86</v>
      </c>
      <c r="AF100">
        <f>Q100</f>
        <v>77</v>
      </c>
      <c r="AG100">
        <f>S100</f>
        <v>0</v>
      </c>
      <c r="AH100">
        <f>U100</f>
        <v>83</v>
      </c>
      <c r="AI100">
        <f>W100</f>
        <v>0</v>
      </c>
      <c r="AJ100" s="24">
        <f>SUMPRODUCT(LARGE(AB100:AI100, {1,2,3,4,5}))</f>
        <v>436</v>
      </c>
      <c r="AK100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</row>
    <row r="101" spans="1:51" x14ac:dyDescent="0.25">
      <c r="A101" s="47" t="s">
        <v>49</v>
      </c>
      <c r="B101" s="46" t="s">
        <v>395</v>
      </c>
      <c r="C101" s="44" t="s">
        <v>396</v>
      </c>
      <c r="D101" s="44">
        <v>130317</v>
      </c>
      <c r="E101" s="44" t="s">
        <v>13</v>
      </c>
      <c r="F101" s="44" t="s">
        <v>8</v>
      </c>
      <c r="G101">
        <f>VLOOKUP($D101,CLASS!$D$2:$W$405,4,FALSE)</f>
        <v>15</v>
      </c>
      <c r="H101">
        <f>VLOOKUP($D101,CLASS!$D$2:$W$405,5,FALSE)</f>
        <v>0</v>
      </c>
      <c r="I101" s="52">
        <f>IF(H101,G101+H101,0)</f>
        <v>0</v>
      </c>
      <c r="J101">
        <f>VLOOKUP($D101,CLASS!$D$2:$W$405,7,FALSE)</f>
        <v>74</v>
      </c>
      <c r="K101" s="52">
        <f>IF(IF(J101,J101+$G101,0)&lt;=100,IF(J101,J101+$G101,0),100)</f>
        <v>89</v>
      </c>
      <c r="L101">
        <f>VLOOKUP($D101,CLASS!$D$2:$W$405,9,FALSE)</f>
        <v>74</v>
      </c>
      <c r="M101" s="52">
        <f>IF(IF(L101,L101+$G101,0)&lt;=100,IF(L101,L101+$G101,0),100)</f>
        <v>89</v>
      </c>
      <c r="N101">
        <f>VLOOKUP($D101,CLASS!$D$2:$W$405,11,FALSE)</f>
        <v>57</v>
      </c>
      <c r="O101" s="52">
        <f>IF(IF(N101,N101+$G101,0)&lt;=100,IF(N101,N101+$G101,0),100)</f>
        <v>72</v>
      </c>
      <c r="P101">
        <f>VLOOKUP($D101,CLASS!$D$2:$W$405,13,FALSE)</f>
        <v>64</v>
      </c>
      <c r="Q101" s="52">
        <f>IF(IF(P101,P101+$G101,0)&lt;=100,IF(P101,P101+$G101,0),100)</f>
        <v>79</v>
      </c>
      <c r="R101">
        <f>VLOOKUP($D101,CLASS!$D$2:$W$405,15,FALSE)</f>
        <v>75</v>
      </c>
      <c r="S101" s="52">
        <f>IF(IF(R101,R101+$G101,0)&lt;=100,IF(R101,R101+$G101,0),100)</f>
        <v>90</v>
      </c>
      <c r="T101">
        <f>VLOOKUP($D101,CLASS!$D$2:$W$405,17,FALSE)</f>
        <v>68</v>
      </c>
      <c r="U101" s="52">
        <f>IF(IF(T101,T101+$G101,0)&lt;=100,IF(T101,T101+$G101,0),100)</f>
        <v>83</v>
      </c>
      <c r="V101">
        <f>VLOOKUP($D101,CLASS!$D$2:$W$405,19,FALSE)</f>
        <v>0</v>
      </c>
      <c r="W101" s="52">
        <f>IF(IF(V101,V101+$G101,0)&lt;=100,IF(V101,V101+$G101,0),100)</f>
        <v>0</v>
      </c>
      <c r="X101"/>
      <c r="Y101"/>
      <c r="Z101" s="52">
        <f>I101+K101+M101+O101+Q101+S101+U101+W101</f>
        <v>502</v>
      </c>
      <c r="AA101"/>
      <c r="AB101">
        <f>I101</f>
        <v>0</v>
      </c>
      <c r="AC101">
        <f>K101</f>
        <v>89</v>
      </c>
      <c r="AD101">
        <f>M101</f>
        <v>89</v>
      </c>
      <c r="AE101">
        <f>O101</f>
        <v>72</v>
      </c>
      <c r="AF101">
        <f>Q101</f>
        <v>79</v>
      </c>
      <c r="AG101">
        <f>S101</f>
        <v>90</v>
      </c>
      <c r="AH101">
        <f>U101</f>
        <v>83</v>
      </c>
      <c r="AI101">
        <f>W101</f>
        <v>0</v>
      </c>
      <c r="AJ101" s="24">
        <f>SUMPRODUCT(LARGE(AB101:AI101, {1,2,3,4,5}))</f>
        <v>430</v>
      </c>
      <c r="AK101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</row>
    <row r="102" spans="1:51" x14ac:dyDescent="0.25">
      <c r="A102" s="47" t="s">
        <v>49</v>
      </c>
      <c r="B102" s="46" t="s">
        <v>125</v>
      </c>
      <c r="C102" s="44" t="s">
        <v>283</v>
      </c>
      <c r="D102" s="44">
        <v>131224</v>
      </c>
      <c r="E102" s="44" t="s">
        <v>12</v>
      </c>
      <c r="F102" s="44" t="s">
        <v>8</v>
      </c>
      <c r="G102">
        <f>VLOOKUP($D102,CLASS!$D$2:$W$405,4,FALSE)</f>
        <v>10</v>
      </c>
      <c r="H102">
        <f>VLOOKUP($D102,CLASS!$D$2:$W$405,5,FALSE)</f>
        <v>65</v>
      </c>
      <c r="I102" s="52">
        <f>IF(H102,G102+H102,0)</f>
        <v>75</v>
      </c>
      <c r="J102">
        <f>VLOOKUP($D102,CLASS!$D$2:$W$405,7,FALSE)</f>
        <v>74</v>
      </c>
      <c r="K102" s="52">
        <f>IF(IF(J102,J102+$G102,0)&lt;=100,IF(J102,J102+$G102,0),100)</f>
        <v>84</v>
      </c>
      <c r="L102">
        <f>VLOOKUP($D102,CLASS!$D$2:$W$405,9,FALSE)</f>
        <v>0</v>
      </c>
      <c r="M102" s="52">
        <f>IF(IF(L102,L102+$G102,0)&lt;=100,IF(L102,L102+$G102,0),100)</f>
        <v>0</v>
      </c>
      <c r="N102">
        <f>VLOOKUP($D102,CLASS!$D$2:$W$405,11,FALSE)</f>
        <v>61</v>
      </c>
      <c r="O102" s="52">
        <f>IF(IF(N102,N102+$G102,0)&lt;=100,IF(N102,N102+$G102,0),100)</f>
        <v>71</v>
      </c>
      <c r="P102">
        <f>VLOOKUP($D102,CLASS!$D$2:$W$405,13,FALSE)</f>
        <v>68</v>
      </c>
      <c r="Q102" s="52">
        <f>IF(IF(P102,P102+$G102,0)&lt;=100,IF(P102,P102+$G102,0),100)</f>
        <v>78</v>
      </c>
      <c r="R102">
        <f>VLOOKUP($D102,CLASS!$D$2:$W$405,15,FALSE)</f>
        <v>70</v>
      </c>
      <c r="S102" s="52">
        <f>IF(IF(R102,R102+$G102,0)&lt;=100,IF(R102,R102+$G102,0),100)</f>
        <v>80</v>
      </c>
      <c r="T102">
        <f>VLOOKUP($D102,CLASS!$D$2:$W$405,17,FALSE)</f>
        <v>0</v>
      </c>
      <c r="U102" s="52">
        <f>IF(IF(T102,T102+$G102,0)&lt;=100,IF(T102,T102+$G102,0),100)</f>
        <v>0</v>
      </c>
      <c r="V102">
        <f>VLOOKUP($D102,CLASS!$D$2:$W$405,19,FALSE)</f>
        <v>0</v>
      </c>
      <c r="W102" s="52">
        <f>IF(IF(V102,V102+$G102,0)&lt;=100,IF(V102,V102+$G102,0),100)</f>
        <v>0</v>
      </c>
      <c r="X102"/>
      <c r="Y102"/>
      <c r="Z102" s="52">
        <f>I102+K102+M102+O102+Q102+S102+U102+W102</f>
        <v>388</v>
      </c>
      <c r="AA102"/>
      <c r="AB102">
        <f>I102</f>
        <v>75</v>
      </c>
      <c r="AC102">
        <f>K102</f>
        <v>84</v>
      </c>
      <c r="AD102">
        <f>M102</f>
        <v>0</v>
      </c>
      <c r="AE102">
        <f>O102</f>
        <v>71</v>
      </c>
      <c r="AF102">
        <f>Q102</f>
        <v>78</v>
      </c>
      <c r="AG102">
        <f>S102</f>
        <v>80</v>
      </c>
      <c r="AH102">
        <f>U102</f>
        <v>0</v>
      </c>
      <c r="AI102">
        <f>W102</f>
        <v>0</v>
      </c>
      <c r="AJ102" s="24">
        <f>SUMPRODUCT(LARGE(AB102:AI102, {1,2,3,4,5}))</f>
        <v>388</v>
      </c>
      <c r="AK102"/>
    </row>
    <row r="103" spans="1:51" x14ac:dyDescent="0.25">
      <c r="A103" s="47" t="s">
        <v>49</v>
      </c>
      <c r="B103" s="46" t="s">
        <v>71</v>
      </c>
      <c r="C103" s="44" t="s">
        <v>72</v>
      </c>
      <c r="D103" s="44">
        <v>86511</v>
      </c>
      <c r="E103" s="44" t="s">
        <v>23</v>
      </c>
      <c r="F103" s="44" t="s">
        <v>8</v>
      </c>
      <c r="G103">
        <f>VLOOKUP($D103,CLASS!$D$2:$W$405,4,FALSE)</f>
        <v>0</v>
      </c>
      <c r="H103">
        <f>VLOOKUP($D103,CLASS!$D$2:$W$405,5,FALSE)</f>
        <v>95</v>
      </c>
      <c r="I103" s="52">
        <f>IF(H103,G103+H103,0)</f>
        <v>95</v>
      </c>
      <c r="J103">
        <f>VLOOKUP($D103,CLASS!$D$2:$W$405,7,FALSE)</f>
        <v>91</v>
      </c>
      <c r="K103" s="52">
        <f>IF(IF(J103,J103+$G103,0)&lt;=100,IF(J103,J103+$G103,0),100)</f>
        <v>91</v>
      </c>
      <c r="L103">
        <f>VLOOKUP($D103,CLASS!$D$2:$W$405,9,FALSE)</f>
        <v>89</v>
      </c>
      <c r="M103" s="52">
        <f>IF(IF(L103,L103+$G103,0)&lt;=100,IF(L103,L103+$G103,0),100)</f>
        <v>89</v>
      </c>
      <c r="N103">
        <f>VLOOKUP($D103,CLASS!$D$2:$W$405,11,FALSE)</f>
        <v>0</v>
      </c>
      <c r="O103" s="52">
        <f>IF(IF(N103,N103+$G103,0)&lt;=100,IF(N103,N103+$G103,0),100)</f>
        <v>0</v>
      </c>
      <c r="P103">
        <f>VLOOKUP($D103,CLASS!$D$2:$W$405,13,FALSE)</f>
        <v>0</v>
      </c>
      <c r="Q103" s="52">
        <f>IF(IF(P103,P103+$G103,0)&lt;=100,IF(P103,P103+$G103,0),100)</f>
        <v>0</v>
      </c>
      <c r="R103">
        <f>VLOOKUP($D103,CLASS!$D$2:$W$405,15,FALSE)</f>
        <v>0</v>
      </c>
      <c r="S103" s="52">
        <f>IF(IF(R103,R103+$G103,0)&lt;=100,IF(R103,R103+$G103,0),100)</f>
        <v>0</v>
      </c>
      <c r="T103">
        <f>VLOOKUP($D103,CLASS!$D$2:$W$405,17,FALSE)</f>
        <v>89</v>
      </c>
      <c r="U103" s="52">
        <f>IF(IF(T103,T103+$G103,0)&lt;=100,IF(T103,T103+$G103,0),100)</f>
        <v>89</v>
      </c>
      <c r="V103">
        <f>VLOOKUP($D103,CLASS!$D$2:$W$405,19,FALSE)</f>
        <v>0</v>
      </c>
      <c r="W103" s="52">
        <f>IF(IF(V103,V103+$G103,0)&lt;=100,IF(V103,V103+$G103,0),100)</f>
        <v>0</v>
      </c>
      <c r="X103"/>
      <c r="Y103"/>
      <c r="Z103" s="52">
        <f>I103+K103+M103+O103+Q103+S103+U103+W103</f>
        <v>364</v>
      </c>
      <c r="AA103"/>
      <c r="AB103">
        <f>I103</f>
        <v>95</v>
      </c>
      <c r="AC103">
        <f>K103</f>
        <v>91</v>
      </c>
      <c r="AD103">
        <f>M103</f>
        <v>89</v>
      </c>
      <c r="AE103">
        <f>O103</f>
        <v>0</v>
      </c>
      <c r="AF103">
        <f>Q103</f>
        <v>0</v>
      </c>
      <c r="AG103">
        <f>S103</f>
        <v>0</v>
      </c>
      <c r="AH103">
        <f>U103</f>
        <v>89</v>
      </c>
      <c r="AI103">
        <f>W103</f>
        <v>0</v>
      </c>
      <c r="AJ103" s="24">
        <f>SUMPRODUCT(LARGE(AB103:AI103, {1,2,3,4,5}))</f>
        <v>364</v>
      </c>
      <c r="AK103"/>
    </row>
    <row r="104" spans="1:51" x14ac:dyDescent="0.25">
      <c r="A104" s="47" t="s">
        <v>49</v>
      </c>
      <c r="B104" s="46" t="s">
        <v>157</v>
      </c>
      <c r="C104" s="44" t="s">
        <v>72</v>
      </c>
      <c r="D104" s="44">
        <v>121513</v>
      </c>
      <c r="E104" s="44" t="s">
        <v>11</v>
      </c>
      <c r="F104" s="44" t="s">
        <v>40</v>
      </c>
      <c r="G104">
        <f>VLOOKUP($D104,CLASS!$D$2:$W$405,4,FALSE)</f>
        <v>5</v>
      </c>
      <c r="H104">
        <f>VLOOKUP($D104,CLASS!$D$2:$W$405,5,FALSE)</f>
        <v>90</v>
      </c>
      <c r="I104" s="52">
        <f>IF(H104,G104+H104,0)</f>
        <v>95</v>
      </c>
      <c r="J104">
        <f>VLOOKUP($D104,CLASS!$D$2:$W$405,7,FALSE)</f>
        <v>83</v>
      </c>
      <c r="K104" s="52">
        <f>IF(IF(J104,J104+$G104,0)&lt;=100,IF(J104,J104+$G104,0),100)</f>
        <v>88</v>
      </c>
      <c r="L104">
        <f>VLOOKUP($D104,CLASS!$D$2:$W$405,9,FALSE)</f>
        <v>86</v>
      </c>
      <c r="M104" s="52">
        <f>IF(IF(L104,L104+$G104,0)&lt;=100,IF(L104,L104+$G104,0),100)</f>
        <v>91</v>
      </c>
      <c r="N104">
        <f>VLOOKUP($D104,CLASS!$D$2:$W$405,11,FALSE)</f>
        <v>0</v>
      </c>
      <c r="O104" s="52">
        <f>IF(IF(N104,N104+$G104,0)&lt;=100,IF(N104,N104+$G104,0),100)</f>
        <v>0</v>
      </c>
      <c r="P104">
        <f>VLOOKUP($D104,CLASS!$D$2:$W$405,13,FALSE)</f>
        <v>0</v>
      </c>
      <c r="Q104" s="52">
        <f>IF(IF(P104,P104+$G104,0)&lt;=100,IF(P104,P104+$G104,0),100)</f>
        <v>0</v>
      </c>
      <c r="R104">
        <f>VLOOKUP($D104,CLASS!$D$2:$W$405,15,FALSE)</f>
        <v>0</v>
      </c>
      <c r="S104" s="52">
        <f>IF(IF(R104,R104+$G104,0)&lt;=100,IF(R104,R104+$G104,0),100)</f>
        <v>0</v>
      </c>
      <c r="T104">
        <f>VLOOKUP($D104,CLASS!$D$2:$W$405,17,FALSE)</f>
        <v>84</v>
      </c>
      <c r="U104" s="52">
        <f>IF(IF(T104,T104+$G104,0)&lt;=100,IF(T104,T104+$G104,0),100)</f>
        <v>89</v>
      </c>
      <c r="V104">
        <f>VLOOKUP($D104,CLASS!$D$2:$W$405,19,FALSE)</f>
        <v>0</v>
      </c>
      <c r="W104" s="52">
        <f>IF(IF(V104,V104+$G104,0)&lt;=100,IF(V104,V104+$G104,0),100)</f>
        <v>0</v>
      </c>
      <c r="X104"/>
      <c r="Y104"/>
      <c r="Z104" s="52">
        <f>I104+K104+M104+O104+Q104+S104+U104+W104</f>
        <v>363</v>
      </c>
      <c r="AA104"/>
      <c r="AB104">
        <f>I104</f>
        <v>95</v>
      </c>
      <c r="AC104">
        <f>K104</f>
        <v>88</v>
      </c>
      <c r="AD104">
        <f>M104</f>
        <v>91</v>
      </c>
      <c r="AE104">
        <f>O104</f>
        <v>0</v>
      </c>
      <c r="AF104">
        <f>Q104</f>
        <v>0</v>
      </c>
      <c r="AG104">
        <f>S104</f>
        <v>0</v>
      </c>
      <c r="AH104">
        <f>U104</f>
        <v>89</v>
      </c>
      <c r="AI104">
        <f>W104</f>
        <v>0</v>
      </c>
      <c r="AJ104" s="24">
        <f>SUMPRODUCT(LARGE(AB104:AI104, {1,2,3,4,5}))</f>
        <v>363</v>
      </c>
      <c r="AK10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</row>
    <row r="105" spans="1:51" x14ac:dyDescent="0.25">
      <c r="A105" s="47" t="s">
        <v>49</v>
      </c>
      <c r="B105" s="46" t="s">
        <v>81</v>
      </c>
      <c r="C105" s="44" t="s">
        <v>346</v>
      </c>
      <c r="D105" s="44">
        <v>131275</v>
      </c>
      <c r="E105" s="44" t="s">
        <v>13</v>
      </c>
      <c r="F105" s="44" t="s">
        <v>8</v>
      </c>
      <c r="G105">
        <f>VLOOKUP($D105,CLASS!$D$2:$W$405,4,FALSE)</f>
        <v>15</v>
      </c>
      <c r="H105">
        <f>VLOOKUP($D105,CLASS!$D$2:$W$405,5,FALSE)</f>
        <v>69</v>
      </c>
      <c r="I105" s="52">
        <f>IF(H105,G105+H105,0)</f>
        <v>84</v>
      </c>
      <c r="J105">
        <f>VLOOKUP($D105,CLASS!$D$2:$W$405,7,FALSE)</f>
        <v>73</v>
      </c>
      <c r="K105" s="52">
        <f>IF(IF(J105,J105+$G105,0)&lt;=100,IF(J105,J105+$G105,0),100)</f>
        <v>88</v>
      </c>
      <c r="L105">
        <f>VLOOKUP($D105,CLASS!$D$2:$W$405,9,FALSE)</f>
        <v>67</v>
      </c>
      <c r="M105" s="52">
        <f>IF(IF(L105,L105+$G105,0)&lt;=100,IF(L105,L105+$G105,0),100)</f>
        <v>82</v>
      </c>
      <c r="N105">
        <f>VLOOKUP($D105,CLASS!$D$2:$W$405,11,FALSE)</f>
        <v>0</v>
      </c>
      <c r="O105" s="52">
        <f>IF(IF(N105,N105+$G105,0)&lt;=100,IF(N105,N105+$G105,0),100)</f>
        <v>0</v>
      </c>
      <c r="P105">
        <f>VLOOKUP($D105,CLASS!$D$2:$W$405,13,FALSE)</f>
        <v>0</v>
      </c>
      <c r="Q105" s="52">
        <f>IF(IF(P105,P105+$G105,0)&lt;=100,IF(P105,P105+$G105,0),100)</f>
        <v>0</v>
      </c>
      <c r="R105">
        <f>VLOOKUP($D105,CLASS!$D$2:$W$405,15,FALSE)</f>
        <v>0</v>
      </c>
      <c r="S105" s="52">
        <f>IF(IF(R105,R105+$G105,0)&lt;=100,IF(R105,R105+$G105,0),100)</f>
        <v>0</v>
      </c>
      <c r="T105">
        <f>VLOOKUP($D105,CLASS!$D$2:$W$405,17,FALSE)</f>
        <v>70</v>
      </c>
      <c r="U105" s="52">
        <f>IF(IF(T105,T105+$G105,0)&lt;=100,IF(T105,T105+$G105,0),100)</f>
        <v>85</v>
      </c>
      <c r="V105">
        <f>VLOOKUP($D105,CLASS!$D$2:$W$405,19,FALSE)</f>
        <v>0</v>
      </c>
      <c r="W105" s="52">
        <f>IF(IF(V105,V105+$G105,0)&lt;=100,IF(V105,V105+$G105,0),100)</f>
        <v>0</v>
      </c>
      <c r="X105"/>
      <c r="Y105"/>
      <c r="Z105" s="52">
        <f>I105+K105+M105+O105+Q105+S105+U105+W105</f>
        <v>339</v>
      </c>
      <c r="AA105"/>
      <c r="AB105">
        <f>I105</f>
        <v>84</v>
      </c>
      <c r="AC105">
        <f>K105</f>
        <v>88</v>
      </c>
      <c r="AD105">
        <f>M105</f>
        <v>82</v>
      </c>
      <c r="AE105">
        <f>O105</f>
        <v>0</v>
      </c>
      <c r="AF105">
        <f>Q105</f>
        <v>0</v>
      </c>
      <c r="AG105">
        <f>S105</f>
        <v>0</v>
      </c>
      <c r="AH105">
        <f>U105</f>
        <v>85</v>
      </c>
      <c r="AI105">
        <f>W105</f>
        <v>0</v>
      </c>
      <c r="AJ105" s="24">
        <f>SUMPRODUCT(LARGE(AB105:AI105, {1,2,3,4,5}))</f>
        <v>339</v>
      </c>
      <c r="AK105"/>
    </row>
    <row r="106" spans="1:51" x14ac:dyDescent="0.25">
      <c r="A106" s="47" t="s">
        <v>49</v>
      </c>
      <c r="B106" s="46" t="s">
        <v>79</v>
      </c>
      <c r="C106" s="44" t="s">
        <v>80</v>
      </c>
      <c r="D106" s="44">
        <v>65266</v>
      </c>
      <c r="E106" s="44" t="s">
        <v>23</v>
      </c>
      <c r="F106" s="44" t="s">
        <v>8</v>
      </c>
      <c r="G106">
        <f>VLOOKUP($D106,CLASS!$D$2:$W$405,4,FALSE)</f>
        <v>0</v>
      </c>
      <c r="H106">
        <f>VLOOKUP($D106,CLASS!$D$2:$W$405,5,FALSE)</f>
        <v>91</v>
      </c>
      <c r="I106" s="52">
        <f>IF(H106,G106+H106,0)</f>
        <v>91</v>
      </c>
      <c r="J106">
        <f>VLOOKUP($D106,CLASS!$D$2:$W$405,7,FALSE)</f>
        <v>91</v>
      </c>
      <c r="K106" s="52">
        <f>IF(IF(J106,J106+$G106,0)&lt;=100,IF(J106,J106+$G106,0),100)</f>
        <v>91</v>
      </c>
      <c r="L106">
        <f>VLOOKUP($D106,CLASS!$D$2:$W$405,9,FALSE)</f>
        <v>0</v>
      </c>
      <c r="M106" s="52">
        <f>IF(IF(L106,L106+$G106,0)&lt;=100,IF(L106,L106+$G106,0),100)</f>
        <v>0</v>
      </c>
      <c r="N106">
        <f>VLOOKUP($D106,CLASS!$D$2:$W$405,11,FALSE)</f>
        <v>0</v>
      </c>
      <c r="O106" s="52">
        <f>IF(IF(N106,N106+$G106,0)&lt;=100,IF(N106,N106+$G106,0),100)</f>
        <v>0</v>
      </c>
      <c r="P106">
        <f>VLOOKUP($D106,CLASS!$D$2:$W$405,13,FALSE)</f>
        <v>0</v>
      </c>
      <c r="Q106" s="52">
        <f>IF(IF(P106,P106+$G106,0)&lt;=100,IF(P106,P106+$G106,0),100)</f>
        <v>0</v>
      </c>
      <c r="R106">
        <f>VLOOKUP($D106,CLASS!$D$2:$W$405,15,FALSE)</f>
        <v>0</v>
      </c>
      <c r="S106" s="52">
        <f>IF(IF(R106,R106+$G106,0)&lt;=100,IF(R106,R106+$G106,0),100)</f>
        <v>0</v>
      </c>
      <c r="T106">
        <f>VLOOKUP($D106,CLASS!$D$2:$W$405,17,FALSE)</f>
        <v>93</v>
      </c>
      <c r="U106" s="52">
        <f>IF(IF(T106,T106+$G106,0)&lt;=100,IF(T106,T106+$G106,0),100)</f>
        <v>93</v>
      </c>
      <c r="V106">
        <f>VLOOKUP($D106,CLASS!$D$2:$W$405,19,FALSE)</f>
        <v>0</v>
      </c>
      <c r="W106" s="52">
        <f>IF(IF(V106,V106+$G106,0)&lt;=100,IF(V106,V106+$G106,0),100)</f>
        <v>0</v>
      </c>
      <c r="X106"/>
      <c r="Y106"/>
      <c r="Z106" s="52">
        <f>I106+K106+M106+O106+Q106+S106+U106+W106</f>
        <v>275</v>
      </c>
      <c r="AA106"/>
      <c r="AB106">
        <f>I106</f>
        <v>91</v>
      </c>
      <c r="AC106">
        <f>K106</f>
        <v>91</v>
      </c>
      <c r="AD106">
        <f>M106</f>
        <v>0</v>
      </c>
      <c r="AE106">
        <f>O106</f>
        <v>0</v>
      </c>
      <c r="AF106">
        <f>Q106</f>
        <v>0</v>
      </c>
      <c r="AG106">
        <f>S106</f>
        <v>0</v>
      </c>
      <c r="AH106">
        <f>U106</f>
        <v>93</v>
      </c>
      <c r="AI106">
        <f>W106</f>
        <v>0</v>
      </c>
      <c r="AJ106" s="24">
        <f>SUMPRODUCT(LARGE(AB106:AI106, {1,2,3,4,5}))</f>
        <v>275</v>
      </c>
      <c r="AK106"/>
    </row>
    <row r="107" spans="1:51" x14ac:dyDescent="0.25">
      <c r="A107" s="47" t="s">
        <v>49</v>
      </c>
      <c r="B107" s="46" t="s">
        <v>143</v>
      </c>
      <c r="C107" s="44" t="s">
        <v>239</v>
      </c>
      <c r="D107" s="44">
        <v>125114</v>
      </c>
      <c r="E107" s="44" t="s">
        <v>11</v>
      </c>
      <c r="F107" s="44" t="s">
        <v>8</v>
      </c>
      <c r="G107">
        <f>VLOOKUP($D107,CLASS!$D$2:$W$405,4,FALSE)</f>
        <v>5</v>
      </c>
      <c r="H107">
        <f>VLOOKUP($D107,CLASS!$D$2:$W$405,5,FALSE)</f>
        <v>0</v>
      </c>
      <c r="I107" s="52">
        <f>IF(H107,G107+H107,0)</f>
        <v>0</v>
      </c>
      <c r="J107">
        <f>VLOOKUP($D107,CLASS!$D$2:$W$405,7,FALSE)</f>
        <v>93</v>
      </c>
      <c r="K107" s="52">
        <f>IF(IF(J107,J107+$G107,0)&lt;=100,IF(J107,J107+$G107,0),100)</f>
        <v>98</v>
      </c>
      <c r="L107">
        <f>VLOOKUP($D107,CLASS!$D$2:$W$405,9,FALSE)</f>
        <v>84</v>
      </c>
      <c r="M107" s="52">
        <f>IF(IF(L107,L107+$G107,0)&lt;=100,IF(L107,L107+$G107,0),100)</f>
        <v>89</v>
      </c>
      <c r="N107">
        <f>VLOOKUP($D107,CLASS!$D$2:$W$405,11,FALSE)</f>
        <v>0</v>
      </c>
      <c r="O107" s="52">
        <f>IF(IF(N107,N107+$G107,0)&lt;=100,IF(N107,N107+$G107,0),100)</f>
        <v>0</v>
      </c>
      <c r="P107">
        <f>VLOOKUP($D107,CLASS!$D$2:$W$405,13,FALSE)</f>
        <v>0</v>
      </c>
      <c r="Q107" s="52">
        <f>IF(IF(P107,P107+$G107,0)&lt;=100,IF(P107,P107+$G107,0),100)</f>
        <v>0</v>
      </c>
      <c r="R107">
        <f>VLOOKUP($D107,CLASS!$D$2:$W$405,15,FALSE)</f>
        <v>0</v>
      </c>
      <c r="S107" s="52">
        <f>IF(IF(R107,R107+$G107,0)&lt;=100,IF(R107,R107+$G107,0),100)</f>
        <v>0</v>
      </c>
      <c r="T107">
        <f>VLOOKUP($D107,CLASS!$D$2:$W$405,17,FALSE)</f>
        <v>74</v>
      </c>
      <c r="U107" s="52">
        <f>IF(IF(T107,T107+$G107,0)&lt;=100,IF(T107,T107+$G107,0),100)</f>
        <v>79</v>
      </c>
      <c r="V107">
        <f>VLOOKUP($D107,CLASS!$D$2:$W$405,19,FALSE)</f>
        <v>0</v>
      </c>
      <c r="W107" s="52">
        <f>IF(IF(V107,V107+$G107,0)&lt;=100,IF(V107,V107+$G107,0),100)</f>
        <v>0</v>
      </c>
      <c r="X107"/>
      <c r="Y107"/>
      <c r="Z107" s="52">
        <f>I107+K107+M107+O107+Q107+S107+U107+W107</f>
        <v>266</v>
      </c>
      <c r="AA107"/>
      <c r="AB107">
        <f>I107</f>
        <v>0</v>
      </c>
      <c r="AC107">
        <f>K107</f>
        <v>98</v>
      </c>
      <c r="AD107">
        <f>M107</f>
        <v>89</v>
      </c>
      <c r="AE107">
        <f>O107</f>
        <v>0</v>
      </c>
      <c r="AF107">
        <f>Q107</f>
        <v>0</v>
      </c>
      <c r="AG107">
        <f>S107</f>
        <v>0</v>
      </c>
      <c r="AH107">
        <f>U107</f>
        <v>79</v>
      </c>
      <c r="AI107">
        <f>W107</f>
        <v>0</v>
      </c>
      <c r="AJ107" s="24">
        <f>SUMPRODUCT(LARGE(AB107:AI107, {1,2,3,4,5}))</f>
        <v>266</v>
      </c>
      <c r="AK107"/>
    </row>
    <row r="108" spans="1:51" x14ac:dyDescent="0.25">
      <c r="A108" s="47" t="s">
        <v>49</v>
      </c>
      <c r="B108" s="46" t="s">
        <v>38</v>
      </c>
      <c r="C108" s="44" t="s">
        <v>133</v>
      </c>
      <c r="D108" s="44">
        <v>81076</v>
      </c>
      <c r="E108" s="44" t="s">
        <v>7</v>
      </c>
      <c r="F108" s="44" t="s">
        <v>8</v>
      </c>
      <c r="G108">
        <f>VLOOKUP($D108,CLASS!$D$2:$W$405,4,FALSE)</f>
        <v>0</v>
      </c>
      <c r="H108">
        <f>VLOOKUP($D108,CLASS!$D$2:$W$405,5,FALSE)</f>
        <v>83</v>
      </c>
      <c r="I108" s="52">
        <f>IF(H108,G108+H108,0)</f>
        <v>83</v>
      </c>
      <c r="J108">
        <f>VLOOKUP($D108,CLASS!$D$2:$W$405,7,FALSE)</f>
        <v>86</v>
      </c>
      <c r="K108" s="52">
        <f>IF(IF(J108,J108+$G108,0)&lt;=100,IF(J108,J108+$G108,0),100)</f>
        <v>86</v>
      </c>
      <c r="L108">
        <f>VLOOKUP($D108,CLASS!$D$2:$W$405,9,FALSE)</f>
        <v>0</v>
      </c>
      <c r="M108" s="52">
        <f>IF(IF(L108,L108+$G108,0)&lt;=100,IF(L108,L108+$G108,0),100)</f>
        <v>0</v>
      </c>
      <c r="N108">
        <f>VLOOKUP($D108,CLASS!$D$2:$W$405,11,FALSE)</f>
        <v>0</v>
      </c>
      <c r="O108" s="52">
        <f>IF(IF(N108,N108+$G108,0)&lt;=100,IF(N108,N108+$G108,0),100)</f>
        <v>0</v>
      </c>
      <c r="P108">
        <f>VLOOKUP($D108,CLASS!$D$2:$W$405,13,FALSE)</f>
        <v>0</v>
      </c>
      <c r="Q108" s="52">
        <f>IF(IF(P108,P108+$G108,0)&lt;=100,IF(P108,P108+$G108,0),100)</f>
        <v>0</v>
      </c>
      <c r="R108">
        <f>VLOOKUP($D108,CLASS!$D$2:$W$405,15,FALSE)</f>
        <v>0</v>
      </c>
      <c r="S108" s="52">
        <f>IF(IF(R108,R108+$G108,0)&lt;=100,IF(R108,R108+$G108,0),100)</f>
        <v>0</v>
      </c>
      <c r="T108">
        <f>VLOOKUP($D108,CLASS!$D$2:$W$405,17,FALSE)</f>
        <v>83</v>
      </c>
      <c r="U108" s="52">
        <f>IF(IF(T108,T108+$G108,0)&lt;=100,IF(T108,T108+$G108,0),100)</f>
        <v>83</v>
      </c>
      <c r="V108">
        <f>VLOOKUP($D108,CLASS!$D$2:$W$405,19,FALSE)</f>
        <v>0</v>
      </c>
      <c r="W108" s="52">
        <f>IF(IF(V108,V108+$G108,0)&lt;=100,IF(V108,V108+$G108,0),100)</f>
        <v>0</v>
      </c>
      <c r="X108"/>
      <c r="Y108"/>
      <c r="Z108" s="52">
        <f>I108+K108+M108+O108+Q108+S108+U108+W108</f>
        <v>252</v>
      </c>
      <c r="AA108"/>
      <c r="AB108">
        <f>I108</f>
        <v>83</v>
      </c>
      <c r="AC108">
        <f>K108</f>
        <v>86</v>
      </c>
      <c r="AD108">
        <f>M108</f>
        <v>0</v>
      </c>
      <c r="AE108">
        <f>O108</f>
        <v>0</v>
      </c>
      <c r="AF108">
        <f>Q108</f>
        <v>0</v>
      </c>
      <c r="AG108">
        <f>S108</f>
        <v>0</v>
      </c>
      <c r="AH108">
        <f>U108</f>
        <v>83</v>
      </c>
      <c r="AI108">
        <f>W108</f>
        <v>0</v>
      </c>
      <c r="AJ108" s="24">
        <f>SUMPRODUCT(LARGE(AB108:AI108, {1,2,3,4,5}))</f>
        <v>252</v>
      </c>
      <c r="AK108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</row>
    <row r="109" spans="1:51" x14ac:dyDescent="0.25">
      <c r="A109" s="47" t="s">
        <v>49</v>
      </c>
      <c r="B109" s="46" t="s">
        <v>306</v>
      </c>
      <c r="C109" s="44" t="s">
        <v>307</v>
      </c>
      <c r="D109" s="44">
        <v>127946</v>
      </c>
      <c r="E109" s="44" t="s">
        <v>12</v>
      </c>
      <c r="F109" s="44" t="s">
        <v>36</v>
      </c>
      <c r="G109">
        <f>VLOOKUP($D109,CLASS!$D$2:$W$405,4,FALSE)</f>
        <v>10</v>
      </c>
      <c r="H109">
        <f>VLOOKUP($D109,CLASS!$D$2:$W$405,5,FALSE)</f>
        <v>0</v>
      </c>
      <c r="I109" s="52">
        <f>IF(H109,G109+H109,0)</f>
        <v>0</v>
      </c>
      <c r="J109">
        <f>VLOOKUP($D109,CLASS!$D$2:$W$405,7,FALSE)</f>
        <v>82</v>
      </c>
      <c r="K109" s="52">
        <f>IF(IF(J109,J109+$G109,0)&lt;=100,IF(J109,J109+$G109,0),100)</f>
        <v>92</v>
      </c>
      <c r="L109">
        <f>VLOOKUP($D109,CLASS!$D$2:$W$405,9,FALSE)</f>
        <v>76</v>
      </c>
      <c r="M109" s="52">
        <f>IF(IF(L109,L109+$G109,0)&lt;=100,IF(L109,L109+$G109,0),100)</f>
        <v>86</v>
      </c>
      <c r="N109">
        <f>VLOOKUP($D109,CLASS!$D$2:$W$405,11,FALSE)</f>
        <v>0</v>
      </c>
      <c r="O109" s="52">
        <f>IF(IF(N109,N109+$G109,0)&lt;=100,IF(N109,N109+$G109,0),100)</f>
        <v>0</v>
      </c>
      <c r="P109">
        <f>VLOOKUP($D109,CLASS!$D$2:$W$405,13,FALSE)</f>
        <v>0</v>
      </c>
      <c r="Q109" s="52">
        <f>IF(IF(P109,P109+$G109,0)&lt;=100,IF(P109,P109+$G109,0),100)</f>
        <v>0</v>
      </c>
      <c r="R109">
        <f>VLOOKUP($D109,CLASS!$D$2:$W$405,15,FALSE)</f>
        <v>0</v>
      </c>
      <c r="S109" s="52">
        <f>IF(IF(R109,R109+$G109,0)&lt;=100,IF(R109,R109+$G109,0),100)</f>
        <v>0</v>
      </c>
      <c r="T109">
        <f>VLOOKUP($D109,CLASS!$D$2:$W$405,17,FALSE)</f>
        <v>57</v>
      </c>
      <c r="U109" s="52">
        <f>IF(IF(T109,T109+$G109,0)&lt;=100,IF(T109,T109+$G109,0),100)</f>
        <v>67</v>
      </c>
      <c r="V109">
        <f>VLOOKUP($D109,CLASS!$D$2:$W$405,19,FALSE)</f>
        <v>0</v>
      </c>
      <c r="W109" s="52">
        <f>IF(IF(V109,V109+$G109,0)&lt;=100,IF(V109,V109+$G109,0),100)</f>
        <v>0</v>
      </c>
      <c r="X109"/>
      <c r="Y109"/>
      <c r="Z109" s="52">
        <f>I109+K109+M109+O109+Q109+S109+U109+W109</f>
        <v>245</v>
      </c>
      <c r="AA109"/>
      <c r="AB109">
        <f>I109</f>
        <v>0</v>
      </c>
      <c r="AC109">
        <f>K109</f>
        <v>92</v>
      </c>
      <c r="AD109">
        <f>M109</f>
        <v>86</v>
      </c>
      <c r="AE109">
        <f>O109</f>
        <v>0</v>
      </c>
      <c r="AF109">
        <f>Q109</f>
        <v>0</v>
      </c>
      <c r="AG109">
        <f>S109</f>
        <v>0</v>
      </c>
      <c r="AH109">
        <f>U109</f>
        <v>67</v>
      </c>
      <c r="AI109">
        <f>W109</f>
        <v>0</v>
      </c>
      <c r="AJ109" s="24">
        <f>SUMPRODUCT(LARGE(AB109:AI109, {1,2,3,4,5}))</f>
        <v>245</v>
      </c>
      <c r="AK109"/>
    </row>
    <row r="110" spans="1:51" x14ac:dyDescent="0.25">
      <c r="A110" s="47" t="s">
        <v>49</v>
      </c>
      <c r="B110" s="46" t="s">
        <v>88</v>
      </c>
      <c r="C110" s="44" t="s">
        <v>173</v>
      </c>
      <c r="D110" s="44">
        <v>112239</v>
      </c>
      <c r="E110" s="44" t="s">
        <v>11</v>
      </c>
      <c r="F110" s="44" t="s">
        <v>8</v>
      </c>
      <c r="G110">
        <f>VLOOKUP($D110,CLASS!$D$2:$W$405,4,FALSE)</f>
        <v>5</v>
      </c>
      <c r="H110">
        <f>VLOOKUP($D110,CLASS!$D$2:$W$405,5,FALSE)</f>
        <v>85</v>
      </c>
      <c r="I110" s="52">
        <f>IF(H110,G110+H110,0)</f>
        <v>90</v>
      </c>
      <c r="J110">
        <f>VLOOKUP($D110,CLASS!$D$2:$W$405,7,FALSE)</f>
        <v>83</v>
      </c>
      <c r="K110" s="52">
        <f>IF(IF(J110,J110+$G110,0)&lt;=100,IF(J110,J110+$G110,0),100)</f>
        <v>88</v>
      </c>
      <c r="L110">
        <f>VLOOKUP($D110,CLASS!$D$2:$W$405,9,FALSE)</f>
        <v>0</v>
      </c>
      <c r="M110" s="52">
        <f>IF(IF(L110,L110+$G110,0)&lt;=100,IF(L110,L110+$G110,0),100)</f>
        <v>0</v>
      </c>
      <c r="N110">
        <f>VLOOKUP($D110,CLASS!$D$2:$W$405,11,FALSE)</f>
        <v>0</v>
      </c>
      <c r="O110" s="52">
        <f>IF(IF(N110,N110+$G110,0)&lt;=100,IF(N110,N110+$G110,0),100)</f>
        <v>0</v>
      </c>
      <c r="P110">
        <f>VLOOKUP($D110,CLASS!$D$2:$W$405,13,FALSE)</f>
        <v>0</v>
      </c>
      <c r="Q110" s="52">
        <f>IF(IF(P110,P110+$G110,0)&lt;=100,IF(P110,P110+$G110,0),100)</f>
        <v>0</v>
      </c>
      <c r="R110">
        <f>VLOOKUP($D110,CLASS!$D$2:$W$405,15,FALSE)</f>
        <v>0</v>
      </c>
      <c r="S110" s="52">
        <f>IF(IF(R110,R110+$G110,0)&lt;=100,IF(R110,R110+$G110,0),100)</f>
        <v>0</v>
      </c>
      <c r="T110">
        <f>VLOOKUP($D110,CLASS!$D$2:$W$405,17,FALSE)</f>
        <v>0</v>
      </c>
      <c r="U110" s="52">
        <f>IF(IF(T110,T110+$G110,0)&lt;=100,IF(T110,T110+$G110,0),100)</f>
        <v>0</v>
      </c>
      <c r="V110">
        <f>VLOOKUP($D110,CLASS!$D$2:$W$405,19,FALSE)</f>
        <v>0</v>
      </c>
      <c r="W110" s="52">
        <f>IF(IF(V110,V110+$G110,0)&lt;=100,IF(V110,V110+$G110,0),100)</f>
        <v>0</v>
      </c>
      <c r="X110"/>
      <c r="Y110"/>
      <c r="Z110" s="52">
        <f>I110+K110+M110+O110+Q110+S110+U110+W110</f>
        <v>178</v>
      </c>
      <c r="AA110"/>
      <c r="AB110">
        <f>I110</f>
        <v>90</v>
      </c>
      <c r="AC110">
        <f>K110</f>
        <v>88</v>
      </c>
      <c r="AD110">
        <f>M110</f>
        <v>0</v>
      </c>
      <c r="AE110">
        <f>O110</f>
        <v>0</v>
      </c>
      <c r="AF110">
        <f>Q110</f>
        <v>0</v>
      </c>
      <c r="AG110">
        <f>S110</f>
        <v>0</v>
      </c>
      <c r="AH110">
        <f>U110</f>
        <v>0</v>
      </c>
      <c r="AI110">
        <f>W110</f>
        <v>0</v>
      </c>
      <c r="AJ110" s="24">
        <f>SUMPRODUCT(LARGE(AB110:AI110, {1,2,3,4,5}))</f>
        <v>178</v>
      </c>
      <c r="AK110"/>
    </row>
    <row r="111" spans="1:51" x14ac:dyDescent="0.25">
      <c r="A111" s="47" t="s">
        <v>49</v>
      </c>
      <c r="B111" s="46" t="s">
        <v>125</v>
      </c>
      <c r="C111" s="44" t="s">
        <v>126</v>
      </c>
      <c r="D111" s="44">
        <v>114845</v>
      </c>
      <c r="E111" s="44" t="s">
        <v>7</v>
      </c>
      <c r="F111" s="44" t="s">
        <v>8</v>
      </c>
      <c r="G111">
        <f>VLOOKUP($D111,CLASS!$D$2:$W$405,4,FALSE)</f>
        <v>0</v>
      </c>
      <c r="H111">
        <f>VLOOKUP($D111,CLASS!$D$2:$W$405,5,FALSE)</f>
        <v>86</v>
      </c>
      <c r="I111" s="52">
        <f>IF(H111,G111+H111,0)</f>
        <v>86</v>
      </c>
      <c r="J111">
        <f>VLOOKUP($D111,CLASS!$D$2:$W$405,7,FALSE)</f>
        <v>0</v>
      </c>
      <c r="K111" s="52">
        <f>IF(IF(J111,J111+$G111,0)&lt;=100,IF(J111,J111+$G111,0),100)</f>
        <v>0</v>
      </c>
      <c r="L111">
        <f>VLOOKUP($D111,CLASS!$D$2:$W$405,9,FALSE)</f>
        <v>86</v>
      </c>
      <c r="M111" s="52">
        <f>IF(IF(L111,L111+$G111,0)&lt;=100,IF(L111,L111+$G111,0),100)</f>
        <v>86</v>
      </c>
      <c r="N111">
        <f>VLOOKUP($D111,CLASS!$D$2:$W$405,11,FALSE)</f>
        <v>0</v>
      </c>
      <c r="O111" s="52">
        <f>IF(IF(N111,N111+$G111,0)&lt;=100,IF(N111,N111+$G111,0),100)</f>
        <v>0</v>
      </c>
      <c r="P111">
        <f>VLOOKUP($D111,CLASS!$D$2:$W$405,13,FALSE)</f>
        <v>0</v>
      </c>
      <c r="Q111" s="52">
        <f>IF(IF(P111,P111+$G111,0)&lt;=100,IF(P111,P111+$G111,0),100)</f>
        <v>0</v>
      </c>
      <c r="R111">
        <f>VLOOKUP($D111,CLASS!$D$2:$W$405,15,FALSE)</f>
        <v>0</v>
      </c>
      <c r="S111" s="52">
        <f>IF(IF(R111,R111+$G111,0)&lt;=100,IF(R111,R111+$G111,0),100)</f>
        <v>0</v>
      </c>
      <c r="T111">
        <f>VLOOKUP($D111,CLASS!$D$2:$W$405,17,FALSE)</f>
        <v>0</v>
      </c>
      <c r="U111" s="52">
        <f>IF(IF(T111,T111+$G111,0)&lt;=100,IF(T111,T111+$G111,0),100)</f>
        <v>0</v>
      </c>
      <c r="V111">
        <f>VLOOKUP($D111,CLASS!$D$2:$W$405,19,FALSE)</f>
        <v>0</v>
      </c>
      <c r="W111" s="52">
        <f>IF(IF(V111,V111+$G111,0)&lt;=100,IF(V111,V111+$G111,0),100)</f>
        <v>0</v>
      </c>
      <c r="X111"/>
      <c r="Y111"/>
      <c r="Z111" s="52">
        <f>I111+K111+M111+O111+Q111+S111+U111+W111</f>
        <v>172</v>
      </c>
      <c r="AA111"/>
      <c r="AB111">
        <f>I111</f>
        <v>86</v>
      </c>
      <c r="AC111">
        <f>K111</f>
        <v>0</v>
      </c>
      <c r="AD111">
        <f>M111</f>
        <v>86</v>
      </c>
      <c r="AE111">
        <f>O111</f>
        <v>0</v>
      </c>
      <c r="AF111">
        <f>Q111</f>
        <v>0</v>
      </c>
      <c r="AG111">
        <f>S111</f>
        <v>0</v>
      </c>
      <c r="AH111">
        <f>U111</f>
        <v>0</v>
      </c>
      <c r="AI111">
        <f>W111</f>
        <v>0</v>
      </c>
      <c r="AJ111" s="24">
        <f>SUMPRODUCT(LARGE(AB111:AI111, {1,2,3,4,5}))</f>
        <v>172</v>
      </c>
      <c r="AK111"/>
    </row>
    <row r="112" spans="1:51" x14ac:dyDescent="0.25">
      <c r="A112" s="47" t="s">
        <v>49</v>
      </c>
      <c r="B112" s="46" t="s">
        <v>134</v>
      </c>
      <c r="C112" s="44" t="s">
        <v>135</v>
      </c>
      <c r="D112" s="44">
        <v>92592</v>
      </c>
      <c r="E112" s="44" t="s">
        <v>7</v>
      </c>
      <c r="F112" s="44" t="s">
        <v>8</v>
      </c>
      <c r="G112">
        <f>VLOOKUP($D112,CLASS!$D$2:$W$405,4,FALSE)</f>
        <v>0</v>
      </c>
      <c r="H112">
        <f>VLOOKUP($D112,CLASS!$D$2:$W$405,5,FALSE)</f>
        <v>83</v>
      </c>
      <c r="I112" s="52">
        <f>IF(H112,G112+H112,0)</f>
        <v>83</v>
      </c>
      <c r="J112">
        <f>VLOOKUP($D112,CLASS!$D$2:$W$405,7,FALSE)</f>
        <v>85</v>
      </c>
      <c r="K112" s="52">
        <f>IF(IF(J112,J112+$G112,0)&lt;=100,IF(J112,J112+$G112,0),100)</f>
        <v>85</v>
      </c>
      <c r="L112">
        <f>VLOOKUP($D112,CLASS!$D$2:$W$405,9,FALSE)</f>
        <v>0</v>
      </c>
      <c r="M112" s="52">
        <f>IF(IF(L112,L112+$G112,0)&lt;=100,IF(L112,L112+$G112,0),100)</f>
        <v>0</v>
      </c>
      <c r="N112">
        <f>VLOOKUP($D112,CLASS!$D$2:$W$405,11,FALSE)</f>
        <v>0</v>
      </c>
      <c r="O112" s="52">
        <f>IF(IF(N112,N112+$G112,0)&lt;=100,IF(N112,N112+$G112,0),100)</f>
        <v>0</v>
      </c>
      <c r="P112">
        <f>VLOOKUP($D112,CLASS!$D$2:$W$405,13,FALSE)</f>
        <v>0</v>
      </c>
      <c r="Q112" s="52">
        <f>IF(IF(P112,P112+$G112,0)&lt;=100,IF(P112,P112+$G112,0),100)</f>
        <v>0</v>
      </c>
      <c r="R112">
        <f>VLOOKUP($D112,CLASS!$D$2:$W$405,15,FALSE)</f>
        <v>0</v>
      </c>
      <c r="S112" s="52">
        <f>IF(IF(R112,R112+$G112,0)&lt;=100,IF(R112,R112+$G112,0),100)</f>
        <v>0</v>
      </c>
      <c r="T112">
        <f>VLOOKUP($D112,CLASS!$D$2:$W$405,17,FALSE)</f>
        <v>0</v>
      </c>
      <c r="U112" s="52">
        <f>IF(IF(T112,T112+$G112,0)&lt;=100,IF(T112,T112+$G112,0),100)</f>
        <v>0</v>
      </c>
      <c r="V112">
        <f>VLOOKUP($D112,CLASS!$D$2:$W$405,19,FALSE)</f>
        <v>0</v>
      </c>
      <c r="W112" s="52">
        <f>IF(IF(V112,V112+$G112,0)&lt;=100,IF(V112,V112+$G112,0),100)</f>
        <v>0</v>
      </c>
      <c r="X112"/>
      <c r="Y112"/>
      <c r="Z112" s="52">
        <f>I112+K112+M112+O112+Q112+S112+U112+W112</f>
        <v>168</v>
      </c>
      <c r="AA112"/>
      <c r="AB112">
        <f>I112</f>
        <v>83</v>
      </c>
      <c r="AC112">
        <f>K112</f>
        <v>85</v>
      </c>
      <c r="AD112">
        <f>M112</f>
        <v>0</v>
      </c>
      <c r="AE112">
        <f>O112</f>
        <v>0</v>
      </c>
      <c r="AF112">
        <f>Q112</f>
        <v>0</v>
      </c>
      <c r="AG112">
        <f>S112</f>
        <v>0</v>
      </c>
      <c r="AH112">
        <f>U112</f>
        <v>0</v>
      </c>
      <c r="AI112">
        <f>W112</f>
        <v>0</v>
      </c>
      <c r="AJ112" s="24">
        <f>SUMPRODUCT(LARGE(AB112:AI112, {1,2,3,4,5}))</f>
        <v>168</v>
      </c>
      <c r="AK112"/>
    </row>
    <row r="113" spans="1:51" x14ac:dyDescent="0.25">
      <c r="A113" s="47" t="s">
        <v>49</v>
      </c>
      <c r="B113" s="46" t="s">
        <v>90</v>
      </c>
      <c r="C113" s="44" t="s">
        <v>142</v>
      </c>
      <c r="D113" s="44">
        <v>108248</v>
      </c>
      <c r="E113" s="44" t="s">
        <v>7</v>
      </c>
      <c r="F113" s="44" t="s">
        <v>8</v>
      </c>
      <c r="G113">
        <f>VLOOKUP($D113,CLASS!$D$2:$W$405,4,FALSE)</f>
        <v>0</v>
      </c>
      <c r="H113">
        <f>VLOOKUP($D113,CLASS!$D$2:$W$405,5,FALSE)</f>
        <v>0</v>
      </c>
      <c r="I113" s="52">
        <f>IF(H113,G113+H113,0)</f>
        <v>0</v>
      </c>
      <c r="J113">
        <f>VLOOKUP($D113,CLASS!$D$2:$W$405,7,FALSE)</f>
        <v>65</v>
      </c>
      <c r="K113" s="52">
        <f>IF(IF(J113,J113+$G113,0)&lt;=100,IF(J113,J113+$G113,0),100)</f>
        <v>65</v>
      </c>
      <c r="L113">
        <f>VLOOKUP($D113,CLASS!$D$2:$W$405,9,FALSE)</f>
        <v>0</v>
      </c>
      <c r="M113" s="52">
        <f>IF(IF(L113,L113+$G113,0)&lt;=100,IF(L113,L113+$G113,0),100)</f>
        <v>0</v>
      </c>
      <c r="N113">
        <f>VLOOKUP($D113,CLASS!$D$2:$W$405,11,FALSE)</f>
        <v>0</v>
      </c>
      <c r="O113" s="52">
        <f>IF(IF(N113,N113+$G113,0)&lt;=100,IF(N113,N113+$G113,0),100)</f>
        <v>0</v>
      </c>
      <c r="P113">
        <f>VLOOKUP($D113,CLASS!$D$2:$W$405,13,FALSE)</f>
        <v>0</v>
      </c>
      <c r="Q113" s="52">
        <f>IF(IF(P113,P113+$G113,0)&lt;=100,IF(P113,P113+$G113,0),100)</f>
        <v>0</v>
      </c>
      <c r="R113">
        <f>VLOOKUP($D113,CLASS!$D$2:$W$405,15,FALSE)</f>
        <v>0</v>
      </c>
      <c r="S113" s="52">
        <f>IF(IF(R113,R113+$G113,0)&lt;=100,IF(R113,R113+$G113,0),100)</f>
        <v>0</v>
      </c>
      <c r="T113">
        <f>VLOOKUP($D113,CLASS!$D$2:$W$405,17,FALSE)</f>
        <v>92</v>
      </c>
      <c r="U113" s="52">
        <f>IF(IF(T113,T113+$G113,0)&lt;=100,IF(T113,T113+$G113,0),100)</f>
        <v>92</v>
      </c>
      <c r="V113">
        <f>VLOOKUP($D113,CLASS!$D$2:$W$405,19,FALSE)</f>
        <v>0</v>
      </c>
      <c r="W113" s="52">
        <f>IF(IF(V113,V113+$G113,0)&lt;=100,IF(V113,V113+$G113,0),100)</f>
        <v>0</v>
      </c>
      <c r="X113"/>
      <c r="Y113"/>
      <c r="Z113" s="52">
        <f>I113+K113+M113+O113+Q113+S113+U113+W113</f>
        <v>157</v>
      </c>
      <c r="AA113"/>
      <c r="AB113">
        <f>I113</f>
        <v>0</v>
      </c>
      <c r="AC113">
        <f>K113</f>
        <v>65</v>
      </c>
      <c r="AD113">
        <f>M113</f>
        <v>0</v>
      </c>
      <c r="AE113">
        <f>O113</f>
        <v>0</v>
      </c>
      <c r="AF113">
        <f>Q113</f>
        <v>0</v>
      </c>
      <c r="AG113">
        <f>S113</f>
        <v>0</v>
      </c>
      <c r="AH113">
        <f>U113</f>
        <v>92</v>
      </c>
      <c r="AI113">
        <f>W113</f>
        <v>0</v>
      </c>
      <c r="AJ113" s="24">
        <f>SUMPRODUCT(LARGE(AB113:AI113, {1,2,3,4,5}))</f>
        <v>157</v>
      </c>
      <c r="AK113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</row>
    <row r="114" spans="1:51" x14ac:dyDescent="0.25">
      <c r="A114" s="47" t="s">
        <v>49</v>
      </c>
      <c r="B114" s="46" t="s">
        <v>298</v>
      </c>
      <c r="C114" s="44" t="s">
        <v>217</v>
      </c>
      <c r="D114" s="44">
        <v>109563</v>
      </c>
      <c r="E114" s="44" t="s">
        <v>12</v>
      </c>
      <c r="F114" s="44" t="s">
        <v>36</v>
      </c>
      <c r="G114">
        <f>VLOOKUP($D114,CLASS!$D$2:$W$405,4,FALSE)</f>
        <v>10</v>
      </c>
      <c r="H114">
        <f>VLOOKUP($D114,CLASS!$D$2:$W$405,5,FALSE)</f>
        <v>0</v>
      </c>
      <c r="I114" s="52">
        <f>IF(H114,G114+H114,0)</f>
        <v>0</v>
      </c>
      <c r="J114">
        <f>VLOOKUP($D114,CLASS!$D$2:$W$405,7,FALSE)</f>
        <v>86</v>
      </c>
      <c r="K114" s="52">
        <f>IF(IF(J114,J114+$G114,0)&lt;=100,IF(J114,J114+$G114,0),100)</f>
        <v>96</v>
      </c>
      <c r="L114">
        <f>VLOOKUP($D114,CLASS!$D$2:$W$405,9,FALSE)</f>
        <v>0</v>
      </c>
      <c r="M114" s="52">
        <f>IF(IF(L114,L114+$G114,0)&lt;=100,IF(L114,L114+$G114,0),100)</f>
        <v>0</v>
      </c>
      <c r="N114">
        <f>VLOOKUP($D114,CLASS!$D$2:$W$405,11,FALSE)</f>
        <v>0</v>
      </c>
      <c r="O114" s="52">
        <f>IF(IF(N114,N114+$G114,0)&lt;=100,IF(N114,N114+$G114,0),100)</f>
        <v>0</v>
      </c>
      <c r="P114">
        <f>VLOOKUP($D114,CLASS!$D$2:$W$405,13,FALSE)</f>
        <v>0</v>
      </c>
      <c r="Q114" s="52">
        <f>IF(IF(P114,P114+$G114,0)&lt;=100,IF(P114,P114+$G114,0),100)</f>
        <v>0</v>
      </c>
      <c r="R114">
        <f>VLOOKUP($D114,CLASS!$D$2:$W$405,15,FALSE)</f>
        <v>0</v>
      </c>
      <c r="S114" s="52">
        <f>IF(IF(R114,R114+$G114,0)&lt;=100,IF(R114,R114+$G114,0),100)</f>
        <v>0</v>
      </c>
      <c r="T114">
        <f>VLOOKUP($D114,CLASS!$D$2:$W$405,17,FALSE)</f>
        <v>0</v>
      </c>
      <c r="U114" s="52">
        <f>IF(IF(T114,T114+$G114,0)&lt;=100,IF(T114,T114+$G114,0),100)</f>
        <v>0</v>
      </c>
      <c r="V114">
        <f>VLOOKUP($D114,CLASS!$D$2:$W$405,19,FALSE)</f>
        <v>0</v>
      </c>
      <c r="W114" s="52">
        <f>IF(IF(V114,V114+$G114,0)&lt;=100,IF(V114,V114+$G114,0),100)</f>
        <v>0</v>
      </c>
      <c r="X114"/>
      <c r="Y114"/>
      <c r="Z114" s="52">
        <f>I114+K114+M114+O114+Q114+S114+U114+W114</f>
        <v>96</v>
      </c>
      <c r="AA114"/>
      <c r="AB114">
        <f>I114</f>
        <v>0</v>
      </c>
      <c r="AC114">
        <f>K114</f>
        <v>96</v>
      </c>
      <c r="AD114">
        <f>M114</f>
        <v>0</v>
      </c>
      <c r="AE114">
        <f>O114</f>
        <v>0</v>
      </c>
      <c r="AF114">
        <f>Q114</f>
        <v>0</v>
      </c>
      <c r="AG114">
        <f>S114</f>
        <v>0</v>
      </c>
      <c r="AH114">
        <f>U114</f>
        <v>0</v>
      </c>
      <c r="AI114">
        <f>W114</f>
        <v>0</v>
      </c>
      <c r="AJ114" s="24">
        <f>SUMPRODUCT(LARGE(AB114:AI114, {1,2,3,4,5}))</f>
        <v>96</v>
      </c>
      <c r="AK114"/>
    </row>
    <row r="115" spans="1:51" x14ac:dyDescent="0.25">
      <c r="A115" s="47" t="s">
        <v>49</v>
      </c>
      <c r="B115" s="46" t="s">
        <v>216</v>
      </c>
      <c r="C115" s="44" t="s">
        <v>217</v>
      </c>
      <c r="D115" s="44">
        <v>109562</v>
      </c>
      <c r="E115" s="44" t="s">
        <v>11</v>
      </c>
      <c r="F115" s="44" t="s">
        <v>8</v>
      </c>
      <c r="G115">
        <f>VLOOKUP($D115,CLASS!$D$2:$W$405,4,FALSE)</f>
        <v>5</v>
      </c>
      <c r="H115">
        <f>VLOOKUP($D115,CLASS!$D$2:$W$405,5,FALSE)</f>
        <v>0</v>
      </c>
      <c r="I115" s="52">
        <f>IF(H115,G115+H115,0)</f>
        <v>0</v>
      </c>
      <c r="J115">
        <f>VLOOKUP($D115,CLASS!$D$2:$W$405,7,FALSE)</f>
        <v>83</v>
      </c>
      <c r="K115" s="52">
        <f>IF(IF(J115,J115+$G115,0)&lt;=100,IF(J115,J115+$G115,0),100)</f>
        <v>88</v>
      </c>
      <c r="L115">
        <f>VLOOKUP($D115,CLASS!$D$2:$W$405,9,FALSE)</f>
        <v>0</v>
      </c>
      <c r="M115" s="52">
        <f>IF(IF(L115,L115+$G115,0)&lt;=100,IF(L115,L115+$G115,0),100)</f>
        <v>0</v>
      </c>
      <c r="N115">
        <f>VLOOKUP($D115,CLASS!$D$2:$W$405,11,FALSE)</f>
        <v>0</v>
      </c>
      <c r="O115" s="52">
        <f>IF(IF(N115,N115+$G115,0)&lt;=100,IF(N115,N115+$G115,0),100)</f>
        <v>0</v>
      </c>
      <c r="P115">
        <f>VLOOKUP($D115,CLASS!$D$2:$W$405,13,FALSE)</f>
        <v>0</v>
      </c>
      <c r="Q115" s="52">
        <f>IF(IF(P115,P115+$G115,0)&lt;=100,IF(P115,P115+$G115,0),100)</f>
        <v>0</v>
      </c>
      <c r="R115">
        <f>VLOOKUP($D115,CLASS!$D$2:$W$405,15,FALSE)</f>
        <v>0</v>
      </c>
      <c r="S115" s="52">
        <f>IF(IF(R115,R115+$G115,0)&lt;=100,IF(R115,R115+$G115,0),100)</f>
        <v>0</v>
      </c>
      <c r="T115">
        <f>VLOOKUP($D115,CLASS!$D$2:$W$405,17,FALSE)</f>
        <v>0</v>
      </c>
      <c r="U115" s="52">
        <f>IF(IF(T115,T115+$G115,0)&lt;=100,IF(T115,T115+$G115,0),100)</f>
        <v>0</v>
      </c>
      <c r="V115">
        <f>VLOOKUP($D115,CLASS!$D$2:$W$405,19,FALSE)</f>
        <v>0</v>
      </c>
      <c r="W115" s="52">
        <f>IF(IF(V115,V115+$G115,0)&lt;=100,IF(V115,V115+$G115,0),100)</f>
        <v>0</v>
      </c>
      <c r="X115"/>
      <c r="Y115"/>
      <c r="Z115" s="52">
        <f>I115+K115+M115+O115+Q115+S115+U115+W115</f>
        <v>88</v>
      </c>
      <c r="AA115"/>
      <c r="AB115">
        <f>I115</f>
        <v>0</v>
      </c>
      <c r="AC115">
        <f>K115</f>
        <v>88</v>
      </c>
      <c r="AD115">
        <f>M115</f>
        <v>0</v>
      </c>
      <c r="AE115">
        <f>O115</f>
        <v>0</v>
      </c>
      <c r="AF115">
        <f>Q115</f>
        <v>0</v>
      </c>
      <c r="AG115">
        <f>S115</f>
        <v>0</v>
      </c>
      <c r="AH115">
        <f>U115</f>
        <v>0</v>
      </c>
      <c r="AI115">
        <f>W115</f>
        <v>0</v>
      </c>
      <c r="AJ115" s="24">
        <f>SUMPRODUCT(LARGE(AB115:AI115, {1,2,3,4,5}))</f>
        <v>88</v>
      </c>
      <c r="AK115"/>
    </row>
    <row r="116" spans="1:51" x14ac:dyDescent="0.25">
      <c r="A116" s="47" t="s">
        <v>49</v>
      </c>
      <c r="B116" s="46" t="s">
        <v>38</v>
      </c>
      <c r="C116" s="44" t="s">
        <v>83</v>
      </c>
      <c r="D116" s="44">
        <v>108791</v>
      </c>
      <c r="E116" s="44" t="s">
        <v>23</v>
      </c>
      <c r="F116" s="44" t="s">
        <v>8</v>
      </c>
      <c r="G116">
        <f>VLOOKUP($D116,CLASS!$D$2:$W$405,4,FALSE)</f>
        <v>0</v>
      </c>
      <c r="H116">
        <f>VLOOKUP($D116,CLASS!$D$2:$W$405,5,FALSE)</f>
        <v>88</v>
      </c>
      <c r="I116" s="52">
        <f>IF(H116,G116+H116,0)</f>
        <v>88</v>
      </c>
      <c r="J116">
        <f>VLOOKUP($D116,CLASS!$D$2:$W$405,7,FALSE)</f>
        <v>0</v>
      </c>
      <c r="K116" s="52">
        <f>IF(IF(J116,J116+$G116,0)&lt;=100,IF(J116,J116+$G116,0),100)</f>
        <v>0</v>
      </c>
      <c r="L116">
        <f>VLOOKUP($D116,CLASS!$D$2:$W$405,9,FALSE)</f>
        <v>0</v>
      </c>
      <c r="M116" s="52">
        <f>IF(IF(L116,L116+$G116,0)&lt;=100,IF(L116,L116+$G116,0),100)</f>
        <v>0</v>
      </c>
      <c r="N116">
        <f>VLOOKUP($D116,CLASS!$D$2:$W$405,11,FALSE)</f>
        <v>0</v>
      </c>
      <c r="O116" s="52">
        <f>IF(IF(N116,N116+$G116,0)&lt;=100,IF(N116,N116+$G116,0),100)</f>
        <v>0</v>
      </c>
      <c r="P116">
        <f>VLOOKUP($D116,CLASS!$D$2:$W$405,13,FALSE)</f>
        <v>0</v>
      </c>
      <c r="Q116" s="52">
        <f>IF(IF(P116,P116+$G116,0)&lt;=100,IF(P116,P116+$G116,0),100)</f>
        <v>0</v>
      </c>
      <c r="R116">
        <f>VLOOKUP($D116,CLASS!$D$2:$W$405,15,FALSE)</f>
        <v>0</v>
      </c>
      <c r="S116" s="52">
        <f>IF(IF(R116,R116+$G116,0)&lt;=100,IF(R116,R116+$G116,0),100)</f>
        <v>0</v>
      </c>
      <c r="T116">
        <f>VLOOKUP($D116,CLASS!$D$2:$W$405,17,FALSE)</f>
        <v>0</v>
      </c>
      <c r="U116" s="52">
        <f>IF(IF(T116,T116+$G116,0)&lt;=100,IF(T116,T116+$G116,0),100)</f>
        <v>0</v>
      </c>
      <c r="V116">
        <f>VLOOKUP($D116,CLASS!$D$2:$W$405,19,FALSE)</f>
        <v>0</v>
      </c>
      <c r="W116" s="52">
        <f>IF(IF(V116,V116+$G116,0)&lt;=100,IF(V116,V116+$G116,0),100)</f>
        <v>0</v>
      </c>
      <c r="X116"/>
      <c r="Y116"/>
      <c r="Z116" s="52">
        <f>I116+K116+M116+O116+Q116+S116+U116+W116</f>
        <v>88</v>
      </c>
      <c r="AA116"/>
      <c r="AB116">
        <f>I116</f>
        <v>88</v>
      </c>
      <c r="AC116">
        <f>K116</f>
        <v>0</v>
      </c>
      <c r="AD116">
        <f>M116</f>
        <v>0</v>
      </c>
      <c r="AE116">
        <f>O116</f>
        <v>0</v>
      </c>
      <c r="AF116">
        <f>Q116</f>
        <v>0</v>
      </c>
      <c r="AG116">
        <f>S116</f>
        <v>0</v>
      </c>
      <c r="AH116">
        <f>U116</f>
        <v>0</v>
      </c>
      <c r="AI116">
        <f>W116</f>
        <v>0</v>
      </c>
      <c r="AJ116" s="24">
        <f>SUMPRODUCT(LARGE(AB116:AI116, {1,2,3,4,5}))</f>
        <v>88</v>
      </c>
      <c r="AK116"/>
    </row>
    <row r="117" spans="1:51" x14ac:dyDescent="0.25">
      <c r="A117" s="47" t="s">
        <v>49</v>
      </c>
      <c r="B117" s="45" t="s">
        <v>169</v>
      </c>
      <c r="C117" s="44" t="s">
        <v>414</v>
      </c>
      <c r="D117" s="44">
        <v>112272</v>
      </c>
      <c r="E117" s="44" t="s">
        <v>12</v>
      </c>
      <c r="F117" s="44" t="s">
        <v>8</v>
      </c>
      <c r="G117">
        <v>10</v>
      </c>
      <c r="H117">
        <f>VLOOKUP($D117,CLASS!$D$2:$W$405,5,FALSE)</f>
        <v>0</v>
      </c>
      <c r="I117" s="52">
        <f>IF(H117,G117+H117,0)</f>
        <v>0</v>
      </c>
      <c r="J117">
        <f>VLOOKUP($D117,CLASS!$D$2:$W$405,7,FALSE)</f>
        <v>78</v>
      </c>
      <c r="K117" s="52">
        <f>IF(IF(J117,J117+$G117,0)&lt;=100,IF(J117,J117+$G117,0),100)</f>
        <v>88</v>
      </c>
      <c r="L117">
        <f>VLOOKUP($D117,CLASS!$D$2:$W$405,9,FALSE)</f>
        <v>0</v>
      </c>
      <c r="M117" s="52">
        <f>IF(IF(L117,L117+$G117,0)&lt;=100,IF(L117,L117+$G117,0),100)</f>
        <v>0</v>
      </c>
      <c r="N117">
        <f>VLOOKUP($D117,CLASS!$D$2:$W$405,11,FALSE)</f>
        <v>0</v>
      </c>
      <c r="O117" s="52">
        <f>IF(IF(N117,N117+$G117,0)&lt;=100,IF(N117,N117+$G117,0),100)</f>
        <v>0</v>
      </c>
      <c r="P117">
        <f>VLOOKUP($D117,CLASS!$D$2:$W$405,13,FALSE)</f>
        <v>0</v>
      </c>
      <c r="Q117" s="52">
        <f>IF(IF(P117,P117+$G117,0)&lt;=100,IF(P117,P117+$G117,0),100)</f>
        <v>0</v>
      </c>
      <c r="R117">
        <f>VLOOKUP($D117,CLASS!$D$2:$W$405,15,FALSE)</f>
        <v>0</v>
      </c>
      <c r="S117" s="52">
        <f>IF(IF(R117,R117+$G117,0)&lt;=100,IF(R117,R117+$G117,0),100)</f>
        <v>0</v>
      </c>
      <c r="T117">
        <f>VLOOKUP($D117,CLASS!$D$2:$W$405,17,FALSE)</f>
        <v>0</v>
      </c>
      <c r="U117" s="52">
        <f>IF(IF(T117,T117+$G117,0)&lt;=100,IF(T117,T117+$G117,0),100)</f>
        <v>0</v>
      </c>
      <c r="V117">
        <f>VLOOKUP($D117,CLASS!$D$2:$W$405,19,FALSE)</f>
        <v>0</v>
      </c>
      <c r="W117" s="52">
        <f>IF(IF(V117,V117+$G117,0)&lt;=100,IF(V117,V117+$G117,0),100)</f>
        <v>0</v>
      </c>
      <c r="X117"/>
      <c r="Y117"/>
      <c r="Z117" s="52">
        <f>I117+K117+M117+O117+Q117+S117+U117+W117</f>
        <v>88</v>
      </c>
      <c r="AA117"/>
      <c r="AB117">
        <f>I117</f>
        <v>0</v>
      </c>
      <c r="AC117">
        <f>K117</f>
        <v>88</v>
      </c>
      <c r="AD117">
        <f>M117</f>
        <v>0</v>
      </c>
      <c r="AE117">
        <f>O117</f>
        <v>0</v>
      </c>
      <c r="AF117">
        <f>Q117</f>
        <v>0</v>
      </c>
      <c r="AG117">
        <f>S117</f>
        <v>0</v>
      </c>
      <c r="AH117">
        <f>U117</f>
        <v>0</v>
      </c>
      <c r="AI117">
        <f>W117</f>
        <v>0</v>
      </c>
      <c r="AJ117" s="24">
        <f>SUMPRODUCT(LARGE(AB117:AI117, {1,2,3,4,5}))</f>
        <v>88</v>
      </c>
    </row>
    <row r="118" spans="1:51" x14ac:dyDescent="0.25">
      <c r="A118" s="47" t="s">
        <v>49</v>
      </c>
      <c r="B118" s="46" t="s">
        <v>38</v>
      </c>
      <c r="C118" s="44" t="s">
        <v>147</v>
      </c>
      <c r="D118" s="44">
        <v>106295</v>
      </c>
      <c r="E118" s="44" t="s">
        <v>7</v>
      </c>
      <c r="F118" s="44" t="s">
        <v>8</v>
      </c>
      <c r="G118">
        <f>VLOOKUP($D118,CLASS!$D$2:$W$405,4,FALSE)</f>
        <v>0</v>
      </c>
      <c r="H118">
        <f>VLOOKUP($D118,CLASS!$D$2:$W$405,5,FALSE)</f>
        <v>0</v>
      </c>
      <c r="I118" s="52">
        <f>IF(H118,G118+H118,0)</f>
        <v>0</v>
      </c>
      <c r="J118">
        <f>VLOOKUP($D118,CLASS!$D$2:$W$405,7,FALSE)</f>
        <v>0</v>
      </c>
      <c r="K118" s="52">
        <f>IF(IF(J118,J118+$G118,0)&lt;=100,IF(J118,J118+$G118,0),100)</f>
        <v>0</v>
      </c>
      <c r="L118">
        <f>VLOOKUP($D118,CLASS!$D$2:$W$405,9,FALSE)</f>
        <v>0</v>
      </c>
      <c r="M118" s="52">
        <f>IF(IF(L118,L118+$G118,0)&lt;=100,IF(L118,L118+$G118,0),100)</f>
        <v>0</v>
      </c>
      <c r="N118">
        <f>VLOOKUP($D118,CLASS!$D$2:$W$405,11,FALSE)</f>
        <v>0</v>
      </c>
      <c r="O118" s="52">
        <f>IF(IF(N118,N118+$G118,0)&lt;=100,IF(N118,N118+$G118,0),100)</f>
        <v>0</v>
      </c>
      <c r="P118">
        <f>VLOOKUP($D118,CLASS!$D$2:$W$405,13,FALSE)</f>
        <v>0</v>
      </c>
      <c r="Q118" s="52">
        <f>IF(IF(P118,P118+$G118,0)&lt;=100,IF(P118,P118+$G118,0),100)</f>
        <v>0</v>
      </c>
      <c r="R118">
        <f>VLOOKUP($D118,CLASS!$D$2:$W$405,15,FALSE)</f>
        <v>0</v>
      </c>
      <c r="S118" s="52">
        <f>IF(IF(R118,R118+$G118,0)&lt;=100,IF(R118,R118+$G118,0),100)</f>
        <v>0</v>
      </c>
      <c r="T118">
        <f>VLOOKUP($D118,CLASS!$D$2:$W$405,17,FALSE)</f>
        <v>85</v>
      </c>
      <c r="U118" s="52">
        <f>IF(IF(T118,T118+$G118,0)&lt;=100,IF(T118,T118+$G118,0),100)</f>
        <v>85</v>
      </c>
      <c r="V118">
        <f>VLOOKUP($D118,CLASS!$D$2:$W$405,19,FALSE)</f>
        <v>0</v>
      </c>
      <c r="W118" s="52">
        <f>IF(IF(V118,V118+$G118,0)&lt;=100,IF(V118,V118+$G118,0),100)</f>
        <v>0</v>
      </c>
      <c r="X118"/>
      <c r="Y118"/>
      <c r="Z118" s="52">
        <f>I118+K118+M118+O118+Q118+S118+U118+W118</f>
        <v>85</v>
      </c>
      <c r="AA118"/>
      <c r="AB118">
        <f>I118</f>
        <v>0</v>
      </c>
      <c r="AC118">
        <f>K118</f>
        <v>0</v>
      </c>
      <c r="AD118">
        <f>M118</f>
        <v>0</v>
      </c>
      <c r="AE118">
        <f>O118</f>
        <v>0</v>
      </c>
      <c r="AF118">
        <f>Q118</f>
        <v>0</v>
      </c>
      <c r="AG118">
        <f>S118</f>
        <v>0</v>
      </c>
      <c r="AH118">
        <f>U118</f>
        <v>85</v>
      </c>
      <c r="AI118">
        <f>W118</f>
        <v>0</v>
      </c>
      <c r="AJ118" s="24">
        <f>SUMPRODUCT(LARGE(AB118:AI118, {1,2,3,4,5}))</f>
        <v>85</v>
      </c>
      <c r="AK118" s="44"/>
    </row>
    <row r="119" spans="1:51" x14ac:dyDescent="0.25">
      <c r="A119" s="47" t="s">
        <v>49</v>
      </c>
      <c r="B119" s="45" t="s">
        <v>428</v>
      </c>
      <c r="C119" s="44" t="s">
        <v>429</v>
      </c>
      <c r="D119" s="44">
        <v>103705</v>
      </c>
      <c r="E119" s="44" t="s">
        <v>13</v>
      </c>
      <c r="F119" s="44" t="s">
        <v>36</v>
      </c>
      <c r="G119">
        <v>15</v>
      </c>
      <c r="H119">
        <f>VLOOKUP($D119,CLASS!$D$2:$W$405,5,FALSE)</f>
        <v>0</v>
      </c>
      <c r="I119" s="52">
        <f>IF(H119,G119+H119,0)</f>
        <v>0</v>
      </c>
      <c r="J119">
        <f>VLOOKUP($D119,CLASS!$D$2:$W$405,7,FALSE)</f>
        <v>0</v>
      </c>
      <c r="K119" s="52">
        <f>IF(IF(J119,J119+$G119,0)&lt;=100,IF(J119,J119+$G119,0),100)</f>
        <v>0</v>
      </c>
      <c r="L119">
        <f>VLOOKUP($D119,CLASS!$D$2:$W$405,9,FALSE)</f>
        <v>0</v>
      </c>
      <c r="M119" s="52">
        <f>IF(IF(L119,L119+$G119,0)&lt;=100,IF(L119,L119+$G119,0),100)</f>
        <v>0</v>
      </c>
      <c r="N119">
        <f>VLOOKUP($D119,CLASS!$D$2:$W$405,11,FALSE)</f>
        <v>64</v>
      </c>
      <c r="O119" s="52">
        <f>IF(IF(N119,N119+$G119,0)&lt;=100,IF(N119,N119+$G119,0),100)</f>
        <v>79</v>
      </c>
      <c r="P119">
        <f>VLOOKUP($D119,CLASS!$D$2:$W$405,13,FALSE)</f>
        <v>0</v>
      </c>
      <c r="Q119" s="52">
        <f>IF(IF(P119,P119+$G119,0)&lt;=100,IF(P119,P119+$G119,0),100)</f>
        <v>0</v>
      </c>
      <c r="R119">
        <f>VLOOKUP($D119,CLASS!$D$2:$W$405,15,FALSE)</f>
        <v>0</v>
      </c>
      <c r="S119" s="52">
        <f>IF(IF(R119,R119+$G119,0)&lt;=100,IF(R119,R119+$G119,0),100)</f>
        <v>0</v>
      </c>
      <c r="T119">
        <f>VLOOKUP($D119,CLASS!$D$2:$W$405,17,FALSE)</f>
        <v>0</v>
      </c>
      <c r="U119" s="52">
        <f>IF(IF(T119,T119+$G119,0)&lt;=100,IF(T119,T119+$G119,0),100)</f>
        <v>0</v>
      </c>
      <c r="V119">
        <f>VLOOKUP($D119,CLASS!$D$2:$W$405,19,FALSE)</f>
        <v>0</v>
      </c>
      <c r="W119" s="52">
        <f>IF(IF(V119,V119+$G119,0)&lt;=100,IF(V119,V119+$G119,0),100)</f>
        <v>0</v>
      </c>
      <c r="X119"/>
      <c r="Y119"/>
      <c r="Z119" s="52">
        <f>I119+K119+M119+O119+Q119+S119+U119+W119</f>
        <v>79</v>
      </c>
      <c r="AA119"/>
      <c r="AB119">
        <f>I119</f>
        <v>0</v>
      </c>
      <c r="AC119">
        <f>K119</f>
        <v>0</v>
      </c>
      <c r="AD119">
        <f>M119</f>
        <v>0</v>
      </c>
      <c r="AE119">
        <f>O119</f>
        <v>79</v>
      </c>
      <c r="AF119">
        <f>Q119</f>
        <v>0</v>
      </c>
      <c r="AG119">
        <f>S119</f>
        <v>0</v>
      </c>
      <c r="AH119">
        <f>U119</f>
        <v>0</v>
      </c>
      <c r="AI119">
        <f>W119</f>
        <v>0</v>
      </c>
      <c r="AJ119" s="24">
        <f>SUMPRODUCT(LARGE(AB119:AI119, {1,2,3,4,5}))</f>
        <v>79</v>
      </c>
      <c r="AK119" s="57"/>
    </row>
    <row r="120" spans="1:51" x14ac:dyDescent="0.25">
      <c r="A120" s="47" t="s">
        <v>49</v>
      </c>
      <c r="B120" s="46" t="s">
        <v>131</v>
      </c>
      <c r="C120" s="44" t="s">
        <v>221</v>
      </c>
      <c r="D120" s="44">
        <v>71373</v>
      </c>
      <c r="E120" s="44" t="s">
        <v>11</v>
      </c>
      <c r="F120" s="44" t="s">
        <v>8</v>
      </c>
      <c r="G120">
        <f>VLOOKUP($D120,CLASS!$D$2:$W$405,4,FALSE)</f>
        <v>5</v>
      </c>
      <c r="H120">
        <f>VLOOKUP($D120,CLASS!$D$2:$W$405,5,FALSE)</f>
        <v>0</v>
      </c>
      <c r="I120" s="52">
        <f>IF(H120,G120+H120,0)</f>
        <v>0</v>
      </c>
      <c r="J120">
        <f>VLOOKUP($D120,CLASS!$D$2:$W$405,7,FALSE)</f>
        <v>0</v>
      </c>
      <c r="K120" s="52">
        <f>IF(IF(J120,J120+$G120,0)&lt;=100,IF(J120,J120+$G120,0),100)</f>
        <v>0</v>
      </c>
      <c r="L120">
        <f>VLOOKUP($D120,CLASS!$D$2:$W$405,9,FALSE)</f>
        <v>73</v>
      </c>
      <c r="M120" s="52">
        <f>IF(IF(L120,L120+$G120,0)&lt;=100,IF(L120,L120+$G120,0),100)</f>
        <v>78</v>
      </c>
      <c r="N120">
        <f>VLOOKUP($D120,CLASS!$D$2:$W$405,11,FALSE)</f>
        <v>0</v>
      </c>
      <c r="O120" s="52">
        <f>IF(IF(N120,N120+$G120,0)&lt;=100,IF(N120,N120+$G120,0),100)</f>
        <v>0</v>
      </c>
      <c r="P120">
        <f>VLOOKUP($D120,CLASS!$D$2:$W$405,13,FALSE)</f>
        <v>0</v>
      </c>
      <c r="Q120" s="52">
        <f>IF(IF(P120,P120+$G120,0)&lt;=100,IF(P120,P120+$G120,0),100)</f>
        <v>0</v>
      </c>
      <c r="R120">
        <f>VLOOKUP($D120,CLASS!$D$2:$W$405,15,FALSE)</f>
        <v>0</v>
      </c>
      <c r="S120" s="52">
        <f>IF(IF(R120,R120+$G120,0)&lt;=100,IF(R120,R120+$G120,0),100)</f>
        <v>0</v>
      </c>
      <c r="T120">
        <f>VLOOKUP($D120,CLASS!$D$2:$W$405,17,FALSE)</f>
        <v>0</v>
      </c>
      <c r="U120" s="52">
        <f>IF(IF(T120,T120+$G120,0)&lt;=100,IF(T120,T120+$G120,0),100)</f>
        <v>0</v>
      </c>
      <c r="V120">
        <f>VLOOKUP($D120,CLASS!$D$2:$W$405,19,FALSE)</f>
        <v>0</v>
      </c>
      <c r="W120" s="52">
        <f>IF(IF(V120,V120+$G120,0)&lt;=100,IF(V120,V120+$G120,0),100)</f>
        <v>0</v>
      </c>
      <c r="X120"/>
      <c r="Y120"/>
      <c r="Z120" s="52">
        <f>I120+K120+M120+O120+Q120+S120+U120+W120</f>
        <v>78</v>
      </c>
      <c r="AA120"/>
      <c r="AB120">
        <f>I120</f>
        <v>0</v>
      </c>
      <c r="AC120">
        <f>K120</f>
        <v>0</v>
      </c>
      <c r="AD120">
        <f>M120</f>
        <v>78</v>
      </c>
      <c r="AE120">
        <f>O120</f>
        <v>0</v>
      </c>
      <c r="AF120">
        <f>Q120</f>
        <v>0</v>
      </c>
      <c r="AG120">
        <f>S120</f>
        <v>0</v>
      </c>
      <c r="AH120">
        <f>U120</f>
        <v>0</v>
      </c>
      <c r="AI120">
        <f>W120</f>
        <v>0</v>
      </c>
      <c r="AJ120" s="24">
        <f>SUMPRODUCT(LARGE(AB120:AI120, {1,2,3,4,5}))</f>
        <v>78</v>
      </c>
      <c r="AK120"/>
    </row>
    <row r="121" spans="1:51" x14ac:dyDescent="0.25">
      <c r="A121" s="47" t="s">
        <v>49</v>
      </c>
      <c r="B121" s="45" t="s">
        <v>79</v>
      </c>
      <c r="C121" s="44" t="s">
        <v>406</v>
      </c>
      <c r="D121" s="44">
        <v>135962</v>
      </c>
      <c r="E121" s="44" t="s">
        <v>39</v>
      </c>
      <c r="F121" s="44" t="s">
        <v>8</v>
      </c>
      <c r="H121">
        <f>VLOOKUP($D121,CLASS!$D$2:$W$405,5,FALSE)</f>
        <v>0</v>
      </c>
      <c r="I121" s="52">
        <f>IF(H121,G121+H121,0)</f>
        <v>0</v>
      </c>
      <c r="J121">
        <f>VLOOKUP($D121,CLASS!$D$2:$W$405,7,FALSE)</f>
        <v>0</v>
      </c>
      <c r="K121" s="52">
        <f>IF(IF(J121,J121+$G121,0)&lt;=100,IF(J121,J121+$G121,0),100)</f>
        <v>0</v>
      </c>
      <c r="L121">
        <f>VLOOKUP($D121,CLASS!$D$2:$W$405,9,FALSE)</f>
        <v>0</v>
      </c>
      <c r="M121" s="52">
        <f>IF(IF(L121,L121+$G121,0)&lt;=100,IF(L121,L121+$G121,0),100)</f>
        <v>0</v>
      </c>
      <c r="N121">
        <f>VLOOKUP($D121,CLASS!$D$2:$W$405,11,FALSE)</f>
        <v>0</v>
      </c>
      <c r="O121" s="52">
        <f>IF(IF(N121,N121+$G121,0)&lt;=100,IF(N121,N121+$G121,0),100)</f>
        <v>0</v>
      </c>
      <c r="P121">
        <f>VLOOKUP($D121,CLASS!$D$2:$W$405,13,FALSE)</f>
        <v>0</v>
      </c>
      <c r="Q121" s="52">
        <f>IF(IF(P121,P121+$G121,0)&lt;=100,IF(P121,P121+$G121,0),100)</f>
        <v>0</v>
      </c>
      <c r="R121">
        <f>VLOOKUP($D121,CLASS!$D$2:$W$405,15,FALSE)</f>
        <v>0</v>
      </c>
      <c r="S121" s="52">
        <f>IF(IF(R121,R121+$G121,0)&lt;=100,IF(R121,R121+$G121,0),100)</f>
        <v>0</v>
      </c>
      <c r="T121">
        <f>VLOOKUP($D121,CLASS!$D$2:$W$405,17,FALSE)</f>
        <v>68</v>
      </c>
      <c r="U121" s="52">
        <f>IF(IF(T121,T121+$G121,0)&lt;=100,IF(T121,T121+$G121,0),100)</f>
        <v>68</v>
      </c>
      <c r="V121">
        <f>VLOOKUP($D121,CLASS!$D$2:$W$405,19,FALSE)</f>
        <v>0</v>
      </c>
      <c r="W121" s="52">
        <f>IF(IF(V121,V121+$G121,0)&lt;=100,IF(V121,V121+$G121,0),100)</f>
        <v>0</v>
      </c>
      <c r="X121"/>
      <c r="Y121"/>
      <c r="Z121" s="52">
        <f>I121+K121+M121+O121+Q121+S121+U121+W121</f>
        <v>68</v>
      </c>
      <c r="AA121"/>
      <c r="AB121">
        <f>I121</f>
        <v>0</v>
      </c>
      <c r="AC121">
        <f>K121</f>
        <v>0</v>
      </c>
      <c r="AD121">
        <f>M121</f>
        <v>0</v>
      </c>
      <c r="AE121">
        <f>O121</f>
        <v>0</v>
      </c>
      <c r="AF121">
        <f>Q121</f>
        <v>0</v>
      </c>
      <c r="AG121">
        <f>S121</f>
        <v>0</v>
      </c>
      <c r="AH121">
        <f>U121</f>
        <v>68</v>
      </c>
      <c r="AI121">
        <f>W121</f>
        <v>0</v>
      </c>
      <c r="AJ121" s="24">
        <f>SUMPRODUCT(LARGE(AB121:AI121, {1,2,3,4,5}))</f>
        <v>68</v>
      </c>
      <c r="AK121"/>
    </row>
    <row r="122" spans="1:51" x14ac:dyDescent="0.25">
      <c r="A122" s="47" t="s">
        <v>49</v>
      </c>
      <c r="B122" s="46" t="s">
        <v>143</v>
      </c>
      <c r="C122" s="44" t="s">
        <v>155</v>
      </c>
      <c r="D122" s="44">
        <v>126536</v>
      </c>
      <c r="E122" s="44" t="s">
        <v>7</v>
      </c>
      <c r="F122" s="44" t="s">
        <v>8</v>
      </c>
      <c r="G122">
        <f>VLOOKUP($D122,CLASS!$D$2:$W$405,4,FALSE)</f>
        <v>0</v>
      </c>
      <c r="H122">
        <f>VLOOKUP($D122,CLASS!$D$2:$W$405,5,FALSE)</f>
        <v>0</v>
      </c>
      <c r="I122" s="52">
        <f>IF(H122,G122+H122,0)</f>
        <v>0</v>
      </c>
      <c r="J122">
        <f>VLOOKUP($D122,CLASS!$D$2:$W$405,7,FALSE)</f>
        <v>0</v>
      </c>
      <c r="K122" s="52">
        <f>IF(IF(J122,J122+$G122,0)&lt;=100,IF(J122,J122+$G122,0),100)</f>
        <v>0</v>
      </c>
      <c r="L122">
        <f>VLOOKUP($D122,CLASS!$D$2:$W$405,9,FALSE)</f>
        <v>55</v>
      </c>
      <c r="M122" s="52">
        <f>IF(IF(L122,L122+$G122,0)&lt;=100,IF(L122,L122+$G122,0),100)</f>
        <v>55</v>
      </c>
      <c r="N122">
        <f>VLOOKUP($D122,CLASS!$D$2:$W$405,11,FALSE)</f>
        <v>0</v>
      </c>
      <c r="O122" s="52">
        <f>IF(IF(N122,N122+$G122,0)&lt;=100,IF(N122,N122+$G122,0),100)</f>
        <v>0</v>
      </c>
      <c r="P122">
        <f>VLOOKUP($D122,CLASS!$D$2:$W$405,13,FALSE)</f>
        <v>0</v>
      </c>
      <c r="Q122" s="52">
        <f>IF(IF(P122,P122+$G122,0)&lt;=100,IF(P122,P122+$G122,0),100)</f>
        <v>0</v>
      </c>
      <c r="R122">
        <f>VLOOKUP($D122,CLASS!$D$2:$W$405,15,FALSE)</f>
        <v>0</v>
      </c>
      <c r="S122" s="52">
        <f>IF(IF(R122,R122+$G122,0)&lt;=100,IF(R122,R122+$G122,0),100)</f>
        <v>0</v>
      </c>
      <c r="T122">
        <f>VLOOKUP($D122,CLASS!$D$2:$W$405,17,FALSE)</f>
        <v>0</v>
      </c>
      <c r="U122" s="52">
        <f>IF(IF(T122,T122+$G122,0)&lt;=100,IF(T122,T122+$G122,0),100)</f>
        <v>0</v>
      </c>
      <c r="V122">
        <f>VLOOKUP($D122,CLASS!$D$2:$W$405,19,FALSE)</f>
        <v>0</v>
      </c>
      <c r="W122" s="52">
        <f>IF(IF(V122,V122+$G122,0)&lt;=100,IF(V122,V122+$G122,0),100)</f>
        <v>0</v>
      </c>
      <c r="X122"/>
      <c r="Y122"/>
      <c r="Z122" s="52">
        <f>I122+K122+M122+O122+Q122+S122+U122+W122</f>
        <v>55</v>
      </c>
      <c r="AA122"/>
      <c r="AB122">
        <f>I122</f>
        <v>0</v>
      </c>
      <c r="AC122">
        <f>K122</f>
        <v>0</v>
      </c>
      <c r="AD122">
        <f>M122</f>
        <v>55</v>
      </c>
      <c r="AE122">
        <f>O122</f>
        <v>0</v>
      </c>
      <c r="AF122">
        <f>Q122</f>
        <v>0</v>
      </c>
      <c r="AG122">
        <f>S122</f>
        <v>0</v>
      </c>
      <c r="AH122">
        <f>U122</f>
        <v>0</v>
      </c>
      <c r="AI122">
        <f>W122</f>
        <v>0</v>
      </c>
      <c r="AJ122" s="24">
        <f>SUMPRODUCT(LARGE(AB122:AI122, {1,2,3,4,5}))</f>
        <v>55</v>
      </c>
      <c r="AK122"/>
    </row>
    <row r="123" spans="1:51" x14ac:dyDescent="0.25">
      <c r="A123" s="47" t="s">
        <v>49</v>
      </c>
      <c r="B123" s="46" t="s">
        <v>84</v>
      </c>
      <c r="C123" s="44" t="s">
        <v>148</v>
      </c>
      <c r="D123" s="44">
        <v>37127</v>
      </c>
      <c r="E123" s="44" t="s">
        <v>7</v>
      </c>
      <c r="F123" s="44" t="s">
        <v>8</v>
      </c>
      <c r="G123">
        <f>VLOOKUP($D123,CLASS!$D$2:$W$405,4,FALSE)</f>
        <v>0</v>
      </c>
      <c r="H123">
        <f>VLOOKUP($D123,CLASS!$D$2:$W$405,5,FALSE)</f>
        <v>0</v>
      </c>
      <c r="I123" s="52">
        <f>IF(H123,G123+H123,0)</f>
        <v>0</v>
      </c>
      <c r="J123">
        <f>VLOOKUP($D123,CLASS!$D$2:$W$405,7,FALSE)</f>
        <v>0</v>
      </c>
      <c r="K123" s="52">
        <f>IF(IF(J123,J123+$G123,0)&lt;=100,IF(J123,J123+$G123,0),100)</f>
        <v>0</v>
      </c>
      <c r="L123">
        <f>VLOOKUP($D123,CLASS!$D$2:$W$405,9,FALSE)</f>
        <v>0</v>
      </c>
      <c r="M123" s="52">
        <f>IF(IF(L123,L123+$G123,0)&lt;=100,IF(L123,L123+$G123,0),100)</f>
        <v>0</v>
      </c>
      <c r="N123">
        <f>VLOOKUP($D123,CLASS!$D$2:$W$405,11,FALSE)</f>
        <v>0</v>
      </c>
      <c r="O123" s="52">
        <f>IF(IF(N123,N123+$G123,0)&lt;=100,IF(N123,N123+$G123,0),100)</f>
        <v>0</v>
      </c>
      <c r="P123">
        <f>VLOOKUP($D123,CLASS!$D$2:$W$405,13,FALSE)</f>
        <v>0</v>
      </c>
      <c r="Q123" s="52">
        <f>IF(IF(P123,P123+$G123,0)&lt;=100,IF(P123,P123+$G123,0),100)</f>
        <v>0</v>
      </c>
      <c r="R123">
        <f>VLOOKUP($D123,CLASS!$D$2:$W$405,15,FALSE)</f>
        <v>0</v>
      </c>
      <c r="S123" s="52">
        <f>IF(IF(R123,R123+$G123,0)&lt;=100,IF(R123,R123+$G123,0),100)</f>
        <v>0</v>
      </c>
      <c r="T123">
        <f>VLOOKUP($D123,CLASS!$D$2:$W$405,17,FALSE)</f>
        <v>0</v>
      </c>
      <c r="U123" s="52">
        <f>IF(IF(T123,T123+$G123,0)&lt;=100,IF(T123,T123+$G123,0),100)</f>
        <v>0</v>
      </c>
      <c r="V123">
        <f>VLOOKUP($D123,CLASS!$D$2:$W$405,19,FALSE)</f>
        <v>0</v>
      </c>
      <c r="W123" s="52">
        <f>IF(IF(V123,V123+$G123,0)&lt;=100,IF(V123,V123+$G123,0),100)</f>
        <v>0</v>
      </c>
      <c r="X123"/>
      <c r="Y123"/>
      <c r="Z123" s="52">
        <f>I123+K123+M123+O123+Q123+S123+U123+W123</f>
        <v>0</v>
      </c>
      <c r="AA123"/>
      <c r="AB123">
        <f>I123</f>
        <v>0</v>
      </c>
      <c r="AC123">
        <f>K123</f>
        <v>0</v>
      </c>
      <c r="AD123">
        <f>M123</f>
        <v>0</v>
      </c>
      <c r="AE123">
        <f>O123</f>
        <v>0</v>
      </c>
      <c r="AF123">
        <f>Q123</f>
        <v>0</v>
      </c>
      <c r="AG123">
        <f>S123</f>
        <v>0</v>
      </c>
      <c r="AH123">
        <f>U123</f>
        <v>0</v>
      </c>
      <c r="AI123">
        <f>W123</f>
        <v>0</v>
      </c>
      <c r="AJ123" s="24">
        <f>SUMPRODUCT(LARGE(AB123:AI123, {1,2,3,4,5}))</f>
        <v>0</v>
      </c>
      <c r="AK123"/>
    </row>
    <row r="124" spans="1:51" x14ac:dyDescent="0.25">
      <c r="A124" s="47" t="s">
        <v>49</v>
      </c>
      <c r="B124" s="46" t="s">
        <v>149</v>
      </c>
      <c r="C124" s="44" t="s">
        <v>150</v>
      </c>
      <c r="D124" s="44">
        <v>116165</v>
      </c>
      <c r="E124" s="44" t="s">
        <v>7</v>
      </c>
      <c r="F124" s="44" t="s">
        <v>8</v>
      </c>
      <c r="G124">
        <f>VLOOKUP($D124,CLASS!$D$2:$W$405,4,FALSE)</f>
        <v>0</v>
      </c>
      <c r="H124">
        <f>VLOOKUP($D124,CLASS!$D$2:$W$405,5,FALSE)</f>
        <v>0</v>
      </c>
      <c r="I124" s="52">
        <f>IF(H124,G124+H124,0)</f>
        <v>0</v>
      </c>
      <c r="J124">
        <f>VLOOKUP($D124,CLASS!$D$2:$W$405,7,FALSE)</f>
        <v>0</v>
      </c>
      <c r="K124" s="52">
        <f>IF(IF(J124,J124+$G124,0)&lt;=100,IF(J124,J124+$G124,0),100)</f>
        <v>0</v>
      </c>
      <c r="L124">
        <f>VLOOKUP($D124,CLASS!$D$2:$W$405,9,FALSE)</f>
        <v>0</v>
      </c>
      <c r="M124" s="52">
        <f>IF(IF(L124,L124+$G124,0)&lt;=100,IF(L124,L124+$G124,0),100)</f>
        <v>0</v>
      </c>
      <c r="N124">
        <f>VLOOKUP($D124,CLASS!$D$2:$W$405,11,FALSE)</f>
        <v>0</v>
      </c>
      <c r="O124" s="52">
        <f>IF(IF(N124,N124+$G124,0)&lt;=100,IF(N124,N124+$G124,0),100)</f>
        <v>0</v>
      </c>
      <c r="P124">
        <f>VLOOKUP($D124,CLASS!$D$2:$W$405,13,FALSE)</f>
        <v>0</v>
      </c>
      <c r="Q124" s="52">
        <f>IF(IF(P124,P124+$G124,0)&lt;=100,IF(P124,P124+$G124,0),100)</f>
        <v>0</v>
      </c>
      <c r="R124">
        <f>VLOOKUP($D124,CLASS!$D$2:$W$405,15,FALSE)</f>
        <v>0</v>
      </c>
      <c r="S124" s="52">
        <f>IF(IF(R124,R124+$G124,0)&lt;=100,IF(R124,R124+$G124,0),100)</f>
        <v>0</v>
      </c>
      <c r="T124">
        <f>VLOOKUP($D124,CLASS!$D$2:$W$405,17,FALSE)</f>
        <v>0</v>
      </c>
      <c r="U124" s="52">
        <f>IF(IF(T124,T124+$G124,0)&lt;=100,IF(T124,T124+$G124,0),100)</f>
        <v>0</v>
      </c>
      <c r="V124">
        <f>VLOOKUP($D124,CLASS!$D$2:$W$405,19,FALSE)</f>
        <v>0</v>
      </c>
      <c r="W124" s="52">
        <f>IF(IF(V124,V124+$G124,0)&lt;=100,IF(V124,V124+$G124,0),100)</f>
        <v>0</v>
      </c>
      <c r="X124"/>
      <c r="Y124"/>
      <c r="Z124" s="52">
        <f>I124+K124+M124+O124+Q124+S124+U124+W124</f>
        <v>0</v>
      </c>
      <c r="AA124"/>
      <c r="AB124">
        <f>I124</f>
        <v>0</v>
      </c>
      <c r="AC124">
        <f>K124</f>
        <v>0</v>
      </c>
      <c r="AD124">
        <f>M124</f>
        <v>0</v>
      </c>
      <c r="AE124">
        <f>O124</f>
        <v>0</v>
      </c>
      <c r="AF124">
        <f>Q124</f>
        <v>0</v>
      </c>
      <c r="AG124">
        <f>S124</f>
        <v>0</v>
      </c>
      <c r="AH124">
        <f>U124</f>
        <v>0</v>
      </c>
      <c r="AI124">
        <f>W124</f>
        <v>0</v>
      </c>
      <c r="AJ124" s="24">
        <f>SUMPRODUCT(LARGE(AB124:AI124, {1,2,3,4,5}))</f>
        <v>0</v>
      </c>
      <c r="AK124"/>
    </row>
    <row r="125" spans="1:51" s="44" customFormat="1" x14ac:dyDescent="0.25">
      <c r="A125" s="47" t="s">
        <v>49</v>
      </c>
      <c r="B125" s="46" t="s">
        <v>223</v>
      </c>
      <c r="C125" s="44" t="s">
        <v>224</v>
      </c>
      <c r="D125" s="44">
        <v>113904</v>
      </c>
      <c r="E125" s="44" t="s">
        <v>11</v>
      </c>
      <c r="F125" s="44" t="s">
        <v>8</v>
      </c>
      <c r="G125" s="44">
        <f>VLOOKUP($D125,CLASS!$D$2:$W$405,4,FALSE)</f>
        <v>5</v>
      </c>
      <c r="H125" s="44">
        <f>VLOOKUP($D125,CLASS!$D$2:$W$405,5,FALSE)</f>
        <v>0</v>
      </c>
      <c r="I125" s="52">
        <f>IF(H125,G125+H125,0)</f>
        <v>0</v>
      </c>
      <c r="J125" s="44">
        <f>VLOOKUP($D125,CLASS!$D$2:$W$405,7,FALSE)</f>
        <v>0</v>
      </c>
      <c r="K125" s="52">
        <f>IF(IF(J125,J125+$G125,0)&lt;=100,IF(J125,J125+$G125,0),100)</f>
        <v>0</v>
      </c>
      <c r="L125" s="44">
        <f>VLOOKUP($D125,CLASS!$D$2:$W$405,9,FALSE)</f>
        <v>0</v>
      </c>
      <c r="M125" s="52">
        <f>IF(IF(L125,L125+$G125,0)&lt;=100,IF(L125,L125+$G125,0),100)</f>
        <v>0</v>
      </c>
      <c r="N125" s="44">
        <f>VLOOKUP($D125,CLASS!$D$2:$W$405,11,FALSE)</f>
        <v>0</v>
      </c>
      <c r="O125" s="52">
        <f>IF(IF(N125,N125+$G125,0)&lt;=100,IF(N125,N125+$G125,0),100)</f>
        <v>0</v>
      </c>
      <c r="P125" s="44">
        <f>VLOOKUP($D125,CLASS!$D$2:$W$405,13,FALSE)</f>
        <v>0</v>
      </c>
      <c r="Q125" s="52">
        <f>IF(IF(P125,P125+$G125,0)&lt;=100,IF(P125,P125+$G125,0),100)</f>
        <v>0</v>
      </c>
      <c r="R125" s="44">
        <f>VLOOKUP($D125,CLASS!$D$2:$W$405,15,FALSE)</f>
        <v>0</v>
      </c>
      <c r="S125" s="52">
        <f>IF(IF(R125,R125+$G125,0)&lt;=100,IF(R125,R125+$G125,0),100)</f>
        <v>0</v>
      </c>
      <c r="T125" s="44">
        <f>VLOOKUP($D125,CLASS!$D$2:$W$405,17,FALSE)</f>
        <v>0</v>
      </c>
      <c r="U125" s="52">
        <f>IF(IF(T125,T125+$G125,0)&lt;=100,IF(T125,T125+$G125,0),100)</f>
        <v>0</v>
      </c>
      <c r="V125" s="44">
        <f>VLOOKUP($D125,CLASS!$D$2:$W$405,19,FALSE)</f>
        <v>0</v>
      </c>
      <c r="W125" s="52">
        <f>IF(IF(V125,V125+$G125,0)&lt;=100,IF(V125,V125+$G125,0),100)</f>
        <v>0</v>
      </c>
      <c r="Z125" s="52">
        <f>I125+K125+M125+O125+Q125+S125+U125+W125</f>
        <v>0</v>
      </c>
      <c r="AB125" s="44">
        <f>I125</f>
        <v>0</v>
      </c>
      <c r="AC125" s="44">
        <f>K125</f>
        <v>0</v>
      </c>
      <c r="AD125" s="44">
        <f>M125</f>
        <v>0</v>
      </c>
      <c r="AE125" s="44">
        <f>O125</f>
        <v>0</v>
      </c>
      <c r="AF125" s="44">
        <f>Q125</f>
        <v>0</v>
      </c>
      <c r="AG125" s="44">
        <f>S125</f>
        <v>0</v>
      </c>
      <c r="AH125" s="44">
        <f>U125</f>
        <v>0</v>
      </c>
      <c r="AI125" s="44">
        <f>W125</f>
        <v>0</v>
      </c>
      <c r="AJ125" s="24">
        <f>SUMPRODUCT(LARGE(AB125:AI125, {1,2,3,4,5}))</f>
        <v>0</v>
      </c>
    </row>
    <row r="126" spans="1:51" x14ac:dyDescent="0.25">
      <c r="A126" s="47" t="s">
        <v>49</v>
      </c>
      <c r="B126" s="46" t="s">
        <v>191</v>
      </c>
      <c r="C126" s="44" t="s">
        <v>234</v>
      </c>
      <c r="D126" s="44">
        <v>44316</v>
      </c>
      <c r="E126" s="44" t="s">
        <v>11</v>
      </c>
      <c r="F126" s="44" t="s">
        <v>8</v>
      </c>
      <c r="G126">
        <f>VLOOKUP($D126,CLASS!$D$2:$W$405,4,FALSE)</f>
        <v>5</v>
      </c>
      <c r="H126">
        <f>VLOOKUP($D126,CLASS!$D$2:$W$405,5,FALSE)</f>
        <v>0</v>
      </c>
      <c r="I126" s="52">
        <f>IF(H126,G126+H126,0)</f>
        <v>0</v>
      </c>
      <c r="J126">
        <f>VLOOKUP($D126,CLASS!$D$2:$W$405,7,FALSE)</f>
        <v>0</v>
      </c>
      <c r="K126" s="52">
        <f>IF(IF(J126,J126+$G126,0)&lt;=100,IF(J126,J126+$G126,0),100)</f>
        <v>0</v>
      </c>
      <c r="L126">
        <f>VLOOKUP($D126,CLASS!$D$2:$W$405,9,FALSE)</f>
        <v>0</v>
      </c>
      <c r="M126" s="52">
        <f>IF(IF(L126,L126+$G126,0)&lt;=100,IF(L126,L126+$G126,0),100)</f>
        <v>0</v>
      </c>
      <c r="N126">
        <f>VLOOKUP($D126,CLASS!$D$2:$W$405,11,FALSE)</f>
        <v>0</v>
      </c>
      <c r="O126" s="52">
        <f>IF(IF(N126,N126+$G126,0)&lt;=100,IF(N126,N126+$G126,0),100)</f>
        <v>0</v>
      </c>
      <c r="P126">
        <f>VLOOKUP($D126,CLASS!$D$2:$W$405,13,FALSE)</f>
        <v>0</v>
      </c>
      <c r="Q126" s="52">
        <f>IF(IF(P126,P126+$G126,0)&lt;=100,IF(P126,P126+$G126,0),100)</f>
        <v>0</v>
      </c>
      <c r="R126">
        <f>VLOOKUP($D126,CLASS!$D$2:$W$405,15,FALSE)</f>
        <v>0</v>
      </c>
      <c r="S126" s="52">
        <f>IF(IF(R126,R126+$G126,0)&lt;=100,IF(R126,R126+$G126,0),100)</f>
        <v>0</v>
      </c>
      <c r="T126">
        <f>VLOOKUP($D126,CLASS!$D$2:$W$405,17,FALSE)</f>
        <v>0</v>
      </c>
      <c r="U126" s="52">
        <f>IF(IF(T126,T126+$G126,0)&lt;=100,IF(T126,T126+$G126,0),100)</f>
        <v>0</v>
      </c>
      <c r="V126">
        <f>VLOOKUP($D126,CLASS!$D$2:$W$405,19,FALSE)</f>
        <v>0</v>
      </c>
      <c r="W126" s="52">
        <f>IF(IF(V126,V126+$G126,0)&lt;=100,IF(V126,V126+$G126,0),100)</f>
        <v>0</v>
      </c>
      <c r="X126"/>
      <c r="Y126"/>
      <c r="Z126" s="52">
        <f>I126+K126+M126+O126+Q126+S126+U126+W126</f>
        <v>0</v>
      </c>
      <c r="AA126"/>
      <c r="AB126">
        <f>I126</f>
        <v>0</v>
      </c>
      <c r="AC126">
        <f>K126</f>
        <v>0</v>
      </c>
      <c r="AD126">
        <f>M126</f>
        <v>0</v>
      </c>
      <c r="AE126">
        <f>O126</f>
        <v>0</v>
      </c>
      <c r="AF126">
        <f>Q126</f>
        <v>0</v>
      </c>
      <c r="AG126">
        <f>S126</f>
        <v>0</v>
      </c>
      <c r="AH126">
        <f>U126</f>
        <v>0</v>
      </c>
      <c r="AI126">
        <f>W126</f>
        <v>0</v>
      </c>
      <c r="AJ126" s="24">
        <f>SUMPRODUCT(LARGE(AB126:AI126, {1,2,3,4,5}))</f>
        <v>0</v>
      </c>
      <c r="AK126"/>
    </row>
    <row r="127" spans="1:51" x14ac:dyDescent="0.25">
      <c r="A127" s="47" t="s">
        <v>49</v>
      </c>
      <c r="B127" s="46" t="s">
        <v>162</v>
      </c>
      <c r="C127" s="44" t="s">
        <v>316</v>
      </c>
      <c r="D127" s="44">
        <v>119726</v>
      </c>
      <c r="E127" s="44" t="s">
        <v>12</v>
      </c>
      <c r="F127" s="44" t="s">
        <v>8</v>
      </c>
      <c r="G127">
        <f>VLOOKUP($D127,CLASS!$D$2:$W$405,4,FALSE)</f>
        <v>10</v>
      </c>
      <c r="H127" s="44">
        <f>VLOOKUP($D127,CLASS!$D$2:$W$405,5,FALSE)</f>
        <v>0</v>
      </c>
      <c r="I127" s="52">
        <f>IF(H127,G127+H127,0)</f>
        <v>0</v>
      </c>
      <c r="J127" s="44">
        <f>VLOOKUP($D127,CLASS!$D$2:$W$405,7,FALSE)</f>
        <v>0</v>
      </c>
      <c r="K127" s="52">
        <f>IF(IF(J127,J127+$G127,0)&lt;=100,IF(J127,J127+$G127,0),100)</f>
        <v>0</v>
      </c>
      <c r="L127" s="44">
        <f>VLOOKUP($D127,CLASS!$D$2:$W$405,9,FALSE)</f>
        <v>0</v>
      </c>
      <c r="M127" s="52">
        <f>IF(IF(L127,L127+$G127,0)&lt;=100,IF(L127,L127+$G127,0),100)</f>
        <v>0</v>
      </c>
      <c r="N127" s="44">
        <f>VLOOKUP($D127,CLASS!$D$2:$W$405,11,FALSE)</f>
        <v>0</v>
      </c>
      <c r="O127" s="52">
        <f>IF(IF(N127,N127+$G127,0)&lt;=100,IF(N127,N127+$G127,0),100)</f>
        <v>0</v>
      </c>
      <c r="P127" s="44">
        <f>VLOOKUP($D127,CLASS!$D$2:$W$405,13,FALSE)</f>
        <v>0</v>
      </c>
      <c r="Q127" s="52">
        <f>IF(IF(P127,P127+$G127,0)&lt;=100,IF(P127,P127+$G127,0),100)</f>
        <v>0</v>
      </c>
      <c r="R127" s="44">
        <f>VLOOKUP($D127,CLASS!$D$2:$W$405,15,FALSE)</f>
        <v>0</v>
      </c>
      <c r="S127" s="52">
        <f>IF(IF(R127,R127+$G127,0)&lt;=100,IF(R127,R127+$G127,0),100)</f>
        <v>0</v>
      </c>
      <c r="T127" s="44">
        <f>VLOOKUP($D127,CLASS!$D$2:$W$405,17,FALSE)</f>
        <v>0</v>
      </c>
      <c r="U127" s="52">
        <f>IF(IF(T127,T127+$G127,0)&lt;=100,IF(T127,T127+$G127,0),100)</f>
        <v>0</v>
      </c>
      <c r="V127" s="44">
        <f>VLOOKUP($D127,CLASS!$D$2:$W$405,19,FALSE)</f>
        <v>0</v>
      </c>
      <c r="W127" s="52">
        <f>IF(IF(V127,V127+$G127,0)&lt;=100,IF(V127,V127+$G127,0),100)</f>
        <v>0</v>
      </c>
      <c r="X127"/>
      <c r="Y127"/>
      <c r="Z127" s="52">
        <f>I127+K127+M127+O127+Q127+S127+U127+W127</f>
        <v>0</v>
      </c>
      <c r="AA127"/>
      <c r="AB127">
        <f>I127</f>
        <v>0</v>
      </c>
      <c r="AC127">
        <f>K127</f>
        <v>0</v>
      </c>
      <c r="AD127">
        <f>M127</f>
        <v>0</v>
      </c>
      <c r="AE127">
        <f>O127</f>
        <v>0</v>
      </c>
      <c r="AF127">
        <f>Q127</f>
        <v>0</v>
      </c>
      <c r="AG127">
        <f>S127</f>
        <v>0</v>
      </c>
      <c r="AH127">
        <f>U127</f>
        <v>0</v>
      </c>
      <c r="AI127">
        <f>W127</f>
        <v>0</v>
      </c>
      <c r="AJ127" s="24">
        <f>SUMPRODUCT(LARGE(AB127:AI127, {1,2,3,4,5}))</f>
        <v>0</v>
      </c>
      <c r="AK127"/>
    </row>
    <row r="128" spans="1:51" x14ac:dyDescent="0.25">
      <c r="A128" s="47" t="s">
        <v>49</v>
      </c>
      <c r="B128" s="46" t="s">
        <v>67</v>
      </c>
      <c r="C128" s="44" t="s">
        <v>323</v>
      </c>
      <c r="D128" s="44">
        <v>131507</v>
      </c>
      <c r="E128" s="44" t="s">
        <v>12</v>
      </c>
      <c r="F128" s="44" t="s">
        <v>40</v>
      </c>
      <c r="G128">
        <f>VLOOKUP($D128,CLASS!$D$2:$W$405,4,FALSE)</f>
        <v>10</v>
      </c>
      <c r="H128" s="44">
        <f>VLOOKUP($D128,CLASS!$D$2:$W$405,5,FALSE)</f>
        <v>0</v>
      </c>
      <c r="I128" s="52">
        <f>IF(H128,G128+H128,0)</f>
        <v>0</v>
      </c>
      <c r="J128" s="44">
        <f>VLOOKUP($D128,CLASS!$D$2:$W$405,7,FALSE)</f>
        <v>0</v>
      </c>
      <c r="K128" s="52">
        <f>IF(IF(J128,J128+$G128,0)&lt;=100,IF(J128,J128+$G128,0),100)</f>
        <v>0</v>
      </c>
      <c r="L128" s="44">
        <f>VLOOKUP($D128,CLASS!$D$2:$W$405,9,FALSE)</f>
        <v>0</v>
      </c>
      <c r="M128" s="52">
        <f>IF(IF(L128,L128+$G128,0)&lt;=100,IF(L128,L128+$G128,0),100)</f>
        <v>0</v>
      </c>
      <c r="N128" s="44">
        <f>VLOOKUP($D128,CLASS!$D$2:$W$405,11,FALSE)</f>
        <v>0</v>
      </c>
      <c r="O128" s="52">
        <f>IF(IF(N128,N128+$G128,0)&lt;=100,IF(N128,N128+$G128,0),100)</f>
        <v>0</v>
      </c>
      <c r="P128" s="44">
        <f>VLOOKUP($D128,CLASS!$D$2:$W$405,13,FALSE)</f>
        <v>0</v>
      </c>
      <c r="Q128" s="52">
        <f>IF(IF(P128,P128+$G128,0)&lt;=100,IF(P128,P128+$G128,0),100)</f>
        <v>0</v>
      </c>
      <c r="R128" s="44">
        <f>VLOOKUP($D128,CLASS!$D$2:$W$405,15,FALSE)</f>
        <v>0</v>
      </c>
      <c r="S128" s="52">
        <f>IF(IF(R128,R128+$G128,0)&lt;=100,IF(R128,R128+$G128,0),100)</f>
        <v>0</v>
      </c>
      <c r="T128" s="44">
        <f>VLOOKUP($D128,CLASS!$D$2:$W$405,17,FALSE)</f>
        <v>0</v>
      </c>
      <c r="U128" s="52">
        <f>IF(IF(T128,T128+$G128,0)&lt;=100,IF(T128,T128+$G128,0),100)</f>
        <v>0</v>
      </c>
      <c r="V128" s="44">
        <f>VLOOKUP($D128,CLASS!$D$2:$W$405,19,FALSE)</f>
        <v>0</v>
      </c>
      <c r="W128" s="52">
        <f>IF(IF(V128,V128+$G128,0)&lt;=100,IF(V128,V128+$G128,0),100)</f>
        <v>0</v>
      </c>
      <c r="X128"/>
      <c r="Y128"/>
      <c r="Z128" s="52">
        <f>I128+K128+M128+O128+Q128+S128+U128+W128</f>
        <v>0</v>
      </c>
      <c r="AA128"/>
      <c r="AB128">
        <f>I128</f>
        <v>0</v>
      </c>
      <c r="AC128">
        <f>K128</f>
        <v>0</v>
      </c>
      <c r="AD128">
        <f>M128</f>
        <v>0</v>
      </c>
      <c r="AE128">
        <f>O128</f>
        <v>0</v>
      </c>
      <c r="AF128">
        <f>Q128</f>
        <v>0</v>
      </c>
      <c r="AG128">
        <f>S128</f>
        <v>0</v>
      </c>
      <c r="AH128">
        <f>U128</f>
        <v>0</v>
      </c>
      <c r="AI128">
        <f>W128</f>
        <v>0</v>
      </c>
      <c r="AJ128" s="24">
        <f>SUMPRODUCT(LARGE(AB128:AI128, {1,2,3,4,5}))</f>
        <v>0</v>
      </c>
      <c r="AK128"/>
    </row>
    <row r="129" spans="1:37" x14ac:dyDescent="0.25">
      <c r="A129" s="47" t="s">
        <v>10</v>
      </c>
      <c r="B129" s="46" t="s">
        <v>143</v>
      </c>
      <c r="C129" s="44" t="s">
        <v>165</v>
      </c>
      <c r="D129" s="44">
        <v>133095</v>
      </c>
      <c r="E129" s="44" t="s">
        <v>11</v>
      </c>
      <c r="F129" s="44" t="s">
        <v>8</v>
      </c>
      <c r="G129">
        <f>VLOOKUP($D129,CLASS!$D$2:$W$405,4,FALSE)</f>
        <v>5</v>
      </c>
      <c r="H129">
        <f>VLOOKUP($D129,CLASS!$D$2:$W$405,5,FALSE)</f>
        <v>85</v>
      </c>
      <c r="I129" s="52">
        <f>IF(H129,G129+H129,0)</f>
        <v>90</v>
      </c>
      <c r="J129">
        <f>VLOOKUP($D129,CLASS!$D$2:$W$405,7,FALSE)</f>
        <v>89</v>
      </c>
      <c r="K129" s="52">
        <f>IF(IF(J129,J129+$G129,0)&lt;=100,IF(J129,J129+$G129,0),100)</f>
        <v>94</v>
      </c>
      <c r="L129">
        <f>VLOOKUP($D129,CLASS!$D$2:$W$405,9,FALSE)</f>
        <v>84</v>
      </c>
      <c r="M129" s="52">
        <f>IF(IF(L129,L129+$G129,0)&lt;=100,IF(L129,L129+$G129,0),100)</f>
        <v>89</v>
      </c>
      <c r="N129">
        <f>VLOOKUP($D129,CLASS!$D$2:$W$405,11,FALSE)</f>
        <v>0</v>
      </c>
      <c r="O129" s="52">
        <f>IF(IF(N129,N129+$G129,0)&lt;=100,IF(N129,N129+$G129,0),100)</f>
        <v>0</v>
      </c>
      <c r="P129">
        <f>VLOOKUP($D129,CLASS!$D$2:$W$405,13,FALSE)</f>
        <v>77</v>
      </c>
      <c r="Q129" s="52">
        <f>IF(IF(P129,P129+$G129,0)&lt;=100,IF(P129,P129+$G129,0),100)</f>
        <v>82</v>
      </c>
      <c r="R129">
        <f>VLOOKUP($D129,CLASS!$D$2:$W$405,15,FALSE)</f>
        <v>0</v>
      </c>
      <c r="S129" s="52">
        <f>IF(IF(R129,R129+$G129,0)&lt;=100,IF(R129,R129+$G129,0),100)</f>
        <v>0</v>
      </c>
      <c r="T129">
        <f>VLOOKUP($D129,CLASS!$D$2:$W$405,17,FALSE)</f>
        <v>83</v>
      </c>
      <c r="U129" s="52">
        <f>IF(IF(T129,T129+$G129,0)&lt;=100,IF(T129,T129+$G129,0),100)</f>
        <v>88</v>
      </c>
      <c r="V129">
        <f>VLOOKUP($D129,CLASS!$D$2:$W$405,19,FALSE)</f>
        <v>0</v>
      </c>
      <c r="W129" s="52">
        <f>IF(IF(V129,V129+$G129,0)&lt;=100,IF(V129,V129+$G129,0),100)</f>
        <v>0</v>
      </c>
      <c r="X129"/>
      <c r="Y129"/>
      <c r="Z129" s="52">
        <f>I129+K129+M129+O129+Q129+S129+U129+W129</f>
        <v>443</v>
      </c>
      <c r="AA129"/>
      <c r="AB129">
        <f>I129</f>
        <v>90</v>
      </c>
      <c r="AC129">
        <f>K129</f>
        <v>94</v>
      </c>
      <c r="AD129">
        <f>M129</f>
        <v>89</v>
      </c>
      <c r="AE129">
        <f>O129</f>
        <v>0</v>
      </c>
      <c r="AF129">
        <f>Q129</f>
        <v>82</v>
      </c>
      <c r="AG129">
        <f>S129</f>
        <v>0</v>
      </c>
      <c r="AH129">
        <f>U129</f>
        <v>88</v>
      </c>
      <c r="AI129">
        <f>W129</f>
        <v>0</v>
      </c>
      <c r="AJ129" s="24">
        <f>SUMPRODUCT(LARGE(AB129:AI129, {1,2,3,4,5}))</f>
        <v>443</v>
      </c>
      <c r="AK129" s="44"/>
    </row>
    <row r="130" spans="1:37" x14ac:dyDescent="0.25">
      <c r="A130" s="47" t="s">
        <v>10</v>
      </c>
      <c r="B130" s="46" t="s">
        <v>245</v>
      </c>
      <c r="C130" s="44" t="s">
        <v>246</v>
      </c>
      <c r="D130" s="44">
        <v>105930</v>
      </c>
      <c r="E130" s="44" t="s">
        <v>12</v>
      </c>
      <c r="F130" s="44" t="s">
        <v>8</v>
      </c>
      <c r="G130">
        <f>VLOOKUP($D130,CLASS!$D$2:$W$405,4,FALSE)</f>
        <v>10</v>
      </c>
      <c r="H130">
        <f>VLOOKUP($D130,CLASS!$D$2:$W$405,5,FALSE)</f>
        <v>83</v>
      </c>
      <c r="I130" s="52">
        <f>IF(H130,G130+H130,0)</f>
        <v>93</v>
      </c>
      <c r="J130">
        <f>VLOOKUP($D130,CLASS!$D$2:$W$405,7,FALSE)</f>
        <v>78</v>
      </c>
      <c r="K130" s="52">
        <f>IF(IF(J130,J130+$G130,0)&lt;=100,IF(J130,J130+$G130,0),100)</f>
        <v>88</v>
      </c>
      <c r="L130">
        <f>VLOOKUP($D130,CLASS!$D$2:$W$405,9,FALSE)</f>
        <v>81</v>
      </c>
      <c r="M130" s="52">
        <f>IF(IF(L130,L130+$G130,0)&lt;=100,IF(L130,L130+$G130,0),100)</f>
        <v>91</v>
      </c>
      <c r="N130">
        <f>VLOOKUP($D130,CLASS!$D$2:$W$405,11,FALSE)</f>
        <v>78</v>
      </c>
      <c r="O130" s="52">
        <f>IF(IF(N130,N130+$G130,0)&lt;=100,IF(N130,N130+$G130,0),100)</f>
        <v>88</v>
      </c>
      <c r="P130">
        <f>VLOOKUP($D130,CLASS!$D$2:$W$405,13,FALSE)</f>
        <v>70</v>
      </c>
      <c r="Q130" s="52">
        <f>IF(IF(P130,P130+$G130,0)&lt;=100,IF(P130,P130+$G130,0),100)</f>
        <v>80</v>
      </c>
      <c r="R130">
        <f>VLOOKUP($D130,CLASS!$D$2:$W$405,15,FALSE)</f>
        <v>71</v>
      </c>
      <c r="S130" s="52">
        <f>IF(IF(R130,R130+$G130,0)&lt;=100,IF(R130,R130+$G130,0),100)</f>
        <v>81</v>
      </c>
      <c r="T130">
        <f>VLOOKUP($D130,CLASS!$D$2:$W$405,17,FALSE)</f>
        <v>73</v>
      </c>
      <c r="U130" s="52">
        <f>IF(IF(T130,T130+$G130,0)&lt;=100,IF(T130,T130+$G130,0),100)</f>
        <v>83</v>
      </c>
      <c r="V130">
        <f>VLOOKUP($D130,CLASS!$D$2:$W$405,19,FALSE)</f>
        <v>0</v>
      </c>
      <c r="W130" s="52">
        <f>IF(IF(V130,V130+$G130,0)&lt;=100,IF(V130,V130+$G130,0),100)</f>
        <v>0</v>
      </c>
      <c r="X130"/>
      <c r="Y130"/>
      <c r="Z130" s="52">
        <f>I130+K130+M130+O130+Q130+S130+U130+W130</f>
        <v>604</v>
      </c>
      <c r="AA130"/>
      <c r="AB130">
        <f>I130</f>
        <v>93</v>
      </c>
      <c r="AC130">
        <f>K130</f>
        <v>88</v>
      </c>
      <c r="AD130">
        <f>M130</f>
        <v>91</v>
      </c>
      <c r="AE130">
        <f>O130</f>
        <v>88</v>
      </c>
      <c r="AF130">
        <f>Q130</f>
        <v>80</v>
      </c>
      <c r="AG130">
        <f>S130</f>
        <v>81</v>
      </c>
      <c r="AH130">
        <f>U130</f>
        <v>83</v>
      </c>
      <c r="AI130">
        <f>W130</f>
        <v>0</v>
      </c>
      <c r="AJ130" s="24">
        <f>SUMPRODUCT(LARGE(AB130:AI130, {1,2,3,4,5}))</f>
        <v>443</v>
      </c>
      <c r="AK130" s="57"/>
    </row>
    <row r="131" spans="1:37" x14ac:dyDescent="0.25">
      <c r="A131" s="47" t="s">
        <v>10</v>
      </c>
      <c r="B131" s="46" t="s">
        <v>69</v>
      </c>
      <c r="C131" s="44" t="s">
        <v>133</v>
      </c>
      <c r="D131" s="44">
        <v>124600</v>
      </c>
      <c r="E131" s="44" t="s">
        <v>13</v>
      </c>
      <c r="F131" s="44" t="s">
        <v>8</v>
      </c>
      <c r="G131">
        <f>VLOOKUP($D131,CLASS!$D$2:$W$405,4,FALSE)</f>
        <v>15</v>
      </c>
      <c r="H131">
        <f>VLOOKUP($D131,CLASS!$D$2:$W$405,5,FALSE)</f>
        <v>69</v>
      </c>
      <c r="I131" s="52">
        <f>IF(H131,G131+H131,0)</f>
        <v>84</v>
      </c>
      <c r="J131">
        <f>VLOOKUP($D131,CLASS!$D$2:$W$405,7,FALSE)</f>
        <v>72</v>
      </c>
      <c r="K131" s="52">
        <f>IF(IF(J131,J131+$G131,0)&lt;=100,IF(J131,J131+$G131,0),100)</f>
        <v>87</v>
      </c>
      <c r="L131">
        <f>VLOOKUP($D131,CLASS!$D$2:$W$405,9,FALSE)</f>
        <v>76</v>
      </c>
      <c r="M131" s="52">
        <f>IF(IF(L131,L131+$G131,0)&lt;=100,IF(L131,L131+$G131,0),100)</f>
        <v>91</v>
      </c>
      <c r="N131">
        <f>VLOOKUP($D131,CLASS!$D$2:$W$405,11,FALSE)</f>
        <v>0</v>
      </c>
      <c r="O131" s="52">
        <f>IF(IF(N131,N131+$G131,0)&lt;=100,IF(N131,N131+$G131,0),100)</f>
        <v>0</v>
      </c>
      <c r="P131">
        <f>VLOOKUP($D131,CLASS!$D$2:$W$405,13,FALSE)</f>
        <v>61</v>
      </c>
      <c r="Q131" s="52">
        <f>IF(IF(P131,P131+$G131,0)&lt;=100,IF(P131,P131+$G131,0),100)</f>
        <v>76</v>
      </c>
      <c r="R131">
        <f>VLOOKUP($D131,CLASS!$D$2:$W$405,15,FALSE)</f>
        <v>0</v>
      </c>
      <c r="S131" s="52">
        <f>IF(IF(R131,R131+$G131,0)&lt;=100,IF(R131,R131+$G131,0),100)</f>
        <v>0</v>
      </c>
      <c r="T131">
        <f>VLOOKUP($D131,CLASS!$D$2:$W$405,17,FALSE)</f>
        <v>69</v>
      </c>
      <c r="U131" s="52">
        <f>IF(IF(T131,T131+$G131,0)&lt;=100,IF(T131,T131+$G131,0),100)</f>
        <v>84</v>
      </c>
      <c r="V131">
        <f>VLOOKUP($D131,CLASS!$D$2:$W$405,19,FALSE)</f>
        <v>0</v>
      </c>
      <c r="W131" s="52">
        <f>IF(IF(V131,V131+$G131,0)&lt;=100,IF(V131,V131+$G131,0),100)</f>
        <v>0</v>
      </c>
      <c r="X131"/>
      <c r="Y131"/>
      <c r="Z131" s="52">
        <f>I131+K131+M131+O131+Q131+S131+U131+W131</f>
        <v>422</v>
      </c>
      <c r="AA131"/>
      <c r="AB131">
        <f>I131</f>
        <v>84</v>
      </c>
      <c r="AC131">
        <f>K131</f>
        <v>87</v>
      </c>
      <c r="AD131">
        <f>M131</f>
        <v>91</v>
      </c>
      <c r="AE131">
        <f>O131</f>
        <v>0</v>
      </c>
      <c r="AF131">
        <f>Q131</f>
        <v>76</v>
      </c>
      <c r="AG131">
        <f>S131</f>
        <v>0</v>
      </c>
      <c r="AH131">
        <f>U131</f>
        <v>84</v>
      </c>
      <c r="AI131">
        <f>W131</f>
        <v>0</v>
      </c>
      <c r="AJ131" s="24">
        <f>SUMPRODUCT(LARGE(AB131:AI131, {1,2,3,4,5}))</f>
        <v>422</v>
      </c>
      <c r="AK131" s="44"/>
    </row>
    <row r="132" spans="1:37" x14ac:dyDescent="0.25">
      <c r="A132" s="47" t="s">
        <v>10</v>
      </c>
      <c r="B132" s="46" t="s">
        <v>361</v>
      </c>
      <c r="C132" s="44" t="s">
        <v>362</v>
      </c>
      <c r="D132" s="44">
        <v>129508</v>
      </c>
      <c r="E132" s="44" t="s">
        <v>13</v>
      </c>
      <c r="F132" s="44" t="s">
        <v>36</v>
      </c>
      <c r="G132">
        <f>VLOOKUP($D132,CLASS!$D$2:$W$405,4,FALSE)</f>
        <v>15</v>
      </c>
      <c r="H132">
        <f>VLOOKUP($D132,CLASS!$D$2:$W$405,5,FALSE)</f>
        <v>60</v>
      </c>
      <c r="I132" s="52">
        <f>IF(H132,G132+H132,0)</f>
        <v>75</v>
      </c>
      <c r="J132">
        <f>VLOOKUP($D132,CLASS!$D$2:$W$405,7,FALSE)</f>
        <v>67</v>
      </c>
      <c r="K132" s="52">
        <f>IF(IF(J132,J132+$G132,0)&lt;=100,IF(J132,J132+$G132,0),100)</f>
        <v>82</v>
      </c>
      <c r="L132">
        <f>VLOOKUP($D132,CLASS!$D$2:$W$405,9,FALSE)</f>
        <v>73</v>
      </c>
      <c r="M132" s="52">
        <f>IF(IF(L132,L132+$G132,0)&lt;=100,IF(L132,L132+$G132,0),100)</f>
        <v>88</v>
      </c>
      <c r="N132">
        <f>VLOOKUP($D132,CLASS!$D$2:$W$405,11,FALSE)</f>
        <v>58</v>
      </c>
      <c r="O132" s="52">
        <f>IF(IF(N132,N132+$G132,0)&lt;=100,IF(N132,N132+$G132,0),100)</f>
        <v>73</v>
      </c>
      <c r="P132">
        <f>VLOOKUP($D132,CLASS!$D$2:$W$405,13,FALSE)</f>
        <v>65</v>
      </c>
      <c r="Q132" s="52">
        <f>IF(IF(P132,P132+$G132,0)&lt;=100,IF(P132,P132+$G132,0),100)</f>
        <v>80</v>
      </c>
      <c r="R132">
        <f>VLOOKUP($D132,CLASS!$D$2:$W$405,15,FALSE)</f>
        <v>69</v>
      </c>
      <c r="S132" s="52">
        <f>IF(IF(R132,R132+$G132,0)&lt;=100,IF(R132,R132+$G132,0),100)</f>
        <v>84</v>
      </c>
      <c r="T132">
        <f>VLOOKUP($D132,CLASS!$D$2:$W$405,17,FALSE)</f>
        <v>65</v>
      </c>
      <c r="U132" s="52">
        <f>IF(IF(T132,T132+$G132,0)&lt;=100,IF(T132,T132+$G132,0),100)</f>
        <v>80</v>
      </c>
      <c r="V132">
        <f>VLOOKUP($D132,CLASS!$D$2:$W$405,19,FALSE)</f>
        <v>0</v>
      </c>
      <c r="W132" s="52">
        <f>IF(IF(V132,V132+$G132,0)&lt;=100,IF(V132,V132+$G132,0),100)</f>
        <v>0</v>
      </c>
      <c r="X132"/>
      <c r="Y132"/>
      <c r="Z132" s="52">
        <f>I132+K132+M132+O132+Q132+S132+U132+W132</f>
        <v>562</v>
      </c>
      <c r="AA132"/>
      <c r="AB132">
        <f>I132</f>
        <v>75</v>
      </c>
      <c r="AC132">
        <f>K132</f>
        <v>82</v>
      </c>
      <c r="AD132">
        <f>M132</f>
        <v>88</v>
      </c>
      <c r="AE132">
        <f>O132</f>
        <v>73</v>
      </c>
      <c r="AF132">
        <f>Q132</f>
        <v>80</v>
      </c>
      <c r="AG132">
        <f>S132</f>
        <v>84</v>
      </c>
      <c r="AH132">
        <f>U132</f>
        <v>80</v>
      </c>
      <c r="AI132">
        <f>W132</f>
        <v>0</v>
      </c>
      <c r="AJ132" s="24">
        <f>SUMPRODUCT(LARGE(AB132:AI132, {1,2,3,4,5}))</f>
        <v>414</v>
      </c>
    </row>
    <row r="133" spans="1:37" x14ac:dyDescent="0.25">
      <c r="A133" s="47" t="s">
        <v>10</v>
      </c>
      <c r="B133" s="46" t="s">
        <v>110</v>
      </c>
      <c r="C133" s="44" t="s">
        <v>333</v>
      </c>
      <c r="D133" s="44">
        <v>135349</v>
      </c>
      <c r="E133" s="44" t="s">
        <v>13</v>
      </c>
      <c r="F133" s="44" t="s">
        <v>8</v>
      </c>
      <c r="G133">
        <f>VLOOKUP($D133,CLASS!$D$2:$W$405,4,FALSE)</f>
        <v>15</v>
      </c>
      <c r="H133">
        <f>VLOOKUP($D133,CLASS!$D$2:$W$405,5,FALSE)</f>
        <v>75</v>
      </c>
      <c r="I133" s="52">
        <f>IF(H133,G133+H133,0)</f>
        <v>90</v>
      </c>
      <c r="J133">
        <f>VLOOKUP($D133,CLASS!$D$2:$W$405,7,FALSE)</f>
        <v>79</v>
      </c>
      <c r="K133" s="52">
        <f>IF(IF(J133,J133+$G133,0)&lt;=100,IF(J133,J133+$G133,0),100)</f>
        <v>94</v>
      </c>
      <c r="L133">
        <f>VLOOKUP($D133,CLASS!$D$2:$W$405,9,FALSE)</f>
        <v>76</v>
      </c>
      <c r="M133" s="52">
        <f>IF(IF(L133,L133+$G133,0)&lt;=100,IF(L133,L133+$G133,0),100)</f>
        <v>91</v>
      </c>
      <c r="N133">
        <f>VLOOKUP($D133,CLASS!$D$2:$W$405,11,FALSE)</f>
        <v>76</v>
      </c>
      <c r="O133" s="52">
        <f>IF(IF(N133,N133+$G133,0)&lt;=100,IF(N133,N133+$G133,0),100)</f>
        <v>91</v>
      </c>
      <c r="P133">
        <f>VLOOKUP($D133,CLASS!$D$2:$W$405,13,FALSE)</f>
        <v>0</v>
      </c>
      <c r="Q133" s="52">
        <f>IF(IF(P133,P133+$G133,0)&lt;=100,IF(P133,P133+$G133,0),100)</f>
        <v>0</v>
      </c>
      <c r="R133">
        <f>VLOOKUP($D133,CLASS!$D$2:$W$405,15,FALSE)</f>
        <v>0</v>
      </c>
      <c r="S133" s="52">
        <f>IF(IF(R133,R133+$G133,0)&lt;=100,IF(R133,R133+$G133,0),100)</f>
        <v>0</v>
      </c>
      <c r="T133">
        <f>VLOOKUP($D133,CLASS!$D$2:$W$405,17,FALSE)</f>
        <v>0</v>
      </c>
      <c r="U133" s="52">
        <f>IF(IF(T133,T133+$G133,0)&lt;=100,IF(T133,T133+$G133,0),100)</f>
        <v>0</v>
      </c>
      <c r="V133">
        <f>VLOOKUP($D133,CLASS!$D$2:$W$405,19,FALSE)</f>
        <v>0</v>
      </c>
      <c r="W133" s="52">
        <f>IF(IF(V133,V133+$G133,0)&lt;=100,IF(V133,V133+$G133,0),100)</f>
        <v>0</v>
      </c>
      <c r="X133"/>
      <c r="Y133"/>
      <c r="Z133" s="52">
        <f>I133+K133+M133+O133+Q133+S133+U133+W133</f>
        <v>366</v>
      </c>
      <c r="AA133"/>
      <c r="AB133">
        <f>I133</f>
        <v>90</v>
      </c>
      <c r="AC133">
        <f>K133</f>
        <v>94</v>
      </c>
      <c r="AD133">
        <f>M133</f>
        <v>91</v>
      </c>
      <c r="AE133">
        <f>O133</f>
        <v>91</v>
      </c>
      <c r="AF133">
        <f>Q133</f>
        <v>0</v>
      </c>
      <c r="AG133">
        <f>S133</f>
        <v>0</v>
      </c>
      <c r="AH133">
        <f>U133</f>
        <v>0</v>
      </c>
      <c r="AI133">
        <f>W133</f>
        <v>0</v>
      </c>
      <c r="AJ133" s="24">
        <f>SUMPRODUCT(LARGE(AB133:AI133, {1,2,3,4,5}))</f>
        <v>366</v>
      </c>
      <c r="AK133" s="57"/>
    </row>
    <row r="134" spans="1:37" x14ac:dyDescent="0.25">
      <c r="A134" s="47" t="s">
        <v>10</v>
      </c>
      <c r="B134" s="46" t="s">
        <v>61</v>
      </c>
      <c r="C134" s="44" t="s">
        <v>62</v>
      </c>
      <c r="D134" s="44">
        <v>128828</v>
      </c>
      <c r="E134" s="44" t="s">
        <v>23</v>
      </c>
      <c r="F134" s="44" t="s">
        <v>8</v>
      </c>
      <c r="G134">
        <f>VLOOKUP($D134,CLASS!$D$2:$W$405,4,FALSE)</f>
        <v>0</v>
      </c>
      <c r="H134">
        <f>VLOOKUP($D134,CLASS!$D$2:$W$405,5,FALSE)</f>
        <v>96</v>
      </c>
      <c r="I134" s="52">
        <f>IF(H134,G134+H134,0)</f>
        <v>96</v>
      </c>
      <c r="J134">
        <f>VLOOKUP($D134,CLASS!$D$2:$W$405,7,FALSE)</f>
        <v>88</v>
      </c>
      <c r="K134" s="52">
        <f>IF(IF(J134,J134+$G134,0)&lt;=100,IF(J134,J134+$G134,0),100)</f>
        <v>88</v>
      </c>
      <c r="L134">
        <f>VLOOKUP($D134,CLASS!$D$2:$W$405,9,FALSE)</f>
        <v>91</v>
      </c>
      <c r="M134" s="52">
        <f>IF(IF(L134,L134+$G134,0)&lt;=100,IF(L134,L134+$G134,0),100)</f>
        <v>91</v>
      </c>
      <c r="N134">
        <f>VLOOKUP($D134,CLASS!$D$2:$W$405,11,FALSE)</f>
        <v>0</v>
      </c>
      <c r="O134" s="52">
        <f>IF(IF(N134,N134+$G134,0)&lt;=100,IF(N134,N134+$G134,0),100)</f>
        <v>0</v>
      </c>
      <c r="P134">
        <f>VLOOKUP($D134,CLASS!$D$2:$W$405,13,FALSE)</f>
        <v>0</v>
      </c>
      <c r="Q134" s="52">
        <f>IF(IF(P134,P134+$G134,0)&lt;=100,IF(P134,P134+$G134,0),100)</f>
        <v>0</v>
      </c>
      <c r="R134">
        <f>VLOOKUP($D134,CLASS!$D$2:$W$405,15,FALSE)</f>
        <v>0</v>
      </c>
      <c r="S134" s="52">
        <f>IF(IF(R134,R134+$G134,0)&lt;=100,IF(R134,R134+$G134,0),100)</f>
        <v>0</v>
      </c>
      <c r="T134">
        <f>VLOOKUP($D134,CLASS!$D$2:$W$405,17,FALSE)</f>
        <v>88</v>
      </c>
      <c r="U134" s="52">
        <f>IF(IF(T134,T134+$G134,0)&lt;=100,IF(T134,T134+$G134,0),100)</f>
        <v>88</v>
      </c>
      <c r="V134">
        <f>VLOOKUP($D134,CLASS!$D$2:$W$405,19,FALSE)</f>
        <v>0</v>
      </c>
      <c r="W134" s="52">
        <f>IF(IF(V134,V134+$G134,0)&lt;=100,IF(V134,V134+$G134,0),100)</f>
        <v>0</v>
      </c>
      <c r="X134"/>
      <c r="Y134"/>
      <c r="Z134" s="52">
        <f>I134+K134+M134+O134+Q134+S134+U134+W134</f>
        <v>363</v>
      </c>
      <c r="AA134"/>
      <c r="AB134">
        <f>I134</f>
        <v>96</v>
      </c>
      <c r="AC134">
        <f>K134</f>
        <v>88</v>
      </c>
      <c r="AD134">
        <f>M134</f>
        <v>91</v>
      </c>
      <c r="AE134">
        <f>O134</f>
        <v>0</v>
      </c>
      <c r="AF134">
        <f>Q134</f>
        <v>0</v>
      </c>
      <c r="AG134">
        <f>S134</f>
        <v>0</v>
      </c>
      <c r="AH134">
        <f>U134</f>
        <v>88</v>
      </c>
      <c r="AI134">
        <f>W134</f>
        <v>0</v>
      </c>
      <c r="AJ134" s="24">
        <f>SUMPRODUCT(LARGE(AB134:AI134, {1,2,3,4,5}))</f>
        <v>363</v>
      </c>
    </row>
    <row r="135" spans="1:37" x14ac:dyDescent="0.25">
      <c r="A135" s="47" t="s">
        <v>10</v>
      </c>
      <c r="B135" s="46" t="s">
        <v>99</v>
      </c>
      <c r="C135" s="44" t="s">
        <v>166</v>
      </c>
      <c r="D135" s="44">
        <v>7777</v>
      </c>
      <c r="E135" s="44" t="s">
        <v>11</v>
      </c>
      <c r="F135" s="44" t="s">
        <v>8</v>
      </c>
      <c r="G135">
        <f>VLOOKUP($D135,CLASS!$D$2:$W$405,4,FALSE)</f>
        <v>5</v>
      </c>
      <c r="H135">
        <f>VLOOKUP($D135,CLASS!$D$2:$W$405,5,FALSE)</f>
        <v>85</v>
      </c>
      <c r="I135" s="52">
        <f>IF(H135,G135+H135,0)</f>
        <v>90</v>
      </c>
      <c r="J135">
        <f>VLOOKUP($D135,CLASS!$D$2:$W$405,7,FALSE)</f>
        <v>85</v>
      </c>
      <c r="K135" s="52">
        <f>IF(IF(J135,J135+$G135,0)&lt;=100,IF(J135,J135+$G135,0),100)</f>
        <v>90</v>
      </c>
      <c r="L135">
        <f>VLOOKUP($D135,CLASS!$D$2:$W$405,9,FALSE)</f>
        <v>81</v>
      </c>
      <c r="M135" s="52">
        <f>IF(IF(L135,L135+$G135,0)&lt;=100,IF(L135,L135+$G135,0),100)</f>
        <v>86</v>
      </c>
      <c r="N135">
        <f>VLOOKUP($D135,CLASS!$D$2:$W$405,11,FALSE)</f>
        <v>0</v>
      </c>
      <c r="O135" s="52">
        <f>IF(IF(N135,N135+$G135,0)&lt;=100,IF(N135,N135+$G135,0),100)</f>
        <v>0</v>
      </c>
      <c r="P135">
        <f>VLOOKUP($D135,CLASS!$D$2:$W$405,13,FALSE)</f>
        <v>81</v>
      </c>
      <c r="Q135" s="52">
        <f>IF(IF(P135,P135+$G135,0)&lt;=100,IF(P135,P135+$G135,0),100)</f>
        <v>86</v>
      </c>
      <c r="R135">
        <f>VLOOKUP($D135,CLASS!$D$2:$W$405,15,FALSE)</f>
        <v>0</v>
      </c>
      <c r="S135" s="52">
        <f>IF(IF(R135,R135+$G135,0)&lt;=100,IF(R135,R135+$G135,0),100)</f>
        <v>0</v>
      </c>
      <c r="T135">
        <f>VLOOKUP($D135,CLASS!$D$2:$W$405,17,FALSE)</f>
        <v>0</v>
      </c>
      <c r="U135" s="52">
        <f>IF(IF(T135,T135+$G135,0)&lt;=100,IF(T135,T135+$G135,0),100)</f>
        <v>0</v>
      </c>
      <c r="V135">
        <f>VLOOKUP($D135,CLASS!$D$2:$W$405,19,FALSE)</f>
        <v>0</v>
      </c>
      <c r="W135" s="52">
        <f>IF(IF(V135,V135+$G135,0)&lt;=100,IF(V135,V135+$G135,0),100)</f>
        <v>0</v>
      </c>
      <c r="X135"/>
      <c r="Y135"/>
      <c r="Z135" s="52">
        <f>I135+K135+M135+O135+Q135+S135+U135+W135</f>
        <v>352</v>
      </c>
      <c r="AA135"/>
      <c r="AB135">
        <f>I135</f>
        <v>90</v>
      </c>
      <c r="AC135">
        <f>K135</f>
        <v>90</v>
      </c>
      <c r="AD135">
        <f>M135</f>
        <v>86</v>
      </c>
      <c r="AE135">
        <f>O135</f>
        <v>0</v>
      </c>
      <c r="AF135">
        <f>Q135</f>
        <v>86</v>
      </c>
      <c r="AG135">
        <f>S135</f>
        <v>0</v>
      </c>
      <c r="AH135">
        <f>U135</f>
        <v>0</v>
      </c>
      <c r="AI135">
        <f>W135</f>
        <v>0</v>
      </c>
      <c r="AJ135" s="24">
        <f>SUMPRODUCT(LARGE(AB135:AI135, {1,2,3,4,5}))</f>
        <v>352</v>
      </c>
    </row>
    <row r="136" spans="1:37" x14ac:dyDescent="0.25">
      <c r="A136" s="47" t="s">
        <v>10</v>
      </c>
      <c r="B136" s="46" t="s">
        <v>180</v>
      </c>
      <c r="C136" s="44" t="s">
        <v>181</v>
      </c>
      <c r="D136" s="44">
        <v>127262</v>
      </c>
      <c r="E136" s="44" t="s">
        <v>11</v>
      </c>
      <c r="F136" s="44" t="s">
        <v>8</v>
      </c>
      <c r="G136">
        <f>VLOOKUP($D136,CLASS!$D$2:$W$405,4,FALSE)</f>
        <v>5</v>
      </c>
      <c r="H136">
        <f>VLOOKUP($D136,CLASS!$D$2:$W$405,5,FALSE)</f>
        <v>83</v>
      </c>
      <c r="I136" s="52">
        <f>IF(H136,G136+H136,0)</f>
        <v>88</v>
      </c>
      <c r="J136">
        <f>VLOOKUP($D136,CLASS!$D$2:$W$405,7,FALSE)</f>
        <v>84</v>
      </c>
      <c r="K136" s="52">
        <f>IF(IF(J136,J136+$G136,0)&lt;=100,IF(J136,J136+$G136,0),100)</f>
        <v>89</v>
      </c>
      <c r="L136">
        <f>VLOOKUP($D136,CLASS!$D$2:$W$405,9,FALSE)</f>
        <v>84</v>
      </c>
      <c r="M136" s="52">
        <f>IF(IF(L136,L136+$G136,0)&lt;=100,IF(L136,L136+$G136,0),100)</f>
        <v>89</v>
      </c>
      <c r="N136">
        <f>VLOOKUP($D136,CLASS!$D$2:$W$405,11,FALSE)</f>
        <v>0</v>
      </c>
      <c r="O136" s="52">
        <f>IF(IF(N136,N136+$G136,0)&lt;=100,IF(N136,N136+$G136,0),100)</f>
        <v>0</v>
      </c>
      <c r="P136">
        <f>VLOOKUP($D136,CLASS!$D$2:$W$405,13,FALSE)</f>
        <v>77</v>
      </c>
      <c r="Q136" s="52">
        <f>IF(IF(P136,P136+$G136,0)&lt;=100,IF(P136,P136+$G136,0),100)</f>
        <v>82</v>
      </c>
      <c r="R136">
        <f>VLOOKUP($D136,CLASS!$D$2:$W$405,15,FALSE)</f>
        <v>0</v>
      </c>
      <c r="S136" s="52">
        <f>IF(IF(R136,R136+$G136,0)&lt;=100,IF(R136,R136+$G136,0),100)</f>
        <v>0</v>
      </c>
      <c r="T136">
        <f>VLOOKUP($D136,CLASS!$D$2:$W$405,17,FALSE)</f>
        <v>0</v>
      </c>
      <c r="U136" s="52">
        <f>IF(IF(T136,T136+$G136,0)&lt;=100,IF(T136,T136+$G136,0),100)</f>
        <v>0</v>
      </c>
      <c r="V136">
        <f>VLOOKUP($D136,CLASS!$D$2:$W$405,19,FALSE)</f>
        <v>0</v>
      </c>
      <c r="W136" s="52">
        <f>IF(IF(V136,V136+$G136,0)&lt;=100,IF(V136,V136+$G136,0),100)</f>
        <v>0</v>
      </c>
      <c r="X136"/>
      <c r="Y136"/>
      <c r="Z136" s="52">
        <f>I136+K136+M136+O136+Q136+S136+U136+W136</f>
        <v>348</v>
      </c>
      <c r="AA136"/>
      <c r="AB136">
        <f>I136</f>
        <v>88</v>
      </c>
      <c r="AC136">
        <f>K136</f>
        <v>89</v>
      </c>
      <c r="AD136">
        <f>M136</f>
        <v>89</v>
      </c>
      <c r="AE136">
        <f>O136</f>
        <v>0</v>
      </c>
      <c r="AF136">
        <f>Q136</f>
        <v>82</v>
      </c>
      <c r="AG136">
        <f>S136</f>
        <v>0</v>
      </c>
      <c r="AH136">
        <f>U136</f>
        <v>0</v>
      </c>
      <c r="AI136">
        <f>W136</f>
        <v>0</v>
      </c>
      <c r="AJ136" s="24">
        <f>SUMPRODUCT(LARGE(AB136:AI136, {1,2,3,4,5}))</f>
        <v>348</v>
      </c>
    </row>
    <row r="137" spans="1:37" x14ac:dyDescent="0.25">
      <c r="A137" s="47" t="s">
        <v>10</v>
      </c>
      <c r="B137" s="46" t="s">
        <v>99</v>
      </c>
      <c r="C137" s="44" t="s">
        <v>265</v>
      </c>
      <c r="D137" s="44">
        <v>119137</v>
      </c>
      <c r="E137" s="44" t="s">
        <v>12</v>
      </c>
      <c r="F137" s="44" t="s">
        <v>8</v>
      </c>
      <c r="G137">
        <f>VLOOKUP($D137,CLASS!$D$2:$W$405,4,FALSE)</f>
        <v>10</v>
      </c>
      <c r="H137">
        <f>VLOOKUP($D137,CLASS!$D$2:$W$405,5,FALSE)</f>
        <v>77</v>
      </c>
      <c r="I137" s="52">
        <f>IF(H137,G137+H137,0)</f>
        <v>87</v>
      </c>
      <c r="J137">
        <f>VLOOKUP($D137,CLASS!$D$2:$W$405,7,FALSE)</f>
        <v>87</v>
      </c>
      <c r="K137" s="52">
        <f>IF(IF(J137,J137+$G137,0)&lt;=100,IF(J137,J137+$G137,0),100)</f>
        <v>97</v>
      </c>
      <c r="L137">
        <f>VLOOKUP($D137,CLASS!$D$2:$W$405,9,FALSE)</f>
        <v>73</v>
      </c>
      <c r="M137" s="52">
        <f>IF(IF(L137,L137+$G137,0)&lt;=100,IF(L137,L137+$G137,0),100)</f>
        <v>83</v>
      </c>
      <c r="N137">
        <f>VLOOKUP($D137,CLASS!$D$2:$W$405,11,FALSE)</f>
        <v>0</v>
      </c>
      <c r="O137" s="52">
        <f>IF(IF(N137,N137+$G137,0)&lt;=100,IF(N137,N137+$G137,0),100)</f>
        <v>0</v>
      </c>
      <c r="P137">
        <f>VLOOKUP($D137,CLASS!$D$2:$W$405,13,FALSE)</f>
        <v>66</v>
      </c>
      <c r="Q137" s="52">
        <f>IF(IF(P137,P137+$G137,0)&lt;=100,IF(P137,P137+$G137,0),100)</f>
        <v>76</v>
      </c>
      <c r="R137">
        <f>VLOOKUP($D137,CLASS!$D$2:$W$405,15,FALSE)</f>
        <v>0</v>
      </c>
      <c r="S137" s="52">
        <f>IF(IF(R137,R137+$G137,0)&lt;=100,IF(R137,R137+$G137,0),100)</f>
        <v>0</v>
      </c>
      <c r="T137">
        <f>VLOOKUP($D137,CLASS!$D$2:$W$405,17,FALSE)</f>
        <v>0</v>
      </c>
      <c r="U137" s="52">
        <f>IF(IF(T137,T137+$G137,0)&lt;=100,IF(T137,T137+$G137,0),100)</f>
        <v>0</v>
      </c>
      <c r="V137">
        <f>VLOOKUP($D137,CLASS!$D$2:$W$405,19,FALSE)</f>
        <v>0</v>
      </c>
      <c r="W137" s="52">
        <f>IF(IF(V137,V137+$G137,0)&lt;=100,IF(V137,V137+$G137,0),100)</f>
        <v>0</v>
      </c>
      <c r="X137"/>
      <c r="Y137"/>
      <c r="Z137" s="52">
        <f>I137+K137+M137+O137+Q137+S137+U137+W137</f>
        <v>343</v>
      </c>
      <c r="AA137"/>
      <c r="AB137">
        <f>I137</f>
        <v>87</v>
      </c>
      <c r="AC137">
        <f>K137</f>
        <v>97</v>
      </c>
      <c r="AD137">
        <f>M137</f>
        <v>83</v>
      </c>
      <c r="AE137">
        <f>O137</f>
        <v>0</v>
      </c>
      <c r="AF137">
        <f>Q137</f>
        <v>76</v>
      </c>
      <c r="AG137">
        <f>S137</f>
        <v>0</v>
      </c>
      <c r="AH137">
        <f>U137</f>
        <v>0</v>
      </c>
      <c r="AI137">
        <f>W137</f>
        <v>0</v>
      </c>
      <c r="AJ137" s="24">
        <f>SUMPRODUCT(LARGE(AB137:AI137, {1,2,3,4,5}))</f>
        <v>343</v>
      </c>
      <c r="AK137" s="57"/>
    </row>
    <row r="138" spans="1:37" x14ac:dyDescent="0.25">
      <c r="A138" s="47" t="s">
        <v>10</v>
      </c>
      <c r="B138" s="46" t="s">
        <v>134</v>
      </c>
      <c r="C138" s="44" t="s">
        <v>366</v>
      </c>
      <c r="D138" s="44">
        <v>134827</v>
      </c>
      <c r="E138" s="44" t="s">
        <v>13</v>
      </c>
      <c r="F138" s="44" t="s">
        <v>8</v>
      </c>
      <c r="G138">
        <f>VLOOKUP($D138,CLASS!$D$2:$W$405,4,FALSE)</f>
        <v>15</v>
      </c>
      <c r="H138">
        <f>VLOOKUP($D138,CLASS!$D$2:$W$405,5,FALSE)</f>
        <v>60</v>
      </c>
      <c r="I138" s="52">
        <f>IF(H138,G138+H138,0)</f>
        <v>75</v>
      </c>
      <c r="J138">
        <f>VLOOKUP($D138,CLASS!$D$2:$W$405,7,FALSE)</f>
        <v>70</v>
      </c>
      <c r="K138" s="52">
        <f>IF(IF(J138,J138+$G138,0)&lt;=100,IF(J138,J138+$G138,0),100)</f>
        <v>85</v>
      </c>
      <c r="L138">
        <f>VLOOKUP($D138,CLASS!$D$2:$W$405,9,FALSE)</f>
        <v>77</v>
      </c>
      <c r="M138" s="52">
        <f>IF(IF(L138,L138+$G138,0)&lt;=100,IF(L138,L138+$G138,0),100)</f>
        <v>92</v>
      </c>
      <c r="N138">
        <f>VLOOKUP($D138,CLASS!$D$2:$W$405,11,FALSE)</f>
        <v>57</v>
      </c>
      <c r="O138" s="52">
        <f>IF(IF(N138,N138+$G138,0)&lt;=100,IF(N138,N138+$G138,0),100)</f>
        <v>72</v>
      </c>
      <c r="P138">
        <f>VLOOKUP($D138,CLASS!$D$2:$W$405,13,FALSE)</f>
        <v>0</v>
      </c>
      <c r="Q138" s="52">
        <f>IF(IF(P138,P138+$G138,0)&lt;=100,IF(P138,P138+$G138,0),100)</f>
        <v>0</v>
      </c>
      <c r="R138">
        <f>VLOOKUP($D138,CLASS!$D$2:$W$405,15,FALSE)</f>
        <v>0</v>
      </c>
      <c r="S138" s="52">
        <f>IF(IF(R138,R138+$G138,0)&lt;=100,IF(R138,R138+$G138,0),100)</f>
        <v>0</v>
      </c>
      <c r="T138">
        <f>VLOOKUP($D138,CLASS!$D$2:$W$405,17,FALSE)</f>
        <v>0</v>
      </c>
      <c r="U138" s="52">
        <f>IF(IF(T138,T138+$G138,0)&lt;=100,IF(T138,T138+$G138,0),100)</f>
        <v>0</v>
      </c>
      <c r="V138">
        <f>VLOOKUP($D138,CLASS!$D$2:$W$405,19,FALSE)</f>
        <v>0</v>
      </c>
      <c r="W138" s="52">
        <f>IF(IF(V138,V138+$G138,0)&lt;=100,IF(V138,V138+$G138,0),100)</f>
        <v>0</v>
      </c>
      <c r="X138"/>
      <c r="Y138"/>
      <c r="Z138" s="52">
        <f>I138+K138+M138+O138+Q138+S138+U138+W138</f>
        <v>324</v>
      </c>
      <c r="AA138"/>
      <c r="AB138">
        <f>I138</f>
        <v>75</v>
      </c>
      <c r="AC138">
        <f>K138</f>
        <v>85</v>
      </c>
      <c r="AD138">
        <f>M138</f>
        <v>92</v>
      </c>
      <c r="AE138">
        <f>O138</f>
        <v>72</v>
      </c>
      <c r="AF138">
        <f>Q138</f>
        <v>0</v>
      </c>
      <c r="AG138">
        <f>S138</f>
        <v>0</v>
      </c>
      <c r="AH138">
        <f>U138</f>
        <v>0</v>
      </c>
      <c r="AI138">
        <f>W138</f>
        <v>0</v>
      </c>
      <c r="AJ138" s="24">
        <f>SUMPRODUCT(LARGE(AB138:AI138, {1,2,3,4,5}))</f>
        <v>324</v>
      </c>
    </row>
    <row r="139" spans="1:37" x14ac:dyDescent="0.25">
      <c r="A139" s="47" t="s">
        <v>10</v>
      </c>
      <c r="B139" s="46" t="s">
        <v>371</v>
      </c>
      <c r="C139" s="44" t="s">
        <v>372</v>
      </c>
      <c r="D139" s="44">
        <v>134855</v>
      </c>
      <c r="E139" s="44" t="s">
        <v>13</v>
      </c>
      <c r="F139" s="44" t="s">
        <v>36</v>
      </c>
      <c r="G139">
        <f>VLOOKUP($D139,CLASS!$D$2:$W$405,4,FALSE)</f>
        <v>15</v>
      </c>
      <c r="H139">
        <f>VLOOKUP($D139,CLASS!$D$2:$W$405,5,FALSE)</f>
        <v>53</v>
      </c>
      <c r="I139" s="52">
        <f>IF(H139,G139+H139,0)</f>
        <v>68</v>
      </c>
      <c r="J139">
        <f>VLOOKUP($D139,CLASS!$D$2:$W$405,7,FALSE)</f>
        <v>66</v>
      </c>
      <c r="K139" s="52">
        <f>IF(IF(J139,J139+$G139,0)&lt;=100,IF(J139,J139+$G139,0),100)</f>
        <v>81</v>
      </c>
      <c r="L139">
        <f>VLOOKUP($D139,CLASS!$D$2:$W$405,9,FALSE)</f>
        <v>69</v>
      </c>
      <c r="M139" s="52">
        <f>IF(IF(L139,L139+$G139,0)&lt;=100,IF(L139,L139+$G139,0),100)</f>
        <v>84</v>
      </c>
      <c r="N139">
        <f>VLOOKUP($D139,CLASS!$D$2:$W$405,11,FALSE)</f>
        <v>0</v>
      </c>
      <c r="O139" s="52">
        <f>IF(IF(N139,N139+$G139,0)&lt;=100,IF(N139,N139+$G139,0),100)</f>
        <v>0</v>
      </c>
      <c r="P139">
        <f>VLOOKUP($D139,CLASS!$D$2:$W$405,13,FALSE)</f>
        <v>61</v>
      </c>
      <c r="Q139" s="52">
        <f>IF(IF(P139,P139+$G139,0)&lt;=100,IF(P139,P139+$G139,0),100)</f>
        <v>76</v>
      </c>
      <c r="R139">
        <f>VLOOKUP($D139,CLASS!$D$2:$W$405,15,FALSE)</f>
        <v>0</v>
      </c>
      <c r="S139" s="52">
        <f>IF(IF(R139,R139+$G139,0)&lt;=100,IF(R139,R139+$G139,0),100)</f>
        <v>0</v>
      </c>
      <c r="T139">
        <f>VLOOKUP($D139,CLASS!$D$2:$W$405,17,FALSE)</f>
        <v>0</v>
      </c>
      <c r="U139" s="52">
        <f>IF(IF(T139,T139+$G139,0)&lt;=100,IF(T139,T139+$G139,0),100)</f>
        <v>0</v>
      </c>
      <c r="V139">
        <f>VLOOKUP($D139,CLASS!$D$2:$W$405,19,FALSE)</f>
        <v>0</v>
      </c>
      <c r="W139" s="52">
        <f>IF(IF(V139,V139+$G139,0)&lt;=100,IF(V139,V139+$G139,0),100)</f>
        <v>0</v>
      </c>
      <c r="X139"/>
      <c r="Y139"/>
      <c r="Z139" s="52">
        <f>I139+K139+M139+O139+Q139+S139+U139+W139</f>
        <v>309</v>
      </c>
      <c r="AA139"/>
      <c r="AB139">
        <f>I139</f>
        <v>68</v>
      </c>
      <c r="AC139">
        <f>K139</f>
        <v>81</v>
      </c>
      <c r="AD139">
        <f>M139</f>
        <v>84</v>
      </c>
      <c r="AE139">
        <f>O139</f>
        <v>0</v>
      </c>
      <c r="AF139">
        <f>Q139</f>
        <v>76</v>
      </c>
      <c r="AG139">
        <f>S139</f>
        <v>0</v>
      </c>
      <c r="AH139">
        <f>U139</f>
        <v>0</v>
      </c>
      <c r="AI139">
        <f>W139</f>
        <v>0</v>
      </c>
      <c r="AJ139" s="24">
        <f>SUMPRODUCT(LARGE(AB139:AI139, {1,2,3,4,5}))</f>
        <v>309</v>
      </c>
    </row>
    <row r="140" spans="1:37" x14ac:dyDescent="0.25">
      <c r="A140" s="47" t="s">
        <v>10</v>
      </c>
      <c r="B140" s="46" t="s">
        <v>69</v>
      </c>
      <c r="C140" s="44" t="s">
        <v>70</v>
      </c>
      <c r="D140" s="44">
        <v>187</v>
      </c>
      <c r="E140" s="44" t="s">
        <v>23</v>
      </c>
      <c r="F140" s="44" t="s">
        <v>8</v>
      </c>
      <c r="G140">
        <f>VLOOKUP($D140,CLASS!$D$2:$W$405,4,FALSE)</f>
        <v>0</v>
      </c>
      <c r="H140">
        <f>VLOOKUP($D140,CLASS!$D$2:$W$405,5,FALSE)</f>
        <v>95</v>
      </c>
      <c r="I140" s="52">
        <f>IF(H140,G140+H140,0)</f>
        <v>95</v>
      </c>
      <c r="J140">
        <f>VLOOKUP($D140,CLASS!$D$2:$W$405,7,FALSE)</f>
        <v>90</v>
      </c>
      <c r="K140" s="52">
        <f>IF(IF(J140,J140+$G140,0)&lt;=100,IF(J140,J140+$G140,0),100)</f>
        <v>90</v>
      </c>
      <c r="L140">
        <f>VLOOKUP($D140,CLASS!$D$2:$W$405,9,FALSE)</f>
        <v>95</v>
      </c>
      <c r="M140" s="52">
        <f>IF(IF(L140,L140+$G140,0)&lt;=100,IF(L140,L140+$G140,0),100)</f>
        <v>95</v>
      </c>
      <c r="N140">
        <f>VLOOKUP($D140,CLASS!$D$2:$W$405,11,FALSE)</f>
        <v>0</v>
      </c>
      <c r="O140" s="52">
        <f>IF(IF(N140,N140+$G140,0)&lt;=100,IF(N140,N140+$G140,0),100)</f>
        <v>0</v>
      </c>
      <c r="P140">
        <f>VLOOKUP($D140,CLASS!$D$2:$W$405,13,FALSE)</f>
        <v>0</v>
      </c>
      <c r="Q140" s="52">
        <f>IF(IF(P140,P140+$G140,0)&lt;=100,IF(P140,P140+$G140,0),100)</f>
        <v>0</v>
      </c>
      <c r="R140">
        <f>VLOOKUP($D140,CLASS!$D$2:$W$405,15,FALSE)</f>
        <v>0</v>
      </c>
      <c r="S140" s="52">
        <f>IF(IF(R140,R140+$G140,0)&lt;=100,IF(R140,R140+$G140,0),100)</f>
        <v>0</v>
      </c>
      <c r="T140">
        <f>VLOOKUP($D140,CLASS!$D$2:$W$405,17,FALSE)</f>
        <v>0</v>
      </c>
      <c r="U140" s="52">
        <f>IF(IF(T140,T140+$G140,0)&lt;=100,IF(T140,T140+$G140,0),100)</f>
        <v>0</v>
      </c>
      <c r="V140">
        <f>VLOOKUP($D140,CLASS!$D$2:$W$405,19,FALSE)</f>
        <v>0</v>
      </c>
      <c r="W140" s="52">
        <f>IF(IF(V140,V140+$G140,0)&lt;=100,IF(V140,V140+$G140,0),100)</f>
        <v>0</v>
      </c>
      <c r="X140"/>
      <c r="Y140"/>
      <c r="Z140" s="52">
        <f>I140+K140+M140+O140+Q140+S140+U140+W140</f>
        <v>280</v>
      </c>
      <c r="AA140"/>
      <c r="AB140">
        <f>I140</f>
        <v>95</v>
      </c>
      <c r="AC140">
        <f>K140</f>
        <v>90</v>
      </c>
      <c r="AD140">
        <f>M140</f>
        <v>95</v>
      </c>
      <c r="AE140">
        <f>O140</f>
        <v>0</v>
      </c>
      <c r="AF140">
        <f>Q140</f>
        <v>0</v>
      </c>
      <c r="AG140">
        <f>S140</f>
        <v>0</v>
      </c>
      <c r="AH140">
        <f>U140</f>
        <v>0</v>
      </c>
      <c r="AI140">
        <f>W140</f>
        <v>0</v>
      </c>
      <c r="AJ140" s="24">
        <f>SUMPRODUCT(LARGE(AB140:AI140, {1,2,3,4,5}))</f>
        <v>280</v>
      </c>
    </row>
    <row r="141" spans="1:37" x14ac:dyDescent="0.25">
      <c r="A141" s="47" t="s">
        <v>10</v>
      </c>
      <c r="B141" s="46" t="s">
        <v>107</v>
      </c>
      <c r="C141" s="44" t="s">
        <v>108</v>
      </c>
      <c r="D141" s="44">
        <v>116300</v>
      </c>
      <c r="E141" s="44" t="s">
        <v>7</v>
      </c>
      <c r="F141" s="44" t="s">
        <v>8</v>
      </c>
      <c r="G141">
        <f>VLOOKUP($D141,CLASS!$D$2:$W$405,4,FALSE)</f>
        <v>0</v>
      </c>
      <c r="H141">
        <f>VLOOKUP($D141,CLASS!$D$2:$W$405,5,FALSE)</f>
        <v>92</v>
      </c>
      <c r="I141" s="52">
        <f>IF(H141,G141+H141,0)</f>
        <v>92</v>
      </c>
      <c r="J141">
        <f>VLOOKUP($D141,CLASS!$D$2:$W$405,7,FALSE)</f>
        <v>89</v>
      </c>
      <c r="K141" s="52">
        <f>IF(IF(J141,J141+$G141,0)&lt;=100,IF(J141,J141+$G141,0),100)</f>
        <v>89</v>
      </c>
      <c r="L141">
        <f>VLOOKUP($D141,CLASS!$D$2:$W$405,9,FALSE)</f>
        <v>94</v>
      </c>
      <c r="M141" s="52">
        <f>IF(IF(L141,L141+$G141,0)&lt;=100,IF(L141,L141+$G141,0),100)</f>
        <v>94</v>
      </c>
      <c r="N141">
        <f>VLOOKUP($D141,CLASS!$D$2:$W$405,11,FALSE)</f>
        <v>0</v>
      </c>
      <c r="O141" s="52">
        <f>IF(IF(N141,N141+$G141,0)&lt;=100,IF(N141,N141+$G141,0),100)</f>
        <v>0</v>
      </c>
      <c r="P141">
        <f>VLOOKUP($D141,CLASS!$D$2:$W$405,13,FALSE)</f>
        <v>0</v>
      </c>
      <c r="Q141" s="52">
        <f>IF(IF(P141,P141+$G141,0)&lt;=100,IF(P141,P141+$G141,0),100)</f>
        <v>0</v>
      </c>
      <c r="R141">
        <f>VLOOKUP($D141,CLASS!$D$2:$W$405,15,FALSE)</f>
        <v>0</v>
      </c>
      <c r="S141" s="52">
        <f>IF(IF(R141,R141+$G141,0)&lt;=100,IF(R141,R141+$G141,0),100)</f>
        <v>0</v>
      </c>
      <c r="T141">
        <f>VLOOKUP($D141,CLASS!$D$2:$W$405,17,FALSE)</f>
        <v>0</v>
      </c>
      <c r="U141" s="52">
        <f>IF(IF(T141,T141+$G141,0)&lt;=100,IF(T141,T141+$G141,0),100)</f>
        <v>0</v>
      </c>
      <c r="V141">
        <f>VLOOKUP($D141,CLASS!$D$2:$W$405,19,FALSE)</f>
        <v>0</v>
      </c>
      <c r="W141" s="52">
        <f>IF(IF(V141,V141+$G141,0)&lt;=100,IF(V141,V141+$G141,0),100)</f>
        <v>0</v>
      </c>
      <c r="X141"/>
      <c r="Y141"/>
      <c r="Z141" s="52">
        <f>I141+K141+M141+O141+Q141+S141+U141+W141</f>
        <v>275</v>
      </c>
      <c r="AA141"/>
      <c r="AB141">
        <f>I141</f>
        <v>92</v>
      </c>
      <c r="AC141">
        <f>K141</f>
        <v>89</v>
      </c>
      <c r="AD141">
        <f>M141</f>
        <v>94</v>
      </c>
      <c r="AE141">
        <f>O141</f>
        <v>0</v>
      </c>
      <c r="AF141">
        <f>Q141</f>
        <v>0</v>
      </c>
      <c r="AG141">
        <f>S141</f>
        <v>0</v>
      </c>
      <c r="AH141">
        <f>U141</f>
        <v>0</v>
      </c>
      <c r="AI141">
        <f>W141</f>
        <v>0</v>
      </c>
      <c r="AJ141" s="24">
        <f>SUMPRODUCT(LARGE(AB141:AI141, {1,2,3,4,5}))</f>
        <v>275</v>
      </c>
      <c r="AK141" s="57"/>
    </row>
    <row r="142" spans="1:37" x14ac:dyDescent="0.25">
      <c r="A142" s="47" t="s">
        <v>10</v>
      </c>
      <c r="B142" s="46" t="s">
        <v>167</v>
      </c>
      <c r="C142" s="44" t="s">
        <v>168</v>
      </c>
      <c r="D142" s="44">
        <v>130298</v>
      </c>
      <c r="E142" s="44" t="s">
        <v>11</v>
      </c>
      <c r="F142" s="44" t="s">
        <v>8</v>
      </c>
      <c r="G142">
        <f>VLOOKUP($D142,CLASS!$D$2:$W$405,4,FALSE)</f>
        <v>5</v>
      </c>
      <c r="H142">
        <f>VLOOKUP($D142,CLASS!$D$2:$W$405,5,FALSE)</f>
        <v>85</v>
      </c>
      <c r="I142" s="52">
        <f>IF(H142,G142+H142,0)</f>
        <v>90</v>
      </c>
      <c r="J142">
        <f>VLOOKUP($D142,CLASS!$D$2:$W$405,7,FALSE)</f>
        <v>85</v>
      </c>
      <c r="K142" s="52">
        <f>IF(IF(J142,J142+$G142,0)&lt;=100,IF(J142,J142+$G142,0),100)</f>
        <v>90</v>
      </c>
      <c r="L142">
        <f>VLOOKUP($D142,CLASS!$D$2:$W$405,9,FALSE)</f>
        <v>86</v>
      </c>
      <c r="M142" s="52">
        <f>IF(IF(L142,L142+$G142,0)&lt;=100,IF(L142,L142+$G142,0),100)</f>
        <v>91</v>
      </c>
      <c r="N142">
        <f>VLOOKUP($D142,CLASS!$D$2:$W$405,11,FALSE)</f>
        <v>0</v>
      </c>
      <c r="O142" s="52">
        <f>IF(IF(N142,N142+$G142,0)&lt;=100,IF(N142,N142+$G142,0),100)</f>
        <v>0</v>
      </c>
      <c r="P142">
        <f>VLOOKUP($D142,CLASS!$D$2:$W$405,13,FALSE)</f>
        <v>0</v>
      </c>
      <c r="Q142" s="52">
        <f>IF(IF(P142,P142+$G142,0)&lt;=100,IF(P142,P142+$G142,0),100)</f>
        <v>0</v>
      </c>
      <c r="R142">
        <f>VLOOKUP($D142,CLASS!$D$2:$W$405,15,FALSE)</f>
        <v>0</v>
      </c>
      <c r="S142" s="52">
        <f>IF(IF(R142,R142+$G142,0)&lt;=100,IF(R142,R142+$G142,0),100)</f>
        <v>0</v>
      </c>
      <c r="T142">
        <f>VLOOKUP($D142,CLASS!$D$2:$W$405,17,FALSE)</f>
        <v>0</v>
      </c>
      <c r="U142" s="52">
        <f>IF(IF(T142,T142+$G142,0)&lt;=100,IF(T142,T142+$G142,0),100)</f>
        <v>0</v>
      </c>
      <c r="V142">
        <f>VLOOKUP($D142,CLASS!$D$2:$W$405,19,FALSE)</f>
        <v>0</v>
      </c>
      <c r="W142" s="52">
        <f>IF(IF(V142,V142+$G142,0)&lt;=100,IF(V142,V142+$G142,0),100)</f>
        <v>0</v>
      </c>
      <c r="X142"/>
      <c r="Y142"/>
      <c r="Z142" s="52">
        <f>I142+K142+M142+O142+Q142+S142+U142+W142</f>
        <v>271</v>
      </c>
      <c r="AA142"/>
      <c r="AB142">
        <f>I142</f>
        <v>90</v>
      </c>
      <c r="AC142">
        <f>K142</f>
        <v>90</v>
      </c>
      <c r="AD142">
        <f>M142</f>
        <v>91</v>
      </c>
      <c r="AE142">
        <f>O142</f>
        <v>0</v>
      </c>
      <c r="AF142">
        <f>Q142</f>
        <v>0</v>
      </c>
      <c r="AG142">
        <f>S142</f>
        <v>0</v>
      </c>
      <c r="AH142">
        <f>U142</f>
        <v>0</v>
      </c>
      <c r="AI142">
        <f>W142</f>
        <v>0</v>
      </c>
      <c r="AJ142" s="24">
        <f>SUMPRODUCT(LARGE(AB142:AI142, {1,2,3,4,5}))</f>
        <v>271</v>
      </c>
    </row>
    <row r="143" spans="1:37" x14ac:dyDescent="0.25">
      <c r="A143" s="47" t="s">
        <v>10</v>
      </c>
      <c r="B143" s="46" t="s">
        <v>61</v>
      </c>
      <c r="C143" s="44" t="s">
        <v>165</v>
      </c>
      <c r="D143" s="44">
        <v>100740</v>
      </c>
      <c r="E143" s="44" t="s">
        <v>13</v>
      </c>
      <c r="F143" s="44" t="s">
        <v>35</v>
      </c>
      <c r="G143">
        <f>VLOOKUP($D143,CLASS!$D$2:$W$405,4,FALSE)</f>
        <v>15</v>
      </c>
      <c r="H143">
        <f>VLOOKUP($D143,CLASS!$D$2:$W$405,5,FALSE)</f>
        <v>61</v>
      </c>
      <c r="I143" s="52">
        <f>IF(H143,G143+H143,0)</f>
        <v>76</v>
      </c>
      <c r="J143">
        <f>VLOOKUP($D143,CLASS!$D$2:$W$405,7,FALSE)</f>
        <v>0</v>
      </c>
      <c r="K143" s="52">
        <f>IF(IF(J143,J143+$G143,0)&lt;=100,IF(J143,J143+$G143,0),100)</f>
        <v>0</v>
      </c>
      <c r="L143">
        <f>VLOOKUP($D143,CLASS!$D$2:$W$405,9,FALSE)</f>
        <v>49</v>
      </c>
      <c r="M143" s="52">
        <f>IF(IF(L143,L143+$G143,0)&lt;=100,IF(L143,L143+$G143,0),100)</f>
        <v>64</v>
      </c>
      <c r="N143">
        <f>VLOOKUP($D143,CLASS!$D$2:$W$405,11,FALSE)</f>
        <v>0</v>
      </c>
      <c r="O143" s="52">
        <f>IF(IF(N143,N143+$G143,0)&lt;=100,IF(N143,N143+$G143,0),100)</f>
        <v>0</v>
      </c>
      <c r="P143">
        <f>VLOOKUP($D143,CLASS!$D$2:$W$405,13,FALSE)</f>
        <v>60</v>
      </c>
      <c r="Q143" s="52">
        <f>IF(IF(P143,P143+$G143,0)&lt;=100,IF(P143,P143+$G143,0),100)</f>
        <v>75</v>
      </c>
      <c r="R143">
        <f>VLOOKUP($D143,CLASS!$D$2:$W$405,15,FALSE)</f>
        <v>0</v>
      </c>
      <c r="S143" s="52">
        <f>IF(IF(R143,R143+$G143,0)&lt;=100,IF(R143,R143+$G143,0),100)</f>
        <v>0</v>
      </c>
      <c r="T143">
        <f>VLOOKUP($D143,CLASS!$D$2:$W$405,17,FALSE)</f>
        <v>34</v>
      </c>
      <c r="U143" s="52">
        <f>IF(IF(T143,T143+$G143,0)&lt;=100,IF(T143,T143+$G143,0),100)</f>
        <v>49</v>
      </c>
      <c r="V143">
        <f>VLOOKUP($D143,CLASS!$D$2:$W$405,19,FALSE)</f>
        <v>0</v>
      </c>
      <c r="W143" s="52">
        <f>IF(IF(V143,V143+$G143,0)&lt;=100,IF(V143,V143+$G143,0),100)</f>
        <v>0</v>
      </c>
      <c r="X143"/>
      <c r="Y143"/>
      <c r="Z143" s="52">
        <f>I143+K143+M143+O143+Q143+S143+U143+W143</f>
        <v>264</v>
      </c>
      <c r="AA143"/>
      <c r="AB143">
        <f>I143</f>
        <v>76</v>
      </c>
      <c r="AC143">
        <f>K143</f>
        <v>0</v>
      </c>
      <c r="AD143">
        <f>M143</f>
        <v>64</v>
      </c>
      <c r="AE143">
        <f>O143</f>
        <v>0</v>
      </c>
      <c r="AF143">
        <f>Q143</f>
        <v>75</v>
      </c>
      <c r="AG143">
        <f>S143</f>
        <v>0</v>
      </c>
      <c r="AH143">
        <f>U143</f>
        <v>49</v>
      </c>
      <c r="AI143">
        <f>W143</f>
        <v>0</v>
      </c>
      <c r="AJ143" s="24">
        <f>SUMPRODUCT(LARGE(AB143:AI143, {1,2,3,4,5}))</f>
        <v>264</v>
      </c>
      <c r="AK143" s="57"/>
    </row>
    <row r="144" spans="1:37" x14ac:dyDescent="0.25">
      <c r="A144" s="47" t="s">
        <v>10</v>
      </c>
      <c r="B144" s="46" t="s">
        <v>67</v>
      </c>
      <c r="C144" s="44" t="s">
        <v>257</v>
      </c>
      <c r="D144" s="44">
        <v>129598</v>
      </c>
      <c r="E144" s="44" t="s">
        <v>12</v>
      </c>
      <c r="F144" s="44" t="s">
        <v>8</v>
      </c>
      <c r="G144">
        <f>VLOOKUP($D144,CLASS!$D$2:$W$405,4,FALSE)</f>
        <v>10</v>
      </c>
      <c r="H144">
        <f>VLOOKUP($D144,CLASS!$D$2:$W$405,5,FALSE)</f>
        <v>79</v>
      </c>
      <c r="I144" s="52">
        <f>IF(H144,G144+H144,0)</f>
        <v>89</v>
      </c>
      <c r="J144">
        <f>VLOOKUP($D144,CLASS!$D$2:$W$405,7,FALSE)</f>
        <v>83</v>
      </c>
      <c r="K144" s="52">
        <f>IF(IF(J144,J144+$G144,0)&lt;=100,IF(J144,J144+$G144,0),100)</f>
        <v>93</v>
      </c>
      <c r="L144">
        <f>VLOOKUP($D144,CLASS!$D$2:$W$405,9,FALSE)</f>
        <v>68</v>
      </c>
      <c r="M144" s="52">
        <f>IF(IF(L144,L144+$G144,0)&lt;=100,IF(L144,L144+$G144,0),100)</f>
        <v>78</v>
      </c>
      <c r="N144">
        <f>VLOOKUP($D144,CLASS!$D$2:$W$405,11,FALSE)</f>
        <v>0</v>
      </c>
      <c r="O144" s="52">
        <f>IF(IF(N144,N144+$G144,0)&lt;=100,IF(N144,N144+$G144,0),100)</f>
        <v>0</v>
      </c>
      <c r="P144">
        <f>VLOOKUP($D144,CLASS!$D$2:$W$405,13,FALSE)</f>
        <v>0</v>
      </c>
      <c r="Q144" s="52">
        <f>IF(IF(P144,P144+$G144,0)&lt;=100,IF(P144,P144+$G144,0),100)</f>
        <v>0</v>
      </c>
      <c r="R144">
        <f>VLOOKUP($D144,CLASS!$D$2:$W$405,15,FALSE)</f>
        <v>0</v>
      </c>
      <c r="S144" s="52">
        <f>IF(IF(R144,R144+$G144,0)&lt;=100,IF(R144,R144+$G144,0),100)</f>
        <v>0</v>
      </c>
      <c r="T144">
        <f>VLOOKUP($D144,CLASS!$D$2:$W$405,17,FALSE)</f>
        <v>0</v>
      </c>
      <c r="U144" s="52">
        <f>IF(IF(T144,T144+$G144,0)&lt;=100,IF(T144,T144+$G144,0),100)</f>
        <v>0</v>
      </c>
      <c r="V144">
        <f>VLOOKUP($D144,CLASS!$D$2:$W$405,19,FALSE)</f>
        <v>0</v>
      </c>
      <c r="W144" s="52">
        <f>IF(IF(V144,V144+$G144,0)&lt;=100,IF(V144,V144+$G144,0),100)</f>
        <v>0</v>
      </c>
      <c r="X144"/>
      <c r="Y144"/>
      <c r="Z144" s="52">
        <f>I144+K144+M144+O144+Q144+S144+U144+W144</f>
        <v>260</v>
      </c>
      <c r="AA144"/>
      <c r="AB144">
        <f>I144</f>
        <v>89</v>
      </c>
      <c r="AC144">
        <f>K144</f>
        <v>93</v>
      </c>
      <c r="AD144">
        <f>M144</f>
        <v>78</v>
      </c>
      <c r="AE144">
        <f>O144</f>
        <v>0</v>
      </c>
      <c r="AF144">
        <f>Q144</f>
        <v>0</v>
      </c>
      <c r="AG144">
        <f>S144</f>
        <v>0</v>
      </c>
      <c r="AH144">
        <f>U144</f>
        <v>0</v>
      </c>
      <c r="AI144">
        <f>W144</f>
        <v>0</v>
      </c>
      <c r="AJ144" s="24">
        <f>SUMPRODUCT(LARGE(AB144:AI144, {1,2,3,4,5}))</f>
        <v>260</v>
      </c>
    </row>
    <row r="145" spans="1:37" x14ac:dyDescent="0.25">
      <c r="A145" s="47" t="s">
        <v>10</v>
      </c>
      <c r="B145" s="46" t="s">
        <v>272</v>
      </c>
      <c r="C145" s="44" t="s">
        <v>273</v>
      </c>
      <c r="D145" s="44">
        <v>129597</v>
      </c>
      <c r="E145" s="44" t="s">
        <v>12</v>
      </c>
      <c r="F145" s="44" t="s">
        <v>8</v>
      </c>
      <c r="G145">
        <f>VLOOKUP($D145,CLASS!$D$2:$W$405,4,FALSE)</f>
        <v>10</v>
      </c>
      <c r="H145">
        <f>VLOOKUP($D145,CLASS!$D$2:$W$405,5,FALSE)</f>
        <v>74</v>
      </c>
      <c r="I145" s="52">
        <f>IF(H145,G145+H145,0)</f>
        <v>84</v>
      </c>
      <c r="J145">
        <f>VLOOKUP($D145,CLASS!$D$2:$W$405,7,FALSE)</f>
        <v>75</v>
      </c>
      <c r="K145" s="52">
        <f>IF(IF(J145,J145+$G145,0)&lt;=100,IF(J145,J145+$G145,0),100)</f>
        <v>85</v>
      </c>
      <c r="L145">
        <f>VLOOKUP($D145,CLASS!$D$2:$W$405,9,FALSE)</f>
        <v>79</v>
      </c>
      <c r="M145" s="52">
        <f>IF(IF(L145,L145+$G145,0)&lt;=100,IF(L145,L145+$G145,0),100)</f>
        <v>89</v>
      </c>
      <c r="N145">
        <f>VLOOKUP($D145,CLASS!$D$2:$W$405,11,FALSE)</f>
        <v>0</v>
      </c>
      <c r="O145" s="52">
        <f>IF(IF(N145,N145+$G145,0)&lt;=100,IF(N145,N145+$G145,0),100)</f>
        <v>0</v>
      </c>
      <c r="P145">
        <f>VLOOKUP($D145,CLASS!$D$2:$W$405,13,FALSE)</f>
        <v>0</v>
      </c>
      <c r="Q145" s="52">
        <f>IF(IF(P145,P145+$G145,0)&lt;=100,IF(P145,P145+$G145,0),100)</f>
        <v>0</v>
      </c>
      <c r="R145">
        <f>VLOOKUP($D145,CLASS!$D$2:$W$405,15,FALSE)</f>
        <v>0</v>
      </c>
      <c r="S145" s="52">
        <f>IF(IF(R145,R145+$G145,0)&lt;=100,IF(R145,R145+$G145,0),100)</f>
        <v>0</v>
      </c>
      <c r="T145">
        <f>VLOOKUP($D145,CLASS!$D$2:$W$405,17,FALSE)</f>
        <v>0</v>
      </c>
      <c r="U145" s="52">
        <f>IF(IF(T145,T145+$G145,0)&lt;=100,IF(T145,T145+$G145,0),100)</f>
        <v>0</v>
      </c>
      <c r="V145">
        <f>VLOOKUP($D145,CLASS!$D$2:$W$405,19,FALSE)</f>
        <v>0</v>
      </c>
      <c r="W145" s="52">
        <f>IF(IF(V145,V145+$G145,0)&lt;=100,IF(V145,V145+$G145,0),100)</f>
        <v>0</v>
      </c>
      <c r="X145"/>
      <c r="Y145"/>
      <c r="Z145" s="52">
        <f>I145+K145+M145+O145+Q145+S145+U145+W145</f>
        <v>258</v>
      </c>
      <c r="AA145"/>
      <c r="AB145">
        <f>I145</f>
        <v>84</v>
      </c>
      <c r="AC145">
        <f>K145</f>
        <v>85</v>
      </c>
      <c r="AD145">
        <f>M145</f>
        <v>89</v>
      </c>
      <c r="AE145">
        <f>O145</f>
        <v>0</v>
      </c>
      <c r="AF145">
        <f>Q145</f>
        <v>0</v>
      </c>
      <c r="AG145">
        <f>S145</f>
        <v>0</v>
      </c>
      <c r="AH145">
        <f>U145</f>
        <v>0</v>
      </c>
      <c r="AI145">
        <f>W145</f>
        <v>0</v>
      </c>
      <c r="AJ145" s="24">
        <f>SUMPRODUCT(LARGE(AB145:AI145, {1,2,3,4,5}))</f>
        <v>258</v>
      </c>
      <c r="AK145" s="44"/>
    </row>
    <row r="146" spans="1:37" x14ac:dyDescent="0.25">
      <c r="A146" s="47" t="s">
        <v>10</v>
      </c>
      <c r="B146" s="46" t="s">
        <v>38</v>
      </c>
      <c r="C146" s="44" t="s">
        <v>279</v>
      </c>
      <c r="D146" s="44">
        <v>131248</v>
      </c>
      <c r="E146" s="44" t="s">
        <v>12</v>
      </c>
      <c r="F146" s="44" t="s">
        <v>8</v>
      </c>
      <c r="G146">
        <f>VLOOKUP($D146,CLASS!$D$2:$W$405,4,FALSE)</f>
        <v>10</v>
      </c>
      <c r="H146">
        <f>VLOOKUP($D146,CLASS!$D$2:$W$405,5,FALSE)</f>
        <v>68</v>
      </c>
      <c r="I146" s="52">
        <f>IF(H146,G146+H146,0)</f>
        <v>78</v>
      </c>
      <c r="J146">
        <f>VLOOKUP($D146,CLASS!$D$2:$W$405,7,FALSE)</f>
        <v>80</v>
      </c>
      <c r="K146" s="52">
        <f>IF(IF(J146,J146+$G146,0)&lt;=100,IF(J146,J146+$G146,0),100)</f>
        <v>90</v>
      </c>
      <c r="L146">
        <f>VLOOKUP($D146,CLASS!$D$2:$W$405,9,FALSE)</f>
        <v>80</v>
      </c>
      <c r="M146" s="52">
        <f>IF(IF(L146,L146+$G146,0)&lt;=100,IF(L146,L146+$G146,0),100)</f>
        <v>90</v>
      </c>
      <c r="N146">
        <f>VLOOKUP($D146,CLASS!$D$2:$W$405,11,FALSE)</f>
        <v>0</v>
      </c>
      <c r="O146" s="52">
        <f>IF(IF(N146,N146+$G146,0)&lt;=100,IF(N146,N146+$G146,0),100)</f>
        <v>0</v>
      </c>
      <c r="P146">
        <f>VLOOKUP($D146,CLASS!$D$2:$W$405,13,FALSE)</f>
        <v>0</v>
      </c>
      <c r="Q146" s="52">
        <f>IF(IF(P146,P146+$G146,0)&lt;=100,IF(P146,P146+$G146,0),100)</f>
        <v>0</v>
      </c>
      <c r="R146">
        <f>VLOOKUP($D146,CLASS!$D$2:$W$405,15,FALSE)</f>
        <v>0</v>
      </c>
      <c r="S146" s="52">
        <f>IF(IF(R146,R146+$G146,0)&lt;=100,IF(R146,R146+$G146,0),100)</f>
        <v>0</v>
      </c>
      <c r="T146">
        <f>VLOOKUP($D146,CLASS!$D$2:$W$405,17,FALSE)</f>
        <v>0</v>
      </c>
      <c r="U146" s="52">
        <f>IF(IF(T146,T146+$G146,0)&lt;=100,IF(T146,T146+$G146,0),100)</f>
        <v>0</v>
      </c>
      <c r="V146">
        <f>VLOOKUP($D146,CLASS!$D$2:$W$405,19,FALSE)</f>
        <v>0</v>
      </c>
      <c r="W146" s="52">
        <f>IF(IF(V146,V146+$G146,0)&lt;=100,IF(V146,V146+$G146,0),100)</f>
        <v>0</v>
      </c>
      <c r="X146"/>
      <c r="Y146"/>
      <c r="Z146" s="52">
        <f>I146+K146+M146+O146+Q146+S146+U146+W146</f>
        <v>258</v>
      </c>
      <c r="AA146"/>
      <c r="AB146">
        <f>I146</f>
        <v>78</v>
      </c>
      <c r="AC146">
        <f>K146</f>
        <v>90</v>
      </c>
      <c r="AD146">
        <f>M146</f>
        <v>90</v>
      </c>
      <c r="AE146">
        <f>O146</f>
        <v>0</v>
      </c>
      <c r="AF146">
        <f>Q146</f>
        <v>0</v>
      </c>
      <c r="AG146">
        <f>S146</f>
        <v>0</v>
      </c>
      <c r="AH146">
        <f>U146</f>
        <v>0</v>
      </c>
      <c r="AI146">
        <f>W146</f>
        <v>0</v>
      </c>
      <c r="AJ146" s="24">
        <f>SUMPRODUCT(LARGE(AB146:AI146, {1,2,3,4,5}))</f>
        <v>258</v>
      </c>
      <c r="AK146" s="44"/>
    </row>
    <row r="147" spans="1:37" x14ac:dyDescent="0.25">
      <c r="A147" s="47" t="s">
        <v>10</v>
      </c>
      <c r="B147" s="46" t="s">
        <v>138</v>
      </c>
      <c r="C147" s="44" t="s">
        <v>133</v>
      </c>
      <c r="D147" s="44">
        <v>128224</v>
      </c>
      <c r="E147" s="44" t="s">
        <v>7</v>
      </c>
      <c r="F147" s="44" t="s">
        <v>40</v>
      </c>
      <c r="G147">
        <f>VLOOKUP($D147,CLASS!$D$2:$W$405,4,FALSE)</f>
        <v>0</v>
      </c>
      <c r="H147">
        <f>VLOOKUP($D147,CLASS!$D$2:$W$405,5,FALSE)</f>
        <v>82</v>
      </c>
      <c r="I147" s="52">
        <f>IF(H147,G147+H147,0)</f>
        <v>82</v>
      </c>
      <c r="J147">
        <f>VLOOKUP($D147,CLASS!$D$2:$W$405,7,FALSE)</f>
        <v>89</v>
      </c>
      <c r="K147" s="52">
        <f>IF(IF(J147,J147+$G147,0)&lt;=100,IF(J147,J147+$G147,0),100)</f>
        <v>89</v>
      </c>
      <c r="L147">
        <f>VLOOKUP($D147,CLASS!$D$2:$W$405,9,FALSE)</f>
        <v>85</v>
      </c>
      <c r="M147" s="52">
        <f>IF(IF(L147,L147+$G147,0)&lt;=100,IF(L147,L147+$G147,0),100)</f>
        <v>85</v>
      </c>
      <c r="N147">
        <f>VLOOKUP($D147,CLASS!$D$2:$W$405,11,FALSE)</f>
        <v>0</v>
      </c>
      <c r="O147" s="52">
        <f>IF(IF(N147,N147+$G147,0)&lt;=100,IF(N147,N147+$G147,0),100)</f>
        <v>0</v>
      </c>
      <c r="P147">
        <f>VLOOKUP($D147,CLASS!$D$2:$W$405,13,FALSE)</f>
        <v>0</v>
      </c>
      <c r="Q147" s="52">
        <f>IF(IF(P147,P147+$G147,0)&lt;=100,IF(P147,P147+$G147,0),100)</f>
        <v>0</v>
      </c>
      <c r="R147">
        <f>VLOOKUP($D147,CLASS!$D$2:$W$405,15,FALSE)</f>
        <v>0</v>
      </c>
      <c r="S147" s="52">
        <f>IF(IF(R147,R147+$G147,0)&lt;=100,IF(R147,R147+$G147,0),100)</f>
        <v>0</v>
      </c>
      <c r="T147">
        <f>VLOOKUP($D147,CLASS!$D$2:$W$405,17,FALSE)</f>
        <v>0</v>
      </c>
      <c r="U147" s="52">
        <f>IF(IF(T147,T147+$G147,0)&lt;=100,IF(T147,T147+$G147,0),100)</f>
        <v>0</v>
      </c>
      <c r="V147">
        <f>VLOOKUP($D147,CLASS!$D$2:$W$405,19,FALSE)</f>
        <v>0</v>
      </c>
      <c r="W147" s="52">
        <f>IF(IF(V147,V147+$G147,0)&lt;=100,IF(V147,V147+$G147,0),100)</f>
        <v>0</v>
      </c>
      <c r="X147"/>
      <c r="Y147"/>
      <c r="Z147" s="52">
        <f>I147+K147+M147+O147+Q147+S147+U147+W147</f>
        <v>256</v>
      </c>
      <c r="AA147"/>
      <c r="AB147">
        <f>I147</f>
        <v>82</v>
      </c>
      <c r="AC147">
        <f>K147</f>
        <v>89</v>
      </c>
      <c r="AD147">
        <f>M147</f>
        <v>85</v>
      </c>
      <c r="AE147">
        <f>O147</f>
        <v>0</v>
      </c>
      <c r="AF147">
        <f>Q147</f>
        <v>0</v>
      </c>
      <c r="AG147">
        <f>S147</f>
        <v>0</v>
      </c>
      <c r="AH147">
        <f>U147</f>
        <v>0</v>
      </c>
      <c r="AI147">
        <f>W147</f>
        <v>0</v>
      </c>
      <c r="AJ147" s="24">
        <f>SUMPRODUCT(LARGE(AB147:AI147, {1,2,3,4,5}))</f>
        <v>256</v>
      </c>
    </row>
    <row r="148" spans="1:37" x14ac:dyDescent="0.25">
      <c r="A148" s="47" t="s">
        <v>10</v>
      </c>
      <c r="B148" s="46" t="s">
        <v>63</v>
      </c>
      <c r="C148" s="44" t="s">
        <v>177</v>
      </c>
      <c r="D148" s="44">
        <v>61</v>
      </c>
      <c r="E148" s="44" t="s">
        <v>11</v>
      </c>
      <c r="F148" s="44" t="s">
        <v>8</v>
      </c>
      <c r="G148">
        <f>VLOOKUP($D148,CLASS!$D$2:$W$405,4,FALSE)</f>
        <v>5</v>
      </c>
      <c r="H148">
        <f>VLOOKUP($D148,CLASS!$D$2:$W$405,5,FALSE)</f>
        <v>84</v>
      </c>
      <c r="I148" s="52">
        <f>IF(H148,G148+H148,0)</f>
        <v>89</v>
      </c>
      <c r="J148">
        <f>VLOOKUP($D148,CLASS!$D$2:$W$405,7,FALSE)</f>
        <v>74</v>
      </c>
      <c r="K148" s="52">
        <f>IF(IF(J148,J148+$G148,0)&lt;=100,IF(J148,J148+$G148,0),100)</f>
        <v>79</v>
      </c>
      <c r="L148">
        <f>VLOOKUP($D148,CLASS!$D$2:$W$405,9,FALSE)</f>
        <v>77</v>
      </c>
      <c r="M148" s="52">
        <f>IF(IF(L148,L148+$G148,0)&lt;=100,IF(L148,L148+$G148,0),100)</f>
        <v>82</v>
      </c>
      <c r="N148">
        <f>VLOOKUP($D148,CLASS!$D$2:$W$405,11,FALSE)</f>
        <v>0</v>
      </c>
      <c r="O148" s="52">
        <f>IF(IF(N148,N148+$G148,0)&lt;=100,IF(N148,N148+$G148,0),100)</f>
        <v>0</v>
      </c>
      <c r="P148">
        <f>VLOOKUP($D148,CLASS!$D$2:$W$405,13,FALSE)</f>
        <v>0</v>
      </c>
      <c r="Q148" s="52">
        <f>IF(IF(P148,P148+$G148,0)&lt;=100,IF(P148,P148+$G148,0),100)</f>
        <v>0</v>
      </c>
      <c r="R148">
        <f>VLOOKUP($D148,CLASS!$D$2:$W$405,15,FALSE)</f>
        <v>0</v>
      </c>
      <c r="S148" s="52">
        <f>IF(IF(R148,R148+$G148,0)&lt;=100,IF(R148,R148+$G148,0),100)</f>
        <v>0</v>
      </c>
      <c r="T148">
        <f>VLOOKUP($D148,CLASS!$D$2:$W$405,17,FALSE)</f>
        <v>0</v>
      </c>
      <c r="U148" s="52">
        <f>IF(IF(T148,T148+$G148,0)&lt;=100,IF(T148,T148+$G148,0),100)</f>
        <v>0</v>
      </c>
      <c r="V148">
        <f>VLOOKUP($D148,CLASS!$D$2:$W$405,19,FALSE)</f>
        <v>0</v>
      </c>
      <c r="W148" s="52">
        <f>IF(IF(V148,V148+$G148,0)&lt;=100,IF(V148,V148+$G148,0),100)</f>
        <v>0</v>
      </c>
      <c r="X148"/>
      <c r="Y148"/>
      <c r="Z148" s="52">
        <f>I148+K148+M148+O148+Q148+S148+U148+W148</f>
        <v>250</v>
      </c>
      <c r="AA148"/>
      <c r="AB148">
        <f>I148</f>
        <v>89</v>
      </c>
      <c r="AC148">
        <f>K148</f>
        <v>79</v>
      </c>
      <c r="AD148">
        <f>M148</f>
        <v>82</v>
      </c>
      <c r="AE148">
        <f>O148</f>
        <v>0</v>
      </c>
      <c r="AF148">
        <f>Q148</f>
        <v>0</v>
      </c>
      <c r="AG148">
        <f>S148</f>
        <v>0</v>
      </c>
      <c r="AH148">
        <f>U148</f>
        <v>0</v>
      </c>
      <c r="AI148">
        <f>W148</f>
        <v>0</v>
      </c>
      <c r="AJ148" s="24">
        <f>SUMPRODUCT(LARGE(AB148:AI148, {1,2,3,4,5}))</f>
        <v>250</v>
      </c>
    </row>
    <row r="149" spans="1:37" x14ac:dyDescent="0.25">
      <c r="A149" s="47" t="s">
        <v>10</v>
      </c>
      <c r="B149" s="46" t="s">
        <v>171</v>
      </c>
      <c r="C149" s="44" t="s">
        <v>356</v>
      </c>
      <c r="D149" s="44">
        <v>3042</v>
      </c>
      <c r="E149" s="44" t="s">
        <v>13</v>
      </c>
      <c r="F149" s="44" t="s">
        <v>35</v>
      </c>
      <c r="G149">
        <f>VLOOKUP($D149,CLASS!$D$2:$W$405,4,FALSE)</f>
        <v>15</v>
      </c>
      <c r="H149">
        <f>VLOOKUP($D149,CLASS!$D$2:$W$405,5,FALSE)</f>
        <v>62</v>
      </c>
      <c r="I149" s="52">
        <f>IF(H149,G149+H149,0)</f>
        <v>77</v>
      </c>
      <c r="J149">
        <f>VLOOKUP($D149,CLASS!$D$2:$W$405,7,FALSE)</f>
        <v>74</v>
      </c>
      <c r="K149" s="52">
        <f>IF(IF(J149,J149+$G149,0)&lt;=100,IF(J149,J149+$G149,0),100)</f>
        <v>89</v>
      </c>
      <c r="L149">
        <f>VLOOKUP($D149,CLASS!$D$2:$W$405,9,FALSE)</f>
        <v>64</v>
      </c>
      <c r="M149" s="52">
        <f>IF(IF(L149,L149+$G149,0)&lt;=100,IF(L149,L149+$G149,0),100)</f>
        <v>79</v>
      </c>
      <c r="N149">
        <f>VLOOKUP($D149,CLASS!$D$2:$W$405,11,FALSE)</f>
        <v>0</v>
      </c>
      <c r="O149" s="52">
        <f>IF(IF(N149,N149+$G149,0)&lt;=100,IF(N149,N149+$G149,0),100)</f>
        <v>0</v>
      </c>
      <c r="P149">
        <f>VLOOKUP($D149,CLASS!$D$2:$W$405,13,FALSE)</f>
        <v>0</v>
      </c>
      <c r="Q149" s="52">
        <f>IF(IF(P149,P149+$G149,0)&lt;=100,IF(P149,P149+$G149,0),100)</f>
        <v>0</v>
      </c>
      <c r="R149">
        <f>VLOOKUP($D149,CLASS!$D$2:$W$405,15,FALSE)</f>
        <v>0</v>
      </c>
      <c r="S149" s="52">
        <f>IF(IF(R149,R149+$G149,0)&lt;=100,IF(R149,R149+$G149,0),100)</f>
        <v>0</v>
      </c>
      <c r="T149">
        <f>VLOOKUP($D149,CLASS!$D$2:$W$405,17,FALSE)</f>
        <v>0</v>
      </c>
      <c r="U149" s="52">
        <f>IF(IF(T149,T149+$G149,0)&lt;=100,IF(T149,T149+$G149,0),100)</f>
        <v>0</v>
      </c>
      <c r="V149">
        <f>VLOOKUP($D149,CLASS!$D$2:$W$405,19,FALSE)</f>
        <v>0</v>
      </c>
      <c r="W149" s="52">
        <f>IF(IF(V149,V149+$G149,0)&lt;=100,IF(V149,V149+$G149,0),100)</f>
        <v>0</v>
      </c>
      <c r="X149"/>
      <c r="Y149"/>
      <c r="Z149" s="52">
        <f>I149+K149+M149+O149+Q149+S149+U149+W149</f>
        <v>245</v>
      </c>
      <c r="AA149"/>
      <c r="AB149">
        <f>I149</f>
        <v>77</v>
      </c>
      <c r="AC149">
        <f>K149</f>
        <v>89</v>
      </c>
      <c r="AD149">
        <f>M149</f>
        <v>79</v>
      </c>
      <c r="AE149">
        <f>O149</f>
        <v>0</v>
      </c>
      <c r="AF149">
        <f>Q149</f>
        <v>0</v>
      </c>
      <c r="AG149">
        <f>S149</f>
        <v>0</v>
      </c>
      <c r="AH149">
        <f>U149</f>
        <v>0</v>
      </c>
      <c r="AI149">
        <f>W149</f>
        <v>0</v>
      </c>
      <c r="AJ149" s="24">
        <f>SUMPRODUCT(LARGE(AB149:AI149, {1,2,3,4,5}))</f>
        <v>245</v>
      </c>
    </row>
    <row r="150" spans="1:37" x14ac:dyDescent="0.25">
      <c r="A150" s="47" t="s">
        <v>10</v>
      </c>
      <c r="B150" s="46" t="s">
        <v>378</v>
      </c>
      <c r="C150" s="44" t="s">
        <v>379</v>
      </c>
      <c r="D150" s="44">
        <v>135148</v>
      </c>
      <c r="E150" s="44" t="s">
        <v>13</v>
      </c>
      <c r="F150" s="44" t="s">
        <v>41</v>
      </c>
      <c r="G150">
        <f>VLOOKUP($D150,CLASS!$D$2:$W$405,4,FALSE)</f>
        <v>15</v>
      </c>
      <c r="H150">
        <f>VLOOKUP($D150,CLASS!$D$2:$W$405,5,FALSE)</f>
        <v>48</v>
      </c>
      <c r="I150" s="52">
        <f>IF(H150,G150+H150,0)</f>
        <v>63</v>
      </c>
      <c r="J150">
        <f>VLOOKUP($D150,CLASS!$D$2:$W$405,7,FALSE)</f>
        <v>60</v>
      </c>
      <c r="K150" s="52">
        <f>IF(IF(J150,J150+$G150,0)&lt;=100,IF(J150,J150+$G150,0),100)</f>
        <v>75</v>
      </c>
      <c r="L150">
        <f>VLOOKUP($D150,CLASS!$D$2:$W$405,9,FALSE)</f>
        <v>65</v>
      </c>
      <c r="M150" s="52">
        <f>IF(IF(L150,L150+$G150,0)&lt;=100,IF(L150,L150+$G150,0),100)</f>
        <v>80</v>
      </c>
      <c r="N150">
        <f>VLOOKUP($D150,CLASS!$D$2:$W$405,11,FALSE)</f>
        <v>0</v>
      </c>
      <c r="O150" s="52">
        <f>IF(IF(N150,N150+$G150,0)&lt;=100,IF(N150,N150+$G150,0),100)</f>
        <v>0</v>
      </c>
      <c r="P150">
        <f>VLOOKUP($D150,CLASS!$D$2:$W$405,13,FALSE)</f>
        <v>0</v>
      </c>
      <c r="Q150" s="52">
        <f>IF(IF(P150,P150+$G150,0)&lt;=100,IF(P150,P150+$G150,0),100)</f>
        <v>0</v>
      </c>
      <c r="R150">
        <f>VLOOKUP($D150,CLASS!$D$2:$W$405,15,FALSE)</f>
        <v>0</v>
      </c>
      <c r="S150" s="52">
        <f>IF(IF(R150,R150+$G150,0)&lt;=100,IF(R150,R150+$G150,0),100)</f>
        <v>0</v>
      </c>
      <c r="T150">
        <f>VLOOKUP($D150,CLASS!$D$2:$W$405,17,FALSE)</f>
        <v>0</v>
      </c>
      <c r="U150" s="52">
        <f>IF(IF(T150,T150+$G150,0)&lt;=100,IF(T150,T150+$G150,0),100)</f>
        <v>0</v>
      </c>
      <c r="V150">
        <f>VLOOKUP($D150,CLASS!$D$2:$W$405,19,FALSE)</f>
        <v>0</v>
      </c>
      <c r="W150" s="52">
        <f>IF(IF(V150,V150+$G150,0)&lt;=100,IF(V150,V150+$G150,0),100)</f>
        <v>0</v>
      </c>
      <c r="X150"/>
      <c r="Y150"/>
      <c r="Z150" s="52">
        <f>I150+K150+M150+O150+Q150+S150+U150+W150</f>
        <v>218</v>
      </c>
      <c r="AA150"/>
      <c r="AB150">
        <f>I150</f>
        <v>63</v>
      </c>
      <c r="AC150">
        <f>K150</f>
        <v>75</v>
      </c>
      <c r="AD150">
        <f>M150</f>
        <v>80</v>
      </c>
      <c r="AE150">
        <f>O150</f>
        <v>0</v>
      </c>
      <c r="AF150">
        <f>Q150</f>
        <v>0</v>
      </c>
      <c r="AG150">
        <f>S150</f>
        <v>0</v>
      </c>
      <c r="AH150">
        <f>U150</f>
        <v>0</v>
      </c>
      <c r="AI150">
        <f>W150</f>
        <v>0</v>
      </c>
      <c r="AJ150" s="24">
        <f>SUMPRODUCT(LARGE(AB150:AI150, {1,2,3,4,5}))</f>
        <v>218</v>
      </c>
    </row>
    <row r="151" spans="1:37" x14ac:dyDescent="0.25">
      <c r="A151" s="47" t="s">
        <v>10</v>
      </c>
      <c r="B151" s="46" t="s">
        <v>229</v>
      </c>
      <c r="C151" s="44" t="s">
        <v>230</v>
      </c>
      <c r="D151" s="44">
        <v>119703</v>
      </c>
      <c r="E151" s="44" t="s">
        <v>11</v>
      </c>
      <c r="F151" s="44" t="s">
        <v>8</v>
      </c>
      <c r="G151">
        <f>VLOOKUP($D151,CLASS!$D$2:$W$405,4,FALSE)</f>
        <v>5</v>
      </c>
      <c r="H151">
        <f>VLOOKUP($D151,CLASS!$D$2:$W$405,5,FALSE)</f>
        <v>0</v>
      </c>
      <c r="I151" s="52">
        <f>IF(H151,G151+H151,0)</f>
        <v>0</v>
      </c>
      <c r="J151">
        <f>VLOOKUP($D151,CLASS!$D$2:$W$405,7,FALSE)</f>
        <v>90</v>
      </c>
      <c r="K151" s="52">
        <f>IF(IF(J151,J151+$G151,0)&lt;=100,IF(J151,J151+$G151,0),100)</f>
        <v>95</v>
      </c>
      <c r="L151">
        <f>VLOOKUP($D151,CLASS!$D$2:$W$405,9,FALSE)</f>
        <v>79</v>
      </c>
      <c r="M151" s="52">
        <f>IF(IF(L151,L151+$G151,0)&lt;=100,IF(L151,L151+$G151,0),100)</f>
        <v>84</v>
      </c>
      <c r="N151">
        <f>VLOOKUP($D151,CLASS!$D$2:$W$405,11,FALSE)</f>
        <v>0</v>
      </c>
      <c r="O151" s="52">
        <f>IF(IF(N151,N151+$G151,0)&lt;=100,IF(N151,N151+$G151,0),100)</f>
        <v>0</v>
      </c>
      <c r="P151">
        <f>VLOOKUP($D151,CLASS!$D$2:$W$405,13,FALSE)</f>
        <v>0</v>
      </c>
      <c r="Q151" s="52">
        <f>IF(IF(P151,P151+$G151,0)&lt;=100,IF(P151,P151+$G151,0),100)</f>
        <v>0</v>
      </c>
      <c r="R151">
        <f>VLOOKUP($D151,CLASS!$D$2:$W$405,15,FALSE)</f>
        <v>0</v>
      </c>
      <c r="S151" s="52">
        <f>IF(IF(R151,R151+$G151,0)&lt;=100,IF(R151,R151+$G151,0),100)</f>
        <v>0</v>
      </c>
      <c r="T151">
        <f>VLOOKUP($D151,CLASS!$D$2:$W$405,17,FALSE)</f>
        <v>0</v>
      </c>
      <c r="U151" s="52">
        <f>IF(IF(T151,T151+$G151,0)&lt;=100,IF(T151,T151+$G151,0),100)</f>
        <v>0</v>
      </c>
      <c r="V151">
        <f>VLOOKUP($D151,CLASS!$D$2:$W$405,19,FALSE)</f>
        <v>0</v>
      </c>
      <c r="W151" s="52">
        <f>IF(IF(V151,V151+$G151,0)&lt;=100,IF(V151,V151+$G151,0),100)</f>
        <v>0</v>
      </c>
      <c r="X151"/>
      <c r="Y151"/>
      <c r="Z151" s="52">
        <f>I151+K151+M151+O151+Q151+S151+U151+W151</f>
        <v>179</v>
      </c>
      <c r="AA151"/>
      <c r="AB151">
        <f>I151</f>
        <v>0</v>
      </c>
      <c r="AC151">
        <f>K151</f>
        <v>95</v>
      </c>
      <c r="AD151">
        <f>M151</f>
        <v>84</v>
      </c>
      <c r="AE151">
        <f>O151</f>
        <v>0</v>
      </c>
      <c r="AF151">
        <f>Q151</f>
        <v>0</v>
      </c>
      <c r="AG151">
        <f>S151</f>
        <v>0</v>
      </c>
      <c r="AH151">
        <f>U151</f>
        <v>0</v>
      </c>
      <c r="AI151">
        <f>W151</f>
        <v>0</v>
      </c>
      <c r="AJ151" s="24">
        <f>SUMPRODUCT(LARGE(AB151:AI151, {1,2,3,4,5}))</f>
        <v>179</v>
      </c>
      <c r="AK151" s="44"/>
    </row>
    <row r="152" spans="1:37" s="44" customFormat="1" x14ac:dyDescent="0.25">
      <c r="A152" s="47" t="s">
        <v>10</v>
      </c>
      <c r="B152" s="46" t="s">
        <v>151</v>
      </c>
      <c r="C152" s="44" t="s">
        <v>334</v>
      </c>
      <c r="D152" s="44">
        <v>134324</v>
      </c>
      <c r="E152" s="44" t="s">
        <v>13</v>
      </c>
      <c r="F152" s="44" t="s">
        <v>8</v>
      </c>
      <c r="G152" s="44">
        <f>VLOOKUP($D152,CLASS!$D$2:$W$405,4,FALSE)</f>
        <v>15</v>
      </c>
      <c r="H152" s="44">
        <f>VLOOKUP($D152,CLASS!$D$2:$W$405,5,FALSE)</f>
        <v>75</v>
      </c>
      <c r="I152" s="52">
        <f>IF(H152,G152+H152,0)</f>
        <v>90</v>
      </c>
      <c r="J152" s="44">
        <f>VLOOKUP($D152,CLASS!$D$2:$W$405,7,FALSE)</f>
        <v>73</v>
      </c>
      <c r="K152" s="52">
        <f>IF(IF(J152,J152+$G152,0)&lt;=100,IF(J152,J152+$G152,0),100)</f>
        <v>88</v>
      </c>
      <c r="L152" s="44">
        <f>VLOOKUP($D152,CLASS!$D$2:$W$405,9,FALSE)</f>
        <v>0</v>
      </c>
      <c r="M152" s="52">
        <f>IF(IF(L152,L152+$G152,0)&lt;=100,IF(L152,L152+$G152,0),100)</f>
        <v>0</v>
      </c>
      <c r="N152" s="44">
        <f>VLOOKUP($D152,CLASS!$D$2:$W$405,11,FALSE)</f>
        <v>0</v>
      </c>
      <c r="O152" s="52">
        <f>IF(IF(N152,N152+$G152,0)&lt;=100,IF(N152,N152+$G152,0),100)</f>
        <v>0</v>
      </c>
      <c r="P152" s="44">
        <f>VLOOKUP($D152,CLASS!$D$2:$W$405,13,FALSE)</f>
        <v>0</v>
      </c>
      <c r="Q152" s="52">
        <f>IF(IF(P152,P152+$G152,0)&lt;=100,IF(P152,P152+$G152,0),100)</f>
        <v>0</v>
      </c>
      <c r="R152" s="44">
        <f>VLOOKUP($D152,CLASS!$D$2:$W$405,15,FALSE)</f>
        <v>0</v>
      </c>
      <c r="S152" s="52">
        <f>IF(IF(R152,R152+$G152,0)&lt;=100,IF(R152,R152+$G152,0),100)</f>
        <v>0</v>
      </c>
      <c r="T152" s="44">
        <f>VLOOKUP($D152,CLASS!$D$2:$W$405,17,FALSE)</f>
        <v>0</v>
      </c>
      <c r="U152" s="52">
        <f>IF(IF(T152,T152+$G152,0)&lt;=100,IF(T152,T152+$G152,0),100)</f>
        <v>0</v>
      </c>
      <c r="V152" s="44">
        <f>VLOOKUP($D152,CLASS!$D$2:$W$405,19,FALSE)</f>
        <v>0</v>
      </c>
      <c r="W152" s="52">
        <f>IF(IF(V152,V152+$G152,0)&lt;=100,IF(V152,V152+$G152,0),100)</f>
        <v>0</v>
      </c>
      <c r="Z152" s="52">
        <f>I152+K152+M152+O152+Q152+S152+U152+W152</f>
        <v>178</v>
      </c>
      <c r="AB152" s="44">
        <f>I152</f>
        <v>90</v>
      </c>
      <c r="AC152" s="44">
        <f>K152</f>
        <v>88</v>
      </c>
      <c r="AD152" s="44">
        <f>M152</f>
        <v>0</v>
      </c>
      <c r="AE152" s="44">
        <f>O152</f>
        <v>0</v>
      </c>
      <c r="AF152" s="44">
        <f>Q152</f>
        <v>0</v>
      </c>
      <c r="AG152" s="44">
        <f>S152</f>
        <v>0</v>
      </c>
      <c r="AH152" s="44">
        <f>U152</f>
        <v>0</v>
      </c>
      <c r="AI152" s="44">
        <f>W152</f>
        <v>0</v>
      </c>
      <c r="AJ152" s="24">
        <f>SUMPRODUCT(LARGE(AB152:AI152, {1,2,3,4,5}))</f>
        <v>178</v>
      </c>
    </row>
    <row r="153" spans="1:37" x14ac:dyDescent="0.25">
      <c r="A153" s="47" t="s">
        <v>10</v>
      </c>
      <c r="B153" s="46" t="s">
        <v>299</v>
      </c>
      <c r="C153" s="44" t="s">
        <v>300</v>
      </c>
      <c r="D153" s="44">
        <v>129998</v>
      </c>
      <c r="E153" s="44" t="s">
        <v>12</v>
      </c>
      <c r="F153" s="44" t="s">
        <v>8</v>
      </c>
      <c r="G153">
        <f>VLOOKUP($D153,CLASS!$D$2:$W$405,4,FALSE)</f>
        <v>10</v>
      </c>
      <c r="H153">
        <f>VLOOKUP($D153,CLASS!$D$2:$W$405,5,FALSE)</f>
        <v>0</v>
      </c>
      <c r="I153" s="52">
        <f>IF(H153,G153+H153,0)</f>
        <v>0</v>
      </c>
      <c r="J153">
        <f>VLOOKUP($D153,CLASS!$D$2:$W$405,7,FALSE)</f>
        <v>84</v>
      </c>
      <c r="K153" s="52">
        <f>IF(IF(J153,J153+$G153,0)&lt;=100,IF(J153,J153+$G153,0),100)</f>
        <v>94</v>
      </c>
      <c r="L153">
        <f>VLOOKUP($D153,CLASS!$D$2:$W$405,9,FALSE)</f>
        <v>73</v>
      </c>
      <c r="M153" s="52">
        <f>IF(IF(L153,L153+$G153,0)&lt;=100,IF(L153,L153+$G153,0),100)</f>
        <v>83</v>
      </c>
      <c r="N153">
        <f>VLOOKUP($D153,CLASS!$D$2:$W$405,11,FALSE)</f>
        <v>0</v>
      </c>
      <c r="O153" s="52">
        <f>IF(IF(N153,N153+$G153,0)&lt;=100,IF(N153,N153+$G153,0),100)</f>
        <v>0</v>
      </c>
      <c r="P153">
        <f>VLOOKUP($D153,CLASS!$D$2:$W$405,13,FALSE)</f>
        <v>0</v>
      </c>
      <c r="Q153" s="52">
        <f>IF(IF(P153,P153+$G153,0)&lt;=100,IF(P153,P153+$G153,0),100)</f>
        <v>0</v>
      </c>
      <c r="R153">
        <f>VLOOKUP($D153,CLASS!$D$2:$W$405,15,FALSE)</f>
        <v>0</v>
      </c>
      <c r="S153" s="52">
        <f>IF(IF(R153,R153+$G153,0)&lt;=100,IF(R153,R153+$G153,0),100)</f>
        <v>0</v>
      </c>
      <c r="T153">
        <f>VLOOKUP($D153,CLASS!$D$2:$W$405,17,FALSE)</f>
        <v>0</v>
      </c>
      <c r="U153" s="52">
        <f>IF(IF(T153,T153+$G153,0)&lt;=100,IF(T153,T153+$G153,0),100)</f>
        <v>0</v>
      </c>
      <c r="V153">
        <f>VLOOKUP($D153,CLASS!$D$2:$W$405,19,FALSE)</f>
        <v>0</v>
      </c>
      <c r="W153" s="52">
        <f>IF(IF(V153,V153+$G153,0)&lt;=100,IF(V153,V153+$G153,0),100)</f>
        <v>0</v>
      </c>
      <c r="X153"/>
      <c r="Y153"/>
      <c r="Z153" s="52">
        <f>I153+K153+M153+O153+Q153+S153+U153+W153</f>
        <v>177</v>
      </c>
      <c r="AA153"/>
      <c r="AB153">
        <f>I153</f>
        <v>0</v>
      </c>
      <c r="AC153">
        <f>K153</f>
        <v>94</v>
      </c>
      <c r="AD153">
        <f>M153</f>
        <v>83</v>
      </c>
      <c r="AE153">
        <f>O153</f>
        <v>0</v>
      </c>
      <c r="AF153">
        <f>Q153</f>
        <v>0</v>
      </c>
      <c r="AG153">
        <f>S153</f>
        <v>0</v>
      </c>
      <c r="AH153">
        <f>U153</f>
        <v>0</v>
      </c>
      <c r="AI153">
        <f>W153</f>
        <v>0</v>
      </c>
      <c r="AJ153" s="24">
        <f>SUMPRODUCT(LARGE(AB153:AI153, {1,2,3,4,5}))</f>
        <v>177</v>
      </c>
    </row>
    <row r="154" spans="1:37" x14ac:dyDescent="0.25">
      <c r="A154" s="47" t="s">
        <v>10</v>
      </c>
      <c r="B154" s="46" t="s">
        <v>183</v>
      </c>
      <c r="C154" s="44" t="s">
        <v>202</v>
      </c>
      <c r="D154" s="44">
        <v>129796</v>
      </c>
      <c r="E154" s="44" t="s">
        <v>12</v>
      </c>
      <c r="F154" s="44" t="s">
        <v>8</v>
      </c>
      <c r="G154">
        <f>VLOOKUP($D154,CLASS!$D$2:$W$405,4,FALSE)</f>
        <v>10</v>
      </c>
      <c r="H154">
        <f>VLOOKUP($D154,CLASS!$D$2:$W$405,5,FALSE)</f>
        <v>71</v>
      </c>
      <c r="I154" s="52">
        <f>IF(H154,G154+H154,0)</f>
        <v>81</v>
      </c>
      <c r="J154">
        <f>VLOOKUP($D154,CLASS!$D$2:$W$405,7,FALSE)</f>
        <v>0</v>
      </c>
      <c r="K154" s="52">
        <f>IF(IF(J154,J154+$G154,0)&lt;=100,IF(J154,J154+$G154,0),100)</f>
        <v>0</v>
      </c>
      <c r="L154">
        <f>VLOOKUP($D154,CLASS!$D$2:$W$405,9,FALSE)</f>
        <v>77</v>
      </c>
      <c r="M154" s="52">
        <f>IF(IF(L154,L154+$G154,0)&lt;=100,IF(L154,L154+$G154,0),100)</f>
        <v>87</v>
      </c>
      <c r="N154">
        <f>VLOOKUP($D154,CLASS!$D$2:$W$405,11,FALSE)</f>
        <v>0</v>
      </c>
      <c r="O154" s="52">
        <f>IF(IF(N154,N154+$G154,0)&lt;=100,IF(N154,N154+$G154,0),100)</f>
        <v>0</v>
      </c>
      <c r="P154">
        <f>VLOOKUP($D154,CLASS!$D$2:$W$405,13,FALSE)</f>
        <v>0</v>
      </c>
      <c r="Q154" s="52">
        <f>IF(IF(P154,P154+$G154,0)&lt;=100,IF(P154,P154+$G154,0),100)</f>
        <v>0</v>
      </c>
      <c r="R154">
        <f>VLOOKUP($D154,CLASS!$D$2:$W$405,15,FALSE)</f>
        <v>0</v>
      </c>
      <c r="S154" s="52">
        <f>IF(IF(R154,R154+$G154,0)&lt;=100,IF(R154,R154+$G154,0),100)</f>
        <v>0</v>
      </c>
      <c r="T154">
        <f>VLOOKUP($D154,CLASS!$D$2:$W$405,17,FALSE)</f>
        <v>0</v>
      </c>
      <c r="U154" s="52">
        <f>IF(IF(T154,T154+$G154,0)&lt;=100,IF(T154,T154+$G154,0),100)</f>
        <v>0</v>
      </c>
      <c r="V154">
        <f>VLOOKUP($D154,CLASS!$D$2:$W$405,19,FALSE)</f>
        <v>0</v>
      </c>
      <c r="W154" s="52">
        <f>IF(IF(V154,V154+$G154,0)&lt;=100,IF(V154,V154+$G154,0),100)</f>
        <v>0</v>
      </c>
      <c r="X154"/>
      <c r="Y154"/>
      <c r="Z154" s="52">
        <f>I154+K154+M154+O154+Q154+S154+U154+W154</f>
        <v>168</v>
      </c>
      <c r="AA154"/>
      <c r="AB154">
        <f>I154</f>
        <v>81</v>
      </c>
      <c r="AC154">
        <f>K154</f>
        <v>0</v>
      </c>
      <c r="AD154">
        <f>M154</f>
        <v>87</v>
      </c>
      <c r="AE154">
        <f>O154</f>
        <v>0</v>
      </c>
      <c r="AF154">
        <f>Q154</f>
        <v>0</v>
      </c>
      <c r="AG154">
        <f>S154</f>
        <v>0</v>
      </c>
      <c r="AH154">
        <f>U154</f>
        <v>0</v>
      </c>
      <c r="AI154">
        <f>W154</f>
        <v>0</v>
      </c>
      <c r="AJ154" s="24">
        <f>SUMPRODUCT(LARGE(AB154:AI154, {1,2,3,4,5}))</f>
        <v>168</v>
      </c>
      <c r="AK154" s="44"/>
    </row>
    <row r="155" spans="1:37" s="44" customFormat="1" x14ac:dyDescent="0.25">
      <c r="A155" s="47" t="s">
        <v>10</v>
      </c>
      <c r="B155" s="45" t="s">
        <v>61</v>
      </c>
      <c r="C155" s="44" t="s">
        <v>405</v>
      </c>
      <c r="D155" s="44">
        <v>91704</v>
      </c>
      <c r="E155" s="44" t="s">
        <v>23</v>
      </c>
      <c r="F155" s="44" t="s">
        <v>8</v>
      </c>
      <c r="G155" s="44">
        <v>0</v>
      </c>
      <c r="H155" s="44">
        <f>VLOOKUP($D155,CLASS!$D$2:$W$405,5,FALSE)</f>
        <v>0</v>
      </c>
      <c r="I155" s="52">
        <f>IF(H155,G155+H155,0)</f>
        <v>0</v>
      </c>
      <c r="J155" s="44">
        <f>VLOOKUP($D155,CLASS!$D$2:$W$405,7,FALSE)</f>
        <v>0</v>
      </c>
      <c r="K155" s="52">
        <f>IF(IF(J155,J155+$G155,0)&lt;=100,IF(J155,J155+$G155,0),100)</f>
        <v>0</v>
      </c>
      <c r="L155" s="44">
        <f>VLOOKUP($D155,CLASS!$D$2:$W$405,9,FALSE)</f>
        <v>0</v>
      </c>
      <c r="M155" s="52">
        <f>IF(IF(L155,L155+$G155,0)&lt;=100,IF(L155,L155+$G155,0),100)</f>
        <v>0</v>
      </c>
      <c r="N155" s="44">
        <f>VLOOKUP($D155,CLASS!$D$2:$W$405,11,FALSE)</f>
        <v>0</v>
      </c>
      <c r="O155" s="52">
        <f>IF(IF(N155,N155+$G155,0)&lt;=100,IF(N155,N155+$G155,0),100)</f>
        <v>0</v>
      </c>
      <c r="P155" s="44">
        <f>VLOOKUP($D155,CLASS!$D$2:$W$405,13,FALSE)</f>
        <v>0</v>
      </c>
      <c r="Q155" s="52">
        <f>IF(IF(P155,P155+$G155,0)&lt;=100,IF(P155,P155+$G155,0),100)</f>
        <v>0</v>
      </c>
      <c r="R155" s="44">
        <f>VLOOKUP($D155,CLASS!$D$2:$W$405,15,FALSE)</f>
        <v>93</v>
      </c>
      <c r="S155" s="52">
        <f>IF(IF(R155,R155+$G155,0)&lt;=100,IF(R155,R155+$G155,0),100)</f>
        <v>93</v>
      </c>
      <c r="T155" s="44">
        <f>VLOOKUP($D155,CLASS!$D$2:$W$405,17,FALSE)</f>
        <v>0</v>
      </c>
      <c r="U155" s="52">
        <f>IF(IF(T155,T155+$G155,0)&lt;=100,IF(T155,T155+$G155,0),100)</f>
        <v>0</v>
      </c>
      <c r="V155" s="44">
        <f>VLOOKUP($D155,CLASS!$D$2:$W$405,19,FALSE)</f>
        <v>0</v>
      </c>
      <c r="W155" s="52">
        <f>IF(IF(V155,V155+$G155,0)&lt;=100,IF(V155,V155+$G155,0),100)</f>
        <v>0</v>
      </c>
      <c r="Z155" s="52">
        <f>I155+K155+M155+O155+Q155+S155+U155+W155</f>
        <v>93</v>
      </c>
      <c r="AB155" s="44">
        <f>I155</f>
        <v>0</v>
      </c>
      <c r="AC155" s="44">
        <f>K155</f>
        <v>0</v>
      </c>
      <c r="AD155" s="44">
        <f>M155</f>
        <v>0</v>
      </c>
      <c r="AE155" s="44">
        <f>O155</f>
        <v>0</v>
      </c>
      <c r="AF155" s="44">
        <f>Q155</f>
        <v>0</v>
      </c>
      <c r="AG155" s="44">
        <f>S155</f>
        <v>93</v>
      </c>
      <c r="AH155" s="44">
        <f>U155</f>
        <v>0</v>
      </c>
      <c r="AI155" s="44">
        <f>W155</f>
        <v>0</v>
      </c>
      <c r="AJ155" s="24">
        <f>SUMPRODUCT(LARGE(AB155:AI155, {1,2,3,4,5}))</f>
        <v>93</v>
      </c>
    </row>
    <row r="156" spans="1:37" x14ac:dyDescent="0.25">
      <c r="A156" s="47" t="s">
        <v>10</v>
      </c>
      <c r="B156" s="46" t="s">
        <v>426</v>
      </c>
      <c r="C156" s="44" t="s">
        <v>427</v>
      </c>
      <c r="D156" s="44">
        <v>121940</v>
      </c>
      <c r="E156" s="44" t="s">
        <v>12</v>
      </c>
      <c r="F156" s="44" t="s">
        <v>36</v>
      </c>
      <c r="G156">
        <v>10</v>
      </c>
      <c r="H156">
        <f>VLOOKUP($D156,CLASS!$D$2:$W$405,5,FALSE)</f>
        <v>0</v>
      </c>
      <c r="I156" s="52">
        <f>IF(H156,G156+H156,0)</f>
        <v>0</v>
      </c>
      <c r="J156">
        <f>VLOOKUP($D156,CLASS!$D$2:$W$405,7,FALSE)</f>
        <v>0</v>
      </c>
      <c r="K156" s="52">
        <f>IF(IF(J156,J156+$G156,0)&lt;=100,IF(J156,J156+$G156,0),100)</f>
        <v>0</v>
      </c>
      <c r="L156">
        <f>VLOOKUP($D156,CLASS!$D$2:$W$405,9,FALSE)</f>
        <v>82</v>
      </c>
      <c r="M156" s="52">
        <f>IF(IF(L156,L156+$G156,0)&lt;=100,IF(L156,L156+$G156,0),100)</f>
        <v>92</v>
      </c>
      <c r="N156">
        <f>VLOOKUP($D156,CLASS!$D$2:$W$405,11,FALSE)</f>
        <v>0</v>
      </c>
      <c r="O156" s="52">
        <f>IF(IF(N156,N156+$G156,0)&lt;=100,IF(N156,N156+$G156,0),100)</f>
        <v>0</v>
      </c>
      <c r="P156">
        <f>VLOOKUP($D156,CLASS!$D$2:$W$405,13,FALSE)</f>
        <v>0</v>
      </c>
      <c r="Q156" s="52">
        <f>IF(IF(P156,P156+$G156,0)&lt;=100,IF(P156,P156+$G156,0),100)</f>
        <v>0</v>
      </c>
      <c r="R156">
        <f>VLOOKUP($D156,CLASS!$D$2:$W$405,15,FALSE)</f>
        <v>0</v>
      </c>
      <c r="S156" s="52">
        <f>IF(IF(R156,R156+$G156,0)&lt;=100,IF(R156,R156+$G156,0),100)</f>
        <v>0</v>
      </c>
      <c r="T156">
        <f>VLOOKUP($D156,CLASS!$D$2:$W$405,17,FALSE)</f>
        <v>0</v>
      </c>
      <c r="U156" s="52">
        <f>IF(IF(T156,T156+$G156,0)&lt;=100,IF(T156,T156+$G156,0),100)</f>
        <v>0</v>
      </c>
      <c r="V156">
        <f>VLOOKUP($D156,CLASS!$D$2:$W$405,19,FALSE)</f>
        <v>0</v>
      </c>
      <c r="W156" s="52">
        <f>IF(IF(V156,V156+$G156,0)&lt;=100,IF(V156,V156+$G156,0),100)</f>
        <v>0</v>
      </c>
      <c r="X156"/>
      <c r="Y156"/>
      <c r="Z156" s="52">
        <f>I156+K156+M156+O156+Q156+S156+U156+W156</f>
        <v>92</v>
      </c>
      <c r="AA156"/>
      <c r="AB156">
        <f>I156</f>
        <v>0</v>
      </c>
      <c r="AC156">
        <f>K156</f>
        <v>0</v>
      </c>
      <c r="AD156">
        <f>M156</f>
        <v>92</v>
      </c>
      <c r="AE156">
        <f>O156</f>
        <v>0</v>
      </c>
      <c r="AF156">
        <f>Q156</f>
        <v>0</v>
      </c>
      <c r="AG156">
        <f>S156</f>
        <v>0</v>
      </c>
      <c r="AH156">
        <f>U156</f>
        <v>0</v>
      </c>
      <c r="AI156">
        <f>W156</f>
        <v>0</v>
      </c>
      <c r="AJ156" s="24">
        <f>SUMPRODUCT(LARGE(AB156:AI156, {1,2,3,4,5}))</f>
        <v>92</v>
      </c>
    </row>
    <row r="157" spans="1:37" x14ac:dyDescent="0.25">
      <c r="A157" s="47" t="s">
        <v>10</v>
      </c>
      <c r="B157" s="46" t="s">
        <v>308</v>
      </c>
      <c r="C157" s="44" t="s">
        <v>309</v>
      </c>
      <c r="D157" s="44">
        <v>124063</v>
      </c>
      <c r="E157" s="44" t="s">
        <v>12</v>
      </c>
      <c r="F157" s="44" t="s">
        <v>8</v>
      </c>
      <c r="G157">
        <f>VLOOKUP($D157,CLASS!$D$2:$W$405,4,FALSE)</f>
        <v>10</v>
      </c>
      <c r="H157">
        <f>VLOOKUP($D157,CLASS!$D$2:$W$405,5,FALSE)</f>
        <v>0</v>
      </c>
      <c r="I157" s="52">
        <f>IF(H157,G157+H157,0)</f>
        <v>0</v>
      </c>
      <c r="J157">
        <f>VLOOKUP($D157,CLASS!$D$2:$W$405,7,FALSE)</f>
        <v>79</v>
      </c>
      <c r="K157" s="52">
        <f>IF(IF(J157,J157+$G157,0)&lt;=100,IF(J157,J157+$G157,0),100)</f>
        <v>89</v>
      </c>
      <c r="L157">
        <f>VLOOKUP($D157,CLASS!$D$2:$W$405,9,FALSE)</f>
        <v>0</v>
      </c>
      <c r="M157" s="52">
        <f>IF(IF(L157,L157+$G157,0)&lt;=100,IF(L157,L157+$G157,0),100)</f>
        <v>0</v>
      </c>
      <c r="N157">
        <f>VLOOKUP($D157,CLASS!$D$2:$W$405,11,FALSE)</f>
        <v>0</v>
      </c>
      <c r="O157" s="52">
        <f>IF(IF(N157,N157+$G157,0)&lt;=100,IF(N157,N157+$G157,0),100)</f>
        <v>0</v>
      </c>
      <c r="P157">
        <f>VLOOKUP($D157,CLASS!$D$2:$W$405,13,FALSE)</f>
        <v>0</v>
      </c>
      <c r="Q157" s="52">
        <f>IF(IF(P157,P157+$G157,0)&lt;=100,IF(P157,P157+$G157,0),100)</f>
        <v>0</v>
      </c>
      <c r="R157">
        <f>VLOOKUP($D157,CLASS!$D$2:$W$405,15,FALSE)</f>
        <v>0</v>
      </c>
      <c r="S157" s="52">
        <f>IF(IF(R157,R157+$G157,0)&lt;=100,IF(R157,R157+$G157,0),100)</f>
        <v>0</v>
      </c>
      <c r="T157">
        <f>VLOOKUP($D157,CLASS!$D$2:$W$405,17,FALSE)</f>
        <v>0</v>
      </c>
      <c r="U157" s="52">
        <f>IF(IF(T157,T157+$G157,0)&lt;=100,IF(T157,T157+$G157,0),100)</f>
        <v>0</v>
      </c>
      <c r="V157">
        <f>VLOOKUP($D157,CLASS!$D$2:$W$405,19,FALSE)</f>
        <v>0</v>
      </c>
      <c r="W157" s="52">
        <f>IF(IF(V157,V157+$G157,0)&lt;=100,IF(V157,V157+$G157,0),100)</f>
        <v>0</v>
      </c>
      <c r="X157"/>
      <c r="Y157"/>
      <c r="Z157" s="52">
        <f>I157+K157+M157+O157+Q157+S157+U157+W157</f>
        <v>89</v>
      </c>
      <c r="AA157"/>
      <c r="AB157">
        <f>I157</f>
        <v>0</v>
      </c>
      <c r="AC157">
        <f>K157</f>
        <v>89</v>
      </c>
      <c r="AD157">
        <f>M157</f>
        <v>0</v>
      </c>
      <c r="AE157">
        <f>O157</f>
        <v>0</v>
      </c>
      <c r="AF157">
        <f>Q157</f>
        <v>0</v>
      </c>
      <c r="AG157">
        <f>S157</f>
        <v>0</v>
      </c>
      <c r="AH157">
        <f>U157</f>
        <v>0</v>
      </c>
      <c r="AI157">
        <f>W157</f>
        <v>0</v>
      </c>
      <c r="AJ157" s="24">
        <f>SUMPRODUCT(LARGE(AB157:AI157, {1,2,3,4,5}))</f>
        <v>89</v>
      </c>
    </row>
    <row r="158" spans="1:37" x14ac:dyDescent="0.25">
      <c r="A158" s="47" t="s">
        <v>10</v>
      </c>
      <c r="B158" s="46" t="s">
        <v>84</v>
      </c>
      <c r="C158" s="44" t="s">
        <v>85</v>
      </c>
      <c r="D158" s="44">
        <v>98171</v>
      </c>
      <c r="E158" s="44" t="s">
        <v>23</v>
      </c>
      <c r="F158" s="44" t="s">
        <v>8</v>
      </c>
      <c r="G158">
        <f>VLOOKUP($D158,CLASS!$D$2:$W$405,4,FALSE)</f>
        <v>0</v>
      </c>
      <c r="H158">
        <f>VLOOKUP($D158,CLASS!$D$2:$W$405,5,FALSE)</f>
        <v>88</v>
      </c>
      <c r="I158" s="52">
        <f>IF(H158,G158+H158,0)</f>
        <v>88</v>
      </c>
      <c r="J158">
        <f>VLOOKUP($D158,CLASS!$D$2:$W$405,7,FALSE)</f>
        <v>0</v>
      </c>
      <c r="K158" s="52">
        <f>IF(IF(J158,J158+$G158,0)&lt;=100,IF(J158,J158+$G158,0),100)</f>
        <v>0</v>
      </c>
      <c r="L158">
        <f>VLOOKUP($D158,CLASS!$D$2:$W$405,9,FALSE)</f>
        <v>0</v>
      </c>
      <c r="M158" s="52">
        <f>IF(IF(L158,L158+$G158,0)&lt;=100,IF(L158,L158+$G158,0),100)</f>
        <v>0</v>
      </c>
      <c r="N158">
        <f>VLOOKUP($D158,CLASS!$D$2:$W$405,11,FALSE)</f>
        <v>0</v>
      </c>
      <c r="O158" s="52">
        <f>IF(IF(N158,N158+$G158,0)&lt;=100,IF(N158,N158+$G158,0),100)</f>
        <v>0</v>
      </c>
      <c r="P158">
        <f>VLOOKUP($D158,CLASS!$D$2:$W$405,13,FALSE)</f>
        <v>0</v>
      </c>
      <c r="Q158" s="52">
        <f>IF(IF(P158,P158+$G158,0)&lt;=100,IF(P158,P158+$G158,0),100)</f>
        <v>0</v>
      </c>
      <c r="R158">
        <f>VLOOKUP($D158,CLASS!$D$2:$W$405,15,FALSE)</f>
        <v>0</v>
      </c>
      <c r="S158" s="52">
        <f>IF(IF(R158,R158+$G158,0)&lt;=100,IF(R158,R158+$G158,0),100)</f>
        <v>0</v>
      </c>
      <c r="T158">
        <f>VLOOKUP($D158,CLASS!$D$2:$W$405,17,FALSE)</f>
        <v>0</v>
      </c>
      <c r="U158" s="52">
        <f>IF(IF(T158,T158+$G158,0)&lt;=100,IF(T158,T158+$G158,0),100)</f>
        <v>0</v>
      </c>
      <c r="V158">
        <f>VLOOKUP($D158,CLASS!$D$2:$W$405,19,FALSE)</f>
        <v>0</v>
      </c>
      <c r="W158" s="52">
        <f>IF(IF(V158,V158+$G158,0)&lt;=100,IF(V158,V158+$G158,0),100)</f>
        <v>0</v>
      </c>
      <c r="X158"/>
      <c r="Y158"/>
      <c r="Z158" s="52">
        <f>I158+K158+M158+O158+Q158+S158+U158+W158</f>
        <v>88</v>
      </c>
      <c r="AA158"/>
      <c r="AB158">
        <f>I158</f>
        <v>88</v>
      </c>
      <c r="AC158">
        <f>K158</f>
        <v>0</v>
      </c>
      <c r="AD158">
        <f>M158</f>
        <v>0</v>
      </c>
      <c r="AE158">
        <f>O158</f>
        <v>0</v>
      </c>
      <c r="AF158">
        <f>Q158</f>
        <v>0</v>
      </c>
      <c r="AG158">
        <f>S158</f>
        <v>0</v>
      </c>
      <c r="AH158">
        <f>U158</f>
        <v>0</v>
      </c>
      <c r="AI158">
        <f>W158</f>
        <v>0</v>
      </c>
      <c r="AJ158" s="24">
        <f>SUMPRODUCT(LARGE(AB158:AI158, {1,2,3,4,5}))</f>
        <v>88</v>
      </c>
    </row>
    <row r="159" spans="1:37" x14ac:dyDescent="0.25">
      <c r="A159" s="47" t="s">
        <v>10</v>
      </c>
      <c r="B159" s="45" t="s">
        <v>88</v>
      </c>
      <c r="C159" s="44" t="s">
        <v>422</v>
      </c>
      <c r="D159" s="44">
        <v>83496</v>
      </c>
      <c r="E159" s="44" t="s">
        <v>11</v>
      </c>
      <c r="F159" s="44" t="s">
        <v>35</v>
      </c>
      <c r="G159">
        <v>5</v>
      </c>
      <c r="H159">
        <f>VLOOKUP($D159,CLASS!$D$2:$W$405,5,FALSE)</f>
        <v>0</v>
      </c>
      <c r="I159" s="52">
        <f>IF(H159,G159+H159,0)</f>
        <v>0</v>
      </c>
      <c r="J159">
        <f>VLOOKUP($D159,CLASS!$D$2:$W$405,7,FALSE)</f>
        <v>83</v>
      </c>
      <c r="K159" s="52">
        <f>IF(IF(J159,J159+$G159,0)&lt;=100,IF(J159,J159+$G159,0),100)</f>
        <v>88</v>
      </c>
      <c r="L159">
        <f>VLOOKUP($D159,CLASS!$D$2:$W$405,9,FALSE)</f>
        <v>0</v>
      </c>
      <c r="M159" s="52">
        <f>IF(IF(L159,L159+$G159,0)&lt;=100,IF(L159,L159+$G159,0),100)</f>
        <v>0</v>
      </c>
      <c r="N159">
        <f>VLOOKUP($D159,CLASS!$D$2:$W$405,11,FALSE)</f>
        <v>0</v>
      </c>
      <c r="O159" s="52">
        <f>IF(IF(N159,N159+$G159,0)&lt;=100,IF(N159,N159+$G159,0),100)</f>
        <v>0</v>
      </c>
      <c r="P159">
        <f>VLOOKUP($D159,CLASS!$D$2:$W$405,13,FALSE)</f>
        <v>0</v>
      </c>
      <c r="Q159" s="52">
        <f>IF(IF(P159,P159+$G159,0)&lt;=100,IF(P159,P159+$G159,0),100)</f>
        <v>0</v>
      </c>
      <c r="R159">
        <f>VLOOKUP($D159,CLASS!$D$2:$W$405,15,FALSE)</f>
        <v>0</v>
      </c>
      <c r="S159" s="52">
        <f>IF(IF(R159,R159+$G159,0)&lt;=100,IF(R159,R159+$G159,0),100)</f>
        <v>0</v>
      </c>
      <c r="T159">
        <f>VLOOKUP($D159,CLASS!$D$2:$W$405,17,FALSE)</f>
        <v>0</v>
      </c>
      <c r="U159" s="52">
        <f>IF(IF(T159,T159+$G159,0)&lt;=100,IF(T159,T159+$G159,0),100)</f>
        <v>0</v>
      </c>
      <c r="V159">
        <f>VLOOKUP($D159,CLASS!$D$2:$W$405,19,FALSE)</f>
        <v>0</v>
      </c>
      <c r="W159" s="52">
        <f>IF(IF(V159,V159+$G159,0)&lt;=100,IF(V159,V159+$G159,0),100)</f>
        <v>0</v>
      </c>
      <c r="X159"/>
      <c r="Y159"/>
      <c r="Z159" s="52">
        <f>I159+K159+M159+O159+Q159+S159+U159+W159</f>
        <v>88</v>
      </c>
      <c r="AA159"/>
      <c r="AB159">
        <f>I159</f>
        <v>0</v>
      </c>
      <c r="AC159">
        <f>K159</f>
        <v>88</v>
      </c>
      <c r="AD159">
        <f>M159</f>
        <v>0</v>
      </c>
      <c r="AE159">
        <f>O159</f>
        <v>0</v>
      </c>
      <c r="AF159">
        <f>Q159</f>
        <v>0</v>
      </c>
      <c r="AG159">
        <f>S159</f>
        <v>0</v>
      </c>
      <c r="AH159">
        <f>U159</f>
        <v>0</v>
      </c>
      <c r="AI159">
        <f>W159</f>
        <v>0</v>
      </c>
      <c r="AJ159" s="24">
        <f>SUMPRODUCT(LARGE(AB159:AI159, {1,2,3,4,5}))</f>
        <v>88</v>
      </c>
    </row>
    <row r="160" spans="1:37" x14ac:dyDescent="0.25">
      <c r="A160" s="47" t="s">
        <v>10</v>
      </c>
      <c r="B160" s="46" t="s">
        <v>219</v>
      </c>
      <c r="C160" s="44" t="s">
        <v>70</v>
      </c>
      <c r="D160" s="44">
        <v>1436</v>
      </c>
      <c r="E160" s="44" t="s">
        <v>11</v>
      </c>
      <c r="F160" s="44" t="s">
        <v>36</v>
      </c>
      <c r="G160">
        <f>VLOOKUP($D160,CLASS!$D$2:$W$405,4,FALSE)</f>
        <v>5</v>
      </c>
      <c r="H160">
        <f>VLOOKUP($D160,CLASS!$D$2:$W$405,5,FALSE)</f>
        <v>0</v>
      </c>
      <c r="I160" s="52">
        <f>IF(H160,G160+H160,0)</f>
        <v>0</v>
      </c>
      <c r="J160">
        <f>VLOOKUP($D160,CLASS!$D$2:$W$405,7,FALSE)</f>
        <v>0</v>
      </c>
      <c r="K160" s="52">
        <f>IF(IF(J160,J160+$G160,0)&lt;=100,IF(J160,J160+$G160,0),100)</f>
        <v>0</v>
      </c>
      <c r="L160">
        <f>VLOOKUP($D160,CLASS!$D$2:$W$405,9,FALSE)</f>
        <v>82</v>
      </c>
      <c r="M160" s="52">
        <f>IF(IF(L160,L160+$G160,0)&lt;=100,IF(L160,L160+$G160,0),100)</f>
        <v>87</v>
      </c>
      <c r="N160">
        <f>VLOOKUP($D160,CLASS!$D$2:$W$405,11,FALSE)</f>
        <v>0</v>
      </c>
      <c r="O160" s="52">
        <f>IF(IF(N160,N160+$G160,0)&lt;=100,IF(N160,N160+$G160,0),100)</f>
        <v>0</v>
      </c>
      <c r="P160">
        <f>VLOOKUP($D160,CLASS!$D$2:$W$405,13,FALSE)</f>
        <v>0</v>
      </c>
      <c r="Q160" s="52">
        <f>IF(IF(P160,P160+$G160,0)&lt;=100,IF(P160,P160+$G160,0),100)</f>
        <v>0</v>
      </c>
      <c r="R160">
        <f>VLOOKUP($D160,CLASS!$D$2:$W$405,15,FALSE)</f>
        <v>0</v>
      </c>
      <c r="S160" s="52">
        <f>IF(IF(R160,R160+$G160,0)&lt;=100,IF(R160,R160+$G160,0),100)</f>
        <v>0</v>
      </c>
      <c r="T160">
        <f>VLOOKUP($D160,CLASS!$D$2:$W$405,17,FALSE)</f>
        <v>0</v>
      </c>
      <c r="U160" s="52">
        <f>IF(IF(T160,T160+$G160,0)&lt;=100,IF(T160,T160+$G160,0),100)</f>
        <v>0</v>
      </c>
      <c r="V160">
        <f>VLOOKUP($D160,CLASS!$D$2:$W$405,19,FALSE)</f>
        <v>0</v>
      </c>
      <c r="W160" s="52">
        <f>IF(IF(V160,V160+$G160,0)&lt;=100,IF(V160,V160+$G160,0),100)</f>
        <v>0</v>
      </c>
      <c r="X160"/>
      <c r="Y160"/>
      <c r="Z160" s="52">
        <f>I160+K160+M160+O160+Q160+S160+U160+W160</f>
        <v>87</v>
      </c>
      <c r="AA160"/>
      <c r="AB160">
        <f>I160</f>
        <v>0</v>
      </c>
      <c r="AC160">
        <f>K160</f>
        <v>0</v>
      </c>
      <c r="AD160">
        <f>M160</f>
        <v>87</v>
      </c>
      <c r="AE160">
        <f>O160</f>
        <v>0</v>
      </c>
      <c r="AF160">
        <f>Q160</f>
        <v>0</v>
      </c>
      <c r="AG160">
        <f>S160</f>
        <v>0</v>
      </c>
      <c r="AH160">
        <f>U160</f>
        <v>0</v>
      </c>
      <c r="AI160">
        <f>W160</f>
        <v>0</v>
      </c>
      <c r="AJ160" s="24">
        <f>SUMPRODUCT(LARGE(AB160:AI160, {1,2,3,4,5}))</f>
        <v>87</v>
      </c>
    </row>
    <row r="161" spans="1:37" x14ac:dyDescent="0.25">
      <c r="A161" s="47" t="s">
        <v>10</v>
      </c>
      <c r="B161" s="46" t="s">
        <v>387</v>
      </c>
      <c r="C161" s="44" t="s">
        <v>220</v>
      </c>
      <c r="D161" s="44">
        <v>134494</v>
      </c>
      <c r="E161" s="44" t="s">
        <v>13</v>
      </c>
      <c r="F161" s="44" t="s">
        <v>35</v>
      </c>
      <c r="G161">
        <f>VLOOKUP($D161,CLASS!$D$2:$W$405,4,FALSE)</f>
        <v>15</v>
      </c>
      <c r="H161">
        <f>VLOOKUP($D161,CLASS!$D$2:$W$405,5,FALSE)</f>
        <v>0</v>
      </c>
      <c r="I161" s="52">
        <f>IF(H161,G161+H161,0)</f>
        <v>0</v>
      </c>
      <c r="J161">
        <f>VLOOKUP($D161,CLASS!$D$2:$W$405,7,FALSE)</f>
        <v>71</v>
      </c>
      <c r="K161" s="52">
        <f>IF(IF(J161,J161+$G161,0)&lt;=100,IF(J161,J161+$G161,0),100)</f>
        <v>86</v>
      </c>
      <c r="L161">
        <f>VLOOKUP($D161,CLASS!$D$2:$W$405,9,FALSE)</f>
        <v>0</v>
      </c>
      <c r="M161" s="52">
        <f>IF(IF(L161,L161+$G161,0)&lt;=100,IF(L161,L161+$G161,0),100)</f>
        <v>0</v>
      </c>
      <c r="N161">
        <f>VLOOKUP($D161,CLASS!$D$2:$W$405,11,FALSE)</f>
        <v>0</v>
      </c>
      <c r="O161" s="52">
        <f>IF(IF(N161,N161+$G161,0)&lt;=100,IF(N161,N161+$G161,0),100)</f>
        <v>0</v>
      </c>
      <c r="P161">
        <f>VLOOKUP($D161,CLASS!$D$2:$W$405,13,FALSE)</f>
        <v>0</v>
      </c>
      <c r="Q161" s="52">
        <f>IF(IF(P161,P161+$G161,0)&lt;=100,IF(P161,P161+$G161,0),100)</f>
        <v>0</v>
      </c>
      <c r="R161">
        <f>VLOOKUP($D161,CLASS!$D$2:$W$405,15,FALSE)</f>
        <v>0</v>
      </c>
      <c r="S161" s="52">
        <f>IF(IF(R161,R161+$G161,0)&lt;=100,IF(R161,R161+$G161,0),100)</f>
        <v>0</v>
      </c>
      <c r="T161">
        <f>VLOOKUP($D161,CLASS!$D$2:$W$405,17,FALSE)</f>
        <v>0</v>
      </c>
      <c r="U161" s="52">
        <f>IF(IF(T161,T161+$G161,0)&lt;=100,IF(T161,T161+$G161,0),100)</f>
        <v>0</v>
      </c>
      <c r="V161">
        <f>VLOOKUP($D161,CLASS!$D$2:$W$405,19,FALSE)</f>
        <v>0</v>
      </c>
      <c r="W161" s="52">
        <f>IF(IF(V161,V161+$G161,0)&lt;=100,IF(V161,V161+$G161,0),100)</f>
        <v>0</v>
      </c>
      <c r="X161"/>
      <c r="Y161"/>
      <c r="Z161" s="52">
        <f>I161+K161+M161+O161+Q161+S161+U161+W161</f>
        <v>86</v>
      </c>
      <c r="AA161"/>
      <c r="AB161">
        <f>I161</f>
        <v>0</v>
      </c>
      <c r="AC161">
        <f>K161</f>
        <v>86</v>
      </c>
      <c r="AD161">
        <f>M161</f>
        <v>0</v>
      </c>
      <c r="AE161">
        <f>O161</f>
        <v>0</v>
      </c>
      <c r="AF161">
        <f>Q161</f>
        <v>0</v>
      </c>
      <c r="AG161">
        <f>S161</f>
        <v>0</v>
      </c>
      <c r="AH161">
        <f>U161</f>
        <v>0</v>
      </c>
      <c r="AI161">
        <f>W161</f>
        <v>0</v>
      </c>
      <c r="AJ161" s="24">
        <f>SUMPRODUCT(LARGE(AB161:AI161, {1,2,3,4,5}))</f>
        <v>86</v>
      </c>
    </row>
    <row r="162" spans="1:37" x14ac:dyDescent="0.25">
      <c r="A162" s="47" t="s">
        <v>10</v>
      </c>
      <c r="B162" s="46" t="s">
        <v>123</v>
      </c>
      <c r="C162" s="44" t="s">
        <v>124</v>
      </c>
      <c r="D162" s="44">
        <v>111544</v>
      </c>
      <c r="E162" s="44" t="s">
        <v>7</v>
      </c>
      <c r="F162" s="44" t="s">
        <v>8</v>
      </c>
      <c r="G162">
        <f>VLOOKUP($D162,CLASS!$D$2:$W$405,4,FALSE)</f>
        <v>0</v>
      </c>
      <c r="H162">
        <f>VLOOKUP($D162,CLASS!$D$2:$W$405,5,FALSE)</f>
        <v>86</v>
      </c>
      <c r="I162" s="52">
        <f>IF(H162,G162+H162,0)</f>
        <v>86</v>
      </c>
      <c r="J162">
        <f>VLOOKUP($D162,CLASS!$D$2:$W$405,7,FALSE)</f>
        <v>0</v>
      </c>
      <c r="K162" s="52">
        <f>IF(IF(J162,J162+$G162,0)&lt;=100,IF(J162,J162+$G162,0),100)</f>
        <v>0</v>
      </c>
      <c r="L162">
        <f>VLOOKUP($D162,CLASS!$D$2:$W$405,9,FALSE)</f>
        <v>0</v>
      </c>
      <c r="M162" s="52">
        <f>IF(IF(L162,L162+$G162,0)&lt;=100,IF(L162,L162+$G162,0),100)</f>
        <v>0</v>
      </c>
      <c r="N162">
        <f>VLOOKUP($D162,CLASS!$D$2:$W$405,11,FALSE)</f>
        <v>0</v>
      </c>
      <c r="O162" s="52">
        <f>IF(IF(N162,N162+$G162,0)&lt;=100,IF(N162,N162+$G162,0),100)</f>
        <v>0</v>
      </c>
      <c r="P162">
        <f>VLOOKUP($D162,CLASS!$D$2:$W$405,13,FALSE)</f>
        <v>0</v>
      </c>
      <c r="Q162" s="52">
        <f>IF(IF(P162,P162+$G162,0)&lt;=100,IF(P162,P162+$G162,0),100)</f>
        <v>0</v>
      </c>
      <c r="R162">
        <f>VLOOKUP($D162,CLASS!$D$2:$W$405,15,FALSE)</f>
        <v>0</v>
      </c>
      <c r="S162" s="52">
        <f>IF(IF(R162,R162+$G162,0)&lt;=100,IF(R162,R162+$G162,0),100)</f>
        <v>0</v>
      </c>
      <c r="T162">
        <f>VLOOKUP($D162,CLASS!$D$2:$W$405,17,FALSE)</f>
        <v>0</v>
      </c>
      <c r="U162" s="52">
        <f>IF(IF(T162,T162+$G162,0)&lt;=100,IF(T162,T162+$G162,0),100)</f>
        <v>0</v>
      </c>
      <c r="V162">
        <f>VLOOKUP($D162,CLASS!$D$2:$W$405,19,FALSE)</f>
        <v>0</v>
      </c>
      <c r="W162" s="52">
        <f>IF(IF(V162,V162+$G162,0)&lt;=100,IF(V162,V162+$G162,0),100)</f>
        <v>0</v>
      </c>
      <c r="X162"/>
      <c r="Y162"/>
      <c r="Z162" s="52">
        <f>I162+K162+M162+O162+Q162+S162+U162+W162</f>
        <v>86</v>
      </c>
      <c r="AA162"/>
      <c r="AB162">
        <f>I162</f>
        <v>86</v>
      </c>
      <c r="AC162">
        <f>K162</f>
        <v>0</v>
      </c>
      <c r="AD162">
        <f>M162</f>
        <v>0</v>
      </c>
      <c r="AE162">
        <f>O162</f>
        <v>0</v>
      </c>
      <c r="AF162">
        <f>Q162</f>
        <v>0</v>
      </c>
      <c r="AG162">
        <f>S162</f>
        <v>0</v>
      </c>
      <c r="AH162">
        <f>U162</f>
        <v>0</v>
      </c>
      <c r="AI162">
        <f>W162</f>
        <v>0</v>
      </c>
      <c r="AJ162" s="24">
        <f>SUMPRODUCT(LARGE(AB162:AI162, {1,2,3,4,5}))</f>
        <v>86</v>
      </c>
    </row>
    <row r="163" spans="1:37" x14ac:dyDescent="0.25">
      <c r="A163" s="47" t="s">
        <v>10</v>
      </c>
      <c r="B163" s="46" t="s">
        <v>175</v>
      </c>
      <c r="C163" s="44" t="s">
        <v>187</v>
      </c>
      <c r="D163" s="44">
        <v>124977</v>
      </c>
      <c r="E163" s="44" t="s">
        <v>11</v>
      </c>
      <c r="F163" s="44" t="s">
        <v>8</v>
      </c>
      <c r="G163">
        <f>VLOOKUP($D163,CLASS!$D$2:$W$405,4,FALSE)</f>
        <v>5</v>
      </c>
      <c r="H163">
        <f>VLOOKUP($D163,CLASS!$D$2:$W$405,5,FALSE)</f>
        <v>80</v>
      </c>
      <c r="I163" s="52">
        <f>IF(H163,G163+H163,0)</f>
        <v>85</v>
      </c>
      <c r="J163">
        <f>VLOOKUP($D163,CLASS!$D$2:$W$405,7,FALSE)</f>
        <v>0</v>
      </c>
      <c r="K163" s="52">
        <f>IF(IF(J163,J163+$G163,0)&lt;=100,IF(J163,J163+$G163,0),100)</f>
        <v>0</v>
      </c>
      <c r="L163">
        <f>VLOOKUP($D163,CLASS!$D$2:$W$405,9,FALSE)</f>
        <v>0</v>
      </c>
      <c r="M163" s="52">
        <f>IF(IF(L163,L163+$G163,0)&lt;=100,IF(L163,L163+$G163,0),100)</f>
        <v>0</v>
      </c>
      <c r="N163">
        <f>VLOOKUP($D163,CLASS!$D$2:$W$405,11,FALSE)</f>
        <v>0</v>
      </c>
      <c r="O163" s="52">
        <f>IF(IF(N163,N163+$G163,0)&lt;=100,IF(N163,N163+$G163,0),100)</f>
        <v>0</v>
      </c>
      <c r="P163">
        <f>VLOOKUP($D163,CLASS!$D$2:$W$405,13,FALSE)</f>
        <v>0</v>
      </c>
      <c r="Q163" s="52">
        <f>IF(IF(P163,P163+$G163,0)&lt;=100,IF(P163,P163+$G163,0),100)</f>
        <v>0</v>
      </c>
      <c r="R163">
        <f>VLOOKUP($D163,CLASS!$D$2:$W$405,15,FALSE)</f>
        <v>0</v>
      </c>
      <c r="S163" s="52">
        <f>IF(IF(R163,R163+$G163,0)&lt;=100,IF(R163,R163+$G163,0),100)</f>
        <v>0</v>
      </c>
      <c r="T163">
        <f>VLOOKUP($D163,CLASS!$D$2:$W$405,17,FALSE)</f>
        <v>0</v>
      </c>
      <c r="U163" s="52">
        <f>IF(IF(T163,T163+$G163,0)&lt;=100,IF(T163,T163+$G163,0),100)</f>
        <v>0</v>
      </c>
      <c r="V163">
        <f>VLOOKUP($D163,CLASS!$D$2:$W$405,19,FALSE)</f>
        <v>0</v>
      </c>
      <c r="W163" s="52">
        <f>IF(IF(V163,V163+$G163,0)&lt;=100,IF(V163,V163+$G163,0),100)</f>
        <v>0</v>
      </c>
      <c r="X163"/>
      <c r="Y163"/>
      <c r="Z163" s="52">
        <f>I163+K163+M163+O163+Q163+S163+U163+W163</f>
        <v>85</v>
      </c>
      <c r="AA163"/>
      <c r="AB163">
        <f>I163</f>
        <v>85</v>
      </c>
      <c r="AC163">
        <f>K163</f>
        <v>0</v>
      </c>
      <c r="AD163">
        <f>M163</f>
        <v>0</v>
      </c>
      <c r="AE163">
        <f>O163</f>
        <v>0</v>
      </c>
      <c r="AF163">
        <f>Q163</f>
        <v>0</v>
      </c>
      <c r="AG163">
        <f>S163</f>
        <v>0</v>
      </c>
      <c r="AH163">
        <f>U163</f>
        <v>0</v>
      </c>
      <c r="AI163">
        <f>W163</f>
        <v>0</v>
      </c>
      <c r="AJ163" s="24">
        <f>SUMPRODUCT(LARGE(AB163:AI163, {1,2,3,4,5}))</f>
        <v>85</v>
      </c>
    </row>
    <row r="164" spans="1:37" s="44" customFormat="1" x14ac:dyDescent="0.25">
      <c r="A164" s="47" t="s">
        <v>10</v>
      </c>
      <c r="B164" s="46" t="s">
        <v>67</v>
      </c>
      <c r="C164" s="44" t="s">
        <v>145</v>
      </c>
      <c r="D164" s="44">
        <v>127052</v>
      </c>
      <c r="E164" s="44" t="s">
        <v>7</v>
      </c>
      <c r="F164" s="44" t="s">
        <v>40</v>
      </c>
      <c r="G164" s="44">
        <f>VLOOKUP($D164,CLASS!$D$2:$W$405,4,FALSE)</f>
        <v>0</v>
      </c>
      <c r="H164" s="44">
        <f>VLOOKUP($D164,CLASS!$D$2:$W$405,5,FALSE)</f>
        <v>84</v>
      </c>
      <c r="I164" s="52">
        <f>IF(H164,G164+H164,0)</f>
        <v>84</v>
      </c>
      <c r="J164" s="44">
        <f>VLOOKUP($D164,CLASS!$D$2:$W$405,7,FALSE)</f>
        <v>0</v>
      </c>
      <c r="K164" s="52">
        <f>IF(IF(J164,J164+$G164,0)&lt;=100,IF(J164,J164+$G164,0),100)</f>
        <v>0</v>
      </c>
      <c r="L164" s="44">
        <f>VLOOKUP($D164,CLASS!$D$2:$W$405,9,FALSE)</f>
        <v>0</v>
      </c>
      <c r="M164" s="52">
        <f>IF(IF(L164,L164+$G164,0)&lt;=100,IF(L164,L164+$G164,0),100)</f>
        <v>0</v>
      </c>
      <c r="N164" s="44">
        <f>VLOOKUP($D164,CLASS!$D$2:$W$405,11,FALSE)</f>
        <v>0</v>
      </c>
      <c r="O164" s="52">
        <f>IF(IF(N164,N164+$G164,0)&lt;=100,IF(N164,N164+$G164,0),100)</f>
        <v>0</v>
      </c>
      <c r="P164" s="44">
        <f>VLOOKUP($D164,CLASS!$D$2:$W$405,13,FALSE)</f>
        <v>0</v>
      </c>
      <c r="Q164" s="52">
        <f>IF(IF(P164,P164+$G164,0)&lt;=100,IF(P164,P164+$G164,0),100)</f>
        <v>0</v>
      </c>
      <c r="R164" s="44">
        <f>VLOOKUP($D164,CLASS!$D$2:$W$405,15,FALSE)</f>
        <v>0</v>
      </c>
      <c r="S164" s="52">
        <f>IF(IF(R164,R164+$G164,0)&lt;=100,IF(R164,R164+$G164,0),100)</f>
        <v>0</v>
      </c>
      <c r="T164" s="44">
        <f>VLOOKUP($D164,CLASS!$D$2:$W$405,17,FALSE)</f>
        <v>0</v>
      </c>
      <c r="U164" s="52">
        <f>IF(IF(T164,T164+$G164,0)&lt;=100,IF(T164,T164+$G164,0),100)</f>
        <v>0</v>
      </c>
      <c r="V164" s="44">
        <f>VLOOKUP($D164,CLASS!$D$2:$W$405,19,FALSE)</f>
        <v>0</v>
      </c>
      <c r="W164" s="52">
        <f>IF(IF(V164,V164+$G164,0)&lt;=100,IF(V164,V164+$G164,0),100)</f>
        <v>0</v>
      </c>
      <c r="Z164" s="52">
        <f>I164+K164+M164+O164+Q164+S164+U164+W164</f>
        <v>84</v>
      </c>
      <c r="AB164" s="44">
        <f>I164</f>
        <v>84</v>
      </c>
      <c r="AC164" s="44">
        <f>K164</f>
        <v>0</v>
      </c>
      <c r="AD164" s="44">
        <f>M164</f>
        <v>0</v>
      </c>
      <c r="AE164" s="44">
        <f>O164</f>
        <v>0</v>
      </c>
      <c r="AF164" s="44">
        <f>Q164</f>
        <v>0</v>
      </c>
      <c r="AG164" s="44">
        <f>S164</f>
        <v>0</v>
      </c>
      <c r="AH164" s="44">
        <f>U164</f>
        <v>0</v>
      </c>
      <c r="AI164" s="44">
        <f>W164</f>
        <v>0</v>
      </c>
      <c r="AJ164" s="24">
        <f>SUMPRODUCT(LARGE(AB164:AI164, {1,2,3,4,5}))</f>
        <v>84</v>
      </c>
      <c r="AK164" s="6"/>
    </row>
    <row r="165" spans="1:37" x14ac:dyDescent="0.25">
      <c r="A165" s="47" t="s">
        <v>10</v>
      </c>
      <c r="B165" s="46" t="s">
        <v>299</v>
      </c>
      <c r="C165" s="44" t="s">
        <v>187</v>
      </c>
      <c r="D165" s="44">
        <v>127073</v>
      </c>
      <c r="E165" s="44" t="s">
        <v>13</v>
      </c>
      <c r="F165" s="44" t="s">
        <v>35</v>
      </c>
      <c r="G165">
        <f>VLOOKUP($D165,CLASS!$D$2:$W$405,4,FALSE)</f>
        <v>15</v>
      </c>
      <c r="H165">
        <f>VLOOKUP($D165,CLASS!$D$2:$W$405,5,FALSE)</f>
        <v>0</v>
      </c>
      <c r="I165" s="52">
        <f>IF(H165,G165+H165,0)</f>
        <v>0</v>
      </c>
      <c r="J165">
        <f>VLOOKUP($D165,CLASS!$D$2:$W$405,7,FALSE)</f>
        <v>0</v>
      </c>
      <c r="K165" s="52">
        <f>IF(IF(J165,J165+$G165,0)&lt;=100,IF(J165,J165+$G165,0),100)</f>
        <v>0</v>
      </c>
      <c r="L165">
        <f>VLOOKUP($D165,CLASS!$D$2:$W$405,9,FALSE)</f>
        <v>0</v>
      </c>
      <c r="M165" s="52">
        <f>IF(IF(L165,L165+$G165,0)&lt;=100,IF(L165,L165+$G165,0),100)</f>
        <v>0</v>
      </c>
      <c r="N165">
        <f>VLOOKUP($D165,CLASS!$D$2:$W$405,11,FALSE)</f>
        <v>0</v>
      </c>
      <c r="O165" s="52">
        <f>IF(IF(N165,N165+$G165,0)&lt;=100,IF(N165,N165+$G165,0),100)</f>
        <v>0</v>
      </c>
      <c r="P165">
        <f>VLOOKUP($D165,CLASS!$D$2:$W$405,13,FALSE)</f>
        <v>0</v>
      </c>
      <c r="Q165" s="52">
        <f>IF(IF(P165,P165+$G165,0)&lt;=100,IF(P165,P165+$G165,0),100)</f>
        <v>0</v>
      </c>
      <c r="R165">
        <f>VLOOKUP($D165,CLASS!$D$2:$W$405,15,FALSE)</f>
        <v>0</v>
      </c>
      <c r="S165" s="52">
        <f>IF(IF(R165,R165+$G165,0)&lt;=100,IF(R165,R165+$G165,0),100)</f>
        <v>0</v>
      </c>
      <c r="T165">
        <f>VLOOKUP($D165,CLASS!$D$2:$W$405,17,FALSE)</f>
        <v>0</v>
      </c>
      <c r="U165" s="52">
        <f>IF(IF(T165,T165+$G165,0)&lt;=100,IF(T165,T165+$G165,0),100)</f>
        <v>0</v>
      </c>
      <c r="V165">
        <f>VLOOKUP($D165,CLASS!$D$2:$W$405,19,FALSE)</f>
        <v>0</v>
      </c>
      <c r="W165" s="52">
        <f>IF(IF(V165,V165+$G165,0)&lt;=100,IF(V165,V165+$G165,0),100)</f>
        <v>0</v>
      </c>
      <c r="X165"/>
      <c r="Y165"/>
      <c r="Z165" s="52">
        <f>I165+K165+M165+O165+Q165+S165+U165+W165</f>
        <v>0</v>
      </c>
      <c r="AA165"/>
      <c r="AB165">
        <f>I165</f>
        <v>0</v>
      </c>
      <c r="AC165">
        <f>K165</f>
        <v>0</v>
      </c>
      <c r="AD165">
        <f>M165</f>
        <v>0</v>
      </c>
      <c r="AE165">
        <f>O165</f>
        <v>0</v>
      </c>
      <c r="AF165">
        <f>Q165</f>
        <v>0</v>
      </c>
      <c r="AG165">
        <f>S165</f>
        <v>0</v>
      </c>
      <c r="AH165">
        <f>U165</f>
        <v>0</v>
      </c>
      <c r="AI165">
        <f>W165</f>
        <v>0</v>
      </c>
      <c r="AJ165" s="24">
        <f>SUMPRODUCT(LARGE(AB165:AI165, {1,2,3,4,5}))</f>
        <v>0</v>
      </c>
    </row>
    <row r="166" spans="1:37" x14ac:dyDescent="0.25">
      <c r="A166" s="47" t="s">
        <v>10</v>
      </c>
      <c r="B166" s="45" t="s">
        <v>335</v>
      </c>
      <c r="C166" s="44" t="s">
        <v>431</v>
      </c>
      <c r="D166" s="44">
        <v>136587</v>
      </c>
      <c r="E166" s="44" t="s">
        <v>13</v>
      </c>
      <c r="F166" s="44" t="s">
        <v>8</v>
      </c>
      <c r="G166">
        <v>15</v>
      </c>
      <c r="H166" s="44">
        <f>VLOOKUP($D166,CLASS!$D$2:$W$405,5,FALSE)</f>
        <v>0</v>
      </c>
      <c r="I166" s="52">
        <f>IF(H166,G166+H166,0)</f>
        <v>0</v>
      </c>
      <c r="J166" s="44">
        <f>VLOOKUP($D166,CLASS!$D$2:$W$405,7,FALSE)</f>
        <v>0</v>
      </c>
      <c r="K166" s="52">
        <f>IF(IF(J166,J166+$G166,0)&lt;=100,IF(J166,J166+$G166,0),100)</f>
        <v>0</v>
      </c>
      <c r="L166" s="44">
        <f>VLOOKUP($D166,CLASS!$D$2:$W$405,9,FALSE)</f>
        <v>0</v>
      </c>
      <c r="M166" s="52">
        <f>IF(IF(L166,L166+$G166,0)&lt;=100,IF(L166,L166+$G166,0),100)</f>
        <v>0</v>
      </c>
      <c r="N166" s="44">
        <f>VLOOKUP($D166,CLASS!$D$2:$W$405,11,FALSE)</f>
        <v>0</v>
      </c>
      <c r="O166" s="52">
        <f>IF(IF(N166,N166+$G166,0)&lt;=100,IF(N166,N166+$G166,0),100)</f>
        <v>0</v>
      </c>
      <c r="P166" s="44">
        <f>VLOOKUP($D166,CLASS!$D$2:$W$405,13,FALSE)</f>
        <v>0</v>
      </c>
      <c r="Q166" s="52">
        <f>IF(IF(P166,P166+$G166,0)&lt;=100,IF(P166,P166+$G166,0),100)</f>
        <v>0</v>
      </c>
      <c r="R166" s="44">
        <f>VLOOKUP($D166,CLASS!$D$2:$W$405,15,FALSE)</f>
        <v>0</v>
      </c>
      <c r="S166" s="52">
        <f>IF(IF(R166,R166+$G166,0)&lt;=100,IF(R166,R166+$G166,0),100)</f>
        <v>0</v>
      </c>
      <c r="T166" s="44">
        <f>VLOOKUP($D166,CLASS!$D$2:$W$405,17,FALSE)</f>
        <v>0</v>
      </c>
      <c r="U166" s="52">
        <f>IF(IF(T166,T166+$G166,0)&lt;=100,IF(T166,T166+$G166,0),100)</f>
        <v>0</v>
      </c>
      <c r="V166" s="44">
        <f>VLOOKUP($D166,CLASS!$D$2:$W$405,19,FALSE)</f>
        <v>0</v>
      </c>
      <c r="W166" s="52">
        <f>IF(IF(V166,V166+$G166,0)&lt;=100,IF(V166,V166+$G166,0),100)</f>
        <v>0</v>
      </c>
      <c r="X166"/>
      <c r="Y166"/>
      <c r="Z166" s="52">
        <f>I166+K166+M166+O166+Q166+S166+U166+W166</f>
        <v>0</v>
      </c>
      <c r="AA166"/>
      <c r="AB166">
        <f>I166</f>
        <v>0</v>
      </c>
      <c r="AC166">
        <f>K166</f>
        <v>0</v>
      </c>
      <c r="AD166">
        <f>M166</f>
        <v>0</v>
      </c>
      <c r="AE166">
        <f>O166</f>
        <v>0</v>
      </c>
      <c r="AF166">
        <f>Q166</f>
        <v>0</v>
      </c>
      <c r="AG166">
        <f>S166</f>
        <v>0</v>
      </c>
      <c r="AH166">
        <f>U166</f>
        <v>0</v>
      </c>
      <c r="AI166">
        <f>W166</f>
        <v>0</v>
      </c>
      <c r="AJ166" s="24">
        <f>SUMPRODUCT(LARGE(AB166:AI166, {1,2,3,4,5}))</f>
        <v>0</v>
      </c>
    </row>
    <row r="167" spans="1:37" x14ac:dyDescent="0.25">
      <c r="A167" s="47" t="s">
        <v>10</v>
      </c>
      <c r="B167" s="46" t="s">
        <v>38</v>
      </c>
      <c r="C167" s="44" t="s">
        <v>397</v>
      </c>
      <c r="D167" s="44">
        <v>128593</v>
      </c>
      <c r="E167" s="44" t="s">
        <v>13</v>
      </c>
      <c r="F167" s="44" t="s">
        <v>8</v>
      </c>
      <c r="G167">
        <f>VLOOKUP($D167,CLASS!$D$2:$W$405,4,FALSE)</f>
        <v>15</v>
      </c>
      <c r="H167" s="44">
        <f>VLOOKUP($D167,CLASS!$D$2:$W$405,5,FALSE)</f>
        <v>0</v>
      </c>
      <c r="I167" s="52">
        <f>IF(H167,G167+H167,0)</f>
        <v>0</v>
      </c>
      <c r="J167" s="44">
        <f>VLOOKUP($D167,CLASS!$D$2:$W$405,7,FALSE)</f>
        <v>0</v>
      </c>
      <c r="K167" s="52">
        <f>IF(IF(J167,J167+$G167,0)&lt;=100,IF(J167,J167+$G167,0),100)</f>
        <v>0</v>
      </c>
      <c r="L167" s="44">
        <f>VLOOKUP($D167,CLASS!$D$2:$W$405,9,FALSE)</f>
        <v>0</v>
      </c>
      <c r="M167" s="52">
        <f>IF(IF(L167,L167+$G167,0)&lt;=100,IF(L167,L167+$G167,0),100)</f>
        <v>0</v>
      </c>
      <c r="N167" s="44">
        <f>VLOOKUP($D167,CLASS!$D$2:$W$405,11,FALSE)</f>
        <v>0</v>
      </c>
      <c r="O167" s="52">
        <f>IF(IF(N167,N167+$G167,0)&lt;=100,IF(N167,N167+$G167,0),100)</f>
        <v>0</v>
      </c>
      <c r="P167" s="44">
        <f>VLOOKUP($D167,CLASS!$D$2:$W$405,13,FALSE)</f>
        <v>0</v>
      </c>
      <c r="Q167" s="52">
        <f>IF(IF(P167,P167+$G167,0)&lt;=100,IF(P167,P167+$G167,0),100)</f>
        <v>0</v>
      </c>
      <c r="R167" s="44">
        <f>VLOOKUP($D167,CLASS!$D$2:$W$405,15,FALSE)</f>
        <v>0</v>
      </c>
      <c r="S167" s="52">
        <f>IF(IF(R167,R167+$G167,0)&lt;=100,IF(R167,R167+$G167,0),100)</f>
        <v>0</v>
      </c>
      <c r="T167" s="44">
        <f>VLOOKUP($D167,CLASS!$D$2:$W$405,17,FALSE)</f>
        <v>0</v>
      </c>
      <c r="U167" s="52">
        <f>IF(IF(T167,T167+$G167,0)&lt;=100,IF(T167,T167+$G167,0),100)</f>
        <v>0</v>
      </c>
      <c r="V167" s="44">
        <f>VLOOKUP($D167,CLASS!$D$2:$W$405,19,FALSE)</f>
        <v>0</v>
      </c>
      <c r="W167" s="52">
        <f>IF(IF(V167,V167+$G167,0)&lt;=100,IF(V167,V167+$G167,0),100)</f>
        <v>0</v>
      </c>
      <c r="X167"/>
      <c r="Y167"/>
      <c r="Z167" s="52">
        <f>I167+K167+M167+O167+Q167+S167+U167+W167</f>
        <v>0</v>
      </c>
      <c r="AA167"/>
      <c r="AB167">
        <f>I167</f>
        <v>0</v>
      </c>
      <c r="AC167">
        <f>K167</f>
        <v>0</v>
      </c>
      <c r="AD167">
        <f>M167</f>
        <v>0</v>
      </c>
      <c r="AE167">
        <f>O167</f>
        <v>0</v>
      </c>
      <c r="AF167">
        <f>Q167</f>
        <v>0</v>
      </c>
      <c r="AG167">
        <f>S167</f>
        <v>0</v>
      </c>
      <c r="AH167">
        <f>U167</f>
        <v>0</v>
      </c>
      <c r="AI167">
        <f>W167</f>
        <v>0</v>
      </c>
      <c r="AJ167" s="24">
        <f>SUMPRODUCT(LARGE(AB167:AI167, {1,2,3,4,5}))</f>
        <v>0</v>
      </c>
    </row>
    <row r="168" spans="1:37" x14ac:dyDescent="0.25">
      <c r="A168" s="47" t="s">
        <v>48</v>
      </c>
      <c r="B168" s="46" t="s">
        <v>67</v>
      </c>
      <c r="C168" s="44" t="s">
        <v>68</v>
      </c>
      <c r="D168" s="44">
        <v>107759</v>
      </c>
      <c r="E168" s="44" t="s">
        <v>23</v>
      </c>
      <c r="F168" s="44" t="s">
        <v>8</v>
      </c>
      <c r="G168">
        <f>VLOOKUP($D168,CLASS!$D$2:$W$405,4,FALSE)</f>
        <v>0</v>
      </c>
      <c r="H168">
        <f>VLOOKUP($D168,CLASS!$D$2:$W$405,5,FALSE)</f>
        <v>95</v>
      </c>
      <c r="I168" s="52">
        <f>IF(H168,G168+H168,0)</f>
        <v>95</v>
      </c>
      <c r="J168">
        <f>VLOOKUP($D168,CLASS!$D$2:$W$405,7,FALSE)</f>
        <v>88</v>
      </c>
      <c r="K168" s="52">
        <f>IF(IF(J168,J168+$G168,0)&lt;=100,IF(J168,J168+$G168,0),100)</f>
        <v>88</v>
      </c>
      <c r="L168">
        <f>VLOOKUP($D168,CLASS!$D$2:$W$405,9,FALSE)</f>
        <v>93</v>
      </c>
      <c r="M168" s="52">
        <f>IF(IF(L168,L168+$G168,0)&lt;=100,IF(L168,L168+$G168,0),100)</f>
        <v>93</v>
      </c>
      <c r="N168">
        <f>VLOOKUP($D168,CLASS!$D$2:$W$405,11,FALSE)</f>
        <v>96</v>
      </c>
      <c r="O168" s="52">
        <f>IF(IF(N168,N168+$G168,0)&lt;=100,IF(N168,N168+$G168,0),100)</f>
        <v>96</v>
      </c>
      <c r="P168">
        <f>VLOOKUP($D168,CLASS!$D$2:$W$405,13,FALSE)</f>
        <v>0</v>
      </c>
      <c r="Q168" s="52">
        <f>IF(IF(P168,P168+$G168,0)&lt;=100,IF(P168,P168+$G168,0),100)</f>
        <v>0</v>
      </c>
      <c r="R168">
        <f>VLOOKUP($D168,CLASS!$D$2:$W$405,15,FALSE)</f>
        <v>97</v>
      </c>
      <c r="S168" s="52">
        <f>IF(IF(R168,R168+$G168,0)&lt;=100,IF(R168,R168+$G168,0),100)</f>
        <v>97</v>
      </c>
      <c r="T168">
        <f>VLOOKUP($D168,CLASS!$D$2:$W$405,17,FALSE)</f>
        <v>96</v>
      </c>
      <c r="U168" s="52">
        <f>IF(IF(T168,T168+$G168,0)&lt;=100,IF(T168,T168+$G168,0),100)</f>
        <v>96</v>
      </c>
      <c r="V168">
        <f>VLOOKUP($D168,CLASS!$D$2:$W$405,19,FALSE)</f>
        <v>0</v>
      </c>
      <c r="W168" s="52">
        <f>IF(IF(V168,V168+$G168,0)&lt;=100,IF(V168,V168+$G168,0),100)</f>
        <v>0</v>
      </c>
      <c r="X168"/>
      <c r="Y168"/>
      <c r="Z168" s="52">
        <f>I168+K168+M168+O168+Q168+S168+U168+W168</f>
        <v>565</v>
      </c>
      <c r="AA168"/>
      <c r="AB168">
        <f>I168</f>
        <v>95</v>
      </c>
      <c r="AC168">
        <f>K168</f>
        <v>88</v>
      </c>
      <c r="AD168">
        <f>M168</f>
        <v>93</v>
      </c>
      <c r="AE168">
        <f>O168</f>
        <v>96</v>
      </c>
      <c r="AF168">
        <f>Q168</f>
        <v>0</v>
      </c>
      <c r="AG168">
        <f>S168</f>
        <v>97</v>
      </c>
      <c r="AH168">
        <f>U168</f>
        <v>96</v>
      </c>
      <c r="AI168">
        <f>W168</f>
        <v>0</v>
      </c>
      <c r="AJ168" s="24">
        <f>SUMPRODUCT(LARGE(AB168:AI168, {1,2,3,4,5}))</f>
        <v>477</v>
      </c>
    </row>
    <row r="169" spans="1:37" x14ac:dyDescent="0.25">
      <c r="A169" s="47" t="s">
        <v>48</v>
      </c>
      <c r="B169" s="46" t="s">
        <v>63</v>
      </c>
      <c r="C169" s="44" t="s">
        <v>64</v>
      </c>
      <c r="D169" s="44">
        <v>96439</v>
      </c>
      <c r="E169" s="44" t="s">
        <v>23</v>
      </c>
      <c r="F169" s="44" t="s">
        <v>8</v>
      </c>
      <c r="G169">
        <f>VLOOKUP($D169,CLASS!$D$2:$W$405,4,FALSE)</f>
        <v>0</v>
      </c>
      <c r="H169">
        <f>VLOOKUP($D169,CLASS!$D$2:$W$405,5,FALSE)</f>
        <v>96</v>
      </c>
      <c r="I169" s="52">
        <f>IF(H169,G169+H169,0)</f>
        <v>96</v>
      </c>
      <c r="J169">
        <f>VLOOKUP($D169,CLASS!$D$2:$W$405,7,FALSE)</f>
        <v>94</v>
      </c>
      <c r="K169" s="52">
        <f>IF(IF(J169,J169+$G169,0)&lt;=100,IF(J169,J169+$G169,0),100)</f>
        <v>94</v>
      </c>
      <c r="L169">
        <f>VLOOKUP($D169,CLASS!$D$2:$W$405,9,FALSE)</f>
        <v>94</v>
      </c>
      <c r="M169" s="52">
        <f>IF(IF(L169,L169+$G169,0)&lt;=100,IF(L169,L169+$G169,0),100)</f>
        <v>94</v>
      </c>
      <c r="N169">
        <f>VLOOKUP($D169,CLASS!$D$2:$W$405,11,FALSE)</f>
        <v>86</v>
      </c>
      <c r="O169" s="52">
        <f>IF(IF(N169,N169+$G169,0)&lt;=100,IF(N169,N169+$G169,0),100)</f>
        <v>86</v>
      </c>
      <c r="P169">
        <f>VLOOKUP($D169,CLASS!$D$2:$W$405,13,FALSE)</f>
        <v>0</v>
      </c>
      <c r="Q169" s="52">
        <f>IF(IF(P169,P169+$G169,0)&lt;=100,IF(P169,P169+$G169,0),100)</f>
        <v>0</v>
      </c>
      <c r="R169">
        <f>VLOOKUP($D169,CLASS!$D$2:$W$405,15,FALSE)</f>
        <v>94</v>
      </c>
      <c r="S169" s="52">
        <f>IF(IF(R169,R169+$G169,0)&lt;=100,IF(R169,R169+$G169,0),100)</f>
        <v>94</v>
      </c>
      <c r="T169">
        <f>VLOOKUP($D169,CLASS!$D$2:$W$405,17,FALSE)</f>
        <v>94</v>
      </c>
      <c r="U169" s="52">
        <f>IF(IF(T169,T169+$G169,0)&lt;=100,IF(T169,T169+$G169,0),100)</f>
        <v>94</v>
      </c>
      <c r="V169">
        <f>VLOOKUP($D169,CLASS!$D$2:$W$405,19,FALSE)</f>
        <v>0</v>
      </c>
      <c r="W169" s="52">
        <f>IF(IF(V169,V169+$G169,0)&lt;=100,IF(V169,V169+$G169,0),100)</f>
        <v>0</v>
      </c>
      <c r="X169"/>
      <c r="Y169"/>
      <c r="Z169" s="52">
        <f>I169+K169+M169+O169+Q169+S169+U169+W169</f>
        <v>558</v>
      </c>
      <c r="AA169"/>
      <c r="AB169">
        <f>I169</f>
        <v>96</v>
      </c>
      <c r="AC169">
        <f>K169</f>
        <v>94</v>
      </c>
      <c r="AD169">
        <f>M169</f>
        <v>94</v>
      </c>
      <c r="AE169">
        <f>O169</f>
        <v>86</v>
      </c>
      <c r="AF169">
        <f>Q169</f>
        <v>0</v>
      </c>
      <c r="AG169">
        <f>S169</f>
        <v>94</v>
      </c>
      <c r="AH169">
        <f>U169</f>
        <v>94</v>
      </c>
      <c r="AI169">
        <f>W169</f>
        <v>0</v>
      </c>
      <c r="AJ169" s="24">
        <f>SUMPRODUCT(LARGE(AB169:AI169, {1,2,3,4,5}))</f>
        <v>472</v>
      </c>
    </row>
    <row r="170" spans="1:37" x14ac:dyDescent="0.25">
      <c r="A170" s="47" t="s">
        <v>48</v>
      </c>
      <c r="B170" s="57" t="s">
        <v>329</v>
      </c>
      <c r="C170" s="44" t="s">
        <v>330</v>
      </c>
      <c r="D170" s="44">
        <v>135538</v>
      </c>
      <c r="E170" s="44" t="s">
        <v>13</v>
      </c>
      <c r="F170" s="44" t="s">
        <v>8</v>
      </c>
      <c r="G170">
        <f>VLOOKUP($D170,CLASS!$D$2:$W$405,4,FALSE)</f>
        <v>15</v>
      </c>
      <c r="H170">
        <f>VLOOKUP($D170,CLASS!$D$2:$W$405,5,FALSE)</f>
        <v>78</v>
      </c>
      <c r="I170" s="52">
        <f>IF(H170,G170+H170,0)</f>
        <v>93</v>
      </c>
      <c r="J170">
        <f>VLOOKUP($D170,CLASS!$D$2:$W$405,7,FALSE)</f>
        <v>82</v>
      </c>
      <c r="K170" s="52">
        <f>IF(IF(J170,J170+$G170,0)&lt;=100,IF(J170,J170+$G170,0),100)</f>
        <v>97</v>
      </c>
      <c r="L170">
        <f>VLOOKUP($D170,CLASS!$D$2:$W$405,9,FALSE)</f>
        <v>0</v>
      </c>
      <c r="M170" s="52">
        <f>IF(IF(L170,L170+$G170,0)&lt;=100,IF(L170,L170+$G170,0),100)</f>
        <v>0</v>
      </c>
      <c r="N170">
        <f>VLOOKUP($D170,CLASS!$D$2:$W$405,11,FALSE)</f>
        <v>78</v>
      </c>
      <c r="O170" s="52">
        <f>IF(IF(N170,N170+$G170,0)&lt;=100,IF(N170,N170+$G170,0),100)</f>
        <v>93</v>
      </c>
      <c r="P170">
        <f>VLOOKUP($D170,CLASS!$D$2:$W$405,13,FALSE)</f>
        <v>74</v>
      </c>
      <c r="Q170" s="52">
        <f>IF(IF(P170,P170+$G170,0)&lt;=100,IF(P170,P170+$G170,0),100)</f>
        <v>89</v>
      </c>
      <c r="R170">
        <f>VLOOKUP($D170,CLASS!$D$2:$W$405,15,FALSE)</f>
        <v>80</v>
      </c>
      <c r="S170" s="52">
        <f>IF(IF(R170,R170+$G170,0)&lt;=100,IF(R170,R170+$G170,0),100)</f>
        <v>95</v>
      </c>
      <c r="T170">
        <f>VLOOKUP($D170,CLASS!$D$2:$W$405,17,FALSE)</f>
        <v>0</v>
      </c>
      <c r="U170" s="52">
        <f>IF(IF(T170,T170+$G170,0)&lt;=100,IF(T170,T170+$G170,0),100)</f>
        <v>0</v>
      </c>
      <c r="V170">
        <f>VLOOKUP($D170,CLASS!$D$2:$W$405,19,FALSE)</f>
        <v>0</v>
      </c>
      <c r="W170" s="52">
        <f>IF(IF(V170,V170+$G170,0)&lt;=100,IF(V170,V170+$G170,0),100)</f>
        <v>0</v>
      </c>
      <c r="X170"/>
      <c r="Y170"/>
      <c r="Z170" s="52">
        <f>I170+K170+M170+O170+Q170+S170+U170+W170</f>
        <v>467</v>
      </c>
      <c r="AA170"/>
      <c r="AB170">
        <f>I170</f>
        <v>93</v>
      </c>
      <c r="AC170">
        <f>K170</f>
        <v>97</v>
      </c>
      <c r="AD170">
        <f>M170</f>
        <v>0</v>
      </c>
      <c r="AE170">
        <f>O170</f>
        <v>93</v>
      </c>
      <c r="AF170">
        <f>Q170</f>
        <v>89</v>
      </c>
      <c r="AG170">
        <f>S170</f>
        <v>95</v>
      </c>
      <c r="AH170">
        <f>U170</f>
        <v>0</v>
      </c>
      <c r="AI170">
        <f>W170</f>
        <v>0</v>
      </c>
      <c r="AJ170" s="24">
        <f>SUMPRODUCT(LARGE(AB170:AI170, {1,2,3,4,5}))</f>
        <v>467</v>
      </c>
    </row>
    <row r="171" spans="1:37" x14ac:dyDescent="0.25">
      <c r="A171" s="47" t="s">
        <v>48</v>
      </c>
      <c r="B171" s="46" t="s">
        <v>260</v>
      </c>
      <c r="C171" s="44" t="s">
        <v>261</v>
      </c>
      <c r="D171" s="44">
        <v>131558</v>
      </c>
      <c r="E171" s="44" t="s">
        <v>12</v>
      </c>
      <c r="F171" s="44" t="s">
        <v>8</v>
      </c>
      <c r="G171">
        <f>VLOOKUP($D171,CLASS!$D$2:$W$405,4,FALSE)</f>
        <v>10</v>
      </c>
      <c r="H171">
        <f>VLOOKUP($D171,CLASS!$D$2:$W$405,5,FALSE)</f>
        <v>79</v>
      </c>
      <c r="I171" s="52">
        <f>IF(H171,G171+H171,0)</f>
        <v>89</v>
      </c>
      <c r="J171">
        <f>VLOOKUP($D171,CLASS!$D$2:$W$405,7,FALSE)</f>
        <v>91</v>
      </c>
      <c r="K171" s="52">
        <f>IF(IF(J171,J171+$G171,0)&lt;=100,IF(J171,J171+$G171,0),100)</f>
        <v>100</v>
      </c>
      <c r="L171">
        <f>VLOOKUP($D171,CLASS!$D$2:$W$405,9,FALSE)</f>
        <v>86</v>
      </c>
      <c r="M171" s="52">
        <f>IF(IF(L171,L171+$G171,0)&lt;=100,IF(L171,L171+$G171,0),100)</f>
        <v>96</v>
      </c>
      <c r="N171">
        <f>VLOOKUP($D171,CLASS!$D$2:$W$405,11,FALSE)</f>
        <v>0</v>
      </c>
      <c r="O171" s="52">
        <f>IF(IF(N171,N171+$G171,0)&lt;=100,IF(N171,N171+$G171,0),100)</f>
        <v>0</v>
      </c>
      <c r="P171">
        <f>VLOOKUP($D171,CLASS!$D$2:$W$405,13,FALSE)</f>
        <v>75</v>
      </c>
      <c r="Q171" s="52">
        <f>IF(IF(P171,P171+$G171,0)&lt;=100,IF(P171,P171+$G171,0),100)</f>
        <v>85</v>
      </c>
      <c r="R171">
        <f>VLOOKUP($D171,CLASS!$D$2:$W$405,15,FALSE)</f>
        <v>84</v>
      </c>
      <c r="S171" s="52">
        <f>IF(IF(R171,R171+$G171,0)&lt;=100,IF(R171,R171+$G171,0),100)</f>
        <v>94</v>
      </c>
      <c r="T171">
        <f>VLOOKUP($D171,CLASS!$D$2:$W$405,17,FALSE)</f>
        <v>67</v>
      </c>
      <c r="U171" s="52">
        <f>IF(IF(T171,T171+$G171,0)&lt;=100,IF(T171,T171+$G171,0),100)</f>
        <v>77</v>
      </c>
      <c r="V171">
        <f>VLOOKUP($D171,CLASS!$D$2:$W$405,19,FALSE)</f>
        <v>0</v>
      </c>
      <c r="W171" s="52">
        <f>IF(IF(V171,V171+$G171,0)&lt;=100,IF(V171,V171+$G171,0),100)</f>
        <v>0</v>
      </c>
      <c r="X171"/>
      <c r="Y171"/>
      <c r="Z171" s="52">
        <f>I171+K171+M171+O171+Q171+S171+U171+W171</f>
        <v>541</v>
      </c>
      <c r="AA171"/>
      <c r="AB171">
        <f>I171</f>
        <v>89</v>
      </c>
      <c r="AC171">
        <f>K171</f>
        <v>100</v>
      </c>
      <c r="AD171">
        <f>M171</f>
        <v>96</v>
      </c>
      <c r="AE171">
        <f>O171</f>
        <v>0</v>
      </c>
      <c r="AF171">
        <f>Q171</f>
        <v>85</v>
      </c>
      <c r="AG171">
        <f>S171</f>
        <v>94</v>
      </c>
      <c r="AH171">
        <f>U171</f>
        <v>77</v>
      </c>
      <c r="AI171">
        <f>W171</f>
        <v>0</v>
      </c>
      <c r="AJ171" s="24">
        <f>SUMPRODUCT(LARGE(AB171:AI171, {1,2,3,4,5}))</f>
        <v>464</v>
      </c>
    </row>
    <row r="172" spans="1:37" x14ac:dyDescent="0.25">
      <c r="A172" s="47" t="s">
        <v>48</v>
      </c>
      <c r="B172" s="46" t="s">
        <v>88</v>
      </c>
      <c r="C172" s="44" t="s">
        <v>89</v>
      </c>
      <c r="D172" s="44">
        <v>36413</v>
      </c>
      <c r="E172" s="44" t="s">
        <v>23</v>
      </c>
      <c r="F172" s="44" t="s">
        <v>8</v>
      </c>
      <c r="G172">
        <f>VLOOKUP($D172,CLASS!$D$2:$W$405,4,FALSE)</f>
        <v>0</v>
      </c>
      <c r="H172">
        <f>VLOOKUP($D172,CLASS!$D$2:$W$405,5,FALSE)</f>
        <v>85</v>
      </c>
      <c r="I172" s="52">
        <f>IF(H172,G172+H172,0)</f>
        <v>85</v>
      </c>
      <c r="J172">
        <f>VLOOKUP($D172,CLASS!$D$2:$W$405,7,FALSE)</f>
        <v>93</v>
      </c>
      <c r="K172" s="52">
        <f>IF(IF(J172,J172+$G172,0)&lt;=100,IF(J172,J172+$G172,0),100)</f>
        <v>93</v>
      </c>
      <c r="L172">
        <f>VLOOKUP($D172,CLASS!$D$2:$W$405,9,FALSE)</f>
        <v>87</v>
      </c>
      <c r="M172" s="52">
        <f>IF(IF(L172,L172+$G172,0)&lt;=100,IF(L172,L172+$G172,0),100)</f>
        <v>87</v>
      </c>
      <c r="N172">
        <f>VLOOKUP($D172,CLASS!$D$2:$W$405,11,FALSE)</f>
        <v>92</v>
      </c>
      <c r="O172" s="52">
        <f>IF(IF(N172,N172+$G172,0)&lt;=100,IF(N172,N172+$G172,0),100)</f>
        <v>92</v>
      </c>
      <c r="P172">
        <f>VLOOKUP($D172,CLASS!$D$2:$W$405,13,FALSE)</f>
        <v>91</v>
      </c>
      <c r="Q172" s="52">
        <f>IF(IF(P172,P172+$G172,0)&lt;=100,IF(P172,P172+$G172,0),100)</f>
        <v>91</v>
      </c>
      <c r="R172">
        <f>VLOOKUP($D172,CLASS!$D$2:$W$405,15,FALSE)</f>
        <v>93</v>
      </c>
      <c r="S172" s="52">
        <f>IF(IF(R172,R172+$G172,0)&lt;=100,IF(R172,R172+$G172,0),100)</f>
        <v>93</v>
      </c>
      <c r="T172">
        <f>VLOOKUP($D172,CLASS!$D$2:$W$405,17,FALSE)</f>
        <v>90</v>
      </c>
      <c r="U172" s="52">
        <f>IF(IF(T172,T172+$G172,0)&lt;=100,IF(T172,T172+$G172,0),100)</f>
        <v>90</v>
      </c>
      <c r="V172">
        <f>VLOOKUP($D172,CLASS!$D$2:$W$405,19,FALSE)</f>
        <v>0</v>
      </c>
      <c r="W172" s="52">
        <f>IF(IF(V172,V172+$G172,0)&lt;=100,IF(V172,V172+$G172,0),100)</f>
        <v>0</v>
      </c>
      <c r="X172"/>
      <c r="Y172"/>
      <c r="Z172" s="52">
        <f>I172+K172+M172+O172+Q172+S172+U172+W172</f>
        <v>631</v>
      </c>
      <c r="AA172"/>
      <c r="AB172">
        <f>I172</f>
        <v>85</v>
      </c>
      <c r="AC172">
        <f>K172</f>
        <v>93</v>
      </c>
      <c r="AD172">
        <f>M172</f>
        <v>87</v>
      </c>
      <c r="AE172">
        <f>O172</f>
        <v>92</v>
      </c>
      <c r="AF172">
        <f>Q172</f>
        <v>91</v>
      </c>
      <c r="AG172">
        <f>S172</f>
        <v>93</v>
      </c>
      <c r="AH172">
        <f>U172</f>
        <v>90</v>
      </c>
      <c r="AI172">
        <f>W172</f>
        <v>0</v>
      </c>
      <c r="AJ172" s="24">
        <f>SUMPRODUCT(LARGE(AB172:AI172, {1,2,3,4,5}))</f>
        <v>459</v>
      </c>
    </row>
    <row r="173" spans="1:37" x14ac:dyDescent="0.25">
      <c r="A173" s="47" t="s">
        <v>48</v>
      </c>
      <c r="B173" s="45" t="s">
        <v>109</v>
      </c>
      <c r="C173" s="44" t="s">
        <v>57</v>
      </c>
      <c r="D173" s="44">
        <v>124324</v>
      </c>
      <c r="E173" s="44" t="s">
        <v>7</v>
      </c>
      <c r="F173" s="44" t="s">
        <v>8</v>
      </c>
      <c r="G173">
        <f>VLOOKUP($D173,CLASS!$D$2:$W$405,4,FALSE)</f>
        <v>0</v>
      </c>
      <c r="H173">
        <f>VLOOKUP($D173,CLASS!$D$2:$W$405,5,FALSE)</f>
        <v>92</v>
      </c>
      <c r="I173" s="52">
        <f>IF(H173,G173+H173,0)</f>
        <v>92</v>
      </c>
      <c r="J173">
        <f>VLOOKUP($D173,CLASS!$D$2:$W$405,7,FALSE)</f>
        <v>97</v>
      </c>
      <c r="K173" s="52">
        <f>IF(IF(J173,J173+$G173,0)&lt;=100,IF(J173,J173+$G173,0),100)</f>
        <v>97</v>
      </c>
      <c r="L173">
        <f>VLOOKUP($D173,CLASS!$D$2:$W$405,9,FALSE)</f>
        <v>88</v>
      </c>
      <c r="M173" s="52">
        <f>IF(IF(L173,L173+$G173,0)&lt;=100,IF(L173,L173+$G173,0),100)</f>
        <v>88</v>
      </c>
      <c r="N173">
        <f>VLOOKUP($D173,CLASS!$D$2:$W$405,11,FALSE)</f>
        <v>0</v>
      </c>
      <c r="O173" s="52">
        <f>IF(IF(N173,N173+$G173,0)&lt;=100,IF(N173,N173+$G173,0),100)</f>
        <v>0</v>
      </c>
      <c r="P173">
        <f>VLOOKUP($D173,CLASS!$D$2:$W$405,13,FALSE)</f>
        <v>0</v>
      </c>
      <c r="Q173" s="52">
        <f>IF(IF(P173,P173+$G173,0)&lt;=100,IF(P173,P173+$G173,0),100)</f>
        <v>0</v>
      </c>
      <c r="R173">
        <f>VLOOKUP($D173,CLASS!$D$2:$W$405,15,FALSE)</f>
        <v>93</v>
      </c>
      <c r="S173" s="52">
        <f>IF(IF(R173,R173+$G173,0)&lt;=100,IF(R173,R173+$G173,0),100)</f>
        <v>93</v>
      </c>
      <c r="T173">
        <f>VLOOKUP($D173,CLASS!$D$2:$W$405,17,FALSE)</f>
        <v>85</v>
      </c>
      <c r="U173" s="52">
        <f>IF(IF(T173,T173+$G173,0)&lt;=100,IF(T173,T173+$G173,0),100)</f>
        <v>85</v>
      </c>
      <c r="V173">
        <f>VLOOKUP($D173,CLASS!$D$2:$W$405,19,FALSE)</f>
        <v>0</v>
      </c>
      <c r="W173" s="52">
        <f>IF(IF(V173,V173+$G173,0)&lt;=100,IF(V173,V173+$G173,0),100)</f>
        <v>0</v>
      </c>
      <c r="X173"/>
      <c r="Y173"/>
      <c r="Z173" s="52">
        <f>I173+K173+M173+O173+Q173+S173+U173+W173</f>
        <v>455</v>
      </c>
      <c r="AA173"/>
      <c r="AB173">
        <f>I173</f>
        <v>92</v>
      </c>
      <c r="AC173">
        <f>K173</f>
        <v>97</v>
      </c>
      <c r="AD173">
        <f>M173</f>
        <v>88</v>
      </c>
      <c r="AE173">
        <f>O173</f>
        <v>0</v>
      </c>
      <c r="AF173">
        <f>Q173</f>
        <v>0</v>
      </c>
      <c r="AG173">
        <f>S173</f>
        <v>93</v>
      </c>
      <c r="AH173">
        <f>U173</f>
        <v>85</v>
      </c>
      <c r="AI173">
        <f>W173</f>
        <v>0</v>
      </c>
      <c r="AJ173" s="24">
        <f>SUMPRODUCT(LARGE(AB173:AI173, {1,2,3,4,5}))</f>
        <v>455</v>
      </c>
    </row>
    <row r="174" spans="1:37" x14ac:dyDescent="0.25">
      <c r="A174" s="47" t="s">
        <v>48</v>
      </c>
      <c r="B174" s="46" t="s">
        <v>243</v>
      </c>
      <c r="C174" s="44" t="s">
        <v>142</v>
      </c>
      <c r="D174" s="44">
        <v>90096</v>
      </c>
      <c r="E174" s="44" t="s">
        <v>12</v>
      </c>
      <c r="F174" s="44" t="s">
        <v>36</v>
      </c>
      <c r="G174">
        <f>VLOOKUP($D174,CLASS!$D$2:$W$405,4,FALSE)</f>
        <v>10</v>
      </c>
      <c r="H174">
        <f>VLOOKUP($D174,CLASS!$D$2:$W$405,5,FALSE)</f>
        <v>83</v>
      </c>
      <c r="I174" s="52">
        <f>IF(H174,G174+H174,0)</f>
        <v>93</v>
      </c>
      <c r="J174">
        <f>VLOOKUP($D174,CLASS!$D$2:$W$405,7,FALSE)</f>
        <v>84</v>
      </c>
      <c r="K174" s="52">
        <f>IF(IF(J174,J174+$G174,0)&lt;=100,IF(J174,J174+$G174,0),100)</f>
        <v>94</v>
      </c>
      <c r="L174">
        <f>VLOOKUP($D174,CLASS!$D$2:$W$405,9,FALSE)</f>
        <v>77</v>
      </c>
      <c r="M174" s="52">
        <f>IF(IF(L174,L174+$G174,0)&lt;=100,IF(L174,L174+$G174,0),100)</f>
        <v>87</v>
      </c>
      <c r="N174">
        <f>VLOOKUP($D174,CLASS!$D$2:$W$405,11,FALSE)</f>
        <v>71</v>
      </c>
      <c r="O174" s="52">
        <f>IF(IF(N174,N174+$G174,0)&lt;=100,IF(N174,N174+$G174,0),100)</f>
        <v>81</v>
      </c>
      <c r="P174">
        <f>VLOOKUP($D174,CLASS!$D$2:$W$405,13,FALSE)</f>
        <v>71</v>
      </c>
      <c r="Q174" s="52">
        <f>IF(IF(P174,P174+$G174,0)&lt;=100,IF(P174,P174+$G174,0),100)</f>
        <v>81</v>
      </c>
      <c r="R174">
        <f>VLOOKUP($D174,CLASS!$D$2:$W$405,15,FALSE)</f>
        <v>78</v>
      </c>
      <c r="S174" s="52">
        <f>IF(IF(R174,R174+$G174,0)&lt;=100,IF(R174,R174+$G174,0),100)</f>
        <v>88</v>
      </c>
      <c r="T174">
        <f>VLOOKUP($D174,CLASS!$D$2:$W$405,17,FALSE)</f>
        <v>71</v>
      </c>
      <c r="U174" s="52">
        <f>IF(IF(T174,T174+$G174,0)&lt;=100,IF(T174,T174+$G174,0),100)</f>
        <v>81</v>
      </c>
      <c r="V174">
        <f>VLOOKUP($D174,CLASS!$D$2:$W$405,19,FALSE)</f>
        <v>0</v>
      </c>
      <c r="W174" s="52">
        <f>IF(IF(V174,V174+$G174,0)&lt;=100,IF(V174,V174+$G174,0),100)</f>
        <v>0</v>
      </c>
      <c r="X174"/>
      <c r="Y174"/>
      <c r="Z174" s="52">
        <f>I174+K174+M174+O174+Q174+S174+U174+W174</f>
        <v>605</v>
      </c>
      <c r="AA174"/>
      <c r="AB174">
        <f>I174</f>
        <v>93</v>
      </c>
      <c r="AC174">
        <f>K174</f>
        <v>94</v>
      </c>
      <c r="AD174">
        <f>M174</f>
        <v>87</v>
      </c>
      <c r="AE174">
        <f>O174</f>
        <v>81</v>
      </c>
      <c r="AF174">
        <f>Q174</f>
        <v>81</v>
      </c>
      <c r="AG174">
        <f>S174</f>
        <v>88</v>
      </c>
      <c r="AH174">
        <f>U174</f>
        <v>81</v>
      </c>
      <c r="AI174">
        <f>W174</f>
        <v>0</v>
      </c>
      <c r="AJ174" s="24">
        <f>SUMPRODUCT(LARGE(AB174:AI174, {1,2,3,4,5}))</f>
        <v>443</v>
      </c>
      <c r="AK174" s="44"/>
    </row>
    <row r="175" spans="1:37" x14ac:dyDescent="0.25">
      <c r="A175" s="47" t="s">
        <v>48</v>
      </c>
      <c r="B175" s="46" t="s">
        <v>38</v>
      </c>
      <c r="C175" s="44" t="s">
        <v>174</v>
      </c>
      <c r="D175" s="44">
        <v>129151</v>
      </c>
      <c r="E175" s="44" t="s">
        <v>11</v>
      </c>
      <c r="F175" s="44" t="s">
        <v>8</v>
      </c>
      <c r="G175">
        <f>VLOOKUP($D175,CLASS!$D$2:$W$405,4,FALSE)</f>
        <v>5</v>
      </c>
      <c r="H175">
        <f>VLOOKUP($D175,CLASS!$D$2:$W$405,5,FALSE)</f>
        <v>84</v>
      </c>
      <c r="I175" s="52">
        <f>IF(H175,G175+H175,0)</f>
        <v>89</v>
      </c>
      <c r="J175">
        <f>VLOOKUP($D175,CLASS!$D$2:$W$405,7,FALSE)</f>
        <v>90</v>
      </c>
      <c r="K175" s="52">
        <f>IF(IF(J175,J175+$G175,0)&lt;=100,IF(J175,J175+$G175,0),100)</f>
        <v>95</v>
      </c>
      <c r="L175">
        <f>VLOOKUP($D175,CLASS!$D$2:$W$405,9,FALSE)</f>
        <v>76</v>
      </c>
      <c r="M175" s="52">
        <f>IF(IF(L175,L175+$G175,0)&lt;=100,IF(L175,L175+$G175,0),100)</f>
        <v>81</v>
      </c>
      <c r="N175">
        <f>VLOOKUP($D175,CLASS!$D$2:$W$405,11,FALSE)</f>
        <v>0</v>
      </c>
      <c r="O175" s="52">
        <f>IF(IF(N175,N175+$G175,0)&lt;=100,IF(N175,N175+$G175,0),100)</f>
        <v>0</v>
      </c>
      <c r="P175">
        <f>VLOOKUP($D175,CLASS!$D$2:$W$405,13,FALSE)</f>
        <v>84</v>
      </c>
      <c r="Q175" s="52">
        <f>IF(IF(P175,P175+$G175,0)&lt;=100,IF(P175,P175+$G175,0),100)</f>
        <v>89</v>
      </c>
      <c r="R175">
        <f>VLOOKUP($D175,CLASS!$D$2:$W$405,15,FALSE)</f>
        <v>79</v>
      </c>
      <c r="S175" s="52">
        <f>IF(IF(R175,R175+$G175,0)&lt;=100,IF(R175,R175+$G175,0),100)</f>
        <v>84</v>
      </c>
      <c r="T175">
        <f>VLOOKUP($D175,CLASS!$D$2:$W$405,17,FALSE)</f>
        <v>0</v>
      </c>
      <c r="U175" s="52">
        <f>IF(IF(T175,T175+$G175,0)&lt;=100,IF(T175,T175+$G175,0),100)</f>
        <v>0</v>
      </c>
      <c r="V175">
        <f>VLOOKUP($D175,CLASS!$D$2:$W$405,19,FALSE)</f>
        <v>0</v>
      </c>
      <c r="W175" s="52">
        <f>IF(IF(V175,V175+$G175,0)&lt;=100,IF(V175,V175+$G175,0),100)</f>
        <v>0</v>
      </c>
      <c r="X175"/>
      <c r="Y175"/>
      <c r="Z175" s="52">
        <f>I175+K175+M175+O175+Q175+S175+U175+W175</f>
        <v>438</v>
      </c>
      <c r="AA175"/>
      <c r="AB175">
        <f>I175</f>
        <v>89</v>
      </c>
      <c r="AC175">
        <f>K175</f>
        <v>95</v>
      </c>
      <c r="AD175">
        <f>M175</f>
        <v>81</v>
      </c>
      <c r="AE175">
        <f>O175</f>
        <v>0</v>
      </c>
      <c r="AF175">
        <f>Q175</f>
        <v>89</v>
      </c>
      <c r="AG175">
        <f>S175</f>
        <v>84</v>
      </c>
      <c r="AH175">
        <f>U175</f>
        <v>0</v>
      </c>
      <c r="AI175">
        <f>W175</f>
        <v>0</v>
      </c>
      <c r="AJ175" s="24">
        <f>SUMPRODUCT(LARGE(AB175:AI175, {1,2,3,4,5}))</f>
        <v>438</v>
      </c>
    </row>
    <row r="176" spans="1:37" x14ac:dyDescent="0.25">
      <c r="A176" s="47" t="s">
        <v>48</v>
      </c>
      <c r="B176" s="45" t="s">
        <v>131</v>
      </c>
      <c r="C176" s="44" t="s">
        <v>132</v>
      </c>
      <c r="D176" s="44">
        <v>120341</v>
      </c>
      <c r="E176" s="44" t="s">
        <v>7</v>
      </c>
      <c r="F176" s="44" t="s">
        <v>8</v>
      </c>
      <c r="G176">
        <f>VLOOKUP($D176,CLASS!$D$2:$W$405,4,FALSE)</f>
        <v>0</v>
      </c>
      <c r="H176">
        <f>VLOOKUP($D176,CLASS!$D$2:$W$405,5,FALSE)</f>
        <v>84</v>
      </c>
      <c r="I176" s="52">
        <f>IF(H176,G176+H176,0)</f>
        <v>84</v>
      </c>
      <c r="J176">
        <f>VLOOKUP($D176,CLASS!$D$2:$W$405,7,FALSE)</f>
        <v>90</v>
      </c>
      <c r="K176" s="52">
        <f>IF(IF(J176,J176+$G176,0)&lt;=100,IF(J176,J176+$G176,0),100)</f>
        <v>90</v>
      </c>
      <c r="L176">
        <f>VLOOKUP($D176,CLASS!$D$2:$W$405,9,FALSE)</f>
        <v>88</v>
      </c>
      <c r="M176" s="52">
        <f>IF(IF(L176,L176+$G176,0)&lt;=100,IF(L176,L176+$G176,0),100)</f>
        <v>88</v>
      </c>
      <c r="N176">
        <f>VLOOKUP($D176,CLASS!$D$2:$W$405,11,FALSE)</f>
        <v>84</v>
      </c>
      <c r="O176" s="52">
        <f>IF(IF(N176,N176+$G176,0)&lt;=100,IF(N176,N176+$G176,0),100)</f>
        <v>84</v>
      </c>
      <c r="P176">
        <f>VLOOKUP($D176,CLASS!$D$2:$W$405,13,FALSE)</f>
        <v>83</v>
      </c>
      <c r="Q176" s="52">
        <f>IF(IF(P176,P176+$G176,0)&lt;=100,IF(P176,P176+$G176,0),100)</f>
        <v>83</v>
      </c>
      <c r="R176">
        <f>VLOOKUP($D176,CLASS!$D$2:$W$405,15,FALSE)</f>
        <v>89</v>
      </c>
      <c r="S176" s="52">
        <f>IF(IF(R176,R176+$G176,0)&lt;=100,IF(R176,R176+$G176,0),100)</f>
        <v>89</v>
      </c>
      <c r="T176">
        <f>VLOOKUP($D176,CLASS!$D$2:$W$405,17,FALSE)</f>
        <v>0</v>
      </c>
      <c r="U176" s="52">
        <f>IF(IF(T176,T176+$G176,0)&lt;=100,IF(T176,T176+$G176,0),100)</f>
        <v>0</v>
      </c>
      <c r="V176">
        <f>VLOOKUP($D176,CLASS!$D$2:$W$405,19,FALSE)</f>
        <v>0</v>
      </c>
      <c r="W176" s="52">
        <f>IF(IF(V176,V176+$G176,0)&lt;=100,IF(V176,V176+$G176,0),100)</f>
        <v>0</v>
      </c>
      <c r="X176"/>
      <c r="Y176"/>
      <c r="Z176" s="52">
        <f>I176+K176+M176+O176+Q176+S176+U176+W176</f>
        <v>518</v>
      </c>
      <c r="AA176"/>
      <c r="AB176">
        <f>I176</f>
        <v>84</v>
      </c>
      <c r="AC176">
        <f>K176</f>
        <v>90</v>
      </c>
      <c r="AD176">
        <f>M176</f>
        <v>88</v>
      </c>
      <c r="AE176">
        <f>O176</f>
        <v>84</v>
      </c>
      <c r="AF176">
        <f>Q176</f>
        <v>83</v>
      </c>
      <c r="AG176">
        <f>S176</f>
        <v>89</v>
      </c>
      <c r="AH176">
        <f>U176</f>
        <v>0</v>
      </c>
      <c r="AI176">
        <f>W176</f>
        <v>0</v>
      </c>
      <c r="AJ176" s="24">
        <f>SUMPRODUCT(LARGE(AB176:AI176, {1,2,3,4,5}))</f>
        <v>435</v>
      </c>
    </row>
    <row r="177" spans="1:51" x14ac:dyDescent="0.25">
      <c r="A177" s="47" t="s">
        <v>48</v>
      </c>
      <c r="B177" s="45" t="s">
        <v>191</v>
      </c>
      <c r="C177" s="44" t="s">
        <v>251</v>
      </c>
      <c r="D177" s="44">
        <v>48951</v>
      </c>
      <c r="E177" s="44" t="s">
        <v>12</v>
      </c>
      <c r="F177" s="44" t="s">
        <v>8</v>
      </c>
      <c r="G177">
        <f>VLOOKUP($D177,CLASS!$D$2:$W$405,4,FALSE)</f>
        <v>10</v>
      </c>
      <c r="H177">
        <f>VLOOKUP($D177,CLASS!$D$2:$W$405,5,FALSE)</f>
        <v>80</v>
      </c>
      <c r="I177" s="52">
        <f>IF(H177,G177+H177,0)</f>
        <v>90</v>
      </c>
      <c r="J177">
        <f>VLOOKUP($D177,CLASS!$D$2:$W$405,7,FALSE)</f>
        <v>0</v>
      </c>
      <c r="K177" s="52">
        <f>IF(IF(J177,J177+$G177,0)&lt;=100,IF(J177,J177+$G177,0),100)</f>
        <v>0</v>
      </c>
      <c r="L177">
        <f>VLOOKUP($D177,CLASS!$D$2:$W$405,9,FALSE)</f>
        <v>78</v>
      </c>
      <c r="M177" s="52">
        <f>IF(IF(L177,L177+$G177,0)&lt;=100,IF(L177,L177+$G177,0),100)</f>
        <v>88</v>
      </c>
      <c r="N177">
        <f>VLOOKUP($D177,CLASS!$D$2:$W$405,11,FALSE)</f>
        <v>79</v>
      </c>
      <c r="O177" s="52">
        <f>IF(IF(N177,N177+$G177,0)&lt;=100,IF(N177,N177+$G177,0),100)</f>
        <v>89</v>
      </c>
      <c r="P177">
        <f>VLOOKUP($D177,CLASS!$D$2:$W$405,13,FALSE)</f>
        <v>63</v>
      </c>
      <c r="Q177" s="52">
        <f>IF(IF(P177,P177+$G177,0)&lt;=100,IF(P177,P177+$G177,0),100)</f>
        <v>73</v>
      </c>
      <c r="R177">
        <f>VLOOKUP($D177,CLASS!$D$2:$W$405,15,FALSE)</f>
        <v>83</v>
      </c>
      <c r="S177" s="52">
        <f>IF(IF(R177,R177+$G177,0)&lt;=100,IF(R177,R177+$G177,0),100)</f>
        <v>93</v>
      </c>
      <c r="T177">
        <f>VLOOKUP($D177,CLASS!$D$2:$W$405,17,FALSE)</f>
        <v>0</v>
      </c>
      <c r="U177" s="52">
        <f>IF(IF(T177,T177+$G177,0)&lt;=100,IF(T177,T177+$G177,0),100)</f>
        <v>0</v>
      </c>
      <c r="V177">
        <f>VLOOKUP($D177,CLASS!$D$2:$W$405,19,FALSE)</f>
        <v>0</v>
      </c>
      <c r="W177" s="52">
        <f>IF(IF(V177,V177+$G177,0)&lt;=100,IF(V177,V177+$G177,0),100)</f>
        <v>0</v>
      </c>
      <c r="X177"/>
      <c r="Y177"/>
      <c r="Z177" s="52">
        <f>I177+K177+M177+O177+Q177+S177+U177+W177</f>
        <v>433</v>
      </c>
      <c r="AA177"/>
      <c r="AB177">
        <f>I177</f>
        <v>90</v>
      </c>
      <c r="AC177">
        <f>K177</f>
        <v>0</v>
      </c>
      <c r="AD177">
        <f>M177</f>
        <v>88</v>
      </c>
      <c r="AE177">
        <f>O177</f>
        <v>89</v>
      </c>
      <c r="AF177">
        <f>Q177</f>
        <v>73</v>
      </c>
      <c r="AG177">
        <f>S177</f>
        <v>93</v>
      </c>
      <c r="AH177">
        <f>U177</f>
        <v>0</v>
      </c>
      <c r="AI177">
        <f>W177</f>
        <v>0</v>
      </c>
      <c r="AJ177" s="24">
        <f>SUMPRODUCT(LARGE(AB177:AI177, {1,2,3,4,5}))</f>
        <v>433</v>
      </c>
    </row>
    <row r="178" spans="1:51" x14ac:dyDescent="0.25">
      <c r="A178" s="47" t="s">
        <v>48</v>
      </c>
      <c r="B178" s="46" t="s">
        <v>195</v>
      </c>
      <c r="C178" s="44" t="s">
        <v>196</v>
      </c>
      <c r="D178" s="44">
        <v>89013</v>
      </c>
      <c r="E178" s="44" t="s">
        <v>11</v>
      </c>
      <c r="F178" s="44" t="s">
        <v>8</v>
      </c>
      <c r="G178">
        <f>VLOOKUP($D178,CLASS!$D$2:$W$405,4,FALSE)</f>
        <v>5</v>
      </c>
      <c r="H178">
        <f>VLOOKUP($D178,CLASS!$D$2:$W$405,5,FALSE)</f>
        <v>77</v>
      </c>
      <c r="I178" s="52">
        <f>IF(H178,G178+H178,0)</f>
        <v>82</v>
      </c>
      <c r="J178">
        <f>VLOOKUP($D178,CLASS!$D$2:$W$405,7,FALSE)</f>
        <v>85</v>
      </c>
      <c r="K178" s="52">
        <f>IF(IF(J178,J178+$G178,0)&lt;=100,IF(J178,J178+$G178,0),100)</f>
        <v>90</v>
      </c>
      <c r="L178">
        <f>VLOOKUP($D178,CLASS!$D$2:$W$405,9,FALSE)</f>
        <v>79</v>
      </c>
      <c r="M178" s="52">
        <f>IF(IF(L178,L178+$G178,0)&lt;=100,IF(L178,L178+$G178,0),100)</f>
        <v>84</v>
      </c>
      <c r="N178">
        <f>VLOOKUP($D178,CLASS!$D$2:$W$405,11,FALSE)</f>
        <v>0</v>
      </c>
      <c r="O178" s="52">
        <f>IF(IF(N178,N178+$G178,0)&lt;=100,IF(N178,N178+$G178,0),100)</f>
        <v>0</v>
      </c>
      <c r="P178">
        <f>VLOOKUP($D178,CLASS!$D$2:$W$405,13,FALSE)</f>
        <v>73</v>
      </c>
      <c r="Q178" s="52">
        <f>IF(IF(P178,P178+$G178,0)&lt;=100,IF(P178,P178+$G178,0),100)</f>
        <v>78</v>
      </c>
      <c r="R178">
        <f>VLOOKUP($D178,CLASS!$D$2:$W$405,15,FALSE)</f>
        <v>0</v>
      </c>
      <c r="S178" s="52">
        <f>IF(IF(R178,R178+$G178,0)&lt;=100,IF(R178,R178+$G178,0),100)</f>
        <v>0</v>
      </c>
      <c r="T178">
        <f>VLOOKUP($D178,CLASS!$D$2:$W$405,17,FALSE)</f>
        <v>84</v>
      </c>
      <c r="U178" s="52">
        <f>IF(IF(T178,T178+$G178,0)&lt;=100,IF(T178,T178+$G178,0),100)</f>
        <v>89</v>
      </c>
      <c r="V178">
        <f>VLOOKUP($D178,CLASS!$D$2:$W$405,19,FALSE)</f>
        <v>0</v>
      </c>
      <c r="W178" s="52">
        <f>IF(IF(V178,V178+$G178,0)&lt;=100,IF(V178,V178+$G178,0),100)</f>
        <v>0</v>
      </c>
      <c r="X178"/>
      <c r="Y178"/>
      <c r="Z178" s="52">
        <f>I178+K178+M178+O178+Q178+S178+U178+W178</f>
        <v>423</v>
      </c>
      <c r="AA178"/>
      <c r="AB178">
        <f>I178</f>
        <v>82</v>
      </c>
      <c r="AC178">
        <f>K178</f>
        <v>90</v>
      </c>
      <c r="AD178">
        <f>M178</f>
        <v>84</v>
      </c>
      <c r="AE178">
        <f>O178</f>
        <v>0</v>
      </c>
      <c r="AF178">
        <f>Q178</f>
        <v>78</v>
      </c>
      <c r="AG178">
        <f>S178</f>
        <v>0</v>
      </c>
      <c r="AH178">
        <f>U178</f>
        <v>89</v>
      </c>
      <c r="AI178">
        <f>W178</f>
        <v>0</v>
      </c>
      <c r="AJ178" s="24">
        <f>SUMPRODUCT(LARGE(AB178:AI178, {1,2,3,4,5}))</f>
        <v>423</v>
      </c>
    </row>
    <row r="179" spans="1:51" x14ac:dyDescent="0.25">
      <c r="A179" s="47" t="s">
        <v>48</v>
      </c>
      <c r="B179" s="46" t="s">
        <v>204</v>
      </c>
      <c r="C179" s="44" t="s">
        <v>205</v>
      </c>
      <c r="D179" s="44">
        <v>81785</v>
      </c>
      <c r="E179" s="44" t="s">
        <v>11</v>
      </c>
      <c r="F179" s="44" t="s">
        <v>35</v>
      </c>
      <c r="G179">
        <f>VLOOKUP($D179,CLASS!$D$2:$W$405,4,FALSE)</f>
        <v>5</v>
      </c>
      <c r="H179">
        <f>VLOOKUP($D179,CLASS!$D$2:$W$405,5,FALSE)</f>
        <v>75</v>
      </c>
      <c r="I179" s="52">
        <f>IF(H179,G179+H179,0)</f>
        <v>80</v>
      </c>
      <c r="J179">
        <f>VLOOKUP($D179,CLASS!$D$2:$W$405,7,FALSE)</f>
        <v>86</v>
      </c>
      <c r="K179" s="52">
        <f>IF(IF(J179,J179+$G179,0)&lt;=100,IF(J179,J179+$G179,0),100)</f>
        <v>91</v>
      </c>
      <c r="L179">
        <f>VLOOKUP($D179,CLASS!$D$2:$W$405,9,FALSE)</f>
        <v>77</v>
      </c>
      <c r="M179" s="52">
        <f>IF(IF(L179,L179+$G179,0)&lt;=100,IF(L179,L179+$G179,0),100)</f>
        <v>82</v>
      </c>
      <c r="N179">
        <f>VLOOKUP($D179,CLASS!$D$2:$W$405,11,FALSE)</f>
        <v>80</v>
      </c>
      <c r="O179" s="52">
        <f>IF(IF(N179,N179+$G179,0)&lt;=100,IF(N179,N179+$G179,0),100)</f>
        <v>85</v>
      </c>
      <c r="P179">
        <f>VLOOKUP($D179,CLASS!$D$2:$W$405,13,FALSE)</f>
        <v>55</v>
      </c>
      <c r="Q179" s="52">
        <f>IF(IF(P179,P179+$G179,0)&lt;=100,IF(P179,P179+$G179,0),100)</f>
        <v>60</v>
      </c>
      <c r="R179">
        <f>VLOOKUP($D179,CLASS!$D$2:$W$405,15,FALSE)</f>
        <v>78</v>
      </c>
      <c r="S179" s="52">
        <f>IF(IF(R179,R179+$G179,0)&lt;=100,IF(R179,R179+$G179,0),100)</f>
        <v>83</v>
      </c>
      <c r="T179">
        <f>VLOOKUP($D179,CLASS!$D$2:$W$405,17,FALSE)</f>
        <v>73</v>
      </c>
      <c r="U179" s="52">
        <f>IF(IF(T179,T179+$G179,0)&lt;=100,IF(T179,T179+$G179,0),100)</f>
        <v>78</v>
      </c>
      <c r="V179">
        <f>VLOOKUP($D179,CLASS!$D$2:$W$405,19,FALSE)</f>
        <v>0</v>
      </c>
      <c r="W179" s="52">
        <f>IF(IF(V179,V179+$G179,0)&lt;=100,IF(V179,V179+$G179,0),100)</f>
        <v>0</v>
      </c>
      <c r="X179"/>
      <c r="Y179"/>
      <c r="Z179" s="52">
        <f>I179+K179+M179+O179+Q179+S179+U179+W179</f>
        <v>559</v>
      </c>
      <c r="AA179"/>
      <c r="AB179">
        <f>I179</f>
        <v>80</v>
      </c>
      <c r="AC179">
        <f>K179</f>
        <v>91</v>
      </c>
      <c r="AD179">
        <f>M179</f>
        <v>82</v>
      </c>
      <c r="AE179">
        <f>O179</f>
        <v>85</v>
      </c>
      <c r="AF179">
        <f>Q179</f>
        <v>60</v>
      </c>
      <c r="AG179">
        <f>S179</f>
        <v>83</v>
      </c>
      <c r="AH179">
        <f>U179</f>
        <v>78</v>
      </c>
      <c r="AI179">
        <f>W179</f>
        <v>0</v>
      </c>
      <c r="AJ179" s="24">
        <f>SUMPRODUCT(LARGE(AB179:AI179, {1,2,3,4,5}))</f>
        <v>421</v>
      </c>
    </row>
    <row r="180" spans="1:51" x14ac:dyDescent="0.25">
      <c r="A180" s="47" t="s">
        <v>48</v>
      </c>
      <c r="B180" s="46" t="s">
        <v>191</v>
      </c>
      <c r="C180" s="44" t="s">
        <v>171</v>
      </c>
      <c r="D180" s="44">
        <v>123826</v>
      </c>
      <c r="E180" s="44" t="s">
        <v>12</v>
      </c>
      <c r="F180" s="44" t="s">
        <v>8</v>
      </c>
      <c r="G180">
        <f>VLOOKUP($D180,CLASS!$D$2:$W$405,4,FALSE)</f>
        <v>10</v>
      </c>
      <c r="H180">
        <f>VLOOKUP($D180,CLASS!$D$2:$W$405,5,FALSE)</f>
        <v>71</v>
      </c>
      <c r="I180" s="52">
        <f>IF(H180,G180+H180,0)</f>
        <v>81</v>
      </c>
      <c r="J180">
        <f>VLOOKUP($D180,CLASS!$D$2:$W$405,7,FALSE)</f>
        <v>76</v>
      </c>
      <c r="K180" s="52">
        <f>IF(IF(J180,J180+$G180,0)&lt;=100,IF(J180,J180+$G180,0),100)</f>
        <v>86</v>
      </c>
      <c r="L180">
        <f>VLOOKUP($D180,CLASS!$D$2:$W$405,9,FALSE)</f>
        <v>69</v>
      </c>
      <c r="M180" s="52">
        <f>IF(IF(L180,L180+$G180,0)&lt;=100,IF(L180,L180+$G180,0),100)</f>
        <v>79</v>
      </c>
      <c r="N180">
        <f>VLOOKUP($D180,CLASS!$D$2:$W$405,11,FALSE)</f>
        <v>0</v>
      </c>
      <c r="O180" s="52">
        <f>IF(IF(N180,N180+$G180,0)&lt;=100,IF(N180,N180+$G180,0),100)</f>
        <v>0</v>
      </c>
      <c r="P180">
        <f>VLOOKUP($D180,CLASS!$D$2:$W$405,13,FALSE)</f>
        <v>69</v>
      </c>
      <c r="Q180" s="52">
        <f>IF(IF(P180,P180+$G180,0)&lt;=100,IF(P180,P180+$G180,0),100)</f>
        <v>79</v>
      </c>
      <c r="R180">
        <f>VLOOKUP($D180,CLASS!$D$2:$W$405,15,FALSE)</f>
        <v>77</v>
      </c>
      <c r="S180" s="52">
        <f>IF(IF(R180,R180+$G180,0)&lt;=100,IF(R180,R180+$G180,0),100)</f>
        <v>87</v>
      </c>
      <c r="T180">
        <f>VLOOKUP($D180,CLASS!$D$2:$W$405,17,FALSE)</f>
        <v>70</v>
      </c>
      <c r="U180" s="52">
        <f>IF(IF(T180,T180+$G180,0)&lt;=100,IF(T180,T180+$G180,0),100)</f>
        <v>80</v>
      </c>
      <c r="V180">
        <f>VLOOKUP($D180,CLASS!$D$2:$W$405,19,FALSE)</f>
        <v>0</v>
      </c>
      <c r="W180" s="52">
        <f>IF(IF(V180,V180+$G180,0)&lt;=100,IF(V180,V180+$G180,0),100)</f>
        <v>0</v>
      </c>
      <c r="X180"/>
      <c r="Y180"/>
      <c r="Z180" s="52">
        <f>I180+K180+M180+O180+Q180+S180+U180+W180</f>
        <v>492</v>
      </c>
      <c r="AA180"/>
      <c r="AB180">
        <f>I180</f>
        <v>81</v>
      </c>
      <c r="AC180">
        <f>K180</f>
        <v>86</v>
      </c>
      <c r="AD180">
        <f>M180</f>
        <v>79</v>
      </c>
      <c r="AE180">
        <f>O180</f>
        <v>0</v>
      </c>
      <c r="AF180">
        <f>Q180</f>
        <v>79</v>
      </c>
      <c r="AG180">
        <f>S180</f>
        <v>87</v>
      </c>
      <c r="AH180">
        <f>U180</f>
        <v>80</v>
      </c>
      <c r="AI180">
        <f>W180</f>
        <v>0</v>
      </c>
      <c r="AJ180" s="24">
        <f>SUMPRODUCT(LARGE(AB180:AI180, {1,2,3,4,5}))</f>
        <v>413</v>
      </c>
    </row>
    <row r="181" spans="1:51" x14ac:dyDescent="0.25">
      <c r="A181" s="47" t="s">
        <v>48</v>
      </c>
      <c r="B181" s="46" t="s">
        <v>256</v>
      </c>
      <c r="C181" s="44" t="s">
        <v>196</v>
      </c>
      <c r="D181" s="44">
        <v>126098</v>
      </c>
      <c r="E181" s="44" t="s">
        <v>12</v>
      </c>
      <c r="F181" s="44" t="s">
        <v>36</v>
      </c>
      <c r="G181">
        <f>VLOOKUP($D181,CLASS!$D$2:$W$405,4,FALSE)</f>
        <v>10</v>
      </c>
      <c r="H181">
        <f>VLOOKUP($D181,CLASS!$D$2:$W$405,5,FALSE)</f>
        <v>79</v>
      </c>
      <c r="I181" s="52">
        <f>IF(H181,G181+H181,0)</f>
        <v>89</v>
      </c>
      <c r="J181">
        <f>VLOOKUP($D181,CLASS!$D$2:$W$405,7,FALSE)</f>
        <v>81</v>
      </c>
      <c r="K181" s="52">
        <f>IF(IF(J181,J181+$G181,0)&lt;=100,IF(J181,J181+$G181,0),100)</f>
        <v>91</v>
      </c>
      <c r="L181">
        <f>VLOOKUP($D181,CLASS!$D$2:$W$405,9,FALSE)</f>
        <v>73</v>
      </c>
      <c r="M181" s="52">
        <f>IF(IF(L181,L181+$G181,0)&lt;=100,IF(L181,L181+$G181,0),100)</f>
        <v>83</v>
      </c>
      <c r="N181">
        <f>VLOOKUP($D181,CLASS!$D$2:$W$405,11,FALSE)</f>
        <v>0</v>
      </c>
      <c r="O181" s="52">
        <f>IF(IF(N181,N181+$G181,0)&lt;=100,IF(N181,N181+$G181,0),100)</f>
        <v>0</v>
      </c>
      <c r="P181">
        <f>VLOOKUP($D181,CLASS!$D$2:$W$405,13,FALSE)</f>
        <v>62</v>
      </c>
      <c r="Q181" s="52">
        <f>IF(IF(P181,P181+$G181,0)&lt;=100,IF(P181,P181+$G181,0),100)</f>
        <v>72</v>
      </c>
      <c r="R181">
        <f>VLOOKUP($D181,CLASS!$D$2:$W$405,15,FALSE)</f>
        <v>0</v>
      </c>
      <c r="S181" s="52">
        <f>IF(IF(R181,R181+$G181,0)&lt;=100,IF(R181,R181+$G181,0),100)</f>
        <v>0</v>
      </c>
      <c r="T181">
        <f>VLOOKUP($D181,CLASS!$D$2:$W$405,17,FALSE)</f>
        <v>67</v>
      </c>
      <c r="U181" s="52">
        <f>IF(IF(T181,T181+$G181,0)&lt;=100,IF(T181,T181+$G181,0),100)</f>
        <v>77</v>
      </c>
      <c r="V181">
        <f>VLOOKUP($D181,CLASS!$D$2:$W$405,19,FALSE)</f>
        <v>0</v>
      </c>
      <c r="W181" s="52">
        <f>IF(IF(V181,V181+$G181,0)&lt;=100,IF(V181,V181+$G181,0),100)</f>
        <v>0</v>
      </c>
      <c r="X181"/>
      <c r="Y181"/>
      <c r="Z181" s="52">
        <f>I181+K181+M181+O181+Q181+S181+U181+W181</f>
        <v>412</v>
      </c>
      <c r="AA181"/>
      <c r="AB181">
        <f>I181</f>
        <v>89</v>
      </c>
      <c r="AC181">
        <f>K181</f>
        <v>91</v>
      </c>
      <c r="AD181">
        <f>M181</f>
        <v>83</v>
      </c>
      <c r="AE181">
        <f>O181</f>
        <v>0</v>
      </c>
      <c r="AF181">
        <f>Q181</f>
        <v>72</v>
      </c>
      <c r="AG181">
        <f>S181</f>
        <v>0</v>
      </c>
      <c r="AH181">
        <f>U181</f>
        <v>77</v>
      </c>
      <c r="AI181">
        <f>W181</f>
        <v>0</v>
      </c>
      <c r="AJ181" s="24">
        <f>SUMPRODUCT(LARGE(AB181:AI181, {1,2,3,4,5}))</f>
        <v>412</v>
      </c>
    </row>
    <row r="182" spans="1:51" x14ac:dyDescent="0.25">
      <c r="A182" s="47" t="s">
        <v>48</v>
      </c>
      <c r="B182" s="46" t="s">
        <v>38</v>
      </c>
      <c r="C182" s="44" t="s">
        <v>139</v>
      </c>
      <c r="D182" s="44">
        <v>125607</v>
      </c>
      <c r="E182" s="44" t="s">
        <v>7</v>
      </c>
      <c r="F182" s="44" t="s">
        <v>8</v>
      </c>
      <c r="G182">
        <f>VLOOKUP($D182,CLASS!$D$2:$W$405,4,FALSE)</f>
        <v>0</v>
      </c>
      <c r="H182">
        <f>VLOOKUP($D182,CLASS!$D$2:$W$405,5,FALSE)</f>
        <v>82</v>
      </c>
      <c r="I182" s="52">
        <f>IF(H182,G182+H182,0)</f>
        <v>82</v>
      </c>
      <c r="J182">
        <f>VLOOKUP($D182,CLASS!$D$2:$W$405,7,FALSE)</f>
        <v>91</v>
      </c>
      <c r="K182" s="52">
        <f>IF(IF(J182,J182+$G182,0)&lt;=100,IF(J182,J182+$G182,0),100)</f>
        <v>91</v>
      </c>
      <c r="L182">
        <f>VLOOKUP($D182,CLASS!$D$2:$W$405,9,FALSE)</f>
        <v>0</v>
      </c>
      <c r="M182" s="52">
        <f>IF(IF(L182,L182+$G182,0)&lt;=100,IF(L182,L182+$G182,0),100)</f>
        <v>0</v>
      </c>
      <c r="N182">
        <f>VLOOKUP($D182,CLASS!$D$2:$W$405,11,FALSE)</f>
        <v>0</v>
      </c>
      <c r="O182" s="52">
        <f>IF(IF(N182,N182+$G182,0)&lt;=100,IF(N182,N182+$G182,0),100)</f>
        <v>0</v>
      </c>
      <c r="P182">
        <f>VLOOKUP($D182,CLASS!$D$2:$W$405,13,FALSE)</f>
        <v>76</v>
      </c>
      <c r="Q182" s="52">
        <f>IF(IF(P182,P182+$G182,0)&lt;=100,IF(P182,P182+$G182,0),100)</f>
        <v>76</v>
      </c>
      <c r="R182">
        <f>VLOOKUP($D182,CLASS!$D$2:$W$405,15,FALSE)</f>
        <v>75</v>
      </c>
      <c r="S182" s="52">
        <f>IF(IF(R182,R182+$G182,0)&lt;=100,IF(R182,R182+$G182,0),100)</f>
        <v>75</v>
      </c>
      <c r="T182">
        <f>VLOOKUP($D182,CLASS!$D$2:$W$405,17,FALSE)</f>
        <v>87</v>
      </c>
      <c r="U182" s="52">
        <f>IF(IF(T182,T182+$G182,0)&lt;=100,IF(T182,T182+$G182,0),100)</f>
        <v>87</v>
      </c>
      <c r="V182">
        <f>VLOOKUP($D182,CLASS!$D$2:$W$405,19,FALSE)</f>
        <v>0</v>
      </c>
      <c r="W182" s="52">
        <f>IF(IF(V182,V182+$G182,0)&lt;=100,IF(V182,V182+$G182,0),100)</f>
        <v>0</v>
      </c>
      <c r="X182"/>
      <c r="Y182"/>
      <c r="Z182" s="52">
        <f>I182+K182+M182+O182+Q182+S182+U182+W182</f>
        <v>411</v>
      </c>
      <c r="AA182"/>
      <c r="AB182">
        <f>I182</f>
        <v>82</v>
      </c>
      <c r="AC182">
        <f>K182</f>
        <v>91</v>
      </c>
      <c r="AD182">
        <f>M182</f>
        <v>0</v>
      </c>
      <c r="AE182">
        <f>O182</f>
        <v>0</v>
      </c>
      <c r="AF182">
        <f>Q182</f>
        <v>76</v>
      </c>
      <c r="AG182">
        <f>S182</f>
        <v>75</v>
      </c>
      <c r="AH182">
        <f>U182</f>
        <v>87</v>
      </c>
      <c r="AI182">
        <f>W182</f>
        <v>0</v>
      </c>
      <c r="AJ182" s="24">
        <f>SUMPRODUCT(LARGE(AB182:AI182, {1,2,3,4,5}))</f>
        <v>411</v>
      </c>
    </row>
    <row r="183" spans="1:51" x14ac:dyDescent="0.25">
      <c r="A183" s="47" t="s">
        <v>48</v>
      </c>
      <c r="B183" s="46" t="s">
        <v>338</v>
      </c>
      <c r="C183" s="44" t="s">
        <v>339</v>
      </c>
      <c r="D183" s="44">
        <v>129718</v>
      </c>
      <c r="E183" s="44" t="s">
        <v>13</v>
      </c>
      <c r="F183" s="44" t="s">
        <v>36</v>
      </c>
      <c r="G183">
        <f>VLOOKUP($D183,CLASS!$D$2:$W$405,4,FALSE)</f>
        <v>15</v>
      </c>
      <c r="H183">
        <f>VLOOKUP($D183,CLASS!$D$2:$W$405,5,FALSE)</f>
        <v>70</v>
      </c>
      <c r="I183" s="52">
        <f>IF(H183,G183+H183,0)</f>
        <v>85</v>
      </c>
      <c r="J183">
        <f>VLOOKUP($D183,CLASS!$D$2:$W$405,7,FALSE)</f>
        <v>57</v>
      </c>
      <c r="K183" s="52">
        <f>IF(IF(J183,J183+$G183,0)&lt;=100,IF(J183,J183+$G183,0),100)</f>
        <v>72</v>
      </c>
      <c r="L183">
        <f>VLOOKUP($D183,CLASS!$D$2:$W$405,9,FALSE)</f>
        <v>71</v>
      </c>
      <c r="M183" s="52">
        <f>IF(IF(L183,L183+$G183,0)&lt;=100,IF(L183,L183+$G183,0),100)</f>
        <v>86</v>
      </c>
      <c r="N183">
        <f>VLOOKUP($D183,CLASS!$D$2:$W$405,11,FALSE)</f>
        <v>64</v>
      </c>
      <c r="O183" s="52">
        <f>IF(IF(N183,N183+$G183,0)&lt;=100,IF(N183,N183+$G183,0),100)</f>
        <v>79</v>
      </c>
      <c r="P183">
        <f>VLOOKUP($D183,CLASS!$D$2:$W$405,13,FALSE)</f>
        <v>50</v>
      </c>
      <c r="Q183" s="52">
        <f>IF(IF(P183,P183+$G183,0)&lt;=100,IF(P183,P183+$G183,0),100)</f>
        <v>65</v>
      </c>
      <c r="R183">
        <f>VLOOKUP($D183,CLASS!$D$2:$W$405,15,FALSE)</f>
        <v>68</v>
      </c>
      <c r="S183" s="52">
        <f>IF(IF(R183,R183+$G183,0)&lt;=100,IF(R183,R183+$G183,0),100)</f>
        <v>83</v>
      </c>
      <c r="T183">
        <f>VLOOKUP($D183,CLASS!$D$2:$W$405,17,FALSE)</f>
        <v>60</v>
      </c>
      <c r="U183" s="52">
        <f>IF(IF(T183,T183+$G183,0)&lt;=100,IF(T183,T183+$G183,0),100)</f>
        <v>75</v>
      </c>
      <c r="V183">
        <f>VLOOKUP($D183,CLASS!$D$2:$W$405,19,FALSE)</f>
        <v>0</v>
      </c>
      <c r="W183" s="52">
        <f>IF(IF(V183,V183+$G183,0)&lt;=100,IF(V183,V183+$G183,0),100)</f>
        <v>0</v>
      </c>
      <c r="X183"/>
      <c r="Y183"/>
      <c r="Z183" s="52">
        <f>I183+K183+M183+O183+Q183+S183+U183+W183</f>
        <v>545</v>
      </c>
      <c r="AA183"/>
      <c r="AB183">
        <f>I183</f>
        <v>85</v>
      </c>
      <c r="AC183">
        <f>K183</f>
        <v>72</v>
      </c>
      <c r="AD183">
        <f>M183</f>
        <v>86</v>
      </c>
      <c r="AE183">
        <f>O183</f>
        <v>79</v>
      </c>
      <c r="AF183">
        <f>Q183</f>
        <v>65</v>
      </c>
      <c r="AG183">
        <f>S183</f>
        <v>83</v>
      </c>
      <c r="AH183">
        <f>U183</f>
        <v>75</v>
      </c>
      <c r="AI183">
        <f>W183</f>
        <v>0</v>
      </c>
      <c r="AJ183" s="24">
        <f>SUMPRODUCT(LARGE(AB183:AI183, {1,2,3,4,5}))</f>
        <v>408</v>
      </c>
    </row>
    <row r="184" spans="1:51" x14ac:dyDescent="0.25">
      <c r="A184" s="47" t="s">
        <v>48</v>
      </c>
      <c r="B184" s="46" t="s">
        <v>90</v>
      </c>
      <c r="C184" s="44" t="s">
        <v>269</v>
      </c>
      <c r="D184" s="44">
        <v>107279</v>
      </c>
      <c r="E184" s="44" t="s">
        <v>12</v>
      </c>
      <c r="F184" s="44" t="s">
        <v>8</v>
      </c>
      <c r="G184">
        <f>VLOOKUP($D184,CLASS!$D$2:$W$405,4,FALSE)</f>
        <v>10</v>
      </c>
      <c r="H184">
        <f>VLOOKUP($D184,CLASS!$D$2:$W$405,5,FALSE)</f>
        <v>74</v>
      </c>
      <c r="I184" s="52">
        <f>IF(H184,G184+H184,0)</f>
        <v>84</v>
      </c>
      <c r="J184">
        <f>VLOOKUP($D184,CLASS!$D$2:$W$405,7,FALSE)</f>
        <v>73</v>
      </c>
      <c r="K184" s="52">
        <f>IF(IF(J184,J184+$G184,0)&lt;=100,IF(J184,J184+$G184,0),100)</f>
        <v>83</v>
      </c>
      <c r="L184">
        <f>VLOOKUP($D184,CLASS!$D$2:$W$405,9,FALSE)</f>
        <v>77</v>
      </c>
      <c r="M184" s="52">
        <f>IF(IF(L184,L184+$G184,0)&lt;=100,IF(L184,L184+$G184,0),100)</f>
        <v>87</v>
      </c>
      <c r="N184">
        <f>VLOOKUP($D184,CLASS!$D$2:$W$405,11,FALSE)</f>
        <v>0</v>
      </c>
      <c r="O184" s="52">
        <f>IF(IF(N184,N184+$G184,0)&lt;=100,IF(N184,N184+$G184,0),100)</f>
        <v>0</v>
      </c>
      <c r="P184">
        <f>VLOOKUP($D184,CLASS!$D$2:$W$405,13,FALSE)</f>
        <v>60</v>
      </c>
      <c r="Q184" s="52">
        <f>IF(IF(P184,P184+$G184,0)&lt;=100,IF(P184,P184+$G184,0),100)</f>
        <v>70</v>
      </c>
      <c r="R184">
        <f>VLOOKUP($D184,CLASS!$D$2:$W$405,15,FALSE)</f>
        <v>69</v>
      </c>
      <c r="S184" s="52">
        <f>IF(IF(R184,R184+$G184,0)&lt;=100,IF(R184,R184+$G184,0),100)</f>
        <v>79</v>
      </c>
      <c r="T184">
        <f>VLOOKUP($D184,CLASS!$D$2:$W$405,17,FALSE)</f>
        <v>64</v>
      </c>
      <c r="U184" s="52">
        <f>IF(IF(T184,T184+$G184,0)&lt;=100,IF(T184,T184+$G184,0),100)</f>
        <v>74</v>
      </c>
      <c r="V184">
        <f>VLOOKUP($D184,CLASS!$D$2:$W$405,19,FALSE)</f>
        <v>0</v>
      </c>
      <c r="W184" s="52">
        <f>IF(IF(V184,V184+$G184,0)&lt;=100,IF(V184,V184+$G184,0),100)</f>
        <v>0</v>
      </c>
      <c r="X184"/>
      <c r="Y184"/>
      <c r="Z184" s="52">
        <f>I184+K184+M184+O184+Q184+S184+U184+W184</f>
        <v>477</v>
      </c>
      <c r="AA184"/>
      <c r="AB184">
        <f>I184</f>
        <v>84</v>
      </c>
      <c r="AC184">
        <f>K184</f>
        <v>83</v>
      </c>
      <c r="AD184">
        <f>M184</f>
        <v>87</v>
      </c>
      <c r="AE184">
        <f>O184</f>
        <v>0</v>
      </c>
      <c r="AF184">
        <f>Q184</f>
        <v>70</v>
      </c>
      <c r="AG184">
        <f>S184</f>
        <v>79</v>
      </c>
      <c r="AH184">
        <f>U184</f>
        <v>74</v>
      </c>
      <c r="AI184">
        <f>W184</f>
        <v>0</v>
      </c>
      <c r="AJ184" s="24">
        <f>SUMPRODUCT(LARGE(AB184:AI184, {1,2,3,4,5}))</f>
        <v>407</v>
      </c>
    </row>
    <row r="185" spans="1:51" x14ac:dyDescent="0.25">
      <c r="A185" s="47" t="s">
        <v>48</v>
      </c>
      <c r="B185" s="46" t="s">
        <v>320</v>
      </c>
      <c r="C185" s="44" t="s">
        <v>349</v>
      </c>
      <c r="D185" s="44">
        <v>123090</v>
      </c>
      <c r="E185" s="44" t="s">
        <v>13</v>
      </c>
      <c r="F185" s="44" t="s">
        <v>43</v>
      </c>
      <c r="G185">
        <f>VLOOKUP($D185,CLASS!$D$2:$W$405,4,FALSE)</f>
        <v>15</v>
      </c>
      <c r="H185">
        <f>VLOOKUP($D185,CLASS!$D$2:$W$405,5,FALSE)</f>
        <v>67</v>
      </c>
      <c r="I185" s="52">
        <f>IF(H185,G185+H185,0)</f>
        <v>82</v>
      </c>
      <c r="J185">
        <f>VLOOKUP($D185,CLASS!$D$2:$W$405,7,FALSE)</f>
        <v>66</v>
      </c>
      <c r="K185" s="52">
        <f>IF(IF(J185,J185+$G185,0)&lt;=100,IF(J185,J185+$G185,0),100)</f>
        <v>81</v>
      </c>
      <c r="L185">
        <f>VLOOKUP($D185,CLASS!$D$2:$W$405,9,FALSE)</f>
        <v>0</v>
      </c>
      <c r="M185" s="52">
        <f>IF(IF(L185,L185+$G185,0)&lt;=100,IF(L185,L185+$G185,0),100)</f>
        <v>0</v>
      </c>
      <c r="N185">
        <f>VLOOKUP($D185,CLASS!$D$2:$W$405,11,FALSE)</f>
        <v>0</v>
      </c>
      <c r="O185" s="52">
        <f>IF(IF(N185,N185+$G185,0)&lt;=100,IF(N185,N185+$G185,0),100)</f>
        <v>0</v>
      </c>
      <c r="P185">
        <f>VLOOKUP($D185,CLASS!$D$2:$W$405,13,FALSE)</f>
        <v>56</v>
      </c>
      <c r="Q185" s="52">
        <f>IF(IF(P185,P185+$G185,0)&lt;=100,IF(P185,P185+$G185,0),100)</f>
        <v>71</v>
      </c>
      <c r="R185">
        <f>VLOOKUP($D185,CLASS!$D$2:$W$405,15,FALSE)</f>
        <v>58</v>
      </c>
      <c r="S185" s="52">
        <f>IF(IF(R185,R185+$G185,0)&lt;=100,IF(R185,R185+$G185,0),100)</f>
        <v>73</v>
      </c>
      <c r="T185">
        <f>VLOOKUP($D185,CLASS!$D$2:$W$405,17,FALSE)</f>
        <v>59</v>
      </c>
      <c r="U185" s="52">
        <f>IF(IF(T185,T185+$G185,0)&lt;=100,IF(T185,T185+$G185,0),100)</f>
        <v>74</v>
      </c>
      <c r="V185">
        <f>VLOOKUP($D185,CLASS!$D$2:$W$405,19,FALSE)</f>
        <v>0</v>
      </c>
      <c r="W185" s="52">
        <f>IF(IF(V185,V185+$G185,0)&lt;=100,IF(V185,V185+$G185,0),100)</f>
        <v>0</v>
      </c>
      <c r="X185"/>
      <c r="Y185"/>
      <c r="Z185" s="52">
        <f>I185+K185+M185+O185+Q185+S185+U185+W185</f>
        <v>381</v>
      </c>
      <c r="AA185"/>
      <c r="AB185">
        <f>I185</f>
        <v>82</v>
      </c>
      <c r="AC185">
        <f>K185</f>
        <v>81</v>
      </c>
      <c r="AD185">
        <f>M185</f>
        <v>0</v>
      </c>
      <c r="AE185">
        <f>O185</f>
        <v>0</v>
      </c>
      <c r="AF185">
        <f>Q185</f>
        <v>71</v>
      </c>
      <c r="AG185">
        <f>S185</f>
        <v>73</v>
      </c>
      <c r="AH185">
        <f>U185</f>
        <v>74</v>
      </c>
      <c r="AI185">
        <f>W185</f>
        <v>0</v>
      </c>
      <c r="AJ185" s="24">
        <f>SUMPRODUCT(LARGE(AB185:AI185, {1,2,3,4,5}))</f>
        <v>381</v>
      </c>
      <c r="AK185" s="57"/>
    </row>
    <row r="186" spans="1:51" x14ac:dyDescent="0.25">
      <c r="A186" s="47" t="s">
        <v>48</v>
      </c>
      <c r="B186" s="45" t="s">
        <v>359</v>
      </c>
      <c r="C186" s="44" t="s">
        <v>360</v>
      </c>
      <c r="D186" s="44">
        <v>121289</v>
      </c>
      <c r="E186" s="44" t="s">
        <v>13</v>
      </c>
      <c r="F186" s="44" t="s">
        <v>36</v>
      </c>
      <c r="G186">
        <f>VLOOKUP($D186,CLASS!$D$2:$W$405,4,FALSE)</f>
        <v>15</v>
      </c>
      <c r="H186">
        <f>VLOOKUP($D186,CLASS!$D$2:$W$405,5,FALSE)</f>
        <v>61</v>
      </c>
      <c r="I186" s="52">
        <f>IF(H186,G186+H186,0)</f>
        <v>76</v>
      </c>
      <c r="J186">
        <f>VLOOKUP($D186,CLASS!$D$2:$W$405,7,FALSE)</f>
        <v>55</v>
      </c>
      <c r="K186" s="52">
        <f>IF(IF(J186,J186+$G186,0)&lt;=100,IF(J186,J186+$G186,0),100)</f>
        <v>70</v>
      </c>
      <c r="L186">
        <f>VLOOKUP($D186,CLASS!$D$2:$W$405,9,FALSE)</f>
        <v>0</v>
      </c>
      <c r="M186" s="52">
        <f>IF(IF(L186,L186+$G186,0)&lt;=100,IF(L186,L186+$G186,0),100)</f>
        <v>0</v>
      </c>
      <c r="N186">
        <f>VLOOKUP($D186,CLASS!$D$2:$W$405,11,FALSE)</f>
        <v>0</v>
      </c>
      <c r="O186" s="52">
        <f>IF(IF(N186,N186+$G186,0)&lt;=100,IF(N186,N186+$G186,0),100)</f>
        <v>0</v>
      </c>
      <c r="P186">
        <f>VLOOKUP($D186,CLASS!$D$2:$W$405,13,FALSE)</f>
        <v>62</v>
      </c>
      <c r="Q186" s="52">
        <f>IF(IF(P186,P186+$G186,0)&lt;=100,IF(P186,P186+$G186,0),100)</f>
        <v>77</v>
      </c>
      <c r="R186">
        <f>VLOOKUP($D186,CLASS!$D$2:$W$405,15,FALSE)</f>
        <v>74</v>
      </c>
      <c r="S186" s="52">
        <f>IF(IF(R186,R186+$G186,0)&lt;=100,IF(R186,R186+$G186,0),100)</f>
        <v>89</v>
      </c>
      <c r="T186">
        <f>VLOOKUP($D186,CLASS!$D$2:$W$405,17,FALSE)</f>
        <v>54</v>
      </c>
      <c r="U186" s="52">
        <f>IF(IF(T186,T186+$G186,0)&lt;=100,IF(T186,T186+$G186,0),100)</f>
        <v>69</v>
      </c>
      <c r="V186">
        <f>VLOOKUP($D186,CLASS!$D$2:$W$405,19,FALSE)</f>
        <v>0</v>
      </c>
      <c r="W186" s="52">
        <f>IF(IF(V186,V186+$G186,0)&lt;=100,IF(V186,V186+$G186,0),100)</f>
        <v>0</v>
      </c>
      <c r="X186"/>
      <c r="Y186"/>
      <c r="Z186" s="52">
        <f>I186+K186+M186+O186+Q186+S186+U186+W186</f>
        <v>381</v>
      </c>
      <c r="AA186"/>
      <c r="AB186">
        <f>I186</f>
        <v>76</v>
      </c>
      <c r="AC186">
        <f>K186</f>
        <v>70</v>
      </c>
      <c r="AD186">
        <f>M186</f>
        <v>0</v>
      </c>
      <c r="AE186">
        <f>O186</f>
        <v>0</v>
      </c>
      <c r="AF186">
        <f>Q186</f>
        <v>77</v>
      </c>
      <c r="AG186">
        <f>S186</f>
        <v>89</v>
      </c>
      <c r="AH186">
        <f>U186</f>
        <v>69</v>
      </c>
      <c r="AI186">
        <f>W186</f>
        <v>0</v>
      </c>
      <c r="AJ186" s="24">
        <f>SUMPRODUCT(LARGE(AB186:AI186, {1,2,3,4,5}))</f>
        <v>381</v>
      </c>
    </row>
    <row r="187" spans="1:51" x14ac:dyDescent="0.25">
      <c r="A187" s="47" t="s">
        <v>48</v>
      </c>
      <c r="B187" s="45" t="s">
        <v>59</v>
      </c>
      <c r="C187" s="44" t="s">
        <v>60</v>
      </c>
      <c r="D187" s="44">
        <v>116789</v>
      </c>
      <c r="E187" s="44" t="s">
        <v>23</v>
      </c>
      <c r="F187" s="44" t="s">
        <v>8</v>
      </c>
      <c r="G187">
        <f>VLOOKUP($D187,CLASS!$D$2:$W$405,4,FALSE)</f>
        <v>0</v>
      </c>
      <c r="H187">
        <f>VLOOKUP($D187,CLASS!$D$2:$W$405,5,FALSE)</f>
        <v>97</v>
      </c>
      <c r="I187" s="52">
        <f>IF(H187,G187+H187,0)</f>
        <v>97</v>
      </c>
      <c r="J187">
        <f>VLOOKUP($D187,CLASS!$D$2:$W$405,7,FALSE)</f>
        <v>95</v>
      </c>
      <c r="K187" s="52">
        <f>IF(IF(J187,J187+$G187,0)&lt;=100,IF(J187,J187+$G187,0),100)</f>
        <v>95</v>
      </c>
      <c r="L187">
        <f>VLOOKUP($D187,CLASS!$D$2:$W$405,9,FALSE)</f>
        <v>89</v>
      </c>
      <c r="M187" s="52">
        <f>IF(IF(L187,L187+$G187,0)&lt;=100,IF(L187,L187+$G187,0),100)</f>
        <v>89</v>
      </c>
      <c r="N187">
        <f>VLOOKUP($D187,CLASS!$D$2:$W$405,11,FALSE)</f>
        <v>0</v>
      </c>
      <c r="O187" s="52">
        <f>IF(IF(N187,N187+$G187,0)&lt;=100,IF(N187,N187+$G187,0),100)</f>
        <v>0</v>
      </c>
      <c r="P187">
        <f>VLOOKUP($D187,CLASS!$D$2:$W$405,13,FALSE)</f>
        <v>88</v>
      </c>
      <c r="Q187" s="52">
        <f>IF(IF(P187,P187+$G187,0)&lt;=100,IF(P187,P187+$G187,0),100)</f>
        <v>88</v>
      </c>
      <c r="R187">
        <f>VLOOKUP($D187,CLASS!$D$2:$W$405,15,FALSE)</f>
        <v>0</v>
      </c>
      <c r="S187" s="52">
        <f>IF(IF(R187,R187+$G187,0)&lt;=100,IF(R187,R187+$G187,0),100)</f>
        <v>0</v>
      </c>
      <c r="T187">
        <f>VLOOKUP($D187,CLASS!$D$2:$W$405,17,FALSE)</f>
        <v>0</v>
      </c>
      <c r="U187" s="52">
        <f>IF(IF(T187,T187+$G187,0)&lt;=100,IF(T187,T187+$G187,0),100)</f>
        <v>0</v>
      </c>
      <c r="V187">
        <f>VLOOKUP($D187,CLASS!$D$2:$W$405,19,FALSE)</f>
        <v>0</v>
      </c>
      <c r="W187" s="52">
        <f>IF(IF(V187,V187+$G187,0)&lt;=100,IF(V187,V187+$G187,0),100)</f>
        <v>0</v>
      </c>
      <c r="X187"/>
      <c r="Y187"/>
      <c r="Z187" s="52">
        <f>I187+K187+M187+O187+Q187+S187+U187+W187</f>
        <v>369</v>
      </c>
      <c r="AA187"/>
      <c r="AB187">
        <f>I187</f>
        <v>97</v>
      </c>
      <c r="AC187">
        <f>K187</f>
        <v>95</v>
      </c>
      <c r="AD187">
        <f>M187</f>
        <v>89</v>
      </c>
      <c r="AE187">
        <f>O187</f>
        <v>0</v>
      </c>
      <c r="AF187">
        <f>Q187</f>
        <v>88</v>
      </c>
      <c r="AG187">
        <f>S187</f>
        <v>0</v>
      </c>
      <c r="AH187">
        <f>U187</f>
        <v>0</v>
      </c>
      <c r="AI187">
        <f>W187</f>
        <v>0</v>
      </c>
      <c r="AJ187" s="24">
        <f>SUMPRODUCT(LARGE(AB187:AI187, {1,2,3,4,5}))</f>
        <v>369</v>
      </c>
    </row>
    <row r="188" spans="1:51" x14ac:dyDescent="0.25">
      <c r="A188" s="47" t="s">
        <v>48</v>
      </c>
      <c r="B188" s="46" t="s">
        <v>211</v>
      </c>
      <c r="C188" s="44" t="s">
        <v>106</v>
      </c>
      <c r="D188" s="44">
        <v>124651</v>
      </c>
      <c r="E188" s="44" t="s">
        <v>11</v>
      </c>
      <c r="F188" s="44" t="s">
        <v>8</v>
      </c>
      <c r="G188">
        <f>VLOOKUP($D188,CLASS!$D$2:$W$405,4,FALSE)</f>
        <v>5</v>
      </c>
      <c r="H188">
        <f>VLOOKUP($D188,CLASS!$D$2:$W$405,5,FALSE)</f>
        <v>91</v>
      </c>
      <c r="I188" s="52">
        <f>IF(H188,G188+H188,0)</f>
        <v>96</v>
      </c>
      <c r="J188">
        <f>VLOOKUP($D188,CLASS!$D$2:$W$405,7,FALSE)</f>
        <v>84</v>
      </c>
      <c r="K188" s="52">
        <f>IF(IF(J188,J188+$G188,0)&lt;=100,IF(J188,J188+$G188,0),100)</f>
        <v>89</v>
      </c>
      <c r="L188">
        <f>VLOOKUP($D188,CLASS!$D$2:$W$405,9,FALSE)</f>
        <v>81</v>
      </c>
      <c r="M188" s="52">
        <f>IF(IF(L188,L188+$G188,0)&lt;=100,IF(L188,L188+$G188,0),100)</f>
        <v>86</v>
      </c>
      <c r="N188">
        <f>VLOOKUP($D188,CLASS!$D$2:$W$405,11,FALSE)</f>
        <v>0</v>
      </c>
      <c r="O188" s="52">
        <f>IF(IF(N188,N188+$G188,0)&lt;=100,IF(N188,N188+$G188,0),100)</f>
        <v>0</v>
      </c>
      <c r="P188">
        <f>VLOOKUP($D188,CLASS!$D$2:$W$405,13,FALSE)</f>
        <v>0</v>
      </c>
      <c r="Q188" s="52">
        <f>IF(IF(P188,P188+$G188,0)&lt;=100,IF(P188,P188+$G188,0),100)</f>
        <v>0</v>
      </c>
      <c r="R188">
        <f>VLOOKUP($D188,CLASS!$D$2:$W$405,15,FALSE)</f>
        <v>76</v>
      </c>
      <c r="S188" s="52">
        <f>IF(IF(R188,R188+$G188,0)&lt;=100,IF(R188,R188+$G188,0),100)</f>
        <v>81</v>
      </c>
      <c r="T188">
        <f>VLOOKUP($D188,CLASS!$D$2:$W$405,17,FALSE)</f>
        <v>0</v>
      </c>
      <c r="U188" s="52">
        <f>IF(IF(T188,T188+$G188,0)&lt;=100,IF(T188,T188+$G188,0),100)</f>
        <v>0</v>
      </c>
      <c r="V188">
        <f>VLOOKUP($D188,CLASS!$D$2:$W$405,19,FALSE)</f>
        <v>0</v>
      </c>
      <c r="W188" s="52">
        <f>IF(IF(V188,V188+$G188,0)&lt;=100,IF(V188,V188+$G188,0),100)</f>
        <v>0</v>
      </c>
      <c r="X188"/>
      <c r="Y188"/>
      <c r="Z188" s="52">
        <f>I188+K188+M188+O188+Q188+S188+U188+W188</f>
        <v>352</v>
      </c>
      <c r="AA188"/>
      <c r="AB188">
        <f>I188</f>
        <v>96</v>
      </c>
      <c r="AC188">
        <f>K188</f>
        <v>89</v>
      </c>
      <c r="AD188">
        <f>M188</f>
        <v>86</v>
      </c>
      <c r="AE188">
        <f>O188</f>
        <v>0</v>
      </c>
      <c r="AF188">
        <f>Q188</f>
        <v>0</v>
      </c>
      <c r="AG188">
        <f>S188</f>
        <v>81</v>
      </c>
      <c r="AH188">
        <f>U188</f>
        <v>0</v>
      </c>
      <c r="AI188">
        <f>W188</f>
        <v>0</v>
      </c>
      <c r="AJ188" s="24">
        <f>SUMPRODUCT(LARGE(AB188:AI188, {1,2,3,4,5}))</f>
        <v>352</v>
      </c>
    </row>
    <row r="189" spans="1:51" x14ac:dyDescent="0.25">
      <c r="A189" s="47" t="s">
        <v>48</v>
      </c>
      <c r="B189" s="45" t="s">
        <v>190</v>
      </c>
      <c r="C189" s="44" t="s">
        <v>106</v>
      </c>
      <c r="D189" s="44">
        <v>128931</v>
      </c>
      <c r="E189" s="44" t="s">
        <v>11</v>
      </c>
      <c r="F189" s="44" t="s">
        <v>8</v>
      </c>
      <c r="G189">
        <f>VLOOKUP($D189,CLASS!$D$2:$W$405,4,FALSE)</f>
        <v>5</v>
      </c>
      <c r="H189">
        <f>VLOOKUP($D189,CLASS!$D$2:$W$405,5,FALSE)</f>
        <v>80</v>
      </c>
      <c r="I189" s="52">
        <f>IF(H189,G189+H189,0)</f>
        <v>85</v>
      </c>
      <c r="J189">
        <f>VLOOKUP($D189,CLASS!$D$2:$W$405,7,FALSE)</f>
        <v>82</v>
      </c>
      <c r="K189" s="52">
        <f>IF(IF(J189,J189+$G189,0)&lt;=100,IF(J189,J189+$G189,0),100)</f>
        <v>87</v>
      </c>
      <c r="L189">
        <f>VLOOKUP($D189,CLASS!$D$2:$W$405,9,FALSE)</f>
        <v>87</v>
      </c>
      <c r="M189" s="52">
        <f>IF(IF(L189,L189+$G189,0)&lt;=100,IF(L189,L189+$G189,0),100)</f>
        <v>92</v>
      </c>
      <c r="N189">
        <f>VLOOKUP($D189,CLASS!$D$2:$W$405,11,FALSE)</f>
        <v>0</v>
      </c>
      <c r="O189" s="52">
        <f>IF(IF(N189,N189+$G189,0)&lt;=100,IF(N189,N189+$G189,0),100)</f>
        <v>0</v>
      </c>
      <c r="P189">
        <f>VLOOKUP($D189,CLASS!$D$2:$W$405,13,FALSE)</f>
        <v>67</v>
      </c>
      <c r="Q189" s="52">
        <f>IF(IF(P189,P189+$G189,0)&lt;=100,IF(P189,P189+$G189,0),100)</f>
        <v>72</v>
      </c>
      <c r="R189">
        <f>VLOOKUP($D189,CLASS!$D$2:$W$405,15,FALSE)</f>
        <v>0</v>
      </c>
      <c r="S189" s="52">
        <f>IF(IF(R189,R189+$G189,0)&lt;=100,IF(R189,R189+$G189,0),100)</f>
        <v>0</v>
      </c>
      <c r="T189">
        <f>VLOOKUP($D189,CLASS!$D$2:$W$405,17,FALSE)</f>
        <v>0</v>
      </c>
      <c r="U189" s="52">
        <f>IF(IF(T189,T189+$G189,0)&lt;=100,IF(T189,T189+$G189,0),100)</f>
        <v>0</v>
      </c>
      <c r="V189">
        <f>VLOOKUP($D189,CLASS!$D$2:$W$405,19,FALSE)</f>
        <v>0</v>
      </c>
      <c r="W189" s="52">
        <f>IF(IF(V189,V189+$G189,0)&lt;=100,IF(V189,V189+$G189,0),100)</f>
        <v>0</v>
      </c>
      <c r="X189"/>
      <c r="Y189"/>
      <c r="Z189" s="52">
        <f>I189+K189+M189+O189+Q189+S189+U189+W189</f>
        <v>336</v>
      </c>
      <c r="AA189"/>
      <c r="AB189">
        <f>I189</f>
        <v>85</v>
      </c>
      <c r="AC189">
        <f>K189</f>
        <v>87</v>
      </c>
      <c r="AD189">
        <f>M189</f>
        <v>92</v>
      </c>
      <c r="AE189">
        <f>O189</f>
        <v>0</v>
      </c>
      <c r="AF189">
        <f>Q189</f>
        <v>72</v>
      </c>
      <c r="AG189">
        <f>S189</f>
        <v>0</v>
      </c>
      <c r="AH189">
        <f>U189</f>
        <v>0</v>
      </c>
      <c r="AI189">
        <f>W189</f>
        <v>0</v>
      </c>
      <c r="AJ189" s="24">
        <f>SUMPRODUCT(LARGE(AB189:AI189, {1,2,3,4,5}))</f>
        <v>336</v>
      </c>
    </row>
    <row r="190" spans="1:51" x14ac:dyDescent="0.25">
      <c r="A190" s="47" t="s">
        <v>48</v>
      </c>
      <c r="B190" s="46" t="s">
        <v>347</v>
      </c>
      <c r="C190" s="44" t="s">
        <v>348</v>
      </c>
      <c r="D190" s="44">
        <v>88829</v>
      </c>
      <c r="E190" s="44" t="s">
        <v>13</v>
      </c>
      <c r="F190" s="44" t="s">
        <v>43</v>
      </c>
      <c r="G190">
        <f>VLOOKUP($D190,CLASS!$D$2:$W$405,4,FALSE)</f>
        <v>15</v>
      </c>
      <c r="H190">
        <f>VLOOKUP($D190,CLASS!$D$2:$W$405,5,FALSE)</f>
        <v>68</v>
      </c>
      <c r="I190" s="52">
        <f>IF(H190,G190+H190,0)</f>
        <v>83</v>
      </c>
      <c r="J190">
        <f>VLOOKUP($D190,CLASS!$D$2:$W$405,7,FALSE)</f>
        <v>64</v>
      </c>
      <c r="K190" s="52">
        <f>IF(IF(J190,J190+$G190,0)&lt;=100,IF(J190,J190+$G190,0),100)</f>
        <v>79</v>
      </c>
      <c r="L190">
        <f>VLOOKUP($D190,CLASS!$D$2:$W$405,9,FALSE)</f>
        <v>65</v>
      </c>
      <c r="M190" s="52">
        <f>IF(IF(L190,L190+$G190,0)&lt;=100,IF(L190,L190+$G190,0),100)</f>
        <v>80</v>
      </c>
      <c r="N190">
        <f>VLOOKUP($D190,CLASS!$D$2:$W$405,11,FALSE)</f>
        <v>0</v>
      </c>
      <c r="O190" s="52">
        <f>IF(IF(N190,N190+$G190,0)&lt;=100,IF(N190,N190+$G190,0),100)</f>
        <v>0</v>
      </c>
      <c r="P190">
        <f>VLOOKUP($D190,CLASS!$D$2:$W$405,13,FALSE)</f>
        <v>39</v>
      </c>
      <c r="Q190" s="52">
        <f>IF(IF(P190,P190+$G190,0)&lt;=100,IF(P190,P190+$G190,0),100)</f>
        <v>54</v>
      </c>
      <c r="R190">
        <f>VLOOKUP($D190,CLASS!$D$2:$W$405,15,FALSE)</f>
        <v>0</v>
      </c>
      <c r="S190" s="52">
        <f>IF(IF(R190,R190+$G190,0)&lt;=100,IF(R190,R190+$G190,0),100)</f>
        <v>0</v>
      </c>
      <c r="T190">
        <f>VLOOKUP($D190,CLASS!$D$2:$W$405,17,FALSE)</f>
        <v>0</v>
      </c>
      <c r="U190" s="52">
        <f>IF(IF(T190,T190+$G190,0)&lt;=100,IF(T190,T190+$G190,0),100)</f>
        <v>0</v>
      </c>
      <c r="V190">
        <f>VLOOKUP($D190,CLASS!$D$2:$W$405,19,FALSE)</f>
        <v>0</v>
      </c>
      <c r="W190" s="52">
        <f>IF(IF(V190,V190+$G190,0)&lt;=100,IF(V190,V190+$G190,0),100)</f>
        <v>0</v>
      </c>
      <c r="X190"/>
      <c r="Y190"/>
      <c r="Z190" s="52">
        <f>I190+K190+M190+O190+Q190+S190+U190+W190</f>
        <v>296</v>
      </c>
      <c r="AA190"/>
      <c r="AB190">
        <f>I190</f>
        <v>83</v>
      </c>
      <c r="AC190">
        <f>K190</f>
        <v>79</v>
      </c>
      <c r="AD190">
        <f>M190</f>
        <v>80</v>
      </c>
      <c r="AE190">
        <f>O190</f>
        <v>0</v>
      </c>
      <c r="AF190">
        <f>Q190</f>
        <v>54</v>
      </c>
      <c r="AG190">
        <f>S190</f>
        <v>0</v>
      </c>
      <c r="AH190">
        <f>U190</f>
        <v>0</v>
      </c>
      <c r="AI190">
        <f>W190</f>
        <v>0</v>
      </c>
      <c r="AJ190" s="24">
        <f>SUMPRODUCT(LARGE(AB190:AI190, {1,2,3,4,5}))</f>
        <v>296</v>
      </c>
      <c r="AK190" s="44"/>
    </row>
    <row r="191" spans="1:51" x14ac:dyDescent="0.25">
      <c r="A191" s="47" t="s">
        <v>48</v>
      </c>
      <c r="B191" s="45" t="s">
        <v>99</v>
      </c>
      <c r="C191" s="44" t="s">
        <v>100</v>
      </c>
      <c r="D191" s="44">
        <v>131721</v>
      </c>
      <c r="E191" s="44" t="s">
        <v>7</v>
      </c>
      <c r="F191" s="44" t="s">
        <v>8</v>
      </c>
      <c r="G191">
        <f>VLOOKUP($D191,CLASS!$D$2:$W$405,4,FALSE)</f>
        <v>0</v>
      </c>
      <c r="H191">
        <f>VLOOKUP($D191,CLASS!$D$2:$W$405,5,FALSE)</f>
        <v>98</v>
      </c>
      <c r="I191" s="52">
        <f>IF(H191,G191+H191,0)</f>
        <v>98</v>
      </c>
      <c r="J191">
        <f>VLOOKUP($D191,CLASS!$D$2:$W$405,7,FALSE)</f>
        <v>94</v>
      </c>
      <c r="K191" s="52">
        <f>IF(IF(J191,J191+$G191,0)&lt;=100,IF(J191,J191+$G191,0),100)</f>
        <v>94</v>
      </c>
      <c r="L191">
        <f>VLOOKUP($D191,CLASS!$D$2:$W$405,9,FALSE)</f>
        <v>93</v>
      </c>
      <c r="M191" s="52">
        <f>IF(IF(L191,L191+$G191,0)&lt;=100,IF(L191,L191+$G191,0),100)</f>
        <v>93</v>
      </c>
      <c r="N191">
        <f>VLOOKUP($D191,CLASS!$D$2:$W$405,11,FALSE)</f>
        <v>0</v>
      </c>
      <c r="O191" s="52">
        <f>IF(IF(N191,N191+$G191,0)&lt;=100,IF(N191,N191+$G191,0),100)</f>
        <v>0</v>
      </c>
      <c r="P191">
        <f>VLOOKUP($D191,CLASS!$D$2:$W$405,13,FALSE)</f>
        <v>0</v>
      </c>
      <c r="Q191" s="52">
        <f>IF(IF(P191,P191+$G191,0)&lt;=100,IF(P191,P191+$G191,0),100)</f>
        <v>0</v>
      </c>
      <c r="R191">
        <f>VLOOKUP($D191,CLASS!$D$2:$W$405,15,FALSE)</f>
        <v>0</v>
      </c>
      <c r="S191" s="52">
        <f>IF(IF(R191,R191+$G191,0)&lt;=100,IF(R191,R191+$G191,0),100)</f>
        <v>0</v>
      </c>
      <c r="T191">
        <f>VLOOKUP($D191,CLASS!$D$2:$W$405,17,FALSE)</f>
        <v>0</v>
      </c>
      <c r="U191" s="52">
        <f>IF(IF(T191,T191+$G191,0)&lt;=100,IF(T191,T191+$G191,0),100)</f>
        <v>0</v>
      </c>
      <c r="V191">
        <f>VLOOKUP($D191,CLASS!$D$2:$W$405,19,FALSE)</f>
        <v>0</v>
      </c>
      <c r="W191" s="52">
        <f>IF(IF(V191,V191+$G191,0)&lt;=100,IF(V191,V191+$G191,0),100)</f>
        <v>0</v>
      </c>
      <c r="X191"/>
      <c r="Y191"/>
      <c r="Z191" s="52">
        <f>I191+K191+M191+O191+Q191+S191+U191+W191</f>
        <v>285</v>
      </c>
      <c r="AA191"/>
      <c r="AB191">
        <f>I191</f>
        <v>98</v>
      </c>
      <c r="AC191">
        <f>K191</f>
        <v>94</v>
      </c>
      <c r="AD191">
        <f>M191</f>
        <v>93</v>
      </c>
      <c r="AE191">
        <f>O191</f>
        <v>0</v>
      </c>
      <c r="AF191">
        <f>Q191</f>
        <v>0</v>
      </c>
      <c r="AG191">
        <f>S191</f>
        <v>0</v>
      </c>
      <c r="AH191">
        <f>U191</f>
        <v>0</v>
      </c>
      <c r="AI191">
        <f>W191</f>
        <v>0</v>
      </c>
      <c r="AJ191" s="24">
        <f>SUMPRODUCT(LARGE(AB191:AI191, {1,2,3,4,5}))</f>
        <v>285</v>
      </c>
      <c r="AK191" s="44"/>
    </row>
    <row r="192" spans="1:51" s="4" customFormat="1" x14ac:dyDescent="0.25">
      <c r="A192" s="47" t="s">
        <v>48</v>
      </c>
      <c r="B192" s="45" t="s">
        <v>73</v>
      </c>
      <c r="C192" s="44" t="s">
        <v>74</v>
      </c>
      <c r="D192" s="44">
        <v>99866</v>
      </c>
      <c r="E192" s="44" t="s">
        <v>23</v>
      </c>
      <c r="F192" s="44" t="s">
        <v>8</v>
      </c>
      <c r="G192">
        <f>VLOOKUP($D192,CLASS!$D$2:$W$405,4,FALSE)</f>
        <v>0</v>
      </c>
      <c r="H192">
        <f>VLOOKUP($D192,CLASS!$D$2:$W$405,5,FALSE)</f>
        <v>94</v>
      </c>
      <c r="I192" s="52">
        <f>IF(H192,G192+H192,0)</f>
        <v>94</v>
      </c>
      <c r="J192">
        <f>VLOOKUP($D192,CLASS!$D$2:$W$405,7,FALSE)</f>
        <v>97</v>
      </c>
      <c r="K192" s="52">
        <f>IF(IF(J192,J192+$G192,0)&lt;=100,IF(J192,J192+$G192,0),100)</f>
        <v>97</v>
      </c>
      <c r="L192">
        <f>VLOOKUP($D192,CLASS!$D$2:$W$405,9,FALSE)</f>
        <v>90</v>
      </c>
      <c r="M192" s="52">
        <f>IF(IF(L192,L192+$G192,0)&lt;=100,IF(L192,L192+$G192,0),100)</f>
        <v>90</v>
      </c>
      <c r="N192">
        <f>VLOOKUP($D192,CLASS!$D$2:$W$405,11,FALSE)</f>
        <v>0</v>
      </c>
      <c r="O192" s="52">
        <f>IF(IF(N192,N192+$G192,0)&lt;=100,IF(N192,N192+$G192,0),100)</f>
        <v>0</v>
      </c>
      <c r="P192">
        <f>VLOOKUP($D192,CLASS!$D$2:$W$405,13,FALSE)</f>
        <v>0</v>
      </c>
      <c r="Q192" s="52">
        <f>IF(IF(P192,P192+$G192,0)&lt;=100,IF(P192,P192+$G192,0),100)</f>
        <v>0</v>
      </c>
      <c r="R192">
        <f>VLOOKUP($D192,CLASS!$D$2:$W$405,15,FALSE)</f>
        <v>0</v>
      </c>
      <c r="S192" s="52">
        <f>IF(IF(R192,R192+$G192,0)&lt;=100,IF(R192,R192+$G192,0),100)</f>
        <v>0</v>
      </c>
      <c r="T192">
        <f>VLOOKUP($D192,CLASS!$D$2:$W$405,17,FALSE)</f>
        <v>0</v>
      </c>
      <c r="U192" s="52">
        <f>IF(IF(T192,T192+$G192,0)&lt;=100,IF(T192,T192+$G192,0),100)</f>
        <v>0</v>
      </c>
      <c r="V192">
        <f>VLOOKUP($D192,CLASS!$D$2:$W$405,19,FALSE)</f>
        <v>0</v>
      </c>
      <c r="W192" s="52">
        <f>IF(IF(V192,V192+$G192,0)&lt;=100,IF(V192,V192+$G192,0),100)</f>
        <v>0</v>
      </c>
      <c r="X192"/>
      <c r="Y192"/>
      <c r="Z192" s="52">
        <f>I192+K192+M192+O192+Q192+S192+U192+W192</f>
        <v>281</v>
      </c>
      <c r="AA192"/>
      <c r="AB192">
        <f>I192</f>
        <v>94</v>
      </c>
      <c r="AC192">
        <f>K192</f>
        <v>97</v>
      </c>
      <c r="AD192">
        <f>M192</f>
        <v>90</v>
      </c>
      <c r="AE192">
        <f>O192</f>
        <v>0</v>
      </c>
      <c r="AF192">
        <f>Q192</f>
        <v>0</v>
      </c>
      <c r="AG192">
        <f>S192</f>
        <v>0</v>
      </c>
      <c r="AH192">
        <f>U192</f>
        <v>0</v>
      </c>
      <c r="AI192">
        <f>W192</f>
        <v>0</v>
      </c>
      <c r="AJ192" s="24">
        <f>SUMPRODUCT(LARGE(AB192:AI192, {1,2,3,4,5}))</f>
        <v>281</v>
      </c>
      <c r="AK192" s="44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</row>
    <row r="193" spans="1:37" x14ac:dyDescent="0.25">
      <c r="A193" s="47" t="s">
        <v>48</v>
      </c>
      <c r="B193" s="46" t="s">
        <v>69</v>
      </c>
      <c r="C193" s="44" t="s">
        <v>159</v>
      </c>
      <c r="D193" s="44">
        <v>12063</v>
      </c>
      <c r="E193" s="44" t="s">
        <v>11</v>
      </c>
      <c r="F193" s="44" t="s">
        <v>35</v>
      </c>
      <c r="G193">
        <f>VLOOKUP($D193,CLASS!$D$2:$W$405,4,FALSE)</f>
        <v>5</v>
      </c>
      <c r="H193">
        <f>VLOOKUP($D193,CLASS!$D$2:$W$405,5,FALSE)</f>
        <v>87</v>
      </c>
      <c r="I193" s="52">
        <f>IF(H193,G193+H193,0)</f>
        <v>92</v>
      </c>
      <c r="J193">
        <f>VLOOKUP($D193,CLASS!$D$2:$W$405,7,FALSE)</f>
        <v>86</v>
      </c>
      <c r="K193" s="52">
        <f>IF(IF(J193,J193+$G193,0)&lt;=100,IF(J193,J193+$G193,0),100)</f>
        <v>91</v>
      </c>
      <c r="L193">
        <f>VLOOKUP($D193,CLASS!$D$2:$W$405,9,FALSE)</f>
        <v>78</v>
      </c>
      <c r="M193" s="52">
        <f>IF(IF(L193,L193+$G193,0)&lt;=100,IF(L193,L193+$G193,0),100)</f>
        <v>83</v>
      </c>
      <c r="N193">
        <f>VLOOKUP($D193,CLASS!$D$2:$W$405,11,FALSE)</f>
        <v>0</v>
      </c>
      <c r="O193" s="52">
        <f>IF(IF(N193,N193+$G193,0)&lt;=100,IF(N193,N193+$G193,0),100)</f>
        <v>0</v>
      </c>
      <c r="P193">
        <f>VLOOKUP($D193,CLASS!$D$2:$W$405,13,FALSE)</f>
        <v>0</v>
      </c>
      <c r="Q193" s="52">
        <f>IF(IF(P193,P193+$G193,0)&lt;=100,IF(P193,P193+$G193,0),100)</f>
        <v>0</v>
      </c>
      <c r="R193">
        <f>VLOOKUP($D193,CLASS!$D$2:$W$405,15,FALSE)</f>
        <v>0</v>
      </c>
      <c r="S193" s="52">
        <f>IF(IF(R193,R193+$G193,0)&lt;=100,IF(R193,R193+$G193,0),100)</f>
        <v>0</v>
      </c>
      <c r="T193">
        <f>VLOOKUP($D193,CLASS!$D$2:$W$405,17,FALSE)</f>
        <v>0</v>
      </c>
      <c r="U193" s="52">
        <f>IF(IF(T193,T193+$G193,0)&lt;=100,IF(T193,T193+$G193,0),100)</f>
        <v>0</v>
      </c>
      <c r="V193">
        <f>VLOOKUP($D193,CLASS!$D$2:$W$405,19,FALSE)</f>
        <v>0</v>
      </c>
      <c r="W193" s="52">
        <f>IF(IF(V193,V193+$G193,0)&lt;=100,IF(V193,V193+$G193,0),100)</f>
        <v>0</v>
      </c>
      <c r="X193"/>
      <c r="Y193"/>
      <c r="Z193" s="52">
        <f>I193+K193+M193+O193+Q193+S193+U193+W193</f>
        <v>266</v>
      </c>
      <c r="AA193"/>
      <c r="AB193">
        <f>I193</f>
        <v>92</v>
      </c>
      <c r="AC193">
        <f>K193</f>
        <v>91</v>
      </c>
      <c r="AD193">
        <f>M193</f>
        <v>83</v>
      </c>
      <c r="AE193">
        <f>O193</f>
        <v>0</v>
      </c>
      <c r="AF193">
        <f>Q193</f>
        <v>0</v>
      </c>
      <c r="AG193">
        <f>S193</f>
        <v>0</v>
      </c>
      <c r="AH193">
        <f>U193</f>
        <v>0</v>
      </c>
      <c r="AI193">
        <f>W193</f>
        <v>0</v>
      </c>
      <c r="AJ193" s="24">
        <f>SUMPRODUCT(LARGE(AB193:AI193, {1,2,3,4,5}))</f>
        <v>266</v>
      </c>
    </row>
    <row r="194" spans="1:37" x14ac:dyDescent="0.25">
      <c r="A194" s="47" t="s">
        <v>48</v>
      </c>
      <c r="B194" s="45" t="s">
        <v>118</v>
      </c>
      <c r="C194" s="44" t="s">
        <v>119</v>
      </c>
      <c r="D194" s="44">
        <v>125843</v>
      </c>
      <c r="E194" s="44" t="s">
        <v>7</v>
      </c>
      <c r="F194" s="44" t="s">
        <v>40</v>
      </c>
      <c r="G194">
        <f>VLOOKUP($D194,CLASS!$D$2:$W$405,4,FALSE)</f>
        <v>0</v>
      </c>
      <c r="H194">
        <f>VLOOKUP($D194,CLASS!$D$2:$W$405,5,FALSE)</f>
        <v>89</v>
      </c>
      <c r="I194" s="52">
        <f>IF(H194,G194+H194,0)</f>
        <v>89</v>
      </c>
      <c r="J194">
        <f>VLOOKUP($D194,CLASS!$D$2:$W$405,7,FALSE)</f>
        <v>0</v>
      </c>
      <c r="K194" s="52">
        <f>IF(IF(J194,J194+$G194,0)&lt;=100,IF(J194,J194+$G194,0),100)</f>
        <v>0</v>
      </c>
      <c r="L194">
        <f>VLOOKUP($D194,CLASS!$D$2:$W$405,9,FALSE)</f>
        <v>95</v>
      </c>
      <c r="M194" s="52">
        <f>IF(IF(L194,L194+$G194,0)&lt;=100,IF(L194,L194+$G194,0),100)</f>
        <v>95</v>
      </c>
      <c r="N194">
        <f>VLOOKUP($D194,CLASS!$D$2:$W$405,11,FALSE)</f>
        <v>0</v>
      </c>
      <c r="O194" s="52">
        <f>IF(IF(N194,N194+$G194,0)&lt;=100,IF(N194,N194+$G194,0),100)</f>
        <v>0</v>
      </c>
      <c r="P194">
        <f>VLOOKUP($D194,CLASS!$D$2:$W$405,13,FALSE)</f>
        <v>0</v>
      </c>
      <c r="Q194" s="52">
        <f>IF(IF(P194,P194+$G194,0)&lt;=100,IF(P194,P194+$G194,0),100)</f>
        <v>0</v>
      </c>
      <c r="R194">
        <f>VLOOKUP($D194,CLASS!$D$2:$W$405,15,FALSE)</f>
        <v>80</v>
      </c>
      <c r="S194" s="52">
        <f>IF(IF(R194,R194+$G194,0)&lt;=100,IF(R194,R194+$G194,0),100)</f>
        <v>80</v>
      </c>
      <c r="T194">
        <f>VLOOKUP($D194,CLASS!$D$2:$W$405,17,FALSE)</f>
        <v>0</v>
      </c>
      <c r="U194" s="52">
        <f>IF(IF(T194,T194+$G194,0)&lt;=100,IF(T194,T194+$G194,0),100)</f>
        <v>0</v>
      </c>
      <c r="V194">
        <f>VLOOKUP($D194,CLASS!$D$2:$W$405,19,FALSE)</f>
        <v>0</v>
      </c>
      <c r="W194" s="52">
        <f>IF(IF(V194,V194+$G194,0)&lt;=100,IF(V194,V194+$G194,0),100)</f>
        <v>0</v>
      </c>
      <c r="X194"/>
      <c r="Y194"/>
      <c r="Z194" s="52">
        <f>I194+K194+M194+O194+Q194+S194+U194+W194</f>
        <v>264</v>
      </c>
      <c r="AA194"/>
      <c r="AB194">
        <f>I194</f>
        <v>89</v>
      </c>
      <c r="AC194">
        <f>K194</f>
        <v>0</v>
      </c>
      <c r="AD194">
        <f>M194</f>
        <v>95</v>
      </c>
      <c r="AE194">
        <f>O194</f>
        <v>0</v>
      </c>
      <c r="AF194">
        <f>Q194</f>
        <v>0</v>
      </c>
      <c r="AG194">
        <f>S194</f>
        <v>80</v>
      </c>
      <c r="AH194">
        <f>U194</f>
        <v>0</v>
      </c>
      <c r="AI194">
        <f>W194</f>
        <v>0</v>
      </c>
      <c r="AJ194" s="24">
        <f>SUMPRODUCT(LARGE(AB194:AI194, {1,2,3,4,5}))</f>
        <v>264</v>
      </c>
    </row>
    <row r="195" spans="1:37" x14ac:dyDescent="0.25">
      <c r="A195" s="47" t="s">
        <v>48</v>
      </c>
      <c r="B195" s="46" t="s">
        <v>193</v>
      </c>
      <c r="C195" s="44" t="s">
        <v>194</v>
      </c>
      <c r="D195" s="44">
        <v>117242</v>
      </c>
      <c r="E195" s="44" t="s">
        <v>11</v>
      </c>
      <c r="F195" s="44" t="s">
        <v>8</v>
      </c>
      <c r="G195">
        <f>VLOOKUP($D195,CLASS!$D$2:$W$405,4,FALSE)</f>
        <v>5</v>
      </c>
      <c r="H195">
        <f>VLOOKUP($D195,CLASS!$D$2:$W$405,5,FALSE)</f>
        <v>78</v>
      </c>
      <c r="I195" s="52">
        <f>IF(H195,G195+H195,0)</f>
        <v>83</v>
      </c>
      <c r="J195">
        <f>VLOOKUP($D195,CLASS!$D$2:$W$405,7,FALSE)</f>
        <v>88</v>
      </c>
      <c r="K195" s="52">
        <f>IF(IF(J195,J195+$G195,0)&lt;=100,IF(J195,J195+$G195,0),100)</f>
        <v>93</v>
      </c>
      <c r="L195">
        <f>VLOOKUP($D195,CLASS!$D$2:$W$405,9,FALSE)</f>
        <v>0</v>
      </c>
      <c r="M195" s="52">
        <f>IF(IF(L195,L195+$G195,0)&lt;=100,IF(L195,L195+$G195,0),100)</f>
        <v>0</v>
      </c>
      <c r="N195">
        <f>VLOOKUP($D195,CLASS!$D$2:$W$405,11,FALSE)</f>
        <v>77</v>
      </c>
      <c r="O195" s="52">
        <f>IF(IF(N195,N195+$G195,0)&lt;=100,IF(N195,N195+$G195,0),100)</f>
        <v>82</v>
      </c>
      <c r="P195">
        <f>VLOOKUP($D195,CLASS!$D$2:$W$405,13,FALSE)</f>
        <v>0</v>
      </c>
      <c r="Q195" s="52">
        <f>IF(IF(P195,P195+$G195,0)&lt;=100,IF(P195,P195+$G195,0),100)</f>
        <v>0</v>
      </c>
      <c r="R195">
        <f>VLOOKUP($D195,CLASS!$D$2:$W$405,15,FALSE)</f>
        <v>0</v>
      </c>
      <c r="S195" s="52">
        <f>IF(IF(R195,R195+$G195,0)&lt;=100,IF(R195,R195+$G195,0),100)</f>
        <v>0</v>
      </c>
      <c r="T195">
        <f>VLOOKUP($D195,CLASS!$D$2:$W$405,17,FALSE)</f>
        <v>0</v>
      </c>
      <c r="U195" s="52">
        <f>IF(IF(T195,T195+$G195,0)&lt;=100,IF(T195,T195+$G195,0),100)</f>
        <v>0</v>
      </c>
      <c r="V195">
        <f>VLOOKUP($D195,CLASS!$D$2:$W$405,19,FALSE)</f>
        <v>0</v>
      </c>
      <c r="W195" s="52">
        <f>IF(IF(V195,V195+$G195,0)&lt;=100,IF(V195,V195+$G195,0),100)</f>
        <v>0</v>
      </c>
      <c r="X195"/>
      <c r="Y195"/>
      <c r="Z195" s="52">
        <f>I195+K195+M195+O195+Q195+S195+U195+W195</f>
        <v>258</v>
      </c>
      <c r="AA195"/>
      <c r="AB195">
        <f>I195</f>
        <v>83</v>
      </c>
      <c r="AC195">
        <f>K195</f>
        <v>93</v>
      </c>
      <c r="AD195">
        <f>M195</f>
        <v>0</v>
      </c>
      <c r="AE195">
        <f>O195</f>
        <v>82</v>
      </c>
      <c r="AF195">
        <f>Q195</f>
        <v>0</v>
      </c>
      <c r="AG195">
        <f>S195</f>
        <v>0</v>
      </c>
      <c r="AH195">
        <f>U195</f>
        <v>0</v>
      </c>
      <c r="AI195">
        <f>W195</f>
        <v>0</v>
      </c>
      <c r="AJ195" s="24">
        <f>SUMPRODUCT(LARGE(AB195:AI195, {1,2,3,4,5}))</f>
        <v>258</v>
      </c>
    </row>
    <row r="196" spans="1:37" x14ac:dyDescent="0.25">
      <c r="A196" s="47" t="s">
        <v>48</v>
      </c>
      <c r="B196" s="45" t="s">
        <v>342</v>
      </c>
      <c r="C196" s="44" t="s">
        <v>343</v>
      </c>
      <c r="D196" s="44">
        <v>120329</v>
      </c>
      <c r="E196" s="44" t="s">
        <v>13</v>
      </c>
      <c r="F196" s="44" t="s">
        <v>36</v>
      </c>
      <c r="G196">
        <f>VLOOKUP($D196,CLASS!$D$2:$W$405,4,FALSE)</f>
        <v>15</v>
      </c>
      <c r="H196">
        <f>VLOOKUP($D196,CLASS!$D$2:$W$405,5,FALSE)</f>
        <v>70</v>
      </c>
      <c r="I196" s="52">
        <f>IF(H196,G196+H196,0)</f>
        <v>85</v>
      </c>
      <c r="J196">
        <f>VLOOKUP($D196,CLASS!$D$2:$W$405,7,FALSE)</f>
        <v>74</v>
      </c>
      <c r="K196" s="52">
        <f>IF(IF(J196,J196+$G196,0)&lt;=100,IF(J196,J196+$G196,0),100)</f>
        <v>89</v>
      </c>
      <c r="L196">
        <f>VLOOKUP($D196,CLASS!$D$2:$W$405,9,FALSE)</f>
        <v>0</v>
      </c>
      <c r="M196" s="52">
        <f>IF(IF(L196,L196+$G196,0)&lt;=100,IF(L196,L196+$G196,0),100)</f>
        <v>0</v>
      </c>
      <c r="N196">
        <f>VLOOKUP($D196,CLASS!$D$2:$W$405,11,FALSE)</f>
        <v>0</v>
      </c>
      <c r="O196" s="52">
        <f>IF(IF(N196,N196+$G196,0)&lt;=100,IF(N196,N196+$G196,0),100)</f>
        <v>0</v>
      </c>
      <c r="P196">
        <f>VLOOKUP($D196,CLASS!$D$2:$W$405,13,FALSE)</f>
        <v>64</v>
      </c>
      <c r="Q196" s="52">
        <f>IF(IF(P196,P196+$G196,0)&lt;=100,IF(P196,P196+$G196,0),100)</f>
        <v>79</v>
      </c>
      <c r="R196">
        <f>VLOOKUP($D196,CLASS!$D$2:$W$405,15,FALSE)</f>
        <v>0</v>
      </c>
      <c r="S196" s="52">
        <f>IF(IF(R196,R196+$G196,0)&lt;=100,IF(R196,R196+$G196,0),100)</f>
        <v>0</v>
      </c>
      <c r="T196">
        <f>VLOOKUP($D196,CLASS!$D$2:$W$405,17,FALSE)</f>
        <v>0</v>
      </c>
      <c r="U196" s="52">
        <f>IF(IF(T196,T196+$G196,0)&lt;=100,IF(T196,T196+$G196,0),100)</f>
        <v>0</v>
      </c>
      <c r="V196">
        <f>VLOOKUP($D196,CLASS!$D$2:$W$405,19,FALSE)</f>
        <v>0</v>
      </c>
      <c r="W196" s="52">
        <f>IF(IF(V196,V196+$G196,0)&lt;=100,IF(V196,V196+$G196,0),100)</f>
        <v>0</v>
      </c>
      <c r="X196"/>
      <c r="Y196"/>
      <c r="Z196" s="52">
        <f>I196+K196+M196+O196+Q196+S196+U196+W196</f>
        <v>253</v>
      </c>
      <c r="AA196"/>
      <c r="AB196">
        <f>I196</f>
        <v>85</v>
      </c>
      <c r="AC196">
        <f>K196</f>
        <v>89</v>
      </c>
      <c r="AD196">
        <f>M196</f>
        <v>0</v>
      </c>
      <c r="AE196">
        <f>O196</f>
        <v>0</v>
      </c>
      <c r="AF196">
        <f>Q196</f>
        <v>79</v>
      </c>
      <c r="AG196">
        <f>S196</f>
        <v>0</v>
      </c>
      <c r="AH196">
        <f>U196</f>
        <v>0</v>
      </c>
      <c r="AI196">
        <f>W196</f>
        <v>0</v>
      </c>
      <c r="AJ196" s="24">
        <f>SUMPRODUCT(LARGE(AB196:AI196, {1,2,3,4,5}))</f>
        <v>253</v>
      </c>
    </row>
    <row r="197" spans="1:37" x14ac:dyDescent="0.25">
      <c r="A197" s="47" t="s">
        <v>48</v>
      </c>
      <c r="B197" s="45" t="s">
        <v>200</v>
      </c>
      <c r="C197" s="44" t="s">
        <v>201</v>
      </c>
      <c r="D197" s="44">
        <v>89342</v>
      </c>
      <c r="E197" s="44" t="s">
        <v>11</v>
      </c>
      <c r="F197" s="44" t="s">
        <v>8</v>
      </c>
      <c r="G197">
        <f>VLOOKUP($D197,CLASS!$D$2:$W$405,4,FALSE)</f>
        <v>5</v>
      </c>
      <c r="H197">
        <f>VLOOKUP($D197,CLASS!$D$2:$W$405,5,FALSE)</f>
        <v>76</v>
      </c>
      <c r="I197" s="52">
        <f>IF(H197,G197+H197,0)</f>
        <v>81</v>
      </c>
      <c r="J197">
        <f>VLOOKUP($D197,CLASS!$D$2:$W$405,7,FALSE)</f>
        <v>77</v>
      </c>
      <c r="K197" s="52">
        <f>IF(IF(J197,J197+$G197,0)&lt;=100,IF(J197,J197+$G197,0),100)</f>
        <v>82</v>
      </c>
      <c r="L197">
        <f>VLOOKUP($D197,CLASS!$D$2:$W$405,9,FALSE)</f>
        <v>80</v>
      </c>
      <c r="M197" s="52">
        <f>IF(IF(L197,L197+$G197,0)&lt;=100,IF(L197,L197+$G197,0),100)</f>
        <v>85</v>
      </c>
      <c r="N197">
        <f>VLOOKUP($D197,CLASS!$D$2:$W$405,11,FALSE)</f>
        <v>0</v>
      </c>
      <c r="O197" s="52">
        <f>IF(IF(N197,N197+$G197,0)&lt;=100,IF(N197,N197+$G197,0),100)</f>
        <v>0</v>
      </c>
      <c r="P197">
        <f>VLOOKUP($D197,CLASS!$D$2:$W$405,13,FALSE)</f>
        <v>0</v>
      </c>
      <c r="Q197" s="52">
        <f>IF(IF(P197,P197+$G197,0)&lt;=100,IF(P197,P197+$G197,0),100)</f>
        <v>0</v>
      </c>
      <c r="R197">
        <f>VLOOKUP($D197,CLASS!$D$2:$W$405,15,FALSE)</f>
        <v>0</v>
      </c>
      <c r="S197" s="52">
        <f>IF(IF(R197,R197+$G197,0)&lt;=100,IF(R197,R197+$G197,0),100)</f>
        <v>0</v>
      </c>
      <c r="T197">
        <f>VLOOKUP($D197,CLASS!$D$2:$W$405,17,FALSE)</f>
        <v>0</v>
      </c>
      <c r="U197" s="52">
        <f>IF(IF(T197,T197+$G197,0)&lt;=100,IF(T197,T197+$G197,0),100)</f>
        <v>0</v>
      </c>
      <c r="V197">
        <f>VLOOKUP($D197,CLASS!$D$2:$W$405,19,FALSE)</f>
        <v>0</v>
      </c>
      <c r="W197" s="52">
        <f>IF(IF(V197,V197+$G197,0)&lt;=100,IF(V197,V197+$G197,0),100)</f>
        <v>0</v>
      </c>
      <c r="X197"/>
      <c r="Y197"/>
      <c r="Z197" s="52">
        <f>I197+K197+M197+O197+Q197+S197+U197+W197</f>
        <v>248</v>
      </c>
      <c r="AA197"/>
      <c r="AB197">
        <f>I197</f>
        <v>81</v>
      </c>
      <c r="AC197">
        <f>K197</f>
        <v>82</v>
      </c>
      <c r="AD197">
        <f>M197</f>
        <v>85</v>
      </c>
      <c r="AE197">
        <f>O197</f>
        <v>0</v>
      </c>
      <c r="AF197">
        <f>Q197</f>
        <v>0</v>
      </c>
      <c r="AG197">
        <f>S197</f>
        <v>0</v>
      </c>
      <c r="AH197">
        <f>U197</f>
        <v>0</v>
      </c>
      <c r="AI197">
        <f>W197</f>
        <v>0</v>
      </c>
      <c r="AJ197" s="24">
        <f>SUMPRODUCT(LARGE(AB197:AI197, {1,2,3,4,5}))</f>
        <v>248</v>
      </c>
    </row>
    <row r="198" spans="1:37" x14ac:dyDescent="0.25">
      <c r="A198" s="47" t="s">
        <v>48</v>
      </c>
      <c r="B198" s="46" t="s">
        <v>143</v>
      </c>
      <c r="C198" s="44" t="s">
        <v>185</v>
      </c>
      <c r="D198" s="44">
        <v>129268</v>
      </c>
      <c r="E198" s="44" t="s">
        <v>11</v>
      </c>
      <c r="F198" s="44" t="s">
        <v>8</v>
      </c>
      <c r="G198">
        <f>VLOOKUP($D198,CLASS!$D$2:$W$405,4,FALSE)</f>
        <v>5</v>
      </c>
      <c r="H198">
        <f>VLOOKUP($D198,CLASS!$D$2:$W$405,5,FALSE)</f>
        <v>81</v>
      </c>
      <c r="I198" s="52">
        <f>IF(H198,G198+H198,0)</f>
        <v>86</v>
      </c>
      <c r="J198">
        <f>VLOOKUP($D198,CLASS!$D$2:$W$405,7,FALSE)</f>
        <v>70</v>
      </c>
      <c r="K198" s="52">
        <f>IF(IF(J198,J198+$G198,0)&lt;=100,IF(J198,J198+$G198,0),100)</f>
        <v>75</v>
      </c>
      <c r="L198">
        <f>VLOOKUP($D198,CLASS!$D$2:$W$405,9,FALSE)</f>
        <v>73</v>
      </c>
      <c r="M198" s="52">
        <f>IF(IF(L198,L198+$G198,0)&lt;=100,IF(L198,L198+$G198,0),100)</f>
        <v>78</v>
      </c>
      <c r="N198">
        <f>VLOOKUP($D198,CLASS!$D$2:$W$405,11,FALSE)</f>
        <v>0</v>
      </c>
      <c r="O198" s="52">
        <f>IF(IF(N198,N198+$G198,0)&lt;=100,IF(N198,N198+$G198,0),100)</f>
        <v>0</v>
      </c>
      <c r="P198">
        <f>VLOOKUP($D198,CLASS!$D$2:$W$405,13,FALSE)</f>
        <v>0</v>
      </c>
      <c r="Q198" s="52">
        <f>IF(IF(P198,P198+$G198,0)&lt;=100,IF(P198,P198+$G198,0),100)</f>
        <v>0</v>
      </c>
      <c r="R198">
        <f>VLOOKUP($D198,CLASS!$D$2:$W$405,15,FALSE)</f>
        <v>0</v>
      </c>
      <c r="S198" s="52">
        <f>IF(IF(R198,R198+$G198,0)&lt;=100,IF(R198,R198+$G198,0),100)</f>
        <v>0</v>
      </c>
      <c r="T198">
        <f>VLOOKUP($D198,CLASS!$D$2:$W$405,17,FALSE)</f>
        <v>0</v>
      </c>
      <c r="U198" s="52">
        <f>IF(IF(T198,T198+$G198,0)&lt;=100,IF(T198,T198+$G198,0),100)</f>
        <v>0</v>
      </c>
      <c r="V198">
        <f>VLOOKUP($D198,CLASS!$D$2:$W$405,19,FALSE)</f>
        <v>0</v>
      </c>
      <c r="W198" s="52">
        <f>IF(IF(V198,V198+$G198,0)&lt;=100,IF(V198,V198+$G198,0),100)</f>
        <v>0</v>
      </c>
      <c r="X198"/>
      <c r="Y198"/>
      <c r="Z198" s="52">
        <f>I198+K198+M198+O198+Q198+S198+U198+W198</f>
        <v>239</v>
      </c>
      <c r="AA198"/>
      <c r="AB198">
        <f>I198</f>
        <v>86</v>
      </c>
      <c r="AC198">
        <f>K198</f>
        <v>75</v>
      </c>
      <c r="AD198">
        <f>M198</f>
        <v>78</v>
      </c>
      <c r="AE198">
        <f>O198</f>
        <v>0</v>
      </c>
      <c r="AF198">
        <f>Q198</f>
        <v>0</v>
      </c>
      <c r="AG198">
        <f>S198</f>
        <v>0</v>
      </c>
      <c r="AH198">
        <f>U198</f>
        <v>0</v>
      </c>
      <c r="AI198">
        <f>W198</f>
        <v>0</v>
      </c>
      <c r="AJ198" s="24">
        <f>SUMPRODUCT(LARGE(AB198:AI198, {1,2,3,4,5}))</f>
        <v>239</v>
      </c>
    </row>
    <row r="199" spans="1:37" x14ac:dyDescent="0.25">
      <c r="A199" s="47" t="s">
        <v>48</v>
      </c>
      <c r="B199" s="45" t="s">
        <v>282</v>
      </c>
      <c r="C199" s="44" t="s">
        <v>106</v>
      </c>
      <c r="D199" s="44">
        <v>131804</v>
      </c>
      <c r="E199" s="44" t="s">
        <v>12</v>
      </c>
      <c r="F199" s="44" t="s">
        <v>8</v>
      </c>
      <c r="G199">
        <f>VLOOKUP($D199,CLASS!$D$2:$W$405,4,FALSE)</f>
        <v>10</v>
      </c>
      <c r="H199">
        <f>VLOOKUP($D199,CLASS!$D$2:$W$405,5,FALSE)</f>
        <v>65</v>
      </c>
      <c r="I199" s="52">
        <f>IF(H199,G199+H199,0)</f>
        <v>75</v>
      </c>
      <c r="J199">
        <f>VLOOKUP($D199,CLASS!$D$2:$W$405,7,FALSE)</f>
        <v>79</v>
      </c>
      <c r="K199" s="52">
        <f>IF(IF(J199,J199+$G199,0)&lt;=100,IF(J199,J199+$G199,0),100)</f>
        <v>89</v>
      </c>
      <c r="L199">
        <f>VLOOKUP($D199,CLASS!$D$2:$W$405,9,FALSE)</f>
        <v>61</v>
      </c>
      <c r="M199" s="52">
        <f>IF(IF(L199,L199+$G199,0)&lt;=100,IF(L199,L199+$G199,0),100)</f>
        <v>71</v>
      </c>
      <c r="N199">
        <f>VLOOKUP($D199,CLASS!$D$2:$W$405,11,FALSE)</f>
        <v>0</v>
      </c>
      <c r="O199" s="52">
        <f>IF(IF(N199,N199+$G199,0)&lt;=100,IF(N199,N199+$G199,0),100)</f>
        <v>0</v>
      </c>
      <c r="P199">
        <f>VLOOKUP($D199,CLASS!$D$2:$W$405,13,FALSE)</f>
        <v>0</v>
      </c>
      <c r="Q199" s="52">
        <f>IF(IF(P199,P199+$G199,0)&lt;=100,IF(P199,P199+$G199,0),100)</f>
        <v>0</v>
      </c>
      <c r="R199">
        <f>VLOOKUP($D199,CLASS!$D$2:$W$405,15,FALSE)</f>
        <v>0</v>
      </c>
      <c r="S199" s="52">
        <f>IF(IF(R199,R199+$G199,0)&lt;=100,IF(R199,R199+$G199,0),100)</f>
        <v>0</v>
      </c>
      <c r="T199">
        <f>VLOOKUP($D199,CLASS!$D$2:$W$405,17,FALSE)</f>
        <v>0</v>
      </c>
      <c r="U199" s="52">
        <f>IF(IF(T199,T199+$G199,0)&lt;=100,IF(T199,T199+$G199,0),100)</f>
        <v>0</v>
      </c>
      <c r="V199">
        <f>VLOOKUP($D199,CLASS!$D$2:$W$405,19,FALSE)</f>
        <v>0</v>
      </c>
      <c r="W199" s="52">
        <f>IF(IF(V199,V199+$G199,0)&lt;=100,IF(V199,V199+$G199,0),100)</f>
        <v>0</v>
      </c>
      <c r="X199"/>
      <c r="Y199"/>
      <c r="Z199" s="52">
        <f>I199+K199+M199+O199+Q199+S199+U199+W199</f>
        <v>235</v>
      </c>
      <c r="AA199"/>
      <c r="AB199">
        <f>I199</f>
        <v>75</v>
      </c>
      <c r="AC199">
        <f>K199</f>
        <v>89</v>
      </c>
      <c r="AD199">
        <f>M199</f>
        <v>71</v>
      </c>
      <c r="AE199">
        <f>O199</f>
        <v>0</v>
      </c>
      <c r="AF199">
        <f>Q199</f>
        <v>0</v>
      </c>
      <c r="AG199">
        <f>S199</f>
        <v>0</v>
      </c>
      <c r="AH199">
        <f>U199</f>
        <v>0</v>
      </c>
      <c r="AI199">
        <f>W199</f>
        <v>0</v>
      </c>
      <c r="AJ199" s="24">
        <f>SUMPRODUCT(LARGE(AB199:AI199, {1,2,3,4,5}))</f>
        <v>235</v>
      </c>
      <c r="AK199" s="44"/>
    </row>
    <row r="200" spans="1:37" x14ac:dyDescent="0.25">
      <c r="A200" s="47" t="s">
        <v>48</v>
      </c>
      <c r="B200" s="46" t="s">
        <v>63</v>
      </c>
      <c r="C200" s="44" t="s">
        <v>377</v>
      </c>
      <c r="D200" s="44">
        <v>133993</v>
      </c>
      <c r="E200" s="44" t="s">
        <v>13</v>
      </c>
      <c r="F200" s="44" t="s">
        <v>8</v>
      </c>
      <c r="G200">
        <f>VLOOKUP($D200,CLASS!$D$2:$W$405,4,FALSE)</f>
        <v>15</v>
      </c>
      <c r="H200">
        <f>VLOOKUP($D200,CLASS!$D$2:$W$405,5,FALSE)</f>
        <v>48</v>
      </c>
      <c r="I200" s="52">
        <f>IF(H200,G200+H200,0)</f>
        <v>63</v>
      </c>
      <c r="J200">
        <f>VLOOKUP($D200,CLASS!$D$2:$W$405,7,FALSE)</f>
        <v>70</v>
      </c>
      <c r="K200" s="52">
        <f>IF(IF(J200,J200+$G200,0)&lt;=100,IF(J200,J200+$G200,0),100)</f>
        <v>85</v>
      </c>
      <c r="L200">
        <f>VLOOKUP($D200,CLASS!$D$2:$W$405,9,FALSE)</f>
        <v>60</v>
      </c>
      <c r="M200" s="52">
        <f>IF(IF(L200,L200+$G200,0)&lt;=100,IF(L200,L200+$G200,0),100)</f>
        <v>75</v>
      </c>
      <c r="N200">
        <f>VLOOKUP($D200,CLASS!$D$2:$W$405,11,FALSE)</f>
        <v>0</v>
      </c>
      <c r="O200" s="52">
        <f>IF(IF(N200,N200+$G200,0)&lt;=100,IF(N200,N200+$G200,0),100)</f>
        <v>0</v>
      </c>
      <c r="P200">
        <f>VLOOKUP($D200,CLASS!$D$2:$W$405,13,FALSE)</f>
        <v>0</v>
      </c>
      <c r="Q200" s="52">
        <f>IF(IF(P200,P200+$G200,0)&lt;=100,IF(P200,P200+$G200,0),100)</f>
        <v>0</v>
      </c>
      <c r="R200">
        <f>VLOOKUP($D200,CLASS!$D$2:$W$405,15,FALSE)</f>
        <v>0</v>
      </c>
      <c r="S200" s="52">
        <f>IF(IF(R200,R200+$G200,0)&lt;=100,IF(R200,R200+$G200,0),100)</f>
        <v>0</v>
      </c>
      <c r="T200">
        <f>VLOOKUP($D200,CLASS!$D$2:$W$405,17,FALSE)</f>
        <v>0</v>
      </c>
      <c r="U200" s="52">
        <f>IF(IF(T200,T200+$G200,0)&lt;=100,IF(T200,T200+$G200,0),100)</f>
        <v>0</v>
      </c>
      <c r="V200">
        <f>VLOOKUP($D200,CLASS!$D$2:$W$405,19,FALSE)</f>
        <v>0</v>
      </c>
      <c r="W200" s="52">
        <f>IF(IF(V200,V200+$G200,0)&lt;=100,IF(V200,V200+$G200,0),100)</f>
        <v>0</v>
      </c>
      <c r="X200"/>
      <c r="Y200"/>
      <c r="Z200" s="52">
        <f>I200+K200+M200+O200+Q200+S200+U200+W200</f>
        <v>223</v>
      </c>
      <c r="AA200"/>
      <c r="AB200">
        <f>I200</f>
        <v>63</v>
      </c>
      <c r="AC200">
        <f>K200</f>
        <v>85</v>
      </c>
      <c r="AD200">
        <f>M200</f>
        <v>75</v>
      </c>
      <c r="AE200">
        <f>O200</f>
        <v>0</v>
      </c>
      <c r="AF200">
        <f>Q200</f>
        <v>0</v>
      </c>
      <c r="AG200">
        <f>S200</f>
        <v>0</v>
      </c>
      <c r="AH200">
        <f>U200</f>
        <v>0</v>
      </c>
      <c r="AI200">
        <f>W200</f>
        <v>0</v>
      </c>
      <c r="AJ200" s="24">
        <f>SUMPRODUCT(LARGE(AB200:AI200, {1,2,3,4,5}))</f>
        <v>223</v>
      </c>
    </row>
    <row r="201" spans="1:37" x14ac:dyDescent="0.25">
      <c r="A201" s="47" t="s">
        <v>48</v>
      </c>
      <c r="B201" s="45" t="s">
        <v>380</v>
      </c>
      <c r="C201" s="44" t="s">
        <v>106</v>
      </c>
      <c r="D201" s="44">
        <v>131803</v>
      </c>
      <c r="E201" s="44" t="s">
        <v>13</v>
      </c>
      <c r="F201" s="44" t="s">
        <v>40</v>
      </c>
      <c r="G201">
        <f>VLOOKUP($D201,CLASS!$D$2:$W$405,4,FALSE)</f>
        <v>15</v>
      </c>
      <c r="H201">
        <f>VLOOKUP($D201,CLASS!$D$2:$W$405,5,FALSE)</f>
        <v>44</v>
      </c>
      <c r="I201" s="52">
        <f>IF(H201,G201+H201,0)</f>
        <v>59</v>
      </c>
      <c r="J201">
        <f>VLOOKUP($D201,CLASS!$D$2:$W$405,7,FALSE)</f>
        <v>62</v>
      </c>
      <c r="K201" s="52">
        <f>IF(IF(J201,J201+$G201,0)&lt;=100,IF(J201,J201+$G201,0),100)</f>
        <v>77</v>
      </c>
      <c r="L201">
        <f>VLOOKUP($D201,CLASS!$D$2:$W$405,9,FALSE)</f>
        <v>52</v>
      </c>
      <c r="M201" s="52">
        <f>IF(IF(L201,L201+$G201,0)&lt;=100,IF(L201,L201+$G201,0),100)</f>
        <v>67</v>
      </c>
      <c r="N201">
        <f>VLOOKUP($D201,CLASS!$D$2:$W$405,11,FALSE)</f>
        <v>0</v>
      </c>
      <c r="O201" s="52">
        <f>IF(IF(N201,N201+$G201,0)&lt;=100,IF(N201,N201+$G201,0),100)</f>
        <v>0</v>
      </c>
      <c r="P201">
        <f>VLOOKUP($D201,CLASS!$D$2:$W$405,13,FALSE)</f>
        <v>0</v>
      </c>
      <c r="Q201" s="52">
        <f>IF(IF(P201,P201+$G201,0)&lt;=100,IF(P201,P201+$G201,0),100)</f>
        <v>0</v>
      </c>
      <c r="R201">
        <f>VLOOKUP($D201,CLASS!$D$2:$W$405,15,FALSE)</f>
        <v>0</v>
      </c>
      <c r="S201" s="52">
        <f>IF(IF(R201,R201+$G201,0)&lt;=100,IF(R201,R201+$G201,0),100)</f>
        <v>0</v>
      </c>
      <c r="T201">
        <f>VLOOKUP($D201,CLASS!$D$2:$W$405,17,FALSE)</f>
        <v>0</v>
      </c>
      <c r="U201" s="52">
        <f>IF(IF(T201,T201+$G201,0)&lt;=100,IF(T201,T201+$G201,0),100)</f>
        <v>0</v>
      </c>
      <c r="V201">
        <f>VLOOKUP($D201,CLASS!$D$2:$W$405,19,FALSE)</f>
        <v>0</v>
      </c>
      <c r="W201" s="52">
        <f>IF(IF(V201,V201+$G201,0)&lt;=100,IF(V201,V201+$G201,0),100)</f>
        <v>0</v>
      </c>
      <c r="X201"/>
      <c r="Y201"/>
      <c r="Z201" s="52">
        <f>I201+K201+M201+O201+Q201+S201+U201+W201</f>
        <v>203</v>
      </c>
      <c r="AA201"/>
      <c r="AB201">
        <f>I201</f>
        <v>59</v>
      </c>
      <c r="AC201">
        <f>K201</f>
        <v>77</v>
      </c>
      <c r="AD201">
        <f>M201</f>
        <v>67</v>
      </c>
      <c r="AE201">
        <f>O201</f>
        <v>0</v>
      </c>
      <c r="AF201">
        <f>Q201</f>
        <v>0</v>
      </c>
      <c r="AG201">
        <f>S201</f>
        <v>0</v>
      </c>
      <c r="AH201">
        <f>U201</f>
        <v>0</v>
      </c>
      <c r="AI201">
        <f>W201</f>
        <v>0</v>
      </c>
      <c r="AJ201" s="24">
        <f>SUMPRODUCT(LARGE(AB201:AI201, {1,2,3,4,5}))</f>
        <v>203</v>
      </c>
      <c r="AK201" s="44"/>
    </row>
    <row r="202" spans="1:37" x14ac:dyDescent="0.25">
      <c r="A202" s="47" t="s">
        <v>48</v>
      </c>
      <c r="B202" s="45" t="s">
        <v>340</v>
      </c>
      <c r="C202" s="44" t="s">
        <v>341</v>
      </c>
      <c r="D202" s="44">
        <v>133995</v>
      </c>
      <c r="E202" s="44" t="s">
        <v>13</v>
      </c>
      <c r="F202" s="44" t="s">
        <v>8</v>
      </c>
      <c r="G202">
        <f>VLOOKUP($D202,CLASS!$D$2:$W$405,4,FALSE)</f>
        <v>15</v>
      </c>
      <c r="H202">
        <f>VLOOKUP($D202,CLASS!$D$2:$W$405,5,FALSE)</f>
        <v>70</v>
      </c>
      <c r="I202" s="52">
        <f>IF(H202,G202+H202,0)</f>
        <v>85</v>
      </c>
      <c r="J202">
        <f>VLOOKUP($D202,CLASS!$D$2:$W$405,7,FALSE)</f>
        <v>0</v>
      </c>
      <c r="K202" s="52">
        <f>IF(IF(J202,J202+$G202,0)&lt;=100,IF(J202,J202+$G202,0),100)</f>
        <v>0</v>
      </c>
      <c r="L202">
        <f>VLOOKUP($D202,CLASS!$D$2:$W$405,9,FALSE)</f>
        <v>75</v>
      </c>
      <c r="M202" s="52">
        <f>IF(IF(L202,L202+$G202,0)&lt;=100,IF(L202,L202+$G202,0),100)</f>
        <v>90</v>
      </c>
      <c r="N202">
        <f>VLOOKUP($D202,CLASS!$D$2:$W$405,11,FALSE)</f>
        <v>0</v>
      </c>
      <c r="O202" s="52">
        <f>IF(IF(N202,N202+$G202,0)&lt;=100,IF(N202,N202+$G202,0),100)</f>
        <v>0</v>
      </c>
      <c r="P202">
        <f>VLOOKUP($D202,CLASS!$D$2:$W$405,13,FALSE)</f>
        <v>0</v>
      </c>
      <c r="Q202" s="52">
        <f>IF(IF(P202,P202+$G202,0)&lt;=100,IF(P202,P202+$G202,0),100)</f>
        <v>0</v>
      </c>
      <c r="R202">
        <f>VLOOKUP($D202,CLASS!$D$2:$W$405,15,FALSE)</f>
        <v>0</v>
      </c>
      <c r="S202" s="52">
        <f>IF(IF(R202,R202+$G202,0)&lt;=100,IF(R202,R202+$G202,0),100)</f>
        <v>0</v>
      </c>
      <c r="T202">
        <f>VLOOKUP($D202,CLASS!$D$2:$W$405,17,FALSE)</f>
        <v>0</v>
      </c>
      <c r="U202" s="52">
        <f>IF(IF(T202,T202+$G202,0)&lt;=100,IF(T202,T202+$G202,0),100)</f>
        <v>0</v>
      </c>
      <c r="V202">
        <f>VLOOKUP($D202,CLASS!$D$2:$W$405,19,FALSE)</f>
        <v>0</v>
      </c>
      <c r="W202" s="52">
        <f>IF(IF(V202,V202+$G202,0)&lt;=100,IF(V202,V202+$G202,0),100)</f>
        <v>0</v>
      </c>
      <c r="X202"/>
      <c r="Y202"/>
      <c r="Z202" s="52">
        <f>I202+K202+M202+O202+Q202+S202+U202+W202</f>
        <v>175</v>
      </c>
      <c r="AA202"/>
      <c r="AB202">
        <f>I202</f>
        <v>85</v>
      </c>
      <c r="AC202">
        <f>K202</f>
        <v>0</v>
      </c>
      <c r="AD202">
        <f>M202</f>
        <v>90</v>
      </c>
      <c r="AE202">
        <f>O202</f>
        <v>0</v>
      </c>
      <c r="AF202">
        <f>Q202</f>
        <v>0</v>
      </c>
      <c r="AG202">
        <f>S202</f>
        <v>0</v>
      </c>
      <c r="AH202">
        <f>U202</f>
        <v>0</v>
      </c>
      <c r="AI202">
        <f>W202</f>
        <v>0</v>
      </c>
      <c r="AJ202" s="24">
        <f>SUMPRODUCT(LARGE(AB202:AI202, {1,2,3,4,5}))</f>
        <v>175</v>
      </c>
    </row>
    <row r="203" spans="1:37" x14ac:dyDescent="0.25">
      <c r="A203" s="47" t="s">
        <v>48</v>
      </c>
      <c r="B203" s="46" t="s">
        <v>86</v>
      </c>
      <c r="C203" s="44" t="s">
        <v>206</v>
      </c>
      <c r="D203" s="44">
        <v>59109</v>
      </c>
      <c r="E203" s="44" t="s">
        <v>11</v>
      </c>
      <c r="F203" s="44" t="s">
        <v>8</v>
      </c>
      <c r="G203">
        <f>VLOOKUP($D203,CLASS!$D$2:$W$405,4,FALSE)</f>
        <v>5</v>
      </c>
      <c r="H203">
        <f>VLOOKUP($D203,CLASS!$D$2:$W$405,5,FALSE)</f>
        <v>74</v>
      </c>
      <c r="I203" s="52">
        <f>IF(H203,G203+H203,0)</f>
        <v>79</v>
      </c>
      <c r="J203">
        <f>VLOOKUP($D203,CLASS!$D$2:$W$405,7,FALSE)</f>
        <v>78</v>
      </c>
      <c r="K203" s="52">
        <f>IF(IF(J203,J203+$G203,0)&lt;=100,IF(J203,J203+$G203,0),100)</f>
        <v>83</v>
      </c>
      <c r="L203">
        <f>VLOOKUP($D203,CLASS!$D$2:$W$405,9,FALSE)</f>
        <v>0</v>
      </c>
      <c r="M203" s="52">
        <f>IF(IF(L203,L203+$G203,0)&lt;=100,IF(L203,L203+$G203,0),100)</f>
        <v>0</v>
      </c>
      <c r="N203">
        <f>VLOOKUP($D203,CLASS!$D$2:$W$405,11,FALSE)</f>
        <v>0</v>
      </c>
      <c r="O203" s="52">
        <f>IF(IF(N203,N203+$G203,0)&lt;=100,IF(N203,N203+$G203,0),100)</f>
        <v>0</v>
      </c>
      <c r="P203">
        <f>VLOOKUP($D203,CLASS!$D$2:$W$405,13,FALSE)</f>
        <v>0</v>
      </c>
      <c r="Q203" s="52">
        <f>IF(IF(P203,P203+$G203,0)&lt;=100,IF(P203,P203+$G203,0),100)</f>
        <v>0</v>
      </c>
      <c r="R203">
        <f>VLOOKUP($D203,CLASS!$D$2:$W$405,15,FALSE)</f>
        <v>0</v>
      </c>
      <c r="S203" s="52">
        <f>IF(IF(R203,R203+$G203,0)&lt;=100,IF(R203,R203+$G203,0),100)</f>
        <v>0</v>
      </c>
      <c r="T203">
        <f>VLOOKUP($D203,CLASS!$D$2:$W$405,17,FALSE)</f>
        <v>0</v>
      </c>
      <c r="U203" s="52">
        <f>IF(IF(T203,T203+$G203,0)&lt;=100,IF(T203,T203+$G203,0),100)</f>
        <v>0</v>
      </c>
      <c r="V203">
        <f>VLOOKUP($D203,CLASS!$D$2:$W$405,19,FALSE)</f>
        <v>0</v>
      </c>
      <c r="W203" s="52">
        <f>IF(IF(V203,V203+$G203,0)&lt;=100,IF(V203,V203+$G203,0),100)</f>
        <v>0</v>
      </c>
      <c r="X203"/>
      <c r="Y203"/>
      <c r="Z203" s="52">
        <f>I203+K203+M203+O203+Q203+S203+U203+W203</f>
        <v>162</v>
      </c>
      <c r="AA203"/>
      <c r="AB203">
        <f>I203</f>
        <v>79</v>
      </c>
      <c r="AC203">
        <f>K203</f>
        <v>83</v>
      </c>
      <c r="AD203">
        <f>M203</f>
        <v>0</v>
      </c>
      <c r="AE203">
        <f>O203</f>
        <v>0</v>
      </c>
      <c r="AF203">
        <f>Q203</f>
        <v>0</v>
      </c>
      <c r="AG203">
        <f>S203</f>
        <v>0</v>
      </c>
      <c r="AH203">
        <f>U203</f>
        <v>0</v>
      </c>
      <c r="AI203">
        <f>W203</f>
        <v>0</v>
      </c>
      <c r="AJ203" s="24">
        <f>SUMPRODUCT(LARGE(AB203:AI203, {1,2,3,4,5}))</f>
        <v>162</v>
      </c>
      <c r="AK203"/>
    </row>
    <row r="204" spans="1:37" x14ac:dyDescent="0.25">
      <c r="A204" s="47" t="s">
        <v>48</v>
      </c>
      <c r="B204" s="45" t="s">
        <v>127</v>
      </c>
      <c r="C204" s="44" t="s">
        <v>201</v>
      </c>
      <c r="D204" s="44">
        <v>90668</v>
      </c>
      <c r="E204" s="44" t="s">
        <v>11</v>
      </c>
      <c r="F204" s="44" t="s">
        <v>8</v>
      </c>
      <c r="G204">
        <f>VLOOKUP($D204,CLASS!$D$2:$W$405,4,FALSE)</f>
        <v>5</v>
      </c>
      <c r="H204">
        <f>VLOOKUP($D204,CLASS!$D$2:$W$405,5,FALSE)</f>
        <v>74</v>
      </c>
      <c r="I204" s="52">
        <f>IF(H204,G204+H204,0)</f>
        <v>79</v>
      </c>
      <c r="J204">
        <f>VLOOKUP($D204,CLASS!$D$2:$W$405,7,FALSE)</f>
        <v>0</v>
      </c>
      <c r="K204" s="52">
        <f>IF(IF(J204,J204+$G204,0)&lt;=100,IF(J204,J204+$G204,0),100)</f>
        <v>0</v>
      </c>
      <c r="L204">
        <f>VLOOKUP($D204,CLASS!$D$2:$W$405,9,FALSE)</f>
        <v>74</v>
      </c>
      <c r="M204" s="52">
        <f>IF(IF(L204,L204+$G204,0)&lt;=100,IF(L204,L204+$G204,0),100)</f>
        <v>79</v>
      </c>
      <c r="N204">
        <f>VLOOKUP($D204,CLASS!$D$2:$W$405,11,FALSE)</f>
        <v>0</v>
      </c>
      <c r="O204" s="52">
        <f>IF(IF(N204,N204+$G204,0)&lt;=100,IF(N204,N204+$G204,0),100)</f>
        <v>0</v>
      </c>
      <c r="P204">
        <f>VLOOKUP($D204,CLASS!$D$2:$W$405,13,FALSE)</f>
        <v>0</v>
      </c>
      <c r="Q204" s="52">
        <f>IF(IF(P204,P204+$G204,0)&lt;=100,IF(P204,P204+$G204,0),100)</f>
        <v>0</v>
      </c>
      <c r="R204">
        <f>VLOOKUP($D204,CLASS!$D$2:$W$405,15,FALSE)</f>
        <v>0</v>
      </c>
      <c r="S204" s="52">
        <f>IF(IF(R204,R204+$G204,0)&lt;=100,IF(R204,R204+$G204,0),100)</f>
        <v>0</v>
      </c>
      <c r="T204">
        <f>VLOOKUP($D204,CLASS!$D$2:$W$405,17,FALSE)</f>
        <v>0</v>
      </c>
      <c r="U204" s="52">
        <f>IF(IF(T204,T204+$G204,0)&lt;=100,IF(T204,T204+$G204,0),100)</f>
        <v>0</v>
      </c>
      <c r="V204">
        <f>VLOOKUP($D204,CLASS!$D$2:$W$405,19,FALSE)</f>
        <v>0</v>
      </c>
      <c r="W204" s="52">
        <f>IF(IF(V204,V204+$G204,0)&lt;=100,IF(V204,V204+$G204,0),100)</f>
        <v>0</v>
      </c>
      <c r="X204"/>
      <c r="Y204"/>
      <c r="Z204" s="52">
        <f>I204+K204+M204+O204+Q204+S204+U204+W204</f>
        <v>158</v>
      </c>
      <c r="AA204"/>
      <c r="AB204">
        <f>I204</f>
        <v>79</v>
      </c>
      <c r="AC204">
        <f>K204</f>
        <v>0</v>
      </c>
      <c r="AD204">
        <f>M204</f>
        <v>79</v>
      </c>
      <c r="AE204">
        <f>O204</f>
        <v>0</v>
      </c>
      <c r="AF204">
        <f>Q204</f>
        <v>0</v>
      </c>
      <c r="AG204">
        <f>S204</f>
        <v>0</v>
      </c>
      <c r="AH204">
        <f>U204</f>
        <v>0</v>
      </c>
      <c r="AI204">
        <f>W204</f>
        <v>0</v>
      </c>
      <c r="AJ204" s="24">
        <f>SUMPRODUCT(LARGE(AB204:AI204, {1,2,3,4,5}))</f>
        <v>158</v>
      </c>
      <c r="AK204"/>
    </row>
    <row r="205" spans="1:37" x14ac:dyDescent="0.25">
      <c r="A205" s="47" t="s">
        <v>48</v>
      </c>
      <c r="B205" s="45" t="s">
        <v>364</v>
      </c>
      <c r="C205" s="44" t="s">
        <v>365</v>
      </c>
      <c r="D205" s="44">
        <v>118452</v>
      </c>
      <c r="E205" s="44" t="s">
        <v>13</v>
      </c>
      <c r="F205" s="44" t="s">
        <v>43</v>
      </c>
      <c r="G205">
        <f>VLOOKUP($D205,CLASS!$D$2:$W$405,4,FALSE)</f>
        <v>15</v>
      </c>
      <c r="H205">
        <f>VLOOKUP($D205,CLASS!$D$2:$W$405,5,FALSE)</f>
        <v>60</v>
      </c>
      <c r="I205" s="52">
        <f>IF(H205,G205+H205,0)</f>
        <v>75</v>
      </c>
      <c r="J205">
        <f>VLOOKUP($D205,CLASS!$D$2:$W$405,7,FALSE)</f>
        <v>0</v>
      </c>
      <c r="K205" s="52">
        <f>IF(IF(J205,J205+$G205,0)&lt;=100,IF(J205,J205+$G205,0),100)</f>
        <v>0</v>
      </c>
      <c r="L205">
        <f>VLOOKUP($D205,CLASS!$D$2:$W$405,9,FALSE)</f>
        <v>0</v>
      </c>
      <c r="M205" s="52">
        <f>IF(IF(L205,L205+$G205,0)&lt;=100,IF(L205,L205+$G205,0),100)</f>
        <v>0</v>
      </c>
      <c r="N205">
        <f>VLOOKUP($D205,CLASS!$D$2:$W$405,11,FALSE)</f>
        <v>63</v>
      </c>
      <c r="O205" s="52">
        <f>IF(IF(N205,N205+$G205,0)&lt;=100,IF(N205,N205+$G205,0),100)</f>
        <v>78</v>
      </c>
      <c r="P205">
        <f>VLOOKUP($D205,CLASS!$D$2:$W$405,13,FALSE)</f>
        <v>0</v>
      </c>
      <c r="Q205" s="52">
        <f>IF(IF(P205,P205+$G205,0)&lt;=100,IF(P205,P205+$G205,0),100)</f>
        <v>0</v>
      </c>
      <c r="R205">
        <f>VLOOKUP($D205,CLASS!$D$2:$W$405,15,FALSE)</f>
        <v>0</v>
      </c>
      <c r="S205" s="52">
        <f>IF(IF(R205,R205+$G205,0)&lt;=100,IF(R205,R205+$G205,0),100)</f>
        <v>0</v>
      </c>
      <c r="T205">
        <f>VLOOKUP($D205,CLASS!$D$2:$W$405,17,FALSE)</f>
        <v>0</v>
      </c>
      <c r="U205" s="52">
        <f>IF(IF(T205,T205+$G205,0)&lt;=100,IF(T205,T205+$G205,0),100)</f>
        <v>0</v>
      </c>
      <c r="V205">
        <f>VLOOKUP($D205,CLASS!$D$2:$W$405,19,FALSE)</f>
        <v>0</v>
      </c>
      <c r="W205" s="52">
        <f>IF(IF(V205,V205+$G205,0)&lt;=100,IF(V205,V205+$G205,0),100)</f>
        <v>0</v>
      </c>
      <c r="X205"/>
      <c r="Y205"/>
      <c r="Z205" s="52">
        <f>I205+K205+M205+O205+Q205+S205+U205+W205</f>
        <v>153</v>
      </c>
      <c r="AA205"/>
      <c r="AB205">
        <f>I205</f>
        <v>75</v>
      </c>
      <c r="AC205">
        <f>K205</f>
        <v>0</v>
      </c>
      <c r="AD205">
        <f>M205</f>
        <v>0</v>
      </c>
      <c r="AE205">
        <f>O205</f>
        <v>78</v>
      </c>
      <c r="AF205">
        <f>Q205</f>
        <v>0</v>
      </c>
      <c r="AG205">
        <f>S205</f>
        <v>0</v>
      </c>
      <c r="AH205">
        <f>U205</f>
        <v>0</v>
      </c>
      <c r="AI205">
        <f>W205</f>
        <v>0</v>
      </c>
      <c r="AJ205" s="24">
        <f>SUMPRODUCT(LARGE(AB205:AI205, {1,2,3,4,5}))</f>
        <v>153</v>
      </c>
      <c r="AK205"/>
    </row>
    <row r="206" spans="1:37" x14ac:dyDescent="0.25">
      <c r="A206" s="47" t="s">
        <v>48</v>
      </c>
      <c r="B206" s="45" t="s">
        <v>69</v>
      </c>
      <c r="C206" s="44" t="s">
        <v>201</v>
      </c>
      <c r="D206" s="44">
        <v>131658</v>
      </c>
      <c r="E206" s="44" t="s">
        <v>13</v>
      </c>
      <c r="F206" s="44" t="s">
        <v>8</v>
      </c>
      <c r="G206">
        <f>VLOOKUP($D206,CLASS!$D$2:$W$405,4,FALSE)</f>
        <v>15</v>
      </c>
      <c r="H206">
        <f>VLOOKUP($D206,CLASS!$D$2:$W$405,5,FALSE)</f>
        <v>60</v>
      </c>
      <c r="I206" s="52">
        <f>IF(H206,G206+H206,0)</f>
        <v>75</v>
      </c>
      <c r="J206">
        <f>VLOOKUP($D206,CLASS!$D$2:$W$405,7,FALSE)</f>
        <v>62</v>
      </c>
      <c r="K206" s="52">
        <f>IF(IF(J206,J206+$G206,0)&lt;=100,IF(J206,J206+$G206,0),100)</f>
        <v>77</v>
      </c>
      <c r="L206">
        <f>VLOOKUP($D206,CLASS!$D$2:$W$405,9,FALSE)</f>
        <v>0</v>
      </c>
      <c r="M206" s="52">
        <f>IF(IF(L206,L206+$G206,0)&lt;=100,IF(L206,L206+$G206,0),100)</f>
        <v>0</v>
      </c>
      <c r="N206">
        <f>VLOOKUP($D206,CLASS!$D$2:$W$405,11,FALSE)</f>
        <v>0</v>
      </c>
      <c r="O206" s="52">
        <f>IF(IF(N206,N206+$G206,0)&lt;=100,IF(N206,N206+$G206,0),100)</f>
        <v>0</v>
      </c>
      <c r="P206">
        <f>VLOOKUP($D206,CLASS!$D$2:$W$405,13,FALSE)</f>
        <v>0</v>
      </c>
      <c r="Q206" s="52">
        <f>IF(IF(P206,P206+$G206,0)&lt;=100,IF(P206,P206+$G206,0),100)</f>
        <v>0</v>
      </c>
      <c r="R206">
        <f>VLOOKUP($D206,CLASS!$D$2:$W$405,15,FALSE)</f>
        <v>0</v>
      </c>
      <c r="S206" s="52">
        <f>IF(IF(R206,R206+$G206,0)&lt;=100,IF(R206,R206+$G206,0),100)</f>
        <v>0</v>
      </c>
      <c r="T206">
        <f>VLOOKUP($D206,CLASS!$D$2:$W$405,17,FALSE)</f>
        <v>0</v>
      </c>
      <c r="U206" s="52">
        <f>IF(IF(T206,T206+$G206,0)&lt;=100,IF(T206,T206+$G206,0),100)</f>
        <v>0</v>
      </c>
      <c r="V206">
        <f>VLOOKUP($D206,CLASS!$D$2:$W$405,19,FALSE)</f>
        <v>0</v>
      </c>
      <c r="W206" s="52">
        <f>IF(IF(V206,V206+$G206,0)&lt;=100,IF(V206,V206+$G206,0),100)</f>
        <v>0</v>
      </c>
      <c r="X206"/>
      <c r="Y206"/>
      <c r="Z206" s="52">
        <f>I206+K206+M206+O206+Q206+S206+U206+W206</f>
        <v>152</v>
      </c>
      <c r="AA206"/>
      <c r="AB206">
        <f>I206</f>
        <v>75</v>
      </c>
      <c r="AC206">
        <f>K206</f>
        <v>77</v>
      </c>
      <c r="AD206">
        <f>M206</f>
        <v>0</v>
      </c>
      <c r="AE206">
        <f>O206</f>
        <v>0</v>
      </c>
      <c r="AF206">
        <f>Q206</f>
        <v>0</v>
      </c>
      <c r="AG206">
        <f>S206</f>
        <v>0</v>
      </c>
      <c r="AH206">
        <f>U206</f>
        <v>0</v>
      </c>
      <c r="AI206">
        <f>W206</f>
        <v>0</v>
      </c>
      <c r="AJ206" s="24">
        <f>SUMPRODUCT(LARGE(AB206:AI206, {1,2,3,4,5}))</f>
        <v>152</v>
      </c>
      <c r="AK206"/>
    </row>
    <row r="207" spans="1:37" x14ac:dyDescent="0.25">
      <c r="A207" s="47" t="s">
        <v>48</v>
      </c>
      <c r="B207" s="45" t="s">
        <v>99</v>
      </c>
      <c r="C207" s="44" t="s">
        <v>292</v>
      </c>
      <c r="D207" s="44">
        <v>27558</v>
      </c>
      <c r="E207" s="44" t="s">
        <v>12</v>
      </c>
      <c r="F207" s="44" t="s">
        <v>35</v>
      </c>
      <c r="G207">
        <f>VLOOKUP($D207,CLASS!$D$2:$W$405,4,FALSE)</f>
        <v>10</v>
      </c>
      <c r="H207">
        <f>VLOOKUP($D207,CLASS!$D$2:$W$405,5,FALSE)</f>
        <v>0</v>
      </c>
      <c r="I207" s="52">
        <f>IF(H207,G207+H207,0)</f>
        <v>0</v>
      </c>
      <c r="J207">
        <f>VLOOKUP($D207,CLASS!$D$2:$W$405,7,FALSE)</f>
        <v>0</v>
      </c>
      <c r="K207" s="52">
        <f>IF(IF(J207,J207+$G207,0)&lt;=100,IF(J207,J207+$G207,0),100)</f>
        <v>0</v>
      </c>
      <c r="L207">
        <f>VLOOKUP($D207,CLASS!$D$2:$W$405,9,FALSE)</f>
        <v>65</v>
      </c>
      <c r="M207" s="52">
        <f>IF(IF(L207,L207+$G207,0)&lt;=100,IF(L207,L207+$G207,0),100)</f>
        <v>75</v>
      </c>
      <c r="N207">
        <f>VLOOKUP($D207,CLASS!$D$2:$W$405,11,FALSE)</f>
        <v>0</v>
      </c>
      <c r="O207" s="52">
        <f>IF(IF(N207,N207+$G207,0)&lt;=100,IF(N207,N207+$G207,0),100)</f>
        <v>0</v>
      </c>
      <c r="P207">
        <f>VLOOKUP($D207,CLASS!$D$2:$W$405,13,FALSE)</f>
        <v>57</v>
      </c>
      <c r="Q207" s="52">
        <f>IF(IF(P207,P207+$G207,0)&lt;=100,IF(P207,P207+$G207,0),100)</f>
        <v>67</v>
      </c>
      <c r="R207">
        <f>VLOOKUP($D207,CLASS!$D$2:$W$405,15,FALSE)</f>
        <v>0</v>
      </c>
      <c r="S207" s="52">
        <f>IF(IF(R207,R207+$G207,0)&lt;=100,IF(R207,R207+$G207,0),100)</f>
        <v>0</v>
      </c>
      <c r="T207">
        <f>VLOOKUP($D207,CLASS!$D$2:$W$405,17,FALSE)</f>
        <v>0</v>
      </c>
      <c r="U207" s="52">
        <f>IF(IF(T207,T207+$G207,0)&lt;=100,IF(T207,T207+$G207,0),100)</f>
        <v>0</v>
      </c>
      <c r="V207">
        <f>VLOOKUP($D207,CLASS!$D$2:$W$405,19,FALSE)</f>
        <v>0</v>
      </c>
      <c r="W207" s="52">
        <f>IF(IF(V207,V207+$G207,0)&lt;=100,IF(V207,V207+$G207,0),100)</f>
        <v>0</v>
      </c>
      <c r="X207"/>
      <c r="Y207"/>
      <c r="Z207" s="52">
        <f>I207+K207+M207+O207+Q207+S207+U207+W207</f>
        <v>142</v>
      </c>
      <c r="AA207"/>
      <c r="AB207">
        <f>I207</f>
        <v>0</v>
      </c>
      <c r="AC207">
        <f>K207</f>
        <v>0</v>
      </c>
      <c r="AD207">
        <f>M207</f>
        <v>75</v>
      </c>
      <c r="AE207">
        <f>O207</f>
        <v>0</v>
      </c>
      <c r="AF207">
        <f>Q207</f>
        <v>67</v>
      </c>
      <c r="AG207">
        <f>S207</f>
        <v>0</v>
      </c>
      <c r="AH207">
        <f>U207</f>
        <v>0</v>
      </c>
      <c r="AI207">
        <f>W207</f>
        <v>0</v>
      </c>
      <c r="AJ207" s="24">
        <f>SUMPRODUCT(LARGE(AB207:AI207, {1,2,3,4,5}))</f>
        <v>142</v>
      </c>
      <c r="AK207"/>
    </row>
    <row r="208" spans="1:37" x14ac:dyDescent="0.25">
      <c r="A208" s="47" t="s">
        <v>48</v>
      </c>
      <c r="B208" s="46" t="s">
        <v>290</v>
      </c>
      <c r="C208" s="44" t="s">
        <v>291</v>
      </c>
      <c r="D208" s="44">
        <v>129893</v>
      </c>
      <c r="E208" s="44" t="s">
        <v>12</v>
      </c>
      <c r="F208" s="44" t="s">
        <v>8</v>
      </c>
      <c r="G208">
        <f>VLOOKUP($D208,CLASS!$D$2:$W$405,4,FALSE)</f>
        <v>10</v>
      </c>
      <c r="H208">
        <f>VLOOKUP($D208,CLASS!$D$2:$W$405,5,FALSE)</f>
        <v>0</v>
      </c>
      <c r="I208" s="52">
        <f>IF(H208,G208+H208,0)</f>
        <v>0</v>
      </c>
      <c r="J208">
        <f>VLOOKUP($D208,CLASS!$D$2:$W$405,7,FALSE)</f>
        <v>80</v>
      </c>
      <c r="K208" s="52">
        <f>IF(IF(J208,J208+$G208,0)&lt;=100,IF(J208,J208+$G208,0),100)</f>
        <v>90</v>
      </c>
      <c r="L208">
        <f>VLOOKUP($D208,CLASS!$D$2:$W$405,9,FALSE)</f>
        <v>0</v>
      </c>
      <c r="M208" s="52">
        <f>IF(IF(L208,L208+$G208,0)&lt;=100,IF(L208,L208+$G208,0),100)</f>
        <v>0</v>
      </c>
      <c r="N208">
        <f>VLOOKUP($D208,CLASS!$D$2:$W$405,11,FALSE)</f>
        <v>0</v>
      </c>
      <c r="O208" s="52">
        <f>IF(IF(N208,N208+$G208,0)&lt;=100,IF(N208,N208+$G208,0),100)</f>
        <v>0</v>
      </c>
      <c r="P208">
        <f>VLOOKUP($D208,CLASS!$D$2:$W$405,13,FALSE)</f>
        <v>0</v>
      </c>
      <c r="Q208" s="52">
        <f>IF(IF(P208,P208+$G208,0)&lt;=100,IF(P208,P208+$G208,0),100)</f>
        <v>0</v>
      </c>
      <c r="R208">
        <f>VLOOKUP($D208,CLASS!$D$2:$W$405,15,FALSE)</f>
        <v>0</v>
      </c>
      <c r="S208" s="52">
        <f>IF(IF(R208,R208+$G208,0)&lt;=100,IF(R208,R208+$G208,0),100)</f>
        <v>0</v>
      </c>
      <c r="T208">
        <f>VLOOKUP($D208,CLASS!$D$2:$W$405,17,FALSE)</f>
        <v>0</v>
      </c>
      <c r="U208" s="52">
        <f>IF(IF(T208,T208+$G208,0)&lt;=100,IF(T208,T208+$G208,0),100)</f>
        <v>0</v>
      </c>
      <c r="V208">
        <f>VLOOKUP($D208,CLASS!$D$2:$W$405,19,FALSE)</f>
        <v>0</v>
      </c>
      <c r="W208" s="52">
        <f>IF(IF(V208,V208+$G208,0)&lt;=100,IF(V208,V208+$G208,0),100)</f>
        <v>0</v>
      </c>
      <c r="X208"/>
      <c r="Y208"/>
      <c r="Z208" s="52">
        <f>I208+K208+M208+O208+Q208+S208+U208+W208</f>
        <v>90</v>
      </c>
      <c r="AA208"/>
      <c r="AB208">
        <f>I208</f>
        <v>0</v>
      </c>
      <c r="AC208">
        <f>K208</f>
        <v>90</v>
      </c>
      <c r="AD208">
        <f>M208</f>
        <v>0</v>
      </c>
      <c r="AE208">
        <f>O208</f>
        <v>0</v>
      </c>
      <c r="AF208">
        <f>Q208</f>
        <v>0</v>
      </c>
      <c r="AG208">
        <f>S208</f>
        <v>0</v>
      </c>
      <c r="AH208">
        <f>U208</f>
        <v>0</v>
      </c>
      <c r="AI208">
        <f>W208</f>
        <v>0</v>
      </c>
      <c r="AJ208" s="24">
        <f>SUMPRODUCT(LARGE(AB208:AI208, {1,2,3,4,5}))</f>
        <v>90</v>
      </c>
      <c r="AK208"/>
    </row>
    <row r="209" spans="1:51" x14ac:dyDescent="0.25">
      <c r="A209" s="47" t="s">
        <v>48</v>
      </c>
      <c r="B209" s="45" t="s">
        <v>157</v>
      </c>
      <c r="C209" s="44" t="s">
        <v>178</v>
      </c>
      <c r="D209" s="44">
        <v>67225</v>
      </c>
      <c r="E209" s="44" t="s">
        <v>11</v>
      </c>
      <c r="F209" s="44" t="s">
        <v>8</v>
      </c>
      <c r="G209">
        <f>VLOOKUP($D209,CLASS!$D$2:$W$405,4,FALSE)</f>
        <v>5</v>
      </c>
      <c r="H209">
        <f>VLOOKUP($D209,CLASS!$D$2:$W$405,5,FALSE)</f>
        <v>84</v>
      </c>
      <c r="I209" s="52">
        <f>IF(H209,G209+H209,0)</f>
        <v>89</v>
      </c>
      <c r="J209">
        <f>VLOOKUP($D209,CLASS!$D$2:$W$405,7,FALSE)</f>
        <v>0</v>
      </c>
      <c r="K209" s="52">
        <f>IF(IF(J209,J209+$G209,0)&lt;=100,IF(J209,J209+$G209,0),100)</f>
        <v>0</v>
      </c>
      <c r="L209">
        <f>VLOOKUP($D209,CLASS!$D$2:$W$405,9,FALSE)</f>
        <v>0</v>
      </c>
      <c r="M209" s="52">
        <f>IF(IF(L209,L209+$G209,0)&lt;=100,IF(L209,L209+$G209,0),100)</f>
        <v>0</v>
      </c>
      <c r="N209">
        <f>VLOOKUP($D209,CLASS!$D$2:$W$405,11,FALSE)</f>
        <v>0</v>
      </c>
      <c r="O209" s="52">
        <f>IF(IF(N209,N209+$G209,0)&lt;=100,IF(N209,N209+$G209,0),100)</f>
        <v>0</v>
      </c>
      <c r="P209">
        <f>VLOOKUP($D209,CLASS!$D$2:$W$405,13,FALSE)</f>
        <v>0</v>
      </c>
      <c r="Q209" s="52">
        <f>IF(IF(P209,P209+$G209,0)&lt;=100,IF(P209,P209+$G209,0),100)</f>
        <v>0</v>
      </c>
      <c r="R209">
        <f>VLOOKUP($D209,CLASS!$D$2:$W$405,15,FALSE)</f>
        <v>0</v>
      </c>
      <c r="S209" s="52">
        <f>IF(IF(R209,R209+$G209,0)&lt;=100,IF(R209,R209+$G209,0),100)</f>
        <v>0</v>
      </c>
      <c r="T209">
        <f>VLOOKUP($D209,CLASS!$D$2:$W$405,17,FALSE)</f>
        <v>0</v>
      </c>
      <c r="U209" s="52">
        <f>IF(IF(T209,T209+$G209,0)&lt;=100,IF(T209,T209+$G209,0),100)</f>
        <v>0</v>
      </c>
      <c r="V209">
        <f>VLOOKUP($D209,CLASS!$D$2:$W$405,19,FALSE)</f>
        <v>0</v>
      </c>
      <c r="W209" s="52">
        <f>IF(IF(V209,V209+$G209,0)&lt;=100,IF(V209,V209+$G209,0),100)</f>
        <v>0</v>
      </c>
      <c r="X209"/>
      <c r="Y209"/>
      <c r="Z209" s="52">
        <f>I209+K209+M209+O209+Q209+S209+U209+W209</f>
        <v>89</v>
      </c>
      <c r="AA209"/>
      <c r="AB209">
        <f>I209</f>
        <v>89</v>
      </c>
      <c r="AC209">
        <f>K209</f>
        <v>0</v>
      </c>
      <c r="AD209">
        <f>M209</f>
        <v>0</v>
      </c>
      <c r="AE209">
        <f>O209</f>
        <v>0</v>
      </c>
      <c r="AF209">
        <f>Q209</f>
        <v>0</v>
      </c>
      <c r="AG209">
        <f>S209</f>
        <v>0</v>
      </c>
      <c r="AH209">
        <f>U209</f>
        <v>0</v>
      </c>
      <c r="AI209">
        <f>W209</f>
        <v>0</v>
      </c>
      <c r="AJ209" s="24">
        <f>SUMPRODUCT(LARGE(AB209:AI209, {1,2,3,4,5}))</f>
        <v>89</v>
      </c>
      <c r="AK209"/>
    </row>
    <row r="210" spans="1:51" x14ac:dyDescent="0.25">
      <c r="A210" s="47" t="s">
        <v>48</v>
      </c>
      <c r="B210" s="46" t="s">
        <v>151</v>
      </c>
      <c r="C210" s="44" t="s">
        <v>126</v>
      </c>
      <c r="D210" s="44">
        <v>101339</v>
      </c>
      <c r="E210" s="44" t="s">
        <v>13</v>
      </c>
      <c r="F210" s="44" t="s">
        <v>8</v>
      </c>
      <c r="G210">
        <f>VLOOKUP($D210,CLASS!$D$2:$W$405,4,FALSE)</f>
        <v>15</v>
      </c>
      <c r="H210">
        <f>VLOOKUP($D210,CLASS!$D$2:$W$405,5,FALSE)</f>
        <v>0</v>
      </c>
      <c r="I210" s="52">
        <f>IF(H210,G210+H210,0)</f>
        <v>0</v>
      </c>
      <c r="J210">
        <f>VLOOKUP($D210,CLASS!$D$2:$W$405,7,FALSE)</f>
        <v>0</v>
      </c>
      <c r="K210" s="52">
        <f>IF(IF(J210,J210+$G210,0)&lt;=100,IF(J210,J210+$G210,0),100)</f>
        <v>0</v>
      </c>
      <c r="L210">
        <f>VLOOKUP($D210,CLASS!$D$2:$W$405,9,FALSE)</f>
        <v>71</v>
      </c>
      <c r="M210" s="52">
        <f>IF(IF(L210,L210+$G210,0)&lt;=100,IF(L210,L210+$G210,0),100)</f>
        <v>86</v>
      </c>
      <c r="N210">
        <f>VLOOKUP($D210,CLASS!$D$2:$W$405,11,FALSE)</f>
        <v>0</v>
      </c>
      <c r="O210" s="52">
        <f>IF(IF(N210,N210+$G210,0)&lt;=100,IF(N210,N210+$G210,0),100)</f>
        <v>0</v>
      </c>
      <c r="P210">
        <f>VLOOKUP($D210,CLASS!$D$2:$W$405,13,FALSE)</f>
        <v>0</v>
      </c>
      <c r="Q210" s="52">
        <f>IF(IF(P210,P210+$G210,0)&lt;=100,IF(P210,P210+$G210,0),100)</f>
        <v>0</v>
      </c>
      <c r="R210">
        <f>VLOOKUP($D210,CLASS!$D$2:$W$405,15,FALSE)</f>
        <v>0</v>
      </c>
      <c r="S210" s="52">
        <f>IF(IF(R210,R210+$G210,0)&lt;=100,IF(R210,R210+$G210,0),100)</f>
        <v>0</v>
      </c>
      <c r="T210">
        <f>VLOOKUP($D210,CLASS!$D$2:$W$405,17,FALSE)</f>
        <v>0</v>
      </c>
      <c r="U210" s="52">
        <f>IF(IF(T210,T210+$G210,0)&lt;=100,IF(T210,T210+$G210,0),100)</f>
        <v>0</v>
      </c>
      <c r="V210">
        <f>VLOOKUP($D210,CLASS!$D$2:$W$405,19,FALSE)</f>
        <v>0</v>
      </c>
      <c r="W210" s="52">
        <f>IF(IF(V210,V210+$G210,0)&lt;=100,IF(V210,V210+$G210,0),100)</f>
        <v>0</v>
      </c>
      <c r="X210"/>
      <c r="Y210"/>
      <c r="Z210" s="52">
        <f>I210+K210+M210+O210+Q210+S210+U210+W210</f>
        <v>86</v>
      </c>
      <c r="AA210"/>
      <c r="AB210">
        <f>I210</f>
        <v>0</v>
      </c>
      <c r="AC210">
        <f>K210</f>
        <v>0</v>
      </c>
      <c r="AD210">
        <f>M210</f>
        <v>86</v>
      </c>
      <c r="AE210">
        <f>O210</f>
        <v>0</v>
      </c>
      <c r="AF210">
        <f>Q210</f>
        <v>0</v>
      </c>
      <c r="AG210">
        <f>S210</f>
        <v>0</v>
      </c>
      <c r="AH210">
        <f>U210</f>
        <v>0</v>
      </c>
      <c r="AI210">
        <f>W210</f>
        <v>0</v>
      </c>
      <c r="AJ210" s="24">
        <f>SUMPRODUCT(LARGE(AB210:AI210, {1,2,3,4,5}))</f>
        <v>86</v>
      </c>
      <c r="AK210"/>
    </row>
    <row r="211" spans="1:51" x14ac:dyDescent="0.25">
      <c r="A211" s="47" t="s">
        <v>48</v>
      </c>
      <c r="B211" s="46" t="s">
        <v>188</v>
      </c>
      <c r="C211" s="44" t="s">
        <v>189</v>
      </c>
      <c r="D211" s="44">
        <v>64712</v>
      </c>
      <c r="E211" s="44" t="s">
        <v>11</v>
      </c>
      <c r="F211" s="44" t="s">
        <v>8</v>
      </c>
      <c r="G211">
        <f>VLOOKUP($D211,CLASS!$D$2:$W$405,4,FALSE)</f>
        <v>5</v>
      </c>
      <c r="H211">
        <f>VLOOKUP($D211,CLASS!$D$2:$W$405,5,FALSE)</f>
        <v>80</v>
      </c>
      <c r="I211" s="52">
        <f>IF(H211,G211+H211,0)</f>
        <v>85</v>
      </c>
      <c r="J211">
        <f>VLOOKUP($D211,CLASS!$D$2:$W$405,7,FALSE)</f>
        <v>0</v>
      </c>
      <c r="K211" s="52">
        <f>IF(IF(J211,J211+$G211,0)&lt;=100,IF(J211,J211+$G211,0),100)</f>
        <v>0</v>
      </c>
      <c r="L211">
        <f>VLOOKUP($D211,CLASS!$D$2:$W$405,9,FALSE)</f>
        <v>0</v>
      </c>
      <c r="M211" s="52">
        <f>IF(IF(L211,L211+$G211,0)&lt;=100,IF(L211,L211+$G211,0),100)</f>
        <v>0</v>
      </c>
      <c r="N211">
        <f>VLOOKUP($D211,CLASS!$D$2:$W$405,11,FALSE)</f>
        <v>0</v>
      </c>
      <c r="O211" s="52">
        <f>IF(IF(N211,N211+$G211,0)&lt;=100,IF(N211,N211+$G211,0),100)</f>
        <v>0</v>
      </c>
      <c r="P211">
        <f>VLOOKUP($D211,CLASS!$D$2:$W$405,13,FALSE)</f>
        <v>0</v>
      </c>
      <c r="Q211" s="52">
        <f>IF(IF(P211,P211+$G211,0)&lt;=100,IF(P211,P211+$G211,0),100)</f>
        <v>0</v>
      </c>
      <c r="R211">
        <f>VLOOKUP($D211,CLASS!$D$2:$W$405,15,FALSE)</f>
        <v>0</v>
      </c>
      <c r="S211" s="52">
        <f>IF(IF(R211,R211+$G211,0)&lt;=100,IF(R211,R211+$G211,0),100)</f>
        <v>0</v>
      </c>
      <c r="T211">
        <f>VLOOKUP($D211,CLASS!$D$2:$W$405,17,FALSE)</f>
        <v>0</v>
      </c>
      <c r="U211" s="52">
        <f>IF(IF(T211,T211+$G211,0)&lt;=100,IF(T211,T211+$G211,0),100)</f>
        <v>0</v>
      </c>
      <c r="V211">
        <f>VLOOKUP($D211,CLASS!$D$2:$W$405,19,FALSE)</f>
        <v>0</v>
      </c>
      <c r="W211" s="52">
        <f>IF(IF(V211,V211+$G211,0)&lt;=100,IF(V211,V211+$G211,0),100)</f>
        <v>0</v>
      </c>
      <c r="X211"/>
      <c r="Y211"/>
      <c r="Z211" s="52">
        <f>I211+K211+M211+O211+Q211+S211+U211+W211</f>
        <v>85</v>
      </c>
      <c r="AA211"/>
      <c r="AB211">
        <f>I211</f>
        <v>85</v>
      </c>
      <c r="AC211">
        <f>K211</f>
        <v>0</v>
      </c>
      <c r="AD211">
        <f>M211</f>
        <v>0</v>
      </c>
      <c r="AE211">
        <f>O211</f>
        <v>0</v>
      </c>
      <c r="AF211">
        <f>Q211</f>
        <v>0</v>
      </c>
      <c r="AG211">
        <f>S211</f>
        <v>0</v>
      </c>
      <c r="AH211">
        <f>U211</f>
        <v>0</v>
      </c>
      <c r="AI211">
        <f>W211</f>
        <v>0</v>
      </c>
      <c r="AJ211" s="24">
        <f>SUMPRODUCT(LARGE(AB211:AI211, {1,2,3,4,5}))</f>
        <v>85</v>
      </c>
      <c r="AK211"/>
    </row>
    <row r="212" spans="1:51" x14ac:dyDescent="0.25">
      <c r="A212" s="47" t="s">
        <v>48</v>
      </c>
      <c r="B212" s="45" t="s">
        <v>136</v>
      </c>
      <c r="C212" s="44" t="s">
        <v>137</v>
      </c>
      <c r="D212" s="44">
        <v>123409</v>
      </c>
      <c r="E212" s="44" t="s">
        <v>7</v>
      </c>
      <c r="F212" s="44" t="s">
        <v>40</v>
      </c>
      <c r="G212">
        <f>VLOOKUP($D212,CLASS!$D$2:$W$405,4,FALSE)</f>
        <v>0</v>
      </c>
      <c r="H212">
        <f>VLOOKUP($D212,CLASS!$D$2:$W$405,5,FALSE)</f>
        <v>83</v>
      </c>
      <c r="I212" s="52">
        <f>IF(H212,G212+H212,0)</f>
        <v>83</v>
      </c>
      <c r="J212">
        <f>VLOOKUP($D212,CLASS!$D$2:$W$405,7,FALSE)</f>
        <v>0</v>
      </c>
      <c r="K212" s="52">
        <f>IF(IF(J212,J212+$G212,0)&lt;=100,IF(J212,J212+$G212,0),100)</f>
        <v>0</v>
      </c>
      <c r="L212">
        <f>VLOOKUP($D212,CLASS!$D$2:$W$405,9,FALSE)</f>
        <v>0</v>
      </c>
      <c r="M212" s="52">
        <f>IF(IF(L212,L212+$G212,0)&lt;=100,IF(L212,L212+$G212,0),100)</f>
        <v>0</v>
      </c>
      <c r="N212">
        <f>VLOOKUP($D212,CLASS!$D$2:$W$405,11,FALSE)</f>
        <v>0</v>
      </c>
      <c r="O212" s="52">
        <f>IF(IF(N212,N212+$G212,0)&lt;=100,IF(N212,N212+$G212,0),100)</f>
        <v>0</v>
      </c>
      <c r="P212">
        <f>VLOOKUP($D212,CLASS!$D$2:$W$405,13,FALSE)</f>
        <v>0</v>
      </c>
      <c r="Q212" s="52">
        <f>IF(IF(P212,P212+$G212,0)&lt;=100,IF(P212,P212+$G212,0),100)</f>
        <v>0</v>
      </c>
      <c r="R212">
        <f>VLOOKUP($D212,CLASS!$D$2:$W$405,15,FALSE)</f>
        <v>0</v>
      </c>
      <c r="S212" s="52">
        <f>IF(IF(R212,R212+$G212,0)&lt;=100,IF(R212,R212+$G212,0),100)</f>
        <v>0</v>
      </c>
      <c r="T212">
        <f>VLOOKUP($D212,CLASS!$D$2:$W$405,17,FALSE)</f>
        <v>0</v>
      </c>
      <c r="U212" s="52">
        <f>IF(IF(T212,T212+$G212,0)&lt;=100,IF(T212,T212+$G212,0),100)</f>
        <v>0</v>
      </c>
      <c r="V212">
        <f>VLOOKUP($D212,CLASS!$D$2:$W$405,19,FALSE)</f>
        <v>0</v>
      </c>
      <c r="W212" s="52">
        <f>IF(IF(V212,V212+$G212,0)&lt;=100,IF(V212,V212+$G212,0),100)</f>
        <v>0</v>
      </c>
      <c r="X212"/>
      <c r="Y212"/>
      <c r="Z212" s="52">
        <f>I212+K212+M212+O212+Q212+S212+U212+W212</f>
        <v>83</v>
      </c>
      <c r="AA212"/>
      <c r="AB212">
        <f>I212</f>
        <v>83</v>
      </c>
      <c r="AC212">
        <f>K212</f>
        <v>0</v>
      </c>
      <c r="AD212">
        <f>M212</f>
        <v>0</v>
      </c>
      <c r="AE212">
        <f>O212</f>
        <v>0</v>
      </c>
      <c r="AF212">
        <f>Q212</f>
        <v>0</v>
      </c>
      <c r="AG212">
        <f>S212</f>
        <v>0</v>
      </c>
      <c r="AH212">
        <f>U212</f>
        <v>0</v>
      </c>
      <c r="AI212">
        <f>W212</f>
        <v>0</v>
      </c>
      <c r="AJ212" s="24">
        <f>SUMPRODUCT(LARGE(AB212:AI212, {1,2,3,4,5}))</f>
        <v>83</v>
      </c>
      <c r="AK212"/>
    </row>
    <row r="213" spans="1:51" x14ac:dyDescent="0.25">
      <c r="A213" s="47" t="s">
        <v>48</v>
      </c>
      <c r="B213" s="45" t="s">
        <v>143</v>
      </c>
      <c r="C213" s="45" t="s">
        <v>197</v>
      </c>
      <c r="D213" s="45">
        <v>81168</v>
      </c>
      <c r="E213" s="45" t="s">
        <v>11</v>
      </c>
      <c r="F213" s="45" t="s">
        <v>8</v>
      </c>
      <c r="G213">
        <f>VLOOKUP($D213,CLASS!$D$2:$W$405,4,FALSE)</f>
        <v>5</v>
      </c>
      <c r="H213">
        <f>VLOOKUP($D213,CLASS!$D$2:$W$405,5,FALSE)</f>
        <v>76</v>
      </c>
      <c r="I213" s="52">
        <f>IF(H213,G213+H213,0)</f>
        <v>81</v>
      </c>
      <c r="J213">
        <f>VLOOKUP($D213,CLASS!$D$2:$W$405,7,FALSE)</f>
        <v>0</v>
      </c>
      <c r="K213" s="52">
        <f>IF(IF(J213,J213+$G213,0)&lt;=100,IF(J213,J213+$G213,0),100)</f>
        <v>0</v>
      </c>
      <c r="L213">
        <f>VLOOKUP($D213,CLASS!$D$2:$W$405,9,FALSE)</f>
        <v>0</v>
      </c>
      <c r="M213" s="52">
        <f>IF(IF(L213,L213+$G213,0)&lt;=100,IF(L213,L213+$G213,0),100)</f>
        <v>0</v>
      </c>
      <c r="N213">
        <f>VLOOKUP($D213,CLASS!$D$2:$W$405,11,FALSE)</f>
        <v>0</v>
      </c>
      <c r="O213" s="52">
        <f>IF(IF(N213,N213+$G213,0)&lt;=100,IF(N213,N213+$G213,0),100)</f>
        <v>0</v>
      </c>
      <c r="P213">
        <f>VLOOKUP($D213,CLASS!$D$2:$W$405,13,FALSE)</f>
        <v>0</v>
      </c>
      <c r="Q213" s="52">
        <f>IF(IF(P213,P213+$G213,0)&lt;=100,IF(P213,P213+$G213,0),100)</f>
        <v>0</v>
      </c>
      <c r="R213">
        <f>VLOOKUP($D213,CLASS!$D$2:$W$405,15,FALSE)</f>
        <v>0</v>
      </c>
      <c r="S213" s="52">
        <f>IF(IF(R213,R213+$G213,0)&lt;=100,IF(R213,R213+$G213,0),100)</f>
        <v>0</v>
      </c>
      <c r="T213">
        <f>VLOOKUP($D213,CLASS!$D$2:$W$405,17,FALSE)</f>
        <v>0</v>
      </c>
      <c r="U213" s="52">
        <f>IF(IF(T213,T213+$G213,0)&lt;=100,IF(T213,T213+$G213,0),100)</f>
        <v>0</v>
      </c>
      <c r="V213">
        <f>VLOOKUP($D213,CLASS!$D$2:$W$405,19,FALSE)</f>
        <v>0</v>
      </c>
      <c r="W213" s="52">
        <f>IF(IF(V213,V213+$G213,0)&lt;=100,IF(V213,V213+$G213,0),100)</f>
        <v>0</v>
      </c>
      <c r="X213"/>
      <c r="Y213"/>
      <c r="Z213" s="52">
        <f>I213+K213+M213+O213+Q213+S213+U213+W213</f>
        <v>81</v>
      </c>
      <c r="AA213"/>
      <c r="AB213">
        <f>I213</f>
        <v>81</v>
      </c>
      <c r="AC213">
        <f>K213</f>
        <v>0</v>
      </c>
      <c r="AD213">
        <f>M213</f>
        <v>0</v>
      </c>
      <c r="AE213">
        <f>O213</f>
        <v>0</v>
      </c>
      <c r="AF213">
        <f>Q213</f>
        <v>0</v>
      </c>
      <c r="AG213">
        <f>S213</f>
        <v>0</v>
      </c>
      <c r="AH213">
        <f>U213</f>
        <v>0</v>
      </c>
      <c r="AI213">
        <f>W213</f>
        <v>0</v>
      </c>
      <c r="AJ213" s="24">
        <f>SUMPRODUCT(LARGE(AB213:AI213, {1,2,3,4,5}))</f>
        <v>81</v>
      </c>
      <c r="AK213"/>
    </row>
    <row r="214" spans="1:51" x14ac:dyDescent="0.25">
      <c r="A214" s="47" t="s">
        <v>48</v>
      </c>
      <c r="B214" s="45" t="s">
        <v>88</v>
      </c>
      <c r="C214" s="44" t="s">
        <v>198</v>
      </c>
      <c r="D214" s="44">
        <v>128615</v>
      </c>
      <c r="E214" s="44" t="s">
        <v>11</v>
      </c>
      <c r="F214" s="44" t="s">
        <v>8</v>
      </c>
      <c r="G214">
        <f>VLOOKUP($D214,CLASS!$D$2:$W$405,4,FALSE)</f>
        <v>5</v>
      </c>
      <c r="H214">
        <f>VLOOKUP($D214,CLASS!$D$2:$W$405,5,FALSE)</f>
        <v>76</v>
      </c>
      <c r="I214" s="52">
        <f>IF(H214,G214+H214,0)</f>
        <v>81</v>
      </c>
      <c r="J214">
        <f>VLOOKUP($D214,CLASS!$D$2:$W$405,7,FALSE)</f>
        <v>0</v>
      </c>
      <c r="K214" s="52">
        <f>IF(IF(J214,J214+$G214,0)&lt;=100,IF(J214,J214+$G214,0),100)</f>
        <v>0</v>
      </c>
      <c r="L214">
        <f>VLOOKUP($D214,CLASS!$D$2:$W$405,9,FALSE)</f>
        <v>0</v>
      </c>
      <c r="M214" s="52">
        <f>IF(IF(L214,L214+$G214,0)&lt;=100,IF(L214,L214+$G214,0),100)</f>
        <v>0</v>
      </c>
      <c r="N214">
        <f>VLOOKUP($D214,CLASS!$D$2:$W$405,11,FALSE)</f>
        <v>0</v>
      </c>
      <c r="O214" s="52">
        <f>IF(IF(N214,N214+$G214,0)&lt;=100,IF(N214,N214+$G214,0),100)</f>
        <v>0</v>
      </c>
      <c r="P214">
        <f>VLOOKUP($D214,CLASS!$D$2:$W$405,13,FALSE)</f>
        <v>0</v>
      </c>
      <c r="Q214" s="52">
        <f>IF(IF(P214,P214+$G214,0)&lt;=100,IF(P214,P214+$G214,0),100)</f>
        <v>0</v>
      </c>
      <c r="R214">
        <f>VLOOKUP($D214,CLASS!$D$2:$W$405,15,FALSE)</f>
        <v>0</v>
      </c>
      <c r="S214" s="52">
        <f>IF(IF(R214,R214+$G214,0)&lt;=100,IF(R214,R214+$G214,0),100)</f>
        <v>0</v>
      </c>
      <c r="T214">
        <f>VLOOKUP($D214,CLASS!$D$2:$W$405,17,FALSE)</f>
        <v>0</v>
      </c>
      <c r="U214" s="52">
        <f>IF(IF(T214,T214+$G214,0)&lt;=100,IF(T214,T214+$G214,0),100)</f>
        <v>0</v>
      </c>
      <c r="V214">
        <f>VLOOKUP($D214,CLASS!$D$2:$W$405,19,FALSE)</f>
        <v>0</v>
      </c>
      <c r="W214" s="52">
        <f>IF(IF(V214,V214+$G214,0)&lt;=100,IF(V214,V214+$G214,0),100)</f>
        <v>0</v>
      </c>
      <c r="X214"/>
      <c r="Y214"/>
      <c r="Z214" s="52">
        <f>I214+K214+M214+O214+Q214+S214+U214+W214</f>
        <v>81</v>
      </c>
      <c r="AA214"/>
      <c r="AB214">
        <f>I214</f>
        <v>81</v>
      </c>
      <c r="AC214">
        <f>K214</f>
        <v>0</v>
      </c>
      <c r="AD214">
        <f>M214</f>
        <v>0</v>
      </c>
      <c r="AE214">
        <f>O214</f>
        <v>0</v>
      </c>
      <c r="AF214">
        <f>Q214</f>
        <v>0</v>
      </c>
      <c r="AG214">
        <f>S214</f>
        <v>0</v>
      </c>
      <c r="AH214">
        <f>U214</f>
        <v>0</v>
      </c>
      <c r="AI214">
        <f>W214</f>
        <v>0</v>
      </c>
      <c r="AJ214" s="24">
        <f>SUMPRODUCT(LARGE(AB214:AI214, {1,2,3,4,5}))</f>
        <v>81</v>
      </c>
      <c r="AK214"/>
    </row>
    <row r="215" spans="1:51" x14ac:dyDescent="0.25">
      <c r="A215" s="47" t="s">
        <v>48</v>
      </c>
      <c r="B215" s="46" t="s">
        <v>140</v>
      </c>
      <c r="C215" s="44" t="s">
        <v>141</v>
      </c>
      <c r="D215" s="44">
        <v>69840</v>
      </c>
      <c r="E215" s="44" t="s">
        <v>7</v>
      </c>
      <c r="F215" s="44" t="s">
        <v>8</v>
      </c>
      <c r="G215">
        <f>VLOOKUP($D215,CLASS!$D$2:$W$405,4,FALSE)</f>
        <v>0</v>
      </c>
      <c r="H215">
        <f>VLOOKUP($D215,CLASS!$D$2:$W$405,5,FALSE)</f>
        <v>78</v>
      </c>
      <c r="I215" s="52">
        <f>IF(H215,G215+H215,0)</f>
        <v>78</v>
      </c>
      <c r="J215">
        <f>VLOOKUP($D215,CLASS!$D$2:$W$405,7,FALSE)</f>
        <v>0</v>
      </c>
      <c r="K215" s="52">
        <f>IF(IF(J215,J215+$G215,0)&lt;=100,IF(J215,J215+$G215,0),100)</f>
        <v>0</v>
      </c>
      <c r="L215">
        <f>VLOOKUP($D215,CLASS!$D$2:$W$405,9,FALSE)</f>
        <v>0</v>
      </c>
      <c r="M215" s="52">
        <f>IF(IF(L215,L215+$G215,0)&lt;=100,IF(L215,L215+$G215,0),100)</f>
        <v>0</v>
      </c>
      <c r="N215">
        <f>VLOOKUP($D215,CLASS!$D$2:$W$405,11,FALSE)</f>
        <v>0</v>
      </c>
      <c r="O215" s="52">
        <f>IF(IF(N215,N215+$G215,0)&lt;=100,IF(N215,N215+$G215,0),100)</f>
        <v>0</v>
      </c>
      <c r="P215">
        <f>VLOOKUP($D215,CLASS!$D$2:$W$405,13,FALSE)</f>
        <v>0</v>
      </c>
      <c r="Q215" s="52">
        <f>IF(IF(P215,P215+$G215,0)&lt;=100,IF(P215,P215+$G215,0),100)</f>
        <v>0</v>
      </c>
      <c r="R215">
        <f>VLOOKUP($D215,CLASS!$D$2:$W$405,15,FALSE)</f>
        <v>0</v>
      </c>
      <c r="S215" s="52">
        <f>IF(IF(R215,R215+$G215,0)&lt;=100,IF(R215,R215+$G215,0),100)</f>
        <v>0</v>
      </c>
      <c r="T215">
        <f>VLOOKUP($D215,CLASS!$D$2:$W$405,17,FALSE)</f>
        <v>0</v>
      </c>
      <c r="U215" s="52">
        <f>IF(IF(T215,T215+$G215,0)&lt;=100,IF(T215,T215+$G215,0),100)</f>
        <v>0</v>
      </c>
      <c r="V215">
        <f>VLOOKUP($D215,CLASS!$D$2:$W$405,19,FALSE)</f>
        <v>0</v>
      </c>
      <c r="W215" s="52">
        <f>IF(IF(V215,V215+$G215,0)&lt;=100,IF(V215,V215+$G215,0),100)</f>
        <v>0</v>
      </c>
      <c r="X215"/>
      <c r="Y215"/>
      <c r="Z215" s="52">
        <f>I215+K215+M215+O215+Q215+S215+U215+W215</f>
        <v>78</v>
      </c>
      <c r="AA215"/>
      <c r="AB215">
        <f>I215</f>
        <v>78</v>
      </c>
      <c r="AC215">
        <f>K215</f>
        <v>0</v>
      </c>
      <c r="AD215">
        <f>M215</f>
        <v>0</v>
      </c>
      <c r="AE215">
        <f>O215</f>
        <v>0</v>
      </c>
      <c r="AF215">
        <f>Q215</f>
        <v>0</v>
      </c>
      <c r="AG215">
        <f>S215</f>
        <v>0</v>
      </c>
      <c r="AH215">
        <f>U215</f>
        <v>0</v>
      </c>
      <c r="AI215">
        <f>W215</f>
        <v>0</v>
      </c>
      <c r="AJ215" s="24">
        <f>SUMPRODUCT(LARGE(AB215:AI215, {1,2,3,4,5}))</f>
        <v>78</v>
      </c>
      <c r="AK215"/>
    </row>
    <row r="216" spans="1:51" x14ac:dyDescent="0.25">
      <c r="A216" s="47" t="s">
        <v>48</v>
      </c>
      <c r="B216" s="45" t="s">
        <v>357</v>
      </c>
      <c r="C216" s="44" t="s">
        <v>358</v>
      </c>
      <c r="D216" s="44">
        <v>129142</v>
      </c>
      <c r="E216" s="44" t="s">
        <v>13</v>
      </c>
      <c r="F216" s="44" t="s">
        <v>42</v>
      </c>
      <c r="G216">
        <f>VLOOKUP($D216,CLASS!$D$2:$W$405,4,FALSE)</f>
        <v>15</v>
      </c>
      <c r="H216">
        <f>VLOOKUP($D216,CLASS!$D$2:$W$405,5,FALSE)</f>
        <v>62</v>
      </c>
      <c r="I216" s="52">
        <f>IF(H216,G216+H216,0)</f>
        <v>77</v>
      </c>
      <c r="J216">
        <f>VLOOKUP($D216,CLASS!$D$2:$W$405,7,FALSE)</f>
        <v>0</v>
      </c>
      <c r="K216" s="52">
        <f>IF(IF(J216,J216+$G216,0)&lt;=100,IF(J216,J216+$G216,0),100)</f>
        <v>0</v>
      </c>
      <c r="L216">
        <f>VLOOKUP($D216,CLASS!$D$2:$W$405,9,FALSE)</f>
        <v>0</v>
      </c>
      <c r="M216" s="52">
        <f>IF(IF(L216,L216+$G216,0)&lt;=100,IF(L216,L216+$G216,0),100)</f>
        <v>0</v>
      </c>
      <c r="N216">
        <f>VLOOKUP($D216,CLASS!$D$2:$W$405,11,FALSE)</f>
        <v>0</v>
      </c>
      <c r="O216" s="52">
        <f>IF(IF(N216,N216+$G216,0)&lt;=100,IF(N216,N216+$G216,0),100)</f>
        <v>0</v>
      </c>
      <c r="P216">
        <f>VLOOKUP($D216,CLASS!$D$2:$W$405,13,FALSE)</f>
        <v>0</v>
      </c>
      <c r="Q216" s="52">
        <f>IF(IF(P216,P216+$G216,0)&lt;=100,IF(P216,P216+$G216,0),100)</f>
        <v>0</v>
      </c>
      <c r="R216">
        <f>VLOOKUP($D216,CLASS!$D$2:$W$405,15,FALSE)</f>
        <v>0</v>
      </c>
      <c r="S216" s="52">
        <f>IF(IF(R216,R216+$G216,0)&lt;=100,IF(R216,R216+$G216,0),100)</f>
        <v>0</v>
      </c>
      <c r="T216">
        <f>VLOOKUP($D216,CLASS!$D$2:$W$405,17,FALSE)</f>
        <v>0</v>
      </c>
      <c r="U216" s="52">
        <f>IF(IF(T216,T216+$G216,0)&lt;=100,IF(T216,T216+$G216,0),100)</f>
        <v>0</v>
      </c>
      <c r="V216">
        <f>VLOOKUP($D216,CLASS!$D$2:$W$405,19,FALSE)</f>
        <v>0</v>
      </c>
      <c r="W216" s="52">
        <f>IF(IF(V216,V216+$G216,0)&lt;=100,IF(V216,V216+$G216,0),100)</f>
        <v>0</v>
      </c>
      <c r="X216"/>
      <c r="Y216"/>
      <c r="Z216" s="52">
        <f>I216+K216+M216+O216+Q216+S216+U216+W216</f>
        <v>77</v>
      </c>
      <c r="AA216"/>
      <c r="AB216">
        <f>I216</f>
        <v>77</v>
      </c>
      <c r="AC216">
        <f>K216</f>
        <v>0</v>
      </c>
      <c r="AD216">
        <f>M216</f>
        <v>0</v>
      </c>
      <c r="AE216">
        <f>O216</f>
        <v>0</v>
      </c>
      <c r="AF216">
        <f>Q216</f>
        <v>0</v>
      </c>
      <c r="AG216">
        <f>S216</f>
        <v>0</v>
      </c>
      <c r="AH216">
        <f>U216</f>
        <v>0</v>
      </c>
      <c r="AI216">
        <f>W216</f>
        <v>0</v>
      </c>
      <c r="AJ216" s="24">
        <f>SUMPRODUCT(LARGE(AB216:AI216, {1,2,3,4,5}))</f>
        <v>77</v>
      </c>
      <c r="AK216"/>
    </row>
    <row r="217" spans="1:51" x14ac:dyDescent="0.25">
      <c r="A217" s="47" t="s">
        <v>48</v>
      </c>
      <c r="B217" s="46" t="s">
        <v>317</v>
      </c>
      <c r="C217" s="44" t="s">
        <v>367</v>
      </c>
      <c r="D217" s="44">
        <v>133314</v>
      </c>
      <c r="E217" s="44" t="s">
        <v>13</v>
      </c>
      <c r="F217" s="44" t="s">
        <v>8</v>
      </c>
      <c r="G217">
        <f>VLOOKUP($D217,CLASS!$D$2:$W$405,4,FALSE)</f>
        <v>15</v>
      </c>
      <c r="H217">
        <f>VLOOKUP($D217,CLASS!$D$2:$W$405,5,FALSE)</f>
        <v>59</v>
      </c>
      <c r="I217" s="52">
        <f>IF(H217,G217+H217,0)</f>
        <v>74</v>
      </c>
      <c r="J217">
        <f>VLOOKUP($D217,CLASS!$D$2:$W$405,7,FALSE)</f>
        <v>0</v>
      </c>
      <c r="K217" s="52">
        <f>IF(IF(J217,J217+$G217,0)&lt;=100,IF(J217,J217+$G217,0),100)</f>
        <v>0</v>
      </c>
      <c r="L217">
        <f>VLOOKUP($D217,CLASS!$D$2:$W$405,9,FALSE)</f>
        <v>0</v>
      </c>
      <c r="M217" s="52">
        <f>IF(IF(L217,L217+$G217,0)&lt;=100,IF(L217,L217+$G217,0),100)</f>
        <v>0</v>
      </c>
      <c r="N217">
        <f>VLOOKUP($D217,CLASS!$D$2:$W$405,11,FALSE)</f>
        <v>0</v>
      </c>
      <c r="O217" s="52">
        <f>IF(IF(N217,N217+$G217,0)&lt;=100,IF(N217,N217+$G217,0),100)</f>
        <v>0</v>
      </c>
      <c r="P217">
        <f>VLOOKUP($D217,CLASS!$D$2:$W$405,13,FALSE)</f>
        <v>0</v>
      </c>
      <c r="Q217" s="52">
        <f>IF(IF(P217,P217+$G217,0)&lt;=100,IF(P217,P217+$G217,0),100)</f>
        <v>0</v>
      </c>
      <c r="R217">
        <f>VLOOKUP($D217,CLASS!$D$2:$W$405,15,FALSE)</f>
        <v>0</v>
      </c>
      <c r="S217" s="52">
        <f>IF(IF(R217,R217+$G217,0)&lt;=100,IF(R217,R217+$G217,0),100)</f>
        <v>0</v>
      </c>
      <c r="T217">
        <f>VLOOKUP($D217,CLASS!$D$2:$W$405,17,FALSE)</f>
        <v>0</v>
      </c>
      <c r="U217" s="52">
        <f>IF(IF(T217,T217+$G217,0)&lt;=100,IF(T217,T217+$G217,0),100)</f>
        <v>0</v>
      </c>
      <c r="V217">
        <f>VLOOKUP($D217,CLASS!$D$2:$W$405,19,FALSE)</f>
        <v>0</v>
      </c>
      <c r="W217" s="52">
        <f>IF(IF(V217,V217+$G217,0)&lt;=100,IF(V217,V217+$G217,0),100)</f>
        <v>0</v>
      </c>
      <c r="X217"/>
      <c r="Y217"/>
      <c r="Z217" s="52">
        <f>I217+K217+M217+O217+Q217+S217+U217+W217</f>
        <v>74</v>
      </c>
      <c r="AA217"/>
      <c r="AB217">
        <f>I217</f>
        <v>74</v>
      </c>
      <c r="AC217">
        <f>K217</f>
        <v>0</v>
      </c>
      <c r="AD217">
        <f>M217</f>
        <v>0</v>
      </c>
      <c r="AE217">
        <f>O217</f>
        <v>0</v>
      </c>
      <c r="AF217">
        <f>Q217</f>
        <v>0</v>
      </c>
      <c r="AG217">
        <f>S217</f>
        <v>0</v>
      </c>
      <c r="AH217">
        <f>U217</f>
        <v>0</v>
      </c>
      <c r="AI217">
        <f>W217</f>
        <v>0</v>
      </c>
      <c r="AJ217" s="24">
        <f>SUMPRODUCT(LARGE(AB217:AI217, {1,2,3,4,5}))</f>
        <v>74</v>
      </c>
      <c r="AK217" s="44"/>
    </row>
    <row r="218" spans="1:51" x14ac:dyDescent="0.25">
      <c r="A218" s="47" t="s">
        <v>48</v>
      </c>
      <c r="B218" s="45" t="s">
        <v>313</v>
      </c>
      <c r="C218" s="44" t="s">
        <v>314</v>
      </c>
      <c r="D218" s="44">
        <v>133308</v>
      </c>
      <c r="E218" s="44" t="s">
        <v>12</v>
      </c>
      <c r="F218" s="44" t="s">
        <v>8</v>
      </c>
      <c r="G218">
        <f>VLOOKUP($D218,CLASS!$D$2:$W$405,4,FALSE)</f>
        <v>10</v>
      </c>
      <c r="H218">
        <f>VLOOKUP($D218,CLASS!$D$2:$W$405,5,FALSE)</f>
        <v>0</v>
      </c>
      <c r="I218" s="52">
        <f>IF(H218,G218+H218,0)</f>
        <v>0</v>
      </c>
      <c r="J218">
        <f>VLOOKUP($D218,CLASS!$D$2:$W$405,7,FALSE)</f>
        <v>0</v>
      </c>
      <c r="K218" s="52">
        <f>IF(IF(J218,J218+$G218,0)&lt;=100,IF(J218,J218+$G218,0),100)</f>
        <v>0</v>
      </c>
      <c r="L218">
        <f>VLOOKUP($D218,CLASS!$D$2:$W$405,9,FALSE)</f>
        <v>0</v>
      </c>
      <c r="M218" s="52">
        <f>IF(IF(L218,L218+$G218,0)&lt;=100,IF(L218,L218+$G218,0),100)</f>
        <v>0</v>
      </c>
      <c r="N218">
        <f>VLOOKUP($D218,CLASS!$D$2:$W$405,11,FALSE)</f>
        <v>0</v>
      </c>
      <c r="O218" s="52">
        <f>IF(IF(N218,N218+$G218,0)&lt;=100,IF(N218,N218+$G218,0),100)</f>
        <v>0</v>
      </c>
      <c r="P218">
        <f>VLOOKUP($D218,CLASS!$D$2:$W$405,13,FALSE)</f>
        <v>0</v>
      </c>
      <c r="Q218" s="52">
        <f>IF(IF(P218,P218+$G218,0)&lt;=100,IF(P218,P218+$G218,0),100)</f>
        <v>0</v>
      </c>
      <c r="R218">
        <f>VLOOKUP($D218,CLASS!$D$2:$W$405,15,FALSE)</f>
        <v>0</v>
      </c>
      <c r="S218" s="52">
        <f>IF(IF(R218,R218+$G218,0)&lt;=100,IF(R218,R218+$G218,0),100)</f>
        <v>0</v>
      </c>
      <c r="T218">
        <f>VLOOKUP($D218,CLASS!$D$2:$W$405,17,FALSE)</f>
        <v>0</v>
      </c>
      <c r="U218" s="52">
        <f>IF(IF(T218,T218+$G218,0)&lt;=100,IF(T218,T218+$G218,0),100)</f>
        <v>0</v>
      </c>
      <c r="V218">
        <f>VLOOKUP($D218,CLASS!$D$2:$W$405,19,FALSE)</f>
        <v>0</v>
      </c>
      <c r="W218" s="52">
        <f>IF(IF(V218,V218+$G218,0)&lt;=100,IF(V218,V218+$G218,0),100)</f>
        <v>0</v>
      </c>
      <c r="X218"/>
      <c r="Y218"/>
      <c r="Z218" s="52">
        <f>I218+K218+M218+O218+Q218+S218+U218+W218</f>
        <v>0</v>
      </c>
      <c r="AA218"/>
      <c r="AB218">
        <f>I218</f>
        <v>0</v>
      </c>
      <c r="AC218">
        <f>K218</f>
        <v>0</v>
      </c>
      <c r="AD218">
        <f>M218</f>
        <v>0</v>
      </c>
      <c r="AE218">
        <f>O218</f>
        <v>0</v>
      </c>
      <c r="AF218">
        <f>Q218</f>
        <v>0</v>
      </c>
      <c r="AG218">
        <f>S218</f>
        <v>0</v>
      </c>
      <c r="AH218">
        <f>U218</f>
        <v>0</v>
      </c>
      <c r="AI218">
        <f>W218</f>
        <v>0</v>
      </c>
      <c r="AJ218" s="24">
        <f>SUMPRODUCT(LARGE(AB218:AI218, {1,2,3,4,5}))</f>
        <v>0</v>
      </c>
    </row>
    <row r="219" spans="1:51" x14ac:dyDescent="0.25">
      <c r="A219" s="47" t="s">
        <v>31</v>
      </c>
      <c r="B219" s="45" t="s">
        <v>252</v>
      </c>
      <c r="C219" s="44" t="s">
        <v>253</v>
      </c>
      <c r="D219" s="44">
        <v>130343</v>
      </c>
      <c r="E219" s="44" t="s">
        <v>12</v>
      </c>
      <c r="F219" s="44" t="s">
        <v>40</v>
      </c>
      <c r="G219">
        <f>VLOOKUP($D219,CLASS!$D$2:$W$405,4,FALSE)</f>
        <v>10</v>
      </c>
      <c r="H219">
        <f>VLOOKUP($D219,CLASS!$D$2:$W$405,5,FALSE)</f>
        <v>80</v>
      </c>
      <c r="I219" s="52">
        <f>IF(H219,G219+H219,0)</f>
        <v>90</v>
      </c>
      <c r="J219">
        <f>VLOOKUP($D219,CLASS!$D$2:$W$405,7,FALSE)</f>
        <v>79</v>
      </c>
      <c r="K219" s="52">
        <f>IF(IF(J219,J219+$G219,0)&lt;=100,IF(J219,J219+$G219,0),100)</f>
        <v>89</v>
      </c>
      <c r="L219">
        <f>VLOOKUP($D219,CLASS!$D$2:$W$405,9,FALSE)</f>
        <v>89</v>
      </c>
      <c r="M219" s="52">
        <f>IF(IF(L219,L219+$G219,0)&lt;=100,IF(L219,L219+$G219,0),100)</f>
        <v>99</v>
      </c>
      <c r="N219">
        <f>VLOOKUP($D219,CLASS!$D$2:$W$405,11,FALSE)</f>
        <v>84</v>
      </c>
      <c r="O219" s="52">
        <f>IF(IF(N219,N219+$G219,0)&lt;=100,IF(N219,N219+$G219,0),100)</f>
        <v>94</v>
      </c>
      <c r="P219">
        <f>VLOOKUP($D219,CLASS!$D$2:$W$405,13,FALSE)</f>
        <v>74</v>
      </c>
      <c r="Q219" s="52">
        <f>IF(IF(P219,P219+$G219,0)&lt;=100,IF(P219,P219+$G219,0),100)</f>
        <v>84</v>
      </c>
      <c r="R219">
        <f>VLOOKUP($D219,CLASS!$D$2:$W$405,15,FALSE)</f>
        <v>89</v>
      </c>
      <c r="S219" s="52">
        <f>IF(IF(R219,R219+$G219,0)&lt;=100,IF(R219,R219+$G219,0),100)</f>
        <v>99</v>
      </c>
      <c r="T219">
        <f>VLOOKUP($D219,CLASS!$D$2:$W$405,17,FALSE)</f>
        <v>77</v>
      </c>
      <c r="U219" s="52">
        <f>IF(IF(T219,T219+$G219,0)&lt;=100,IF(T219,T219+$G219,0),100)</f>
        <v>87</v>
      </c>
      <c r="V219">
        <f>VLOOKUP($D219,CLASS!$D$2:$W$405,19,FALSE)</f>
        <v>0</v>
      </c>
      <c r="W219" s="52">
        <f>IF(IF(V219,V219+$G219,0)&lt;=100,IF(V219,V219+$G219,0),100)</f>
        <v>0</v>
      </c>
      <c r="X219"/>
      <c r="Y219"/>
      <c r="Z219" s="52">
        <f>I219+K219+M219+O219+Q219+S219+U219+W219</f>
        <v>642</v>
      </c>
      <c r="AA219"/>
      <c r="AB219">
        <f>I219</f>
        <v>90</v>
      </c>
      <c r="AC219">
        <f>K219</f>
        <v>89</v>
      </c>
      <c r="AD219">
        <f>M219</f>
        <v>99</v>
      </c>
      <c r="AE219">
        <f>O219</f>
        <v>94</v>
      </c>
      <c r="AF219">
        <f>Q219</f>
        <v>84</v>
      </c>
      <c r="AG219">
        <f>S219</f>
        <v>99</v>
      </c>
      <c r="AH219">
        <f>U219</f>
        <v>87</v>
      </c>
      <c r="AI219">
        <f>W219</f>
        <v>0</v>
      </c>
      <c r="AJ219" s="24">
        <f>SUMPRODUCT(LARGE(AB219:AI219, {1,2,3,4,5}))</f>
        <v>471</v>
      </c>
      <c r="AK219"/>
    </row>
    <row r="220" spans="1:51" x14ac:dyDescent="0.25">
      <c r="A220" s="47" t="s">
        <v>31</v>
      </c>
      <c r="B220" s="45" t="s">
        <v>186</v>
      </c>
      <c r="C220" s="44" t="s">
        <v>241</v>
      </c>
      <c r="D220" s="44">
        <v>122477</v>
      </c>
      <c r="E220" s="44" t="s">
        <v>12</v>
      </c>
      <c r="F220" s="44" t="s">
        <v>8</v>
      </c>
      <c r="G220">
        <f>VLOOKUP($D220,CLASS!$D$2:$W$405,4,FALSE)</f>
        <v>10</v>
      </c>
      <c r="H220">
        <f>VLOOKUP($D220,CLASS!$D$2:$W$405,5,FALSE)</f>
        <v>87</v>
      </c>
      <c r="I220" s="52">
        <f>IF(H220,G220+H220,0)</f>
        <v>97</v>
      </c>
      <c r="J220">
        <f>VLOOKUP($D220,CLASS!$D$2:$W$405,7,FALSE)</f>
        <v>83</v>
      </c>
      <c r="K220" s="52">
        <f>IF(IF(J220,J220+$G220,0)&lt;=100,IF(J220,J220+$G220,0),100)</f>
        <v>93</v>
      </c>
      <c r="L220">
        <f>VLOOKUP($D220,CLASS!$D$2:$W$405,9,FALSE)</f>
        <v>84</v>
      </c>
      <c r="M220" s="52">
        <f>IF(IF(L220,L220+$G220,0)&lt;=100,IF(L220,L220+$G220,0),100)</f>
        <v>94</v>
      </c>
      <c r="N220">
        <f>VLOOKUP($D220,CLASS!$D$2:$W$405,11,FALSE)</f>
        <v>73</v>
      </c>
      <c r="O220" s="52">
        <f>IF(IF(N220,N220+$G220,0)&lt;=100,IF(N220,N220+$G220,0),100)</f>
        <v>83</v>
      </c>
      <c r="P220">
        <f>VLOOKUP($D220,CLASS!$D$2:$W$405,13,FALSE)</f>
        <v>0</v>
      </c>
      <c r="Q220" s="52">
        <f>IF(IF(P220,P220+$G220,0)&lt;=100,IF(P220,P220+$G220,0),100)</f>
        <v>0</v>
      </c>
      <c r="R220">
        <f>VLOOKUP($D220,CLASS!$D$2:$W$405,15,FALSE)</f>
        <v>83</v>
      </c>
      <c r="S220" s="52">
        <f>IF(IF(R220,R220+$G220,0)&lt;=100,IF(R220,R220+$G220,0),100)</f>
        <v>93</v>
      </c>
      <c r="T220">
        <f>VLOOKUP($D220,CLASS!$D$2:$W$405,17,FALSE)</f>
        <v>80</v>
      </c>
      <c r="U220" s="52">
        <f>IF(IF(T220,T220+$G220,0)&lt;=100,IF(T220,T220+$G220,0),100)</f>
        <v>90</v>
      </c>
      <c r="V220">
        <f>VLOOKUP($D220,CLASS!$D$2:$W$405,19,FALSE)</f>
        <v>0</v>
      </c>
      <c r="W220" s="52">
        <f>IF(IF(V220,V220+$G220,0)&lt;=100,IF(V220,V220+$G220,0),100)</f>
        <v>0</v>
      </c>
      <c r="X220"/>
      <c r="Y220"/>
      <c r="Z220" s="52">
        <f>I220+K220+M220+O220+Q220+S220+U220+W220</f>
        <v>550</v>
      </c>
      <c r="AA220"/>
      <c r="AB220">
        <f>I220</f>
        <v>97</v>
      </c>
      <c r="AC220">
        <f>K220</f>
        <v>93</v>
      </c>
      <c r="AD220">
        <f>M220</f>
        <v>94</v>
      </c>
      <c r="AE220">
        <f>O220</f>
        <v>83</v>
      </c>
      <c r="AF220">
        <f>Q220</f>
        <v>0</v>
      </c>
      <c r="AG220">
        <f>S220</f>
        <v>93</v>
      </c>
      <c r="AH220">
        <f>U220</f>
        <v>90</v>
      </c>
      <c r="AI220">
        <f>W220</f>
        <v>0</v>
      </c>
      <c r="AJ220" s="24">
        <f>SUMPRODUCT(LARGE(AB220:AI220, {1,2,3,4,5}))</f>
        <v>467</v>
      </c>
      <c r="AK220"/>
    </row>
    <row r="221" spans="1:51" x14ac:dyDescent="0.25">
      <c r="A221" s="47" t="s">
        <v>31</v>
      </c>
      <c r="B221" s="45" t="s">
        <v>103</v>
      </c>
      <c r="C221" s="44" t="s">
        <v>222</v>
      </c>
      <c r="D221" s="44">
        <v>88361</v>
      </c>
      <c r="E221" s="44" t="s">
        <v>11</v>
      </c>
      <c r="F221" s="44" t="s">
        <v>35</v>
      </c>
      <c r="G221">
        <f>VLOOKUP($D221,CLASS!$D$2:$W$405,4,FALSE)</f>
        <v>5</v>
      </c>
      <c r="H221">
        <f>VLOOKUP($D221,CLASS!$D$2:$W$405,5,FALSE)</f>
        <v>0</v>
      </c>
      <c r="I221" s="52">
        <f>IF(H221,G221+H221,0)</f>
        <v>0</v>
      </c>
      <c r="J221">
        <f>VLOOKUP($D221,CLASS!$D$2:$W$405,7,FALSE)</f>
        <v>90</v>
      </c>
      <c r="K221" s="52">
        <f>IF(IF(J221,J221+$G221,0)&lt;=100,IF(J221,J221+$G221,0),100)</f>
        <v>95</v>
      </c>
      <c r="L221">
        <f>VLOOKUP($D221,CLASS!$D$2:$W$405,9,FALSE)</f>
        <v>0</v>
      </c>
      <c r="M221" s="52">
        <f>IF(IF(L221,L221+$G221,0)&lt;=100,IF(L221,L221+$G221,0),100)</f>
        <v>0</v>
      </c>
      <c r="N221">
        <f>VLOOKUP($D221,CLASS!$D$2:$W$405,11,FALSE)</f>
        <v>87</v>
      </c>
      <c r="O221" s="52">
        <f>IF(IF(N221,N221+$G221,0)&lt;=100,IF(N221,N221+$G221,0),100)</f>
        <v>92</v>
      </c>
      <c r="P221">
        <f>VLOOKUP($D221,CLASS!$D$2:$W$405,13,FALSE)</f>
        <v>85</v>
      </c>
      <c r="Q221" s="52">
        <f>IF(IF(P221,P221+$G221,0)&lt;=100,IF(P221,P221+$G221,0),100)</f>
        <v>90</v>
      </c>
      <c r="R221">
        <f>VLOOKUP($D221,CLASS!$D$2:$W$405,15,FALSE)</f>
        <v>88</v>
      </c>
      <c r="S221" s="52">
        <f>IF(IF(R221,R221+$G221,0)&lt;=100,IF(R221,R221+$G221,0),100)</f>
        <v>93</v>
      </c>
      <c r="T221">
        <f>VLOOKUP($D221,CLASS!$D$2:$W$405,17,FALSE)</f>
        <v>80</v>
      </c>
      <c r="U221" s="52">
        <f>IF(IF(T221,T221+$G221,0)&lt;=100,IF(T221,T221+$G221,0),100)</f>
        <v>85</v>
      </c>
      <c r="V221">
        <f>VLOOKUP($D221,CLASS!$D$2:$W$405,19,FALSE)</f>
        <v>0</v>
      </c>
      <c r="W221" s="52">
        <f>IF(IF(V221,V221+$G221,0)&lt;=100,IF(V221,V221+$G221,0),100)</f>
        <v>0</v>
      </c>
      <c r="X221"/>
      <c r="Y221"/>
      <c r="Z221" s="52">
        <f>I221+K221+M221+O221+Q221+S221+U221+W221</f>
        <v>455</v>
      </c>
      <c r="AA221"/>
      <c r="AB221">
        <f>I221</f>
        <v>0</v>
      </c>
      <c r="AC221">
        <f>K221</f>
        <v>95</v>
      </c>
      <c r="AD221">
        <f>M221</f>
        <v>0</v>
      </c>
      <c r="AE221">
        <f>O221</f>
        <v>92</v>
      </c>
      <c r="AF221">
        <f>Q221</f>
        <v>90</v>
      </c>
      <c r="AG221">
        <f>S221</f>
        <v>93</v>
      </c>
      <c r="AH221">
        <f>U221</f>
        <v>85</v>
      </c>
      <c r="AI221">
        <f>W221</f>
        <v>0</v>
      </c>
      <c r="AJ221" s="24">
        <f>SUMPRODUCT(LARGE(AB221:AI221, {1,2,3,4,5}))</f>
        <v>455</v>
      </c>
      <c r="AK221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</row>
    <row r="222" spans="1:51" x14ac:dyDescent="0.25">
      <c r="A222" s="47" t="s">
        <v>31</v>
      </c>
      <c r="B222" s="45" t="s">
        <v>344</v>
      </c>
      <c r="C222" s="44" t="s">
        <v>345</v>
      </c>
      <c r="D222" s="44">
        <v>131644</v>
      </c>
      <c r="E222" s="44" t="s">
        <v>13</v>
      </c>
      <c r="F222" s="44" t="s">
        <v>42</v>
      </c>
      <c r="G222">
        <f>VLOOKUP($D222,CLASS!$D$2:$W$405,4,FALSE)</f>
        <v>15</v>
      </c>
      <c r="H222">
        <f>VLOOKUP($D222,CLASS!$D$2:$W$405,5,FALSE)</f>
        <v>70</v>
      </c>
      <c r="I222" s="52">
        <f>IF(H222,G222+H222,0)</f>
        <v>85</v>
      </c>
      <c r="J222">
        <f>VLOOKUP($D222,CLASS!$D$2:$W$405,7,FALSE)</f>
        <v>70</v>
      </c>
      <c r="K222" s="52">
        <f>IF(IF(J222,J222+$G222,0)&lt;=100,IF(J222,J222+$G222,0),100)</f>
        <v>85</v>
      </c>
      <c r="L222">
        <f>VLOOKUP($D222,CLASS!$D$2:$W$405,9,FALSE)</f>
        <v>74</v>
      </c>
      <c r="M222" s="52">
        <f>IF(IF(L222,L222+$G222,0)&lt;=100,IF(L222,L222+$G222,0),100)</f>
        <v>89</v>
      </c>
      <c r="N222">
        <f>VLOOKUP($D222,CLASS!$D$2:$W$405,11,FALSE)</f>
        <v>67</v>
      </c>
      <c r="O222" s="52">
        <f>IF(IF(N222,N222+$G222,0)&lt;=100,IF(N222,N222+$G222,0),100)</f>
        <v>82</v>
      </c>
      <c r="P222">
        <f>VLOOKUP($D222,CLASS!$D$2:$W$405,13,FALSE)</f>
        <v>78</v>
      </c>
      <c r="Q222" s="52">
        <f>IF(IF(P222,P222+$G222,0)&lt;=100,IF(P222,P222+$G222,0),100)</f>
        <v>93</v>
      </c>
      <c r="R222">
        <f>VLOOKUP($D222,CLASS!$D$2:$W$405,15,FALSE)</f>
        <v>80</v>
      </c>
      <c r="S222" s="52">
        <f>IF(IF(R222,R222+$G222,0)&lt;=100,IF(R222,R222+$G222,0),100)</f>
        <v>95</v>
      </c>
      <c r="T222">
        <f>VLOOKUP($D222,CLASS!$D$2:$W$405,17,FALSE)</f>
        <v>0</v>
      </c>
      <c r="U222" s="52">
        <f>IF(IF(T222,T222+$G222,0)&lt;=100,IF(T222,T222+$G222,0),100)</f>
        <v>0</v>
      </c>
      <c r="V222">
        <f>VLOOKUP($D222,CLASS!$D$2:$W$405,19,FALSE)</f>
        <v>0</v>
      </c>
      <c r="W222" s="52">
        <f>IF(IF(V222,V222+$G222,0)&lt;=100,IF(V222,V222+$G222,0),100)</f>
        <v>0</v>
      </c>
      <c r="X222"/>
      <c r="Y222"/>
      <c r="Z222" s="52">
        <f>I222+K222+M222+O222+Q222+S222+U222+W222</f>
        <v>529</v>
      </c>
      <c r="AA222"/>
      <c r="AB222">
        <f>I222</f>
        <v>85</v>
      </c>
      <c r="AC222">
        <f>K222</f>
        <v>85</v>
      </c>
      <c r="AD222">
        <f>M222</f>
        <v>89</v>
      </c>
      <c r="AE222">
        <f>O222</f>
        <v>82</v>
      </c>
      <c r="AF222">
        <f>Q222</f>
        <v>93</v>
      </c>
      <c r="AG222">
        <f>S222</f>
        <v>95</v>
      </c>
      <c r="AH222">
        <f>U222</f>
        <v>0</v>
      </c>
      <c r="AI222">
        <f>W222</f>
        <v>0</v>
      </c>
      <c r="AJ222" s="24">
        <f>SUMPRODUCT(LARGE(AB222:AI222, {1,2,3,4,5}))</f>
        <v>447</v>
      </c>
      <c r="AK222" s="44"/>
    </row>
    <row r="223" spans="1:51" x14ac:dyDescent="0.25">
      <c r="A223" s="47" t="s">
        <v>31</v>
      </c>
      <c r="B223" s="45" t="s">
        <v>335</v>
      </c>
      <c r="C223" s="44" t="s">
        <v>171</v>
      </c>
      <c r="D223" s="44">
        <v>122476</v>
      </c>
      <c r="E223" s="44" t="s">
        <v>13</v>
      </c>
      <c r="F223" s="44" t="s">
        <v>8</v>
      </c>
      <c r="G223">
        <f>VLOOKUP($D223,CLASS!$D$2:$W$405,4,FALSE)</f>
        <v>15</v>
      </c>
      <c r="H223">
        <f>VLOOKUP($D223,CLASS!$D$2:$W$405,5,FALSE)</f>
        <v>73</v>
      </c>
      <c r="I223" s="52">
        <f>IF(H223,G223+H223,0)</f>
        <v>88</v>
      </c>
      <c r="J223">
        <f>VLOOKUP($D223,CLASS!$D$2:$W$405,7,FALSE)</f>
        <v>71</v>
      </c>
      <c r="K223" s="52">
        <f>IF(IF(J223,J223+$G223,0)&lt;=100,IF(J223,J223+$G223,0),100)</f>
        <v>86</v>
      </c>
      <c r="L223">
        <f>VLOOKUP($D223,CLASS!$D$2:$W$405,9,FALSE)</f>
        <v>68</v>
      </c>
      <c r="M223" s="52">
        <f>IF(IF(L223,L223+$G223,0)&lt;=100,IF(L223,L223+$G223,0),100)</f>
        <v>83</v>
      </c>
      <c r="N223">
        <f>VLOOKUP($D223,CLASS!$D$2:$W$405,11,FALSE)</f>
        <v>71</v>
      </c>
      <c r="O223" s="52">
        <f>IF(IF(N223,N223+$G223,0)&lt;=100,IF(N223,N223+$G223,0),100)</f>
        <v>86</v>
      </c>
      <c r="P223">
        <f>VLOOKUP($D223,CLASS!$D$2:$W$405,13,FALSE)</f>
        <v>0</v>
      </c>
      <c r="Q223" s="52">
        <f>IF(IF(P223,P223+$G223,0)&lt;=100,IF(P223,P223+$G223,0),100)</f>
        <v>0</v>
      </c>
      <c r="R223">
        <f>VLOOKUP($D223,CLASS!$D$2:$W$405,15,FALSE)</f>
        <v>74</v>
      </c>
      <c r="S223" s="52">
        <f>IF(IF(R223,R223+$G223,0)&lt;=100,IF(R223,R223+$G223,0),100)</f>
        <v>89</v>
      </c>
      <c r="T223">
        <f>VLOOKUP($D223,CLASS!$D$2:$W$405,17,FALSE)</f>
        <v>79</v>
      </c>
      <c r="U223" s="52">
        <f>IF(IF(T223,T223+$G223,0)&lt;=100,IF(T223,T223+$G223,0),100)</f>
        <v>94</v>
      </c>
      <c r="V223">
        <f>VLOOKUP($D223,CLASS!$D$2:$W$405,19,FALSE)</f>
        <v>0</v>
      </c>
      <c r="W223" s="52">
        <f>IF(IF(V223,V223+$G223,0)&lt;=100,IF(V223,V223+$G223,0),100)</f>
        <v>0</v>
      </c>
      <c r="X223"/>
      <c r="Y223"/>
      <c r="Z223" s="52">
        <f>I223+K223+M223+O223+Q223+S223+U223+W223</f>
        <v>526</v>
      </c>
      <c r="AA223"/>
      <c r="AB223">
        <f>I223</f>
        <v>88</v>
      </c>
      <c r="AC223">
        <f>K223</f>
        <v>86</v>
      </c>
      <c r="AD223">
        <f>M223</f>
        <v>83</v>
      </c>
      <c r="AE223">
        <f>O223</f>
        <v>86</v>
      </c>
      <c r="AF223">
        <f>Q223</f>
        <v>0</v>
      </c>
      <c r="AG223">
        <f>S223</f>
        <v>89</v>
      </c>
      <c r="AH223">
        <f>U223</f>
        <v>94</v>
      </c>
      <c r="AI223">
        <f>W223</f>
        <v>0</v>
      </c>
      <c r="AJ223" s="24">
        <f>SUMPRODUCT(LARGE(AB223:AI223, {1,2,3,4,5}))</f>
        <v>443</v>
      </c>
      <c r="AK223"/>
    </row>
    <row r="224" spans="1:51" x14ac:dyDescent="0.25">
      <c r="A224" s="47" t="s">
        <v>31</v>
      </c>
      <c r="B224" s="45" t="s">
        <v>69</v>
      </c>
      <c r="C224" s="44" t="s">
        <v>385</v>
      </c>
      <c r="D224" s="44">
        <v>129280</v>
      </c>
      <c r="E224" s="44" t="s">
        <v>13</v>
      </c>
      <c r="F224" s="44" t="s">
        <v>8</v>
      </c>
      <c r="G224">
        <f>VLOOKUP($D224,CLASS!$D$2:$W$405,4,FALSE)</f>
        <v>15</v>
      </c>
      <c r="H224">
        <f>VLOOKUP($D224,CLASS!$D$2:$W$405,5,FALSE)</f>
        <v>0</v>
      </c>
      <c r="I224" s="52">
        <f>IF(H224,G224+H224,0)</f>
        <v>0</v>
      </c>
      <c r="J224">
        <f>VLOOKUP($D224,CLASS!$D$2:$W$405,7,FALSE)</f>
        <v>78</v>
      </c>
      <c r="K224" s="52">
        <f>IF(IF(J224,J224+$G224,0)&lt;=100,IF(J224,J224+$G224,0),100)</f>
        <v>93</v>
      </c>
      <c r="L224">
        <f>VLOOKUP($D224,CLASS!$D$2:$W$405,9,FALSE)</f>
        <v>77</v>
      </c>
      <c r="M224" s="52">
        <f>IF(IF(L224,L224+$G224,0)&lt;=100,IF(L224,L224+$G224,0),100)</f>
        <v>92</v>
      </c>
      <c r="N224">
        <f>VLOOKUP($D224,CLASS!$D$2:$W$405,11,FALSE)</f>
        <v>67</v>
      </c>
      <c r="O224" s="52">
        <f>IF(IF(N224,N224+$G224,0)&lt;=100,IF(N224,N224+$G224,0),100)</f>
        <v>82</v>
      </c>
      <c r="P224">
        <f>VLOOKUP($D224,CLASS!$D$2:$W$405,13,FALSE)</f>
        <v>60</v>
      </c>
      <c r="Q224" s="52">
        <f>IF(IF(P224,P224+$G224,0)&lt;=100,IF(P224,P224+$G224,0),100)</f>
        <v>75</v>
      </c>
      <c r="R224">
        <f>VLOOKUP($D224,CLASS!$D$2:$W$405,15,FALSE)</f>
        <v>65</v>
      </c>
      <c r="S224" s="52">
        <f>IF(IF(R224,R224+$G224,0)&lt;=100,IF(R224,R224+$G224,0),100)</f>
        <v>80</v>
      </c>
      <c r="T224">
        <f>VLOOKUP($D224,CLASS!$D$2:$W$405,17,FALSE)</f>
        <v>61</v>
      </c>
      <c r="U224" s="52">
        <f>IF(IF(T224,T224+$G224,0)&lt;=100,IF(T224,T224+$G224,0),100)</f>
        <v>76</v>
      </c>
      <c r="V224">
        <f>VLOOKUP($D224,CLASS!$D$2:$W$405,19,FALSE)</f>
        <v>0</v>
      </c>
      <c r="W224" s="52">
        <f>IF(IF(V224,V224+$G224,0)&lt;=100,IF(V224,V224+$G224,0),100)</f>
        <v>0</v>
      </c>
      <c r="X224"/>
      <c r="Y224"/>
      <c r="Z224" s="52">
        <f>I224+K224+M224+O224+Q224+S224+U224+W224</f>
        <v>498</v>
      </c>
      <c r="AA224"/>
      <c r="AB224">
        <f>I224</f>
        <v>0</v>
      </c>
      <c r="AC224">
        <f>K224</f>
        <v>93</v>
      </c>
      <c r="AD224">
        <f>M224</f>
        <v>92</v>
      </c>
      <c r="AE224">
        <f>O224</f>
        <v>82</v>
      </c>
      <c r="AF224">
        <f>Q224</f>
        <v>75</v>
      </c>
      <c r="AG224">
        <f>S224</f>
        <v>80</v>
      </c>
      <c r="AH224">
        <f>U224</f>
        <v>76</v>
      </c>
      <c r="AI224">
        <f>W224</f>
        <v>0</v>
      </c>
      <c r="AJ224" s="24">
        <f>SUMPRODUCT(LARGE(AB224:AI224, {1,2,3,4,5}))</f>
        <v>423</v>
      </c>
      <c r="AK22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</row>
    <row r="225" spans="1:51" x14ac:dyDescent="0.25">
      <c r="A225" s="47" t="s">
        <v>31</v>
      </c>
      <c r="B225" s="45" t="s">
        <v>270</v>
      </c>
      <c r="C225" s="44" t="s">
        <v>271</v>
      </c>
      <c r="D225" s="44">
        <v>26633</v>
      </c>
      <c r="E225" s="44" t="s">
        <v>12</v>
      </c>
      <c r="F225" s="44" t="s">
        <v>8</v>
      </c>
      <c r="G225">
        <f>VLOOKUP($D225,CLASS!$D$2:$W$405,4,FALSE)</f>
        <v>10</v>
      </c>
      <c r="H225">
        <f>VLOOKUP($D225,CLASS!$D$2:$W$405,5,FALSE)</f>
        <v>74</v>
      </c>
      <c r="I225" s="52">
        <f>IF(H225,G225+H225,0)</f>
        <v>84</v>
      </c>
      <c r="J225">
        <f>VLOOKUP($D225,CLASS!$D$2:$W$405,7,FALSE)</f>
        <v>80</v>
      </c>
      <c r="K225" s="52">
        <f>IF(IF(J225,J225+$G225,0)&lt;=100,IF(J225,J225+$G225,0),100)</f>
        <v>90</v>
      </c>
      <c r="L225">
        <f>VLOOKUP($D225,CLASS!$D$2:$W$405,9,FALSE)</f>
        <v>78</v>
      </c>
      <c r="M225" s="52">
        <f>IF(IF(L225,L225+$G225,0)&lt;=100,IF(L225,L225+$G225,0),100)</f>
        <v>88</v>
      </c>
      <c r="N225">
        <f>VLOOKUP($D225,CLASS!$D$2:$W$405,11,FALSE)</f>
        <v>0</v>
      </c>
      <c r="O225" s="52">
        <f>IF(IF(N225,N225+$G225,0)&lt;=100,IF(N225,N225+$G225,0),100)</f>
        <v>0</v>
      </c>
      <c r="P225">
        <f>VLOOKUP($D225,CLASS!$D$2:$W$405,13,FALSE)</f>
        <v>68</v>
      </c>
      <c r="Q225" s="52">
        <f>IF(IF(P225,P225+$G225,0)&lt;=100,IF(P225,P225+$G225,0),100)</f>
        <v>78</v>
      </c>
      <c r="R225">
        <f>VLOOKUP($D225,CLASS!$D$2:$W$405,15,FALSE)</f>
        <v>71</v>
      </c>
      <c r="S225" s="52">
        <f>IF(IF(R225,R225+$G225,0)&lt;=100,IF(R225,R225+$G225,0),100)</f>
        <v>81</v>
      </c>
      <c r="T225">
        <f>VLOOKUP($D225,CLASS!$D$2:$W$405,17,FALSE)</f>
        <v>0</v>
      </c>
      <c r="U225" s="52">
        <f>IF(IF(T225,T225+$G225,0)&lt;=100,IF(T225,T225+$G225,0),100)</f>
        <v>0</v>
      </c>
      <c r="V225">
        <f>VLOOKUP($D225,CLASS!$D$2:$W$405,19,FALSE)</f>
        <v>0</v>
      </c>
      <c r="W225" s="52">
        <f>IF(IF(V225,V225+$G225,0)&lt;=100,IF(V225,V225+$G225,0),100)</f>
        <v>0</v>
      </c>
      <c r="X225"/>
      <c r="Y225"/>
      <c r="Z225" s="52">
        <f>I225+K225+M225+O225+Q225+S225+U225+W225</f>
        <v>421</v>
      </c>
      <c r="AA225"/>
      <c r="AB225">
        <f>I225</f>
        <v>84</v>
      </c>
      <c r="AC225">
        <f>K225</f>
        <v>90</v>
      </c>
      <c r="AD225">
        <f>M225</f>
        <v>88</v>
      </c>
      <c r="AE225">
        <f>O225</f>
        <v>0</v>
      </c>
      <c r="AF225">
        <f>Q225</f>
        <v>78</v>
      </c>
      <c r="AG225">
        <f>S225</f>
        <v>81</v>
      </c>
      <c r="AH225">
        <f>U225</f>
        <v>0</v>
      </c>
      <c r="AI225">
        <f>W225</f>
        <v>0</v>
      </c>
      <c r="AJ225" s="24">
        <f>SUMPRODUCT(LARGE(AB225:AI225, {1,2,3,4,5}))</f>
        <v>421</v>
      </c>
      <c r="AK225"/>
    </row>
    <row r="226" spans="1:51" x14ac:dyDescent="0.25">
      <c r="A226" s="47" t="s">
        <v>31</v>
      </c>
      <c r="B226" s="45" t="s">
        <v>302</v>
      </c>
      <c r="C226" s="44" t="s">
        <v>303</v>
      </c>
      <c r="D226" s="44">
        <v>110769</v>
      </c>
      <c r="E226" s="44" t="s">
        <v>12</v>
      </c>
      <c r="F226" s="44" t="s">
        <v>8</v>
      </c>
      <c r="G226">
        <f>VLOOKUP($D226,CLASS!$D$2:$W$405,4,FALSE)</f>
        <v>10</v>
      </c>
      <c r="H226">
        <f>VLOOKUP($D226,CLASS!$D$2:$W$405,5,FALSE)</f>
        <v>0</v>
      </c>
      <c r="I226" s="52">
        <f>IF(H226,G226+H226,0)</f>
        <v>0</v>
      </c>
      <c r="J226">
        <f>VLOOKUP($D226,CLASS!$D$2:$W$405,7,FALSE)</f>
        <v>79</v>
      </c>
      <c r="K226" s="52">
        <f>IF(IF(J226,J226+$G226,0)&lt;=100,IF(J226,J226+$G226,0),100)</f>
        <v>89</v>
      </c>
      <c r="L226">
        <f>VLOOKUP($D226,CLASS!$D$2:$W$405,9,FALSE)</f>
        <v>72</v>
      </c>
      <c r="M226" s="52">
        <f>IF(IF(L226,L226+$G226,0)&lt;=100,IF(L226,L226+$G226,0),100)</f>
        <v>82</v>
      </c>
      <c r="N226">
        <f>VLOOKUP($D226,CLASS!$D$2:$W$405,11,FALSE)</f>
        <v>75</v>
      </c>
      <c r="O226" s="52">
        <f>IF(IF(N226,N226+$G226,0)&lt;=100,IF(N226,N226+$G226,0),100)</f>
        <v>85</v>
      </c>
      <c r="P226">
        <f>VLOOKUP($D226,CLASS!$D$2:$W$405,13,FALSE)</f>
        <v>68</v>
      </c>
      <c r="Q226" s="52">
        <f>IF(IF(P226,P226+$G226,0)&lt;=100,IF(P226,P226+$G226,0),100)</f>
        <v>78</v>
      </c>
      <c r="R226">
        <f>VLOOKUP($D226,CLASS!$D$2:$W$405,15,FALSE)</f>
        <v>71</v>
      </c>
      <c r="S226" s="52">
        <f>IF(IF(R226,R226+$G226,0)&lt;=100,IF(R226,R226+$G226,0),100)</f>
        <v>81</v>
      </c>
      <c r="T226">
        <f>VLOOKUP($D226,CLASS!$D$2:$W$405,17,FALSE)</f>
        <v>68</v>
      </c>
      <c r="U226" s="52">
        <f>IF(IF(T226,T226+$G226,0)&lt;=100,IF(T226,T226+$G226,0),100)</f>
        <v>78</v>
      </c>
      <c r="V226">
        <f>VLOOKUP($D226,CLASS!$D$2:$W$405,19,FALSE)</f>
        <v>0</v>
      </c>
      <c r="W226" s="52">
        <f>IF(IF(V226,V226+$G226,0)&lt;=100,IF(V226,V226+$G226,0),100)</f>
        <v>0</v>
      </c>
      <c r="X226"/>
      <c r="Y226"/>
      <c r="Z226" s="52">
        <f>I226+K226+M226+O226+Q226+S226+U226+W226</f>
        <v>493</v>
      </c>
      <c r="AA226"/>
      <c r="AB226">
        <f>I226</f>
        <v>0</v>
      </c>
      <c r="AC226">
        <f>K226</f>
        <v>89</v>
      </c>
      <c r="AD226">
        <f>M226</f>
        <v>82</v>
      </c>
      <c r="AE226">
        <f>O226</f>
        <v>85</v>
      </c>
      <c r="AF226">
        <f>Q226</f>
        <v>78</v>
      </c>
      <c r="AG226">
        <f>S226</f>
        <v>81</v>
      </c>
      <c r="AH226">
        <f>U226</f>
        <v>78</v>
      </c>
      <c r="AI226">
        <f>W226</f>
        <v>0</v>
      </c>
      <c r="AJ226" s="24">
        <f>SUMPRODUCT(LARGE(AB226:AI226, {1,2,3,4,5}))</f>
        <v>415</v>
      </c>
      <c r="AK226"/>
    </row>
    <row r="227" spans="1:51" x14ac:dyDescent="0.25">
      <c r="A227" s="47" t="s">
        <v>31</v>
      </c>
      <c r="B227" s="45" t="s">
        <v>175</v>
      </c>
      <c r="C227" s="44" t="s">
        <v>220</v>
      </c>
      <c r="D227" s="44">
        <v>90499</v>
      </c>
      <c r="E227" s="44" t="s">
        <v>12</v>
      </c>
      <c r="F227" s="44" t="s">
        <v>35</v>
      </c>
      <c r="G227">
        <f>VLOOKUP($D227,CLASS!$D$2:$W$405,4,FALSE)</f>
        <v>10</v>
      </c>
      <c r="H227">
        <f>VLOOKUP($D227,CLASS!$D$2:$W$405,5,FALSE)</f>
        <v>0</v>
      </c>
      <c r="I227" s="52">
        <f>IF(H227,G227+H227,0)</f>
        <v>0</v>
      </c>
      <c r="J227">
        <f>VLOOKUP($D227,CLASS!$D$2:$W$405,7,FALSE)</f>
        <v>77</v>
      </c>
      <c r="K227" s="52">
        <f>IF(IF(J227,J227+$G227,0)&lt;=100,IF(J227,J227+$G227,0),100)</f>
        <v>87</v>
      </c>
      <c r="L227">
        <f>VLOOKUP($D227,CLASS!$D$2:$W$405,9,FALSE)</f>
        <v>67</v>
      </c>
      <c r="M227" s="52">
        <f>IF(IF(L227,L227+$G227,0)&lt;=100,IF(L227,L227+$G227,0),100)</f>
        <v>77</v>
      </c>
      <c r="N227">
        <f>VLOOKUP($D227,CLASS!$D$2:$W$405,11,FALSE)</f>
        <v>64</v>
      </c>
      <c r="O227" s="52">
        <f>IF(IF(N227,N227+$G227,0)&lt;=100,IF(N227,N227+$G227,0),100)</f>
        <v>74</v>
      </c>
      <c r="P227">
        <f>VLOOKUP($D227,CLASS!$D$2:$W$405,13,FALSE)</f>
        <v>68</v>
      </c>
      <c r="Q227" s="52">
        <f>IF(IF(P227,P227+$G227,0)&lt;=100,IF(P227,P227+$G227,0),100)</f>
        <v>78</v>
      </c>
      <c r="R227">
        <f>VLOOKUP($D227,CLASS!$D$2:$W$405,15,FALSE)</f>
        <v>83</v>
      </c>
      <c r="S227" s="52">
        <f>IF(IF(R227,R227+$G227,0)&lt;=100,IF(R227,R227+$G227,0),100)</f>
        <v>93</v>
      </c>
      <c r="T227">
        <f>VLOOKUP($D227,CLASS!$D$2:$W$405,17,FALSE)</f>
        <v>0</v>
      </c>
      <c r="U227" s="52">
        <f>IF(IF(T227,T227+$G227,0)&lt;=100,IF(T227,T227+$G227,0),100)</f>
        <v>0</v>
      </c>
      <c r="V227">
        <f>VLOOKUP($D227,CLASS!$D$2:$W$405,19,FALSE)</f>
        <v>0</v>
      </c>
      <c r="W227" s="52">
        <f>IF(IF(V227,V227+$G227,0)&lt;=100,IF(V227,V227+$G227,0),100)</f>
        <v>0</v>
      </c>
      <c r="X227"/>
      <c r="Y227"/>
      <c r="Z227" s="52">
        <f>I227+K227+M227+O227+Q227+S227+U227+W227</f>
        <v>409</v>
      </c>
      <c r="AA227"/>
      <c r="AB227">
        <f>I227</f>
        <v>0</v>
      </c>
      <c r="AC227">
        <f>K227</f>
        <v>87</v>
      </c>
      <c r="AD227">
        <f>M227</f>
        <v>77</v>
      </c>
      <c r="AE227">
        <f>O227</f>
        <v>74</v>
      </c>
      <c r="AF227">
        <f>Q227</f>
        <v>78</v>
      </c>
      <c r="AG227">
        <f>S227</f>
        <v>93</v>
      </c>
      <c r="AH227">
        <f>U227</f>
        <v>0</v>
      </c>
      <c r="AI227">
        <f>W227</f>
        <v>0</v>
      </c>
      <c r="AJ227" s="24">
        <f>SUMPRODUCT(LARGE(AB227:AI227, {1,2,3,4,5}))</f>
        <v>409</v>
      </c>
      <c r="AK227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</row>
    <row r="228" spans="1:51" x14ac:dyDescent="0.25">
      <c r="A228" s="47" t="s">
        <v>31</v>
      </c>
      <c r="B228" s="45" t="s">
        <v>162</v>
      </c>
      <c r="C228" s="44" t="s">
        <v>220</v>
      </c>
      <c r="D228" s="44">
        <v>95598</v>
      </c>
      <c r="E228" s="44" t="s">
        <v>11</v>
      </c>
      <c r="F228" s="44" t="s">
        <v>35</v>
      </c>
      <c r="G228">
        <f>VLOOKUP($D228,CLASS!$D$2:$W$405,4,FALSE)</f>
        <v>5</v>
      </c>
      <c r="H228">
        <f>VLOOKUP($D228,CLASS!$D$2:$W$405,5,FALSE)</f>
        <v>0</v>
      </c>
      <c r="I228" s="52">
        <f>IF(H228,G228+H228,0)</f>
        <v>0</v>
      </c>
      <c r="J228">
        <f>VLOOKUP($D228,CLASS!$D$2:$W$405,7,FALSE)</f>
        <v>88</v>
      </c>
      <c r="K228" s="52">
        <f>IF(IF(J228,J228+$G228,0)&lt;=100,IF(J228,J228+$G228,0),100)</f>
        <v>93</v>
      </c>
      <c r="L228">
        <f>VLOOKUP($D228,CLASS!$D$2:$W$405,9,FALSE)</f>
        <v>73</v>
      </c>
      <c r="M228" s="52">
        <f>IF(IF(L228,L228+$G228,0)&lt;=100,IF(L228,L228+$G228,0),100)</f>
        <v>78</v>
      </c>
      <c r="N228">
        <f>VLOOKUP($D228,CLASS!$D$2:$W$405,11,FALSE)</f>
        <v>71</v>
      </c>
      <c r="O228" s="52">
        <f>IF(IF(N228,N228+$G228,0)&lt;=100,IF(N228,N228+$G228,0),100)</f>
        <v>76</v>
      </c>
      <c r="P228">
        <f>VLOOKUP($D228,CLASS!$D$2:$W$405,13,FALSE)</f>
        <v>72</v>
      </c>
      <c r="Q228" s="52">
        <f>IF(IF(P228,P228+$G228,0)&lt;=100,IF(P228,P228+$G228,0),100)</f>
        <v>77</v>
      </c>
      <c r="R228">
        <f>VLOOKUP($D228,CLASS!$D$2:$W$405,15,FALSE)</f>
        <v>74</v>
      </c>
      <c r="S228" s="52">
        <f>IF(IF(R228,R228+$G228,0)&lt;=100,IF(R228,R228+$G228,0),100)</f>
        <v>79</v>
      </c>
      <c r="T228">
        <f>VLOOKUP($D228,CLASS!$D$2:$W$405,17,FALSE)</f>
        <v>0</v>
      </c>
      <c r="U228" s="52">
        <f>IF(IF(T228,T228+$G228,0)&lt;=100,IF(T228,T228+$G228,0),100)</f>
        <v>0</v>
      </c>
      <c r="V228">
        <f>VLOOKUP($D228,CLASS!$D$2:$W$405,19,FALSE)</f>
        <v>0</v>
      </c>
      <c r="W228" s="52">
        <f>IF(IF(V228,V228+$G228,0)&lt;=100,IF(V228,V228+$G228,0),100)</f>
        <v>0</v>
      </c>
      <c r="X228"/>
      <c r="Y228"/>
      <c r="Z228" s="52">
        <f>I228+K228+M228+O228+Q228+S228+U228+W228</f>
        <v>403</v>
      </c>
      <c r="AA228"/>
      <c r="AB228">
        <f>I228</f>
        <v>0</v>
      </c>
      <c r="AC228">
        <f>K228</f>
        <v>93</v>
      </c>
      <c r="AD228">
        <f>M228</f>
        <v>78</v>
      </c>
      <c r="AE228">
        <f>O228</f>
        <v>76</v>
      </c>
      <c r="AF228">
        <f>Q228</f>
        <v>77</v>
      </c>
      <c r="AG228">
        <f>S228</f>
        <v>79</v>
      </c>
      <c r="AH228">
        <f>U228</f>
        <v>0</v>
      </c>
      <c r="AI228">
        <f>W228</f>
        <v>0</v>
      </c>
      <c r="AJ228" s="24">
        <f>SUMPRODUCT(LARGE(AB228:AI228, {1,2,3,4,5}))</f>
        <v>403</v>
      </c>
      <c r="AK228" s="44"/>
    </row>
    <row r="229" spans="1:51" x14ac:dyDescent="0.25">
      <c r="A229" s="47" t="s">
        <v>31</v>
      </c>
      <c r="B229" s="45" t="s">
        <v>281</v>
      </c>
      <c r="C229" s="44" t="s">
        <v>263</v>
      </c>
      <c r="D229" s="44">
        <v>131233</v>
      </c>
      <c r="E229" s="44" t="s">
        <v>12</v>
      </c>
      <c r="F229" s="44" t="s">
        <v>8</v>
      </c>
      <c r="G229">
        <f>VLOOKUP($D229,CLASS!$D$2:$W$405,4,FALSE)</f>
        <v>10</v>
      </c>
      <c r="H229">
        <f>VLOOKUP($D229,CLASS!$D$2:$W$405,5,FALSE)</f>
        <v>66</v>
      </c>
      <c r="I229" s="52">
        <f>IF(H229,G229+H229,0)</f>
        <v>76</v>
      </c>
      <c r="J229">
        <f>VLOOKUP($D229,CLASS!$D$2:$W$405,7,FALSE)</f>
        <v>0</v>
      </c>
      <c r="K229" s="52">
        <f>IF(IF(J229,J229+$G229,0)&lt;=100,IF(J229,J229+$G229,0),100)</f>
        <v>0</v>
      </c>
      <c r="L229">
        <f>VLOOKUP($D229,CLASS!$D$2:$W$405,9,FALSE)</f>
        <v>68</v>
      </c>
      <c r="M229" s="52">
        <f>IF(IF(L229,L229+$G229,0)&lt;=100,IF(L229,L229+$G229,0),100)</f>
        <v>78</v>
      </c>
      <c r="N229">
        <f>VLOOKUP($D229,CLASS!$D$2:$W$405,11,FALSE)</f>
        <v>0</v>
      </c>
      <c r="O229" s="52">
        <f>IF(IF(N229,N229+$G229,0)&lt;=100,IF(N229,N229+$G229,0),100)</f>
        <v>0</v>
      </c>
      <c r="P229">
        <f>VLOOKUP($D229,CLASS!$D$2:$W$405,13,FALSE)</f>
        <v>72</v>
      </c>
      <c r="Q229" s="52">
        <f>IF(IF(P229,P229+$G229,0)&lt;=100,IF(P229,P229+$G229,0),100)</f>
        <v>82</v>
      </c>
      <c r="R229">
        <f>VLOOKUP($D229,CLASS!$D$2:$W$405,15,FALSE)</f>
        <v>73</v>
      </c>
      <c r="S229" s="52">
        <f>IF(IF(R229,R229+$G229,0)&lt;=100,IF(R229,R229+$G229,0),100)</f>
        <v>83</v>
      </c>
      <c r="T229">
        <f>VLOOKUP($D229,CLASS!$D$2:$W$405,17,FALSE)</f>
        <v>63</v>
      </c>
      <c r="U229" s="52">
        <f>IF(IF(T229,T229+$G229,0)&lt;=100,IF(T229,T229+$G229,0),100)</f>
        <v>73</v>
      </c>
      <c r="V229">
        <f>VLOOKUP($D229,CLASS!$D$2:$W$405,19,FALSE)</f>
        <v>0</v>
      </c>
      <c r="W229" s="52">
        <f>IF(IF(V229,V229+$G229,0)&lt;=100,IF(V229,V229+$G229,0),100)</f>
        <v>0</v>
      </c>
      <c r="X229"/>
      <c r="Y229"/>
      <c r="Z229" s="52">
        <f>I229+K229+M229+O229+Q229+S229+U229+W229</f>
        <v>392</v>
      </c>
      <c r="AA229"/>
      <c r="AB229">
        <f>I229</f>
        <v>76</v>
      </c>
      <c r="AC229">
        <f>K229</f>
        <v>0</v>
      </c>
      <c r="AD229">
        <f>M229</f>
        <v>78</v>
      </c>
      <c r="AE229">
        <f>O229</f>
        <v>0</v>
      </c>
      <c r="AF229">
        <f>Q229</f>
        <v>82</v>
      </c>
      <c r="AG229">
        <f>S229</f>
        <v>83</v>
      </c>
      <c r="AH229">
        <f>U229</f>
        <v>73</v>
      </c>
      <c r="AI229">
        <f>W229</f>
        <v>0</v>
      </c>
      <c r="AJ229" s="24">
        <f>SUMPRODUCT(LARGE(AB229:AI229, {1,2,3,4,5}))</f>
        <v>392</v>
      </c>
      <c r="AK229" s="44"/>
    </row>
    <row r="230" spans="1:51" x14ac:dyDescent="0.25">
      <c r="A230" s="47" t="s">
        <v>31</v>
      </c>
      <c r="B230" s="45" t="s">
        <v>373</v>
      </c>
      <c r="C230" s="44" t="s">
        <v>374</v>
      </c>
      <c r="D230" s="44">
        <v>129282</v>
      </c>
      <c r="E230" s="44" t="s">
        <v>13</v>
      </c>
      <c r="F230" s="44" t="s">
        <v>8</v>
      </c>
      <c r="G230">
        <f>VLOOKUP($D230,CLASS!$D$2:$W$405,4,FALSE)</f>
        <v>15</v>
      </c>
      <c r="H230">
        <f>VLOOKUP($D230,CLASS!$D$2:$W$405,5,FALSE)</f>
        <v>52</v>
      </c>
      <c r="I230" s="52">
        <f>IF(H230,G230+H230,0)</f>
        <v>67</v>
      </c>
      <c r="J230">
        <f>VLOOKUP($D230,CLASS!$D$2:$W$405,7,FALSE)</f>
        <v>62</v>
      </c>
      <c r="K230" s="52">
        <f>IF(IF(J230,J230+$G230,0)&lt;=100,IF(J230,J230+$G230,0),100)</f>
        <v>77</v>
      </c>
      <c r="L230">
        <f>VLOOKUP($D230,CLASS!$D$2:$W$405,9,FALSE)</f>
        <v>59</v>
      </c>
      <c r="M230" s="52">
        <f>IF(IF(L230,L230+$G230,0)&lt;=100,IF(L230,L230+$G230,0),100)</f>
        <v>74</v>
      </c>
      <c r="N230">
        <f>VLOOKUP($D230,CLASS!$D$2:$W$405,11,FALSE)</f>
        <v>0</v>
      </c>
      <c r="O230" s="52">
        <f>IF(IF(N230,N230+$G230,0)&lt;=100,IF(N230,N230+$G230,0),100)</f>
        <v>0</v>
      </c>
      <c r="P230">
        <f>VLOOKUP($D230,CLASS!$D$2:$W$405,13,FALSE)</f>
        <v>66</v>
      </c>
      <c r="Q230" s="52">
        <f>IF(IF(P230,P230+$G230,0)&lt;=100,IF(P230,P230+$G230,0),100)</f>
        <v>81</v>
      </c>
      <c r="R230">
        <f>VLOOKUP($D230,CLASS!$D$2:$W$405,15,FALSE)</f>
        <v>68</v>
      </c>
      <c r="S230" s="52">
        <f>IF(IF(R230,R230+$G230,0)&lt;=100,IF(R230,R230+$G230,0),100)</f>
        <v>83</v>
      </c>
      <c r="T230">
        <f>VLOOKUP($D230,CLASS!$D$2:$W$405,17,FALSE)</f>
        <v>40</v>
      </c>
      <c r="U230" s="52">
        <f>IF(IF(T230,T230+$G230,0)&lt;=100,IF(T230,T230+$G230,0),100)</f>
        <v>55</v>
      </c>
      <c r="V230">
        <f>VLOOKUP($D230,CLASS!$D$2:$W$405,19,FALSE)</f>
        <v>0</v>
      </c>
      <c r="W230" s="52">
        <f>IF(IF(V230,V230+$G230,0)&lt;=100,IF(V230,V230+$G230,0),100)</f>
        <v>0</v>
      </c>
      <c r="X230"/>
      <c r="Y230"/>
      <c r="Z230" s="52">
        <f>I230+K230+M230+O230+Q230+S230+U230+W230</f>
        <v>437</v>
      </c>
      <c r="AA230"/>
      <c r="AB230">
        <f>I230</f>
        <v>67</v>
      </c>
      <c r="AC230">
        <f>K230</f>
        <v>77</v>
      </c>
      <c r="AD230">
        <f>M230</f>
        <v>74</v>
      </c>
      <c r="AE230">
        <f>O230</f>
        <v>0</v>
      </c>
      <c r="AF230">
        <f>Q230</f>
        <v>81</v>
      </c>
      <c r="AG230">
        <f>S230</f>
        <v>83</v>
      </c>
      <c r="AH230">
        <f>U230</f>
        <v>55</v>
      </c>
      <c r="AI230">
        <f>W230</f>
        <v>0</v>
      </c>
      <c r="AJ230" s="24">
        <f>SUMPRODUCT(LARGE(AB230:AI230, {1,2,3,4,5}))</f>
        <v>382</v>
      </c>
      <c r="AK230"/>
    </row>
    <row r="231" spans="1:51" x14ac:dyDescent="0.25">
      <c r="A231" s="47" t="s">
        <v>31</v>
      </c>
      <c r="B231" s="45" t="s">
        <v>90</v>
      </c>
      <c r="C231" s="44" t="s">
        <v>376</v>
      </c>
      <c r="D231" s="44">
        <v>90323</v>
      </c>
      <c r="E231" s="44" t="s">
        <v>13</v>
      </c>
      <c r="F231" s="44" t="s">
        <v>8</v>
      </c>
      <c r="G231">
        <f>VLOOKUP($D231,CLASS!$D$2:$W$405,4,FALSE)</f>
        <v>15</v>
      </c>
      <c r="H231">
        <f>VLOOKUP($D231,CLASS!$D$2:$W$405,5,FALSE)</f>
        <v>51</v>
      </c>
      <c r="I231" s="52">
        <f>IF(H231,G231+H231,0)</f>
        <v>66</v>
      </c>
      <c r="J231">
        <f>VLOOKUP($D231,CLASS!$D$2:$W$405,7,FALSE)</f>
        <v>68</v>
      </c>
      <c r="K231" s="52">
        <f>IF(IF(J231,J231+$G231,0)&lt;=100,IF(J231,J231+$G231,0),100)</f>
        <v>83</v>
      </c>
      <c r="L231">
        <f>VLOOKUP($D231,CLASS!$D$2:$W$405,9,FALSE)</f>
        <v>0</v>
      </c>
      <c r="M231" s="52">
        <f>IF(IF(L231,L231+$G231,0)&lt;=100,IF(L231,L231+$G231,0),100)</f>
        <v>0</v>
      </c>
      <c r="N231">
        <f>VLOOKUP($D231,CLASS!$D$2:$W$405,11,FALSE)</f>
        <v>57</v>
      </c>
      <c r="O231" s="52">
        <f>IF(IF(N231,N231+$G231,0)&lt;=100,IF(N231,N231+$G231,0),100)</f>
        <v>72</v>
      </c>
      <c r="P231">
        <f>VLOOKUP($D231,CLASS!$D$2:$W$405,13,FALSE)</f>
        <v>53</v>
      </c>
      <c r="Q231" s="52">
        <f>IF(IF(P231,P231+$G231,0)&lt;=100,IF(P231,P231+$G231,0),100)</f>
        <v>68</v>
      </c>
      <c r="R231">
        <f>VLOOKUP($D231,CLASS!$D$2:$W$405,15,FALSE)</f>
        <v>64</v>
      </c>
      <c r="S231" s="52">
        <f>IF(IF(R231,R231+$G231,0)&lt;=100,IF(R231,R231+$G231,0),100)</f>
        <v>79</v>
      </c>
      <c r="T231">
        <f>VLOOKUP($D231,CLASS!$D$2:$W$405,17,FALSE)</f>
        <v>58</v>
      </c>
      <c r="U231" s="52">
        <f>IF(IF(T231,T231+$G231,0)&lt;=100,IF(T231,T231+$G231,0),100)</f>
        <v>73</v>
      </c>
      <c r="V231">
        <f>VLOOKUP($D231,CLASS!$D$2:$W$405,19,FALSE)</f>
        <v>0</v>
      </c>
      <c r="W231" s="52">
        <f>IF(IF(V231,V231+$G231,0)&lt;=100,IF(V231,V231+$G231,0),100)</f>
        <v>0</v>
      </c>
      <c r="X231"/>
      <c r="Y231"/>
      <c r="Z231" s="52">
        <f>I231+K231+M231+O231+Q231+S231+U231+W231</f>
        <v>441</v>
      </c>
      <c r="AA231"/>
      <c r="AB231">
        <f>I231</f>
        <v>66</v>
      </c>
      <c r="AC231">
        <f>K231</f>
        <v>83</v>
      </c>
      <c r="AD231">
        <f>M231</f>
        <v>0</v>
      </c>
      <c r="AE231">
        <f>O231</f>
        <v>72</v>
      </c>
      <c r="AF231">
        <f>Q231</f>
        <v>68</v>
      </c>
      <c r="AG231">
        <f>S231</f>
        <v>79</v>
      </c>
      <c r="AH231">
        <f>U231</f>
        <v>73</v>
      </c>
      <c r="AI231">
        <f>W231</f>
        <v>0</v>
      </c>
      <c r="AJ231" s="24">
        <f>SUMPRODUCT(LARGE(AB231:AI231, {1,2,3,4,5}))</f>
        <v>375</v>
      </c>
      <c r="AK231"/>
    </row>
    <row r="232" spans="1:51" x14ac:dyDescent="0.25">
      <c r="A232" s="47" t="s">
        <v>31</v>
      </c>
      <c r="B232" s="45" t="s">
        <v>127</v>
      </c>
      <c r="C232" s="44" t="s">
        <v>370</v>
      </c>
      <c r="D232" s="44">
        <v>60441</v>
      </c>
      <c r="E232" s="44" t="s">
        <v>13</v>
      </c>
      <c r="F232" s="44" t="s">
        <v>35</v>
      </c>
      <c r="G232">
        <f>VLOOKUP($D232,CLASS!$D$2:$W$405,4,FALSE)</f>
        <v>15</v>
      </c>
      <c r="H232">
        <f>VLOOKUP($D232,CLASS!$D$2:$W$405,5,FALSE)</f>
        <v>53</v>
      </c>
      <c r="I232" s="52">
        <f>IF(H232,G232+H232,0)</f>
        <v>68</v>
      </c>
      <c r="J232">
        <f>VLOOKUP($D232,CLASS!$D$2:$W$405,7,FALSE)</f>
        <v>54</v>
      </c>
      <c r="K232" s="52">
        <f>IF(IF(J232,J232+$G232,0)&lt;=100,IF(J232,J232+$G232,0),100)</f>
        <v>69</v>
      </c>
      <c r="L232">
        <f>VLOOKUP($D232,CLASS!$D$2:$W$405,9,FALSE)</f>
        <v>64</v>
      </c>
      <c r="M232" s="52">
        <f>IF(IF(L232,L232+$G232,0)&lt;=100,IF(L232,L232+$G232,0),100)</f>
        <v>79</v>
      </c>
      <c r="N232">
        <f>VLOOKUP($D232,CLASS!$D$2:$W$405,11,FALSE)</f>
        <v>54</v>
      </c>
      <c r="O232" s="52">
        <f>IF(IF(N232,N232+$G232,0)&lt;=100,IF(N232,N232+$G232,0),100)</f>
        <v>69</v>
      </c>
      <c r="P232">
        <f>VLOOKUP($D232,CLASS!$D$2:$W$405,13,FALSE)</f>
        <v>53</v>
      </c>
      <c r="Q232" s="52">
        <f>IF(IF(P232,P232+$G232,0)&lt;=100,IF(P232,P232+$G232,0),100)</f>
        <v>68</v>
      </c>
      <c r="R232">
        <f>VLOOKUP($D232,CLASS!$D$2:$W$405,15,FALSE)</f>
        <v>65</v>
      </c>
      <c r="S232" s="52">
        <f>IF(IF(R232,R232+$G232,0)&lt;=100,IF(R232,R232+$G232,0),100)</f>
        <v>80</v>
      </c>
      <c r="T232">
        <f>VLOOKUP($D232,CLASS!$D$2:$W$405,17,FALSE)</f>
        <v>61</v>
      </c>
      <c r="U232" s="52">
        <f>IF(IF(T232,T232+$G232,0)&lt;=100,IF(T232,T232+$G232,0),100)</f>
        <v>76</v>
      </c>
      <c r="V232">
        <f>VLOOKUP($D232,CLASS!$D$2:$W$405,19,FALSE)</f>
        <v>0</v>
      </c>
      <c r="W232" s="52">
        <f>IF(IF(V232,V232+$G232,0)&lt;=100,IF(V232,V232+$G232,0),100)</f>
        <v>0</v>
      </c>
      <c r="X232"/>
      <c r="Y232"/>
      <c r="Z232" s="52">
        <f>I232+K232+M232+O232+Q232+S232+U232+W232</f>
        <v>509</v>
      </c>
      <c r="AA232"/>
      <c r="AB232">
        <f>I232</f>
        <v>68</v>
      </c>
      <c r="AC232">
        <f>K232</f>
        <v>69</v>
      </c>
      <c r="AD232">
        <f>M232</f>
        <v>79</v>
      </c>
      <c r="AE232">
        <f>O232</f>
        <v>69</v>
      </c>
      <c r="AF232">
        <f>Q232</f>
        <v>68</v>
      </c>
      <c r="AG232">
        <f>S232</f>
        <v>80</v>
      </c>
      <c r="AH232">
        <f>U232</f>
        <v>76</v>
      </c>
      <c r="AI232">
        <f>W232</f>
        <v>0</v>
      </c>
      <c r="AJ232" s="24">
        <f>SUMPRODUCT(LARGE(AB232:AI232, {1,2,3,4,5}))</f>
        <v>373</v>
      </c>
      <c r="AK232" s="44"/>
    </row>
    <row r="233" spans="1:51" x14ac:dyDescent="0.25">
      <c r="A233" s="47" t="s">
        <v>31</v>
      </c>
      <c r="B233" s="45" t="s">
        <v>65</v>
      </c>
      <c r="C233" s="44" t="s">
        <v>156</v>
      </c>
      <c r="D233" s="44">
        <v>27981</v>
      </c>
      <c r="E233" s="44" t="s">
        <v>7</v>
      </c>
      <c r="F233" s="44" t="s">
        <v>8</v>
      </c>
      <c r="G233">
        <f>VLOOKUP($D233,CLASS!$D$2:$W$405,4,FALSE)</f>
        <v>0</v>
      </c>
      <c r="H233">
        <f>VLOOKUP($D233,CLASS!$D$2:$W$405,5,FALSE)</f>
        <v>0</v>
      </c>
      <c r="I233" s="52">
        <f>IF(H233,G233+H233,0)</f>
        <v>0</v>
      </c>
      <c r="J233">
        <f>VLOOKUP($D233,CLASS!$D$2:$W$405,7,FALSE)</f>
        <v>80</v>
      </c>
      <c r="K233" s="52">
        <f>IF(IF(J233,J233+$G233,0)&lt;=100,IF(J233,J233+$G233,0),100)</f>
        <v>80</v>
      </c>
      <c r="L233">
        <f>VLOOKUP($D233,CLASS!$D$2:$W$405,9,FALSE)</f>
        <v>94</v>
      </c>
      <c r="M233" s="52">
        <f>IF(IF(L233,L233+$G233,0)&lt;=100,IF(L233,L233+$G233,0),100)</f>
        <v>94</v>
      </c>
      <c r="N233">
        <f>VLOOKUP($D233,CLASS!$D$2:$W$405,11,FALSE)</f>
        <v>90</v>
      </c>
      <c r="O233" s="52">
        <f>IF(IF(N233,N233+$G233,0)&lt;=100,IF(N233,N233+$G233,0),100)</f>
        <v>90</v>
      </c>
      <c r="P233">
        <f>VLOOKUP($D233,CLASS!$D$2:$W$405,13,FALSE)</f>
        <v>0</v>
      </c>
      <c r="Q233" s="52">
        <f>IF(IF(P233,P233+$G233,0)&lt;=100,IF(P233,P233+$G233,0),100)</f>
        <v>0</v>
      </c>
      <c r="R233">
        <f>VLOOKUP($D233,CLASS!$D$2:$W$405,15,FALSE)</f>
        <v>97</v>
      </c>
      <c r="S233" s="52">
        <f>IF(IF(R233,R233+$G233,0)&lt;=100,IF(R233,R233+$G233,0),100)</f>
        <v>97</v>
      </c>
      <c r="T233">
        <f>VLOOKUP($D233,CLASS!$D$2:$W$405,17,FALSE)</f>
        <v>0</v>
      </c>
      <c r="U233" s="52">
        <f>IF(IF(T233,T233+$G233,0)&lt;=100,IF(T233,T233+$G233,0),100)</f>
        <v>0</v>
      </c>
      <c r="V233">
        <f>VLOOKUP($D233,CLASS!$D$2:$W$405,19,FALSE)</f>
        <v>0</v>
      </c>
      <c r="W233" s="52">
        <f>IF(IF(V233,V233+$G233,0)&lt;=100,IF(V233,V233+$G233,0),100)</f>
        <v>0</v>
      </c>
      <c r="X233"/>
      <c r="Y233"/>
      <c r="Z233" s="52">
        <f>I233+K233+M233+O233+Q233+S233+U233+W233</f>
        <v>361</v>
      </c>
      <c r="AA233"/>
      <c r="AB233">
        <f>I233</f>
        <v>0</v>
      </c>
      <c r="AC233">
        <f>K233</f>
        <v>80</v>
      </c>
      <c r="AD233">
        <f>M233</f>
        <v>94</v>
      </c>
      <c r="AE233">
        <f>O233</f>
        <v>90</v>
      </c>
      <c r="AF233">
        <f>Q233</f>
        <v>0</v>
      </c>
      <c r="AG233">
        <f>S233</f>
        <v>97</v>
      </c>
      <c r="AH233">
        <f>U233</f>
        <v>0</v>
      </c>
      <c r="AI233">
        <f>W233</f>
        <v>0</v>
      </c>
      <c r="AJ233" s="24">
        <f>SUMPRODUCT(LARGE(AB233:AI233, {1,2,3,4,5}))</f>
        <v>361</v>
      </c>
      <c r="AK233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</row>
    <row r="234" spans="1:51" x14ac:dyDescent="0.25">
      <c r="A234" s="47" t="s">
        <v>31</v>
      </c>
      <c r="B234" s="45" t="s">
        <v>90</v>
      </c>
      <c r="C234" s="44" t="s">
        <v>91</v>
      </c>
      <c r="D234" s="44">
        <v>73876</v>
      </c>
      <c r="E234" s="44" t="s">
        <v>23</v>
      </c>
      <c r="F234" s="44" t="s">
        <v>8</v>
      </c>
      <c r="G234">
        <f>VLOOKUP($D234,CLASS!$D$2:$W$405,4,FALSE)</f>
        <v>0</v>
      </c>
      <c r="H234">
        <f>VLOOKUP($D234,CLASS!$D$2:$W$405,5,FALSE)</f>
        <v>80</v>
      </c>
      <c r="I234" s="52">
        <f>IF(H234,G234+H234,0)</f>
        <v>80</v>
      </c>
      <c r="J234">
        <f>VLOOKUP($D234,CLASS!$D$2:$W$405,7,FALSE)</f>
        <v>90</v>
      </c>
      <c r="K234" s="52">
        <f>IF(IF(J234,J234+$G234,0)&lt;=100,IF(J234,J234+$G234,0),100)</f>
        <v>90</v>
      </c>
      <c r="L234">
        <f>VLOOKUP($D234,CLASS!$D$2:$W$405,9,FALSE)</f>
        <v>92</v>
      </c>
      <c r="M234" s="52">
        <f>IF(IF(L234,L234+$G234,0)&lt;=100,IF(L234,L234+$G234,0),100)</f>
        <v>92</v>
      </c>
      <c r="N234">
        <f>VLOOKUP($D234,CLASS!$D$2:$W$405,11,FALSE)</f>
        <v>0</v>
      </c>
      <c r="O234" s="52">
        <f>IF(IF(N234,N234+$G234,0)&lt;=100,IF(N234,N234+$G234,0),100)</f>
        <v>0</v>
      </c>
      <c r="P234">
        <f>VLOOKUP($D234,CLASS!$D$2:$W$405,13,FALSE)</f>
        <v>0</v>
      </c>
      <c r="Q234" s="52">
        <f>IF(IF(P234,P234+$G234,0)&lt;=100,IF(P234,P234+$G234,0),100)</f>
        <v>0</v>
      </c>
      <c r="R234">
        <f>VLOOKUP($D234,CLASS!$D$2:$W$405,15,FALSE)</f>
        <v>91</v>
      </c>
      <c r="S234" s="52">
        <f>IF(IF(R234,R234+$G234,0)&lt;=100,IF(R234,R234+$G234,0),100)</f>
        <v>91</v>
      </c>
      <c r="T234">
        <f>VLOOKUP($D234,CLASS!$D$2:$W$405,17,FALSE)</f>
        <v>0</v>
      </c>
      <c r="U234" s="52">
        <f>IF(IF(T234,T234+$G234,0)&lt;=100,IF(T234,T234+$G234,0),100)</f>
        <v>0</v>
      </c>
      <c r="V234">
        <f>VLOOKUP($D234,CLASS!$D$2:$W$405,19,FALSE)</f>
        <v>0</v>
      </c>
      <c r="W234" s="52">
        <f>IF(IF(V234,V234+$G234,0)&lt;=100,IF(V234,V234+$G234,0),100)</f>
        <v>0</v>
      </c>
      <c r="X234"/>
      <c r="Y234"/>
      <c r="Z234" s="52">
        <f>I234+K234+M234+O234+Q234+S234+U234+W234</f>
        <v>353</v>
      </c>
      <c r="AA234"/>
      <c r="AB234">
        <f>I234</f>
        <v>80</v>
      </c>
      <c r="AC234">
        <f>K234</f>
        <v>90</v>
      </c>
      <c r="AD234">
        <f>M234</f>
        <v>92</v>
      </c>
      <c r="AE234">
        <f>O234</f>
        <v>0</v>
      </c>
      <c r="AF234">
        <f>Q234</f>
        <v>0</v>
      </c>
      <c r="AG234">
        <f>S234</f>
        <v>91</v>
      </c>
      <c r="AH234">
        <f>U234</f>
        <v>0</v>
      </c>
      <c r="AI234">
        <f>W234</f>
        <v>0</v>
      </c>
      <c r="AJ234" s="24">
        <f>SUMPRODUCT(LARGE(AB234:AI234, {1,2,3,4,5}))</f>
        <v>353</v>
      </c>
      <c r="AK234"/>
    </row>
    <row r="235" spans="1:51" x14ac:dyDescent="0.25">
      <c r="A235" s="47" t="s">
        <v>31</v>
      </c>
      <c r="B235" s="45" t="s">
        <v>151</v>
      </c>
      <c r="C235" s="44" t="s">
        <v>152</v>
      </c>
      <c r="D235" s="44">
        <v>99919</v>
      </c>
      <c r="E235" s="44" t="s">
        <v>7</v>
      </c>
      <c r="F235" s="44" t="s">
        <v>8</v>
      </c>
      <c r="G235">
        <f>VLOOKUP($D235,CLASS!$D$2:$W$405,4,FALSE)</f>
        <v>0</v>
      </c>
      <c r="H235">
        <f>VLOOKUP($D235,CLASS!$D$2:$W$405,5,FALSE)</f>
        <v>0</v>
      </c>
      <c r="I235" s="52">
        <f>IF(H235,G235+H235,0)</f>
        <v>0</v>
      </c>
      <c r="J235">
        <f>VLOOKUP($D235,CLASS!$D$2:$W$405,7,FALSE)</f>
        <v>0</v>
      </c>
      <c r="K235" s="52">
        <f>IF(IF(J235,J235+$G235,0)&lt;=100,IF(J235,J235+$G235,0),100)</f>
        <v>0</v>
      </c>
      <c r="L235">
        <f>VLOOKUP($D235,CLASS!$D$2:$W$405,9,FALSE)</f>
        <v>90</v>
      </c>
      <c r="M235" s="52">
        <f>IF(IF(L235,L235+$G235,0)&lt;=100,IF(L235,L235+$G235,0),100)</f>
        <v>90</v>
      </c>
      <c r="N235">
        <f>VLOOKUP($D235,CLASS!$D$2:$W$405,11,FALSE)</f>
        <v>0</v>
      </c>
      <c r="O235" s="52">
        <f>IF(IF(N235,N235+$G235,0)&lt;=100,IF(N235,N235+$G235,0),100)</f>
        <v>0</v>
      </c>
      <c r="P235">
        <f>VLOOKUP($D235,CLASS!$D$2:$W$405,13,FALSE)</f>
        <v>82</v>
      </c>
      <c r="Q235" s="52">
        <f>IF(IF(P235,P235+$G235,0)&lt;=100,IF(P235,P235+$G235,0),100)</f>
        <v>82</v>
      </c>
      <c r="R235">
        <f>VLOOKUP($D235,CLASS!$D$2:$W$405,15,FALSE)</f>
        <v>94</v>
      </c>
      <c r="S235" s="52">
        <f>IF(IF(R235,R235+$G235,0)&lt;=100,IF(R235,R235+$G235,0),100)</f>
        <v>94</v>
      </c>
      <c r="T235">
        <f>VLOOKUP($D235,CLASS!$D$2:$W$405,17,FALSE)</f>
        <v>83</v>
      </c>
      <c r="U235" s="52">
        <f>IF(IF(T235,T235+$G235,0)&lt;=100,IF(T235,T235+$G235,0),100)</f>
        <v>83</v>
      </c>
      <c r="V235">
        <f>VLOOKUP($D235,CLASS!$D$2:$W$405,19,FALSE)</f>
        <v>0</v>
      </c>
      <c r="W235" s="52">
        <f>IF(IF(V235,V235+$G235,0)&lt;=100,IF(V235,V235+$G235,0),100)</f>
        <v>0</v>
      </c>
      <c r="X235"/>
      <c r="Y235"/>
      <c r="Z235" s="52">
        <f>I235+K235+M235+O235+Q235+S235+U235+W235</f>
        <v>349</v>
      </c>
      <c r="AA235"/>
      <c r="AB235">
        <f>I235</f>
        <v>0</v>
      </c>
      <c r="AC235">
        <f>K235</f>
        <v>0</v>
      </c>
      <c r="AD235">
        <f>M235</f>
        <v>90</v>
      </c>
      <c r="AE235">
        <f>O235</f>
        <v>0</v>
      </c>
      <c r="AF235">
        <f>Q235</f>
        <v>82</v>
      </c>
      <c r="AG235">
        <f>S235</f>
        <v>94</v>
      </c>
      <c r="AH235">
        <f>U235</f>
        <v>83</v>
      </c>
      <c r="AI235">
        <f>W235</f>
        <v>0</v>
      </c>
      <c r="AJ235" s="24">
        <f>SUMPRODUCT(LARGE(AB235:AI235, {1,2,3,4,5}))</f>
        <v>349</v>
      </c>
      <c r="AK235"/>
    </row>
    <row r="236" spans="1:51" x14ac:dyDescent="0.25">
      <c r="A236" s="47" t="s">
        <v>31</v>
      </c>
      <c r="B236" s="45" t="s">
        <v>191</v>
      </c>
      <c r="C236" s="44" t="s">
        <v>192</v>
      </c>
      <c r="D236" s="44">
        <v>115252</v>
      </c>
      <c r="E236" s="44" t="s">
        <v>11</v>
      </c>
      <c r="F236" s="44" t="s">
        <v>8</v>
      </c>
      <c r="G236">
        <f>VLOOKUP($D236,CLASS!$D$2:$W$405,4,FALSE)</f>
        <v>5</v>
      </c>
      <c r="H236">
        <f>VLOOKUP($D236,CLASS!$D$2:$W$405,5,FALSE)</f>
        <v>79</v>
      </c>
      <c r="I236" s="52">
        <f>IF(H236,G236+H236,0)</f>
        <v>84</v>
      </c>
      <c r="J236">
        <f>VLOOKUP($D236,CLASS!$D$2:$W$405,7,FALSE)</f>
        <v>0</v>
      </c>
      <c r="K236" s="52">
        <f>IF(IF(J236,J236+$G236,0)&lt;=100,IF(J236,J236+$G236,0),100)</f>
        <v>0</v>
      </c>
      <c r="L236">
        <f>VLOOKUP($D236,CLASS!$D$2:$W$405,9,FALSE)</f>
        <v>0</v>
      </c>
      <c r="M236" s="52">
        <f>IF(IF(L236,L236+$G236,0)&lt;=100,IF(L236,L236+$G236,0),100)</f>
        <v>0</v>
      </c>
      <c r="N236">
        <f>VLOOKUP($D236,CLASS!$D$2:$W$405,11,FALSE)</f>
        <v>77</v>
      </c>
      <c r="O236" s="52">
        <f>IF(IF(N236,N236+$G236,0)&lt;=100,IF(N236,N236+$G236,0),100)</f>
        <v>82</v>
      </c>
      <c r="P236">
        <f>VLOOKUP($D236,CLASS!$D$2:$W$405,13,FALSE)</f>
        <v>80</v>
      </c>
      <c r="Q236" s="52">
        <f>IF(IF(P236,P236+$G236,0)&lt;=100,IF(P236,P236+$G236,0),100)</f>
        <v>85</v>
      </c>
      <c r="R236">
        <f>VLOOKUP($D236,CLASS!$D$2:$W$405,15,FALSE)</f>
        <v>92</v>
      </c>
      <c r="S236" s="52">
        <f>IF(IF(R236,R236+$G236,0)&lt;=100,IF(R236,R236+$G236,0),100)</f>
        <v>97</v>
      </c>
      <c r="T236">
        <f>VLOOKUP($D236,CLASS!$D$2:$W$405,17,FALSE)</f>
        <v>0</v>
      </c>
      <c r="U236" s="52">
        <f>IF(IF(T236,T236+$G236,0)&lt;=100,IF(T236,T236+$G236,0),100)</f>
        <v>0</v>
      </c>
      <c r="V236">
        <f>VLOOKUP($D236,CLASS!$D$2:$W$405,19,FALSE)</f>
        <v>0</v>
      </c>
      <c r="W236" s="52">
        <f>IF(IF(V236,V236+$G236,0)&lt;=100,IF(V236,V236+$G236,0),100)</f>
        <v>0</v>
      </c>
      <c r="X236"/>
      <c r="Y236"/>
      <c r="Z236" s="52">
        <f>I236+K236+M236+O236+Q236+S236+U236+W236</f>
        <v>348</v>
      </c>
      <c r="AA236"/>
      <c r="AB236">
        <f>I236</f>
        <v>84</v>
      </c>
      <c r="AC236">
        <f>K236</f>
        <v>0</v>
      </c>
      <c r="AD236">
        <f>M236</f>
        <v>0</v>
      </c>
      <c r="AE236">
        <f>O236</f>
        <v>82</v>
      </c>
      <c r="AF236">
        <f>Q236</f>
        <v>85</v>
      </c>
      <c r="AG236">
        <f>S236</f>
        <v>97</v>
      </c>
      <c r="AH236">
        <f>U236</f>
        <v>0</v>
      </c>
      <c r="AI236">
        <f>W236</f>
        <v>0</v>
      </c>
      <c r="AJ236" s="24">
        <f>SUMPRODUCT(LARGE(AB236:AI236, {1,2,3,4,5}))</f>
        <v>348</v>
      </c>
      <c r="AK236"/>
    </row>
    <row r="237" spans="1:51" x14ac:dyDescent="0.25">
      <c r="A237" s="47" t="s">
        <v>31</v>
      </c>
      <c r="B237" s="45" t="s">
        <v>287</v>
      </c>
      <c r="C237" s="44" t="s">
        <v>288</v>
      </c>
      <c r="D237" s="44">
        <v>127058</v>
      </c>
      <c r="E237" s="44" t="s">
        <v>12</v>
      </c>
      <c r="F237" s="44" t="s">
        <v>36</v>
      </c>
      <c r="G237">
        <f>VLOOKUP($D237,CLASS!$D$2:$W$405,4,FALSE)</f>
        <v>10</v>
      </c>
      <c r="H237">
        <f>VLOOKUP($D237,CLASS!$D$2:$W$405,5,FALSE)</f>
        <v>60</v>
      </c>
      <c r="I237" s="52">
        <f>IF(H237,G237+H237,0)</f>
        <v>70</v>
      </c>
      <c r="J237">
        <f>VLOOKUP($D237,CLASS!$D$2:$W$405,7,FALSE)</f>
        <v>79</v>
      </c>
      <c r="K237" s="52">
        <f>IF(IF(J237,J237+$G237,0)&lt;=100,IF(J237,J237+$G237,0),100)</f>
        <v>89</v>
      </c>
      <c r="L237">
        <f>VLOOKUP($D237,CLASS!$D$2:$W$405,9,FALSE)</f>
        <v>84</v>
      </c>
      <c r="M237" s="52">
        <f>IF(IF(L237,L237+$G237,0)&lt;=100,IF(L237,L237+$G237,0),100)</f>
        <v>94</v>
      </c>
      <c r="N237">
        <f>VLOOKUP($D237,CLASS!$D$2:$W$405,11,FALSE)</f>
        <v>0</v>
      </c>
      <c r="O237" s="52">
        <f>IF(IF(N237,N237+$G237,0)&lt;=100,IF(N237,N237+$G237,0),100)</f>
        <v>0</v>
      </c>
      <c r="P237">
        <f>VLOOKUP($D237,CLASS!$D$2:$W$405,13,FALSE)</f>
        <v>0</v>
      </c>
      <c r="Q237" s="52">
        <f>IF(IF(P237,P237+$G237,0)&lt;=100,IF(P237,P237+$G237,0),100)</f>
        <v>0</v>
      </c>
      <c r="R237">
        <f>VLOOKUP($D237,CLASS!$D$2:$W$405,15,FALSE)</f>
        <v>82</v>
      </c>
      <c r="S237" s="52">
        <f>IF(IF(R237,R237+$G237,0)&lt;=100,IF(R237,R237+$G237,0),100)</f>
        <v>92</v>
      </c>
      <c r="T237">
        <f>VLOOKUP($D237,CLASS!$D$2:$W$405,17,FALSE)</f>
        <v>0</v>
      </c>
      <c r="U237" s="52">
        <f>IF(IF(T237,T237+$G237,0)&lt;=100,IF(T237,T237+$G237,0),100)</f>
        <v>0</v>
      </c>
      <c r="V237">
        <f>VLOOKUP($D237,CLASS!$D$2:$W$405,19,FALSE)</f>
        <v>0</v>
      </c>
      <c r="W237" s="52">
        <f>IF(IF(V237,V237+$G237,0)&lt;=100,IF(V237,V237+$G237,0),100)</f>
        <v>0</v>
      </c>
      <c r="X237"/>
      <c r="Y237"/>
      <c r="Z237" s="52">
        <f>I237+K237+M237+O237+Q237+S237+U237+W237</f>
        <v>345</v>
      </c>
      <c r="AA237"/>
      <c r="AB237">
        <f>I237</f>
        <v>70</v>
      </c>
      <c r="AC237">
        <f>K237</f>
        <v>89</v>
      </c>
      <c r="AD237">
        <f>M237</f>
        <v>94</v>
      </c>
      <c r="AE237">
        <f>O237</f>
        <v>0</v>
      </c>
      <c r="AF237">
        <f>Q237</f>
        <v>0</v>
      </c>
      <c r="AG237">
        <f>S237</f>
        <v>92</v>
      </c>
      <c r="AH237">
        <f>U237</f>
        <v>0</v>
      </c>
      <c r="AI237">
        <f>W237</f>
        <v>0</v>
      </c>
      <c r="AJ237" s="24">
        <f>SUMPRODUCT(LARGE(AB237:AI237, {1,2,3,4,5}))</f>
        <v>345</v>
      </c>
      <c r="AK237"/>
    </row>
    <row r="238" spans="1:51" x14ac:dyDescent="0.25">
      <c r="A238" s="47" t="s">
        <v>31</v>
      </c>
      <c r="B238" s="45" t="s">
        <v>248</v>
      </c>
      <c r="C238" s="44" t="s">
        <v>310</v>
      </c>
      <c r="D238" s="44">
        <v>131162</v>
      </c>
      <c r="E238" s="44" t="s">
        <v>12</v>
      </c>
      <c r="F238" s="44" t="s">
        <v>8</v>
      </c>
      <c r="G238">
        <f>VLOOKUP($D238,CLASS!$D$2:$W$405,4,FALSE)</f>
        <v>10</v>
      </c>
      <c r="H238">
        <f>VLOOKUP($D238,CLASS!$D$2:$W$405,5,FALSE)</f>
        <v>0</v>
      </c>
      <c r="I238" s="52">
        <f>IF(H238,G238+H238,0)</f>
        <v>0</v>
      </c>
      <c r="J238">
        <f>VLOOKUP($D238,CLASS!$D$2:$W$405,7,FALSE)</f>
        <v>90</v>
      </c>
      <c r="K238" s="52">
        <f>IF(IF(J238,J238+$G238,0)&lt;=100,IF(J238,J238+$G238,0),100)</f>
        <v>100</v>
      </c>
      <c r="L238">
        <f>VLOOKUP($D238,CLASS!$D$2:$W$405,9,FALSE)</f>
        <v>73</v>
      </c>
      <c r="M238" s="52">
        <f>IF(IF(L238,L238+$G238,0)&lt;=100,IF(L238,L238+$G238,0),100)</f>
        <v>83</v>
      </c>
      <c r="N238">
        <f>VLOOKUP($D238,CLASS!$D$2:$W$405,11,FALSE)</f>
        <v>0</v>
      </c>
      <c r="O238" s="52">
        <f>IF(IF(N238,N238+$G238,0)&lt;=100,IF(N238,N238+$G238,0),100)</f>
        <v>0</v>
      </c>
      <c r="P238">
        <f>VLOOKUP($D238,CLASS!$D$2:$W$405,13,FALSE)</f>
        <v>62</v>
      </c>
      <c r="Q238" s="52">
        <f>IF(IF(P238,P238+$G238,0)&lt;=100,IF(P238,P238+$G238,0),100)</f>
        <v>72</v>
      </c>
      <c r="R238">
        <f>VLOOKUP($D238,CLASS!$D$2:$W$405,15,FALSE)</f>
        <v>73</v>
      </c>
      <c r="S238" s="52">
        <f>IF(IF(R238,R238+$G238,0)&lt;=100,IF(R238,R238+$G238,0),100)</f>
        <v>83</v>
      </c>
      <c r="T238">
        <f>VLOOKUP($D238,CLASS!$D$2:$W$405,17,FALSE)</f>
        <v>0</v>
      </c>
      <c r="U238" s="52">
        <f>IF(IF(T238,T238+$G238,0)&lt;=100,IF(T238,T238+$G238,0),100)</f>
        <v>0</v>
      </c>
      <c r="V238">
        <f>VLOOKUP($D238,CLASS!$D$2:$W$405,19,FALSE)</f>
        <v>0</v>
      </c>
      <c r="W238" s="52">
        <f>IF(IF(V238,V238+$G238,0)&lt;=100,IF(V238,V238+$G238,0),100)</f>
        <v>0</v>
      </c>
      <c r="X238"/>
      <c r="Y238"/>
      <c r="Z238" s="52">
        <f>I238+K238+M238+O238+Q238+S238+U238+W238</f>
        <v>338</v>
      </c>
      <c r="AA238"/>
      <c r="AB238">
        <f>I238</f>
        <v>0</v>
      </c>
      <c r="AC238">
        <f>K238</f>
        <v>100</v>
      </c>
      <c r="AD238">
        <f>M238</f>
        <v>83</v>
      </c>
      <c r="AE238">
        <f>O238</f>
        <v>0</v>
      </c>
      <c r="AF238">
        <f>Q238</f>
        <v>72</v>
      </c>
      <c r="AG238">
        <f>S238</f>
        <v>83</v>
      </c>
      <c r="AH238">
        <f>U238</f>
        <v>0</v>
      </c>
      <c r="AI238">
        <f>W238</f>
        <v>0</v>
      </c>
      <c r="AJ238" s="24">
        <f>SUMPRODUCT(LARGE(AB238:AI238, {1,2,3,4,5}))</f>
        <v>338</v>
      </c>
    </row>
    <row r="239" spans="1:51" x14ac:dyDescent="0.25">
      <c r="A239" s="47" t="s">
        <v>31</v>
      </c>
      <c r="B239" s="45" t="s">
        <v>285</v>
      </c>
      <c r="C239" s="44" t="s">
        <v>268</v>
      </c>
      <c r="D239" s="44">
        <v>96426</v>
      </c>
      <c r="E239" s="44" t="s">
        <v>12</v>
      </c>
      <c r="F239" s="44" t="s">
        <v>35</v>
      </c>
      <c r="G239">
        <f>VLOOKUP($D239,CLASS!$D$2:$W$405,4,FALSE)</f>
        <v>10</v>
      </c>
      <c r="H239">
        <f>VLOOKUP($D239,CLASS!$D$2:$W$405,5,FALSE)</f>
        <v>64</v>
      </c>
      <c r="I239" s="52">
        <f>IF(H239,G239+H239,0)</f>
        <v>74</v>
      </c>
      <c r="J239">
        <f>VLOOKUP($D239,CLASS!$D$2:$W$405,7,FALSE)</f>
        <v>0</v>
      </c>
      <c r="K239" s="52">
        <f>IF(IF(J239,J239+$G239,0)&lt;=100,IF(J239,J239+$G239,0),100)</f>
        <v>0</v>
      </c>
      <c r="L239">
        <f>VLOOKUP($D239,CLASS!$D$2:$W$405,9,FALSE)</f>
        <v>0</v>
      </c>
      <c r="M239" s="52">
        <f>IF(IF(L239,L239+$G239,0)&lt;=100,IF(L239,L239+$G239,0),100)</f>
        <v>0</v>
      </c>
      <c r="N239">
        <f>VLOOKUP($D239,CLASS!$D$2:$W$405,11,FALSE)</f>
        <v>72</v>
      </c>
      <c r="O239" s="52">
        <f>IF(IF(N239,N239+$G239,0)&lt;=100,IF(N239,N239+$G239,0),100)</f>
        <v>82</v>
      </c>
      <c r="P239">
        <f>VLOOKUP($D239,CLASS!$D$2:$W$405,13,FALSE)</f>
        <v>70</v>
      </c>
      <c r="Q239" s="52">
        <f>IF(IF(P239,P239+$G239,0)&lt;=100,IF(P239,P239+$G239,0),100)</f>
        <v>80</v>
      </c>
      <c r="R239">
        <f>VLOOKUP($D239,CLASS!$D$2:$W$405,15,FALSE)</f>
        <v>79</v>
      </c>
      <c r="S239" s="52">
        <f>IF(IF(R239,R239+$G239,0)&lt;=100,IF(R239,R239+$G239,0),100)</f>
        <v>89</v>
      </c>
      <c r="T239">
        <f>VLOOKUP($D239,CLASS!$D$2:$W$405,17,FALSE)</f>
        <v>0</v>
      </c>
      <c r="U239" s="52">
        <f>IF(IF(T239,T239+$G239,0)&lt;=100,IF(T239,T239+$G239,0),100)</f>
        <v>0</v>
      </c>
      <c r="V239">
        <f>VLOOKUP($D239,CLASS!$D$2:$W$405,19,FALSE)</f>
        <v>0</v>
      </c>
      <c r="W239" s="52">
        <f>IF(IF(V239,V239+$G239,0)&lt;=100,IF(V239,V239+$G239,0),100)</f>
        <v>0</v>
      </c>
      <c r="X239"/>
      <c r="Y239"/>
      <c r="Z239" s="52">
        <f>I239+K239+M239+O239+Q239+S239+U239+W239</f>
        <v>325</v>
      </c>
      <c r="AA239"/>
      <c r="AB239">
        <f>I239</f>
        <v>74</v>
      </c>
      <c r="AC239">
        <f>K239</f>
        <v>0</v>
      </c>
      <c r="AD239">
        <f>M239</f>
        <v>0</v>
      </c>
      <c r="AE239">
        <f>O239</f>
        <v>82</v>
      </c>
      <c r="AF239">
        <f>Q239</f>
        <v>80</v>
      </c>
      <c r="AG239">
        <f>S239</f>
        <v>89</v>
      </c>
      <c r="AH239">
        <f>U239</f>
        <v>0</v>
      </c>
      <c r="AI239">
        <f>W239</f>
        <v>0</v>
      </c>
      <c r="AJ239" s="24">
        <f>SUMPRODUCT(LARGE(AB239:AI239, {1,2,3,4,5}))</f>
        <v>325</v>
      </c>
      <c r="AK239" s="44"/>
    </row>
    <row r="240" spans="1:51" x14ac:dyDescent="0.25">
      <c r="A240" s="47" t="s">
        <v>31</v>
      </c>
      <c r="B240" s="45" t="s">
        <v>88</v>
      </c>
      <c r="C240" s="44" t="s">
        <v>386</v>
      </c>
      <c r="D240" s="44">
        <v>128264</v>
      </c>
      <c r="E240" s="44" t="s">
        <v>13</v>
      </c>
      <c r="F240" s="44" t="s">
        <v>8</v>
      </c>
      <c r="G240">
        <f>VLOOKUP($D240,CLASS!$D$2:$W$405,4,FALSE)</f>
        <v>15</v>
      </c>
      <c r="H240">
        <f>VLOOKUP($D240,CLASS!$D$2:$W$405,5,FALSE)</f>
        <v>0</v>
      </c>
      <c r="I240" s="52">
        <f>IF(H240,G240+H240,0)</f>
        <v>0</v>
      </c>
      <c r="J240">
        <f>VLOOKUP($D240,CLASS!$D$2:$W$405,7,FALSE)</f>
        <v>73</v>
      </c>
      <c r="K240" s="52">
        <f>IF(IF(J240,J240+$G240,0)&lt;=100,IF(J240,J240+$G240,0),100)</f>
        <v>88</v>
      </c>
      <c r="L240">
        <f>VLOOKUP($D240,CLASS!$D$2:$W$405,9,FALSE)</f>
        <v>0</v>
      </c>
      <c r="M240" s="52">
        <f>IF(IF(L240,L240+$G240,0)&lt;=100,IF(L240,L240+$G240,0),100)</f>
        <v>0</v>
      </c>
      <c r="N240">
        <f>VLOOKUP($D240,CLASS!$D$2:$W$405,11,FALSE)</f>
        <v>61</v>
      </c>
      <c r="O240" s="52">
        <f>IF(IF(N240,N240+$G240,0)&lt;=100,IF(N240,N240+$G240,0),100)</f>
        <v>76</v>
      </c>
      <c r="P240">
        <f>VLOOKUP($D240,CLASS!$D$2:$W$405,13,FALSE)</f>
        <v>0</v>
      </c>
      <c r="Q240" s="52">
        <f>IF(IF(P240,P240+$G240,0)&lt;=100,IF(P240,P240+$G240,0),100)</f>
        <v>0</v>
      </c>
      <c r="R240">
        <f>VLOOKUP($D240,CLASS!$D$2:$W$405,15,FALSE)</f>
        <v>77</v>
      </c>
      <c r="S240" s="52">
        <f>IF(IF(R240,R240+$G240,0)&lt;=100,IF(R240,R240+$G240,0),100)</f>
        <v>92</v>
      </c>
      <c r="T240">
        <f>VLOOKUP($D240,CLASS!$D$2:$W$405,17,FALSE)</f>
        <v>51</v>
      </c>
      <c r="U240" s="52">
        <f>IF(IF(T240,T240+$G240,0)&lt;=100,IF(T240,T240+$G240,0),100)</f>
        <v>66</v>
      </c>
      <c r="V240">
        <f>VLOOKUP($D240,CLASS!$D$2:$W$405,19,FALSE)</f>
        <v>0</v>
      </c>
      <c r="W240" s="52">
        <f>IF(IF(V240,V240+$G240,0)&lt;=100,IF(V240,V240+$G240,0),100)</f>
        <v>0</v>
      </c>
      <c r="X240"/>
      <c r="Y240"/>
      <c r="Z240" s="52">
        <f>I240+K240+M240+O240+Q240+S240+U240+W240</f>
        <v>322</v>
      </c>
      <c r="AA240"/>
      <c r="AB240">
        <f>I240</f>
        <v>0</v>
      </c>
      <c r="AC240">
        <f>K240</f>
        <v>88</v>
      </c>
      <c r="AD240">
        <f>M240</f>
        <v>0</v>
      </c>
      <c r="AE240">
        <f>O240</f>
        <v>76</v>
      </c>
      <c r="AF240">
        <f>Q240</f>
        <v>0</v>
      </c>
      <c r="AG240">
        <f>S240</f>
        <v>92</v>
      </c>
      <c r="AH240">
        <f>U240</f>
        <v>66</v>
      </c>
      <c r="AI240">
        <f>W240</f>
        <v>0</v>
      </c>
      <c r="AJ240" s="24">
        <f>SUMPRODUCT(LARGE(AB240:AI240, {1,2,3,4,5}))</f>
        <v>322</v>
      </c>
      <c r="AK240" s="44"/>
    </row>
    <row r="241" spans="1:51" x14ac:dyDescent="0.25">
      <c r="A241" s="47" t="s">
        <v>31</v>
      </c>
      <c r="B241" s="45" t="s">
        <v>267</v>
      </c>
      <c r="C241" s="44" t="s">
        <v>268</v>
      </c>
      <c r="D241" s="44">
        <v>100283</v>
      </c>
      <c r="E241" s="44" t="s">
        <v>12</v>
      </c>
      <c r="F241" s="44" t="s">
        <v>43</v>
      </c>
      <c r="G241">
        <f>VLOOKUP($D241,CLASS!$D$2:$W$405,4,FALSE)</f>
        <v>10</v>
      </c>
      <c r="H241">
        <f>VLOOKUP($D241,CLASS!$D$2:$W$405,5,FALSE)</f>
        <v>75</v>
      </c>
      <c r="I241" s="52">
        <f>IF(H241,G241+H241,0)</f>
        <v>85</v>
      </c>
      <c r="J241">
        <f>VLOOKUP($D241,CLASS!$D$2:$W$405,7,FALSE)</f>
        <v>0</v>
      </c>
      <c r="K241" s="52">
        <f>IF(IF(J241,J241+$G241,0)&lt;=100,IF(J241,J241+$G241,0),100)</f>
        <v>0</v>
      </c>
      <c r="L241">
        <f>VLOOKUP($D241,CLASS!$D$2:$W$405,9,FALSE)</f>
        <v>0</v>
      </c>
      <c r="M241" s="52">
        <f>IF(IF(L241,L241+$G241,0)&lt;=100,IF(L241,L241+$G241,0),100)</f>
        <v>0</v>
      </c>
      <c r="N241">
        <f>VLOOKUP($D241,CLASS!$D$2:$W$405,11,FALSE)</f>
        <v>58</v>
      </c>
      <c r="O241" s="52">
        <f>IF(IF(N241,N241+$G241,0)&lt;=100,IF(N241,N241+$G241,0),100)</f>
        <v>68</v>
      </c>
      <c r="P241">
        <f>VLOOKUP($D241,CLASS!$D$2:$W$405,13,FALSE)</f>
        <v>64</v>
      </c>
      <c r="Q241" s="52">
        <f>IF(IF(P241,P241+$G241,0)&lt;=100,IF(P241,P241+$G241,0),100)</f>
        <v>74</v>
      </c>
      <c r="R241">
        <f>VLOOKUP($D241,CLASS!$D$2:$W$405,15,FALSE)</f>
        <v>74</v>
      </c>
      <c r="S241" s="52">
        <f>IF(IF(R241,R241+$G241,0)&lt;=100,IF(R241,R241+$G241,0),100)</f>
        <v>84</v>
      </c>
      <c r="T241">
        <f>VLOOKUP($D241,CLASS!$D$2:$W$405,17,FALSE)</f>
        <v>0</v>
      </c>
      <c r="U241" s="52">
        <f>IF(IF(T241,T241+$G241,0)&lt;=100,IF(T241,T241+$G241,0),100)</f>
        <v>0</v>
      </c>
      <c r="V241">
        <f>VLOOKUP($D241,CLASS!$D$2:$W$405,19,FALSE)</f>
        <v>0</v>
      </c>
      <c r="W241" s="52">
        <f>IF(IF(V241,V241+$G241,0)&lt;=100,IF(V241,V241+$G241,0),100)</f>
        <v>0</v>
      </c>
      <c r="X241"/>
      <c r="Y241"/>
      <c r="Z241" s="52">
        <f>I241+K241+M241+O241+Q241+S241+U241+W241</f>
        <v>311</v>
      </c>
      <c r="AA241"/>
      <c r="AB241">
        <f>I241</f>
        <v>85</v>
      </c>
      <c r="AC241">
        <f>K241</f>
        <v>0</v>
      </c>
      <c r="AD241">
        <f>M241</f>
        <v>0</v>
      </c>
      <c r="AE241">
        <f>O241</f>
        <v>68</v>
      </c>
      <c r="AF241">
        <f>Q241</f>
        <v>74</v>
      </c>
      <c r="AG241">
        <f>S241</f>
        <v>84</v>
      </c>
      <c r="AH241">
        <f>U241</f>
        <v>0</v>
      </c>
      <c r="AI241">
        <f>W241</f>
        <v>0</v>
      </c>
      <c r="AJ241" s="24">
        <f>SUMPRODUCT(LARGE(AB241:AI241, {1,2,3,4,5}))</f>
        <v>311</v>
      </c>
    </row>
    <row r="242" spans="1:51" x14ac:dyDescent="0.25">
      <c r="A242" s="47" t="s">
        <v>31</v>
      </c>
      <c r="B242" s="45" t="s">
        <v>368</v>
      </c>
      <c r="C242" s="44" t="s">
        <v>253</v>
      </c>
      <c r="D242" s="44">
        <v>132907</v>
      </c>
      <c r="E242" s="44" t="s">
        <v>13</v>
      </c>
      <c r="F242" s="44" t="s">
        <v>8</v>
      </c>
      <c r="G242">
        <f>VLOOKUP($D242,CLASS!$D$2:$W$405,4,FALSE)</f>
        <v>15</v>
      </c>
      <c r="H242">
        <f>VLOOKUP($D242,CLASS!$D$2:$W$405,5,FALSE)</f>
        <v>58</v>
      </c>
      <c r="I242" s="52">
        <f>IF(H242,G242+H242,0)</f>
        <v>73</v>
      </c>
      <c r="J242">
        <f>VLOOKUP($D242,CLASS!$D$2:$W$405,7,FALSE)</f>
        <v>70</v>
      </c>
      <c r="K242" s="52">
        <f>IF(IF(J242,J242+$G242,0)&lt;=100,IF(J242,J242+$G242,0),100)</f>
        <v>85</v>
      </c>
      <c r="L242">
        <f>VLOOKUP($D242,CLASS!$D$2:$W$405,9,FALSE)</f>
        <v>62</v>
      </c>
      <c r="M242" s="52">
        <f>IF(IF(L242,L242+$G242,0)&lt;=100,IF(L242,L242+$G242,0),100)</f>
        <v>77</v>
      </c>
      <c r="N242">
        <f>VLOOKUP($D242,CLASS!$D$2:$W$405,11,FALSE)</f>
        <v>0</v>
      </c>
      <c r="O242" s="52">
        <f>IF(IF(N242,N242+$G242,0)&lt;=100,IF(N242,N242+$G242,0),100)</f>
        <v>0</v>
      </c>
      <c r="P242">
        <f>VLOOKUP($D242,CLASS!$D$2:$W$405,13,FALSE)</f>
        <v>55</v>
      </c>
      <c r="Q242" s="52">
        <f>IF(IF(P242,P242+$G242,0)&lt;=100,IF(P242,P242+$G242,0),100)</f>
        <v>70</v>
      </c>
      <c r="R242">
        <f>VLOOKUP($D242,CLASS!$D$2:$W$405,15,FALSE)</f>
        <v>0</v>
      </c>
      <c r="S242" s="52">
        <f>IF(IF(R242,R242+$G242,0)&lt;=100,IF(R242,R242+$G242,0),100)</f>
        <v>0</v>
      </c>
      <c r="T242">
        <f>VLOOKUP($D242,CLASS!$D$2:$W$405,17,FALSE)</f>
        <v>0</v>
      </c>
      <c r="U242" s="52">
        <f>IF(IF(T242,T242+$G242,0)&lt;=100,IF(T242,T242+$G242,0),100)</f>
        <v>0</v>
      </c>
      <c r="V242">
        <f>VLOOKUP($D242,CLASS!$D$2:$W$405,19,FALSE)</f>
        <v>0</v>
      </c>
      <c r="W242" s="52">
        <f>IF(IF(V242,V242+$G242,0)&lt;=100,IF(V242,V242+$G242,0),100)</f>
        <v>0</v>
      </c>
      <c r="X242"/>
      <c r="Y242"/>
      <c r="Z242" s="52">
        <f>I242+K242+M242+O242+Q242+S242+U242+W242</f>
        <v>305</v>
      </c>
      <c r="AA242"/>
      <c r="AB242">
        <f>I242</f>
        <v>73</v>
      </c>
      <c r="AC242">
        <f>K242</f>
        <v>85</v>
      </c>
      <c r="AD242">
        <f>M242</f>
        <v>77</v>
      </c>
      <c r="AE242">
        <f>O242</f>
        <v>0</v>
      </c>
      <c r="AF242">
        <f>Q242</f>
        <v>70</v>
      </c>
      <c r="AG242">
        <f>S242</f>
        <v>0</v>
      </c>
      <c r="AH242">
        <f>U242</f>
        <v>0</v>
      </c>
      <c r="AI242">
        <f>W242</f>
        <v>0</v>
      </c>
      <c r="AJ242" s="24">
        <f>SUMPRODUCT(LARGE(AB242:AI242, {1,2,3,4,5}))</f>
        <v>305</v>
      </c>
      <c r="AK242" s="44"/>
    </row>
    <row r="243" spans="1:51" x14ac:dyDescent="0.25">
      <c r="A243" s="47" t="s">
        <v>31</v>
      </c>
      <c r="B243" s="45" t="s">
        <v>143</v>
      </c>
      <c r="C243" s="44" t="s">
        <v>369</v>
      </c>
      <c r="D243" s="44">
        <v>129705</v>
      </c>
      <c r="E243" s="44" t="s">
        <v>13</v>
      </c>
      <c r="F243" s="44" t="s">
        <v>8</v>
      </c>
      <c r="G243">
        <f>VLOOKUP($D243,CLASS!$D$2:$W$405,4,FALSE)</f>
        <v>15</v>
      </c>
      <c r="H243">
        <f>VLOOKUP($D243,CLASS!$D$2:$W$405,5,FALSE)</f>
        <v>58</v>
      </c>
      <c r="I243" s="52">
        <f>IF(H243,G243+H243,0)</f>
        <v>73</v>
      </c>
      <c r="J243">
        <f>VLOOKUP($D243,CLASS!$D$2:$W$405,7,FALSE)</f>
        <v>0</v>
      </c>
      <c r="K243" s="52">
        <f>IF(IF(J243,J243+$G243,0)&lt;=100,IF(J243,J243+$G243,0),100)</f>
        <v>0</v>
      </c>
      <c r="L243">
        <f>VLOOKUP($D243,CLASS!$D$2:$W$405,9,FALSE)</f>
        <v>52</v>
      </c>
      <c r="M243" s="52">
        <f>IF(IF(L243,L243+$G243,0)&lt;=100,IF(L243,L243+$G243,0),100)</f>
        <v>67</v>
      </c>
      <c r="N243">
        <f>VLOOKUP($D243,CLASS!$D$2:$W$405,11,FALSE)</f>
        <v>0</v>
      </c>
      <c r="O243" s="52">
        <f>IF(IF(N243,N243+$G243,0)&lt;=100,IF(N243,N243+$G243,0),100)</f>
        <v>0</v>
      </c>
      <c r="P243">
        <f>VLOOKUP($D243,CLASS!$D$2:$W$405,13,FALSE)</f>
        <v>0</v>
      </c>
      <c r="Q243" s="52">
        <f>IF(IF(P243,P243+$G243,0)&lt;=100,IF(P243,P243+$G243,0),100)</f>
        <v>0</v>
      </c>
      <c r="R243">
        <f>VLOOKUP($D243,CLASS!$D$2:$W$405,15,FALSE)</f>
        <v>59</v>
      </c>
      <c r="S243" s="52">
        <f>IF(IF(R243,R243+$G243,0)&lt;=100,IF(R243,R243+$G243,0),100)</f>
        <v>74</v>
      </c>
      <c r="T243">
        <f>VLOOKUP($D243,CLASS!$D$2:$W$405,17,FALSE)</f>
        <v>53</v>
      </c>
      <c r="U243" s="52">
        <f>IF(IF(T243,T243+$G243,0)&lt;=100,IF(T243,T243+$G243,0),100)</f>
        <v>68</v>
      </c>
      <c r="V243">
        <f>VLOOKUP($D243,CLASS!$D$2:$W$405,19,FALSE)</f>
        <v>0</v>
      </c>
      <c r="W243" s="52">
        <f>IF(IF(V243,V243+$G243,0)&lt;=100,IF(V243,V243+$G243,0),100)</f>
        <v>0</v>
      </c>
      <c r="X243"/>
      <c r="Y243"/>
      <c r="Z243" s="52">
        <f>I243+K243+M243+O243+Q243+S243+U243+W243</f>
        <v>282</v>
      </c>
      <c r="AA243"/>
      <c r="AB243">
        <f>I243</f>
        <v>73</v>
      </c>
      <c r="AC243">
        <f>K243</f>
        <v>0</v>
      </c>
      <c r="AD243">
        <f>M243</f>
        <v>67</v>
      </c>
      <c r="AE243">
        <f>O243</f>
        <v>0</v>
      </c>
      <c r="AF243">
        <f>Q243</f>
        <v>0</v>
      </c>
      <c r="AG243">
        <f>S243</f>
        <v>74</v>
      </c>
      <c r="AH243">
        <f>U243</f>
        <v>68</v>
      </c>
      <c r="AI243">
        <f>W243</f>
        <v>0</v>
      </c>
      <c r="AJ243" s="24">
        <f>SUMPRODUCT(LARGE(AB243:AI243, {1,2,3,4,5}))</f>
        <v>282</v>
      </c>
      <c r="AK243" s="57"/>
    </row>
    <row r="244" spans="1:51" x14ac:dyDescent="0.25">
      <c r="A244" s="47" t="s">
        <v>31</v>
      </c>
      <c r="B244" s="45" t="s">
        <v>127</v>
      </c>
      <c r="C244" s="44" t="s">
        <v>128</v>
      </c>
      <c r="D244" s="44">
        <v>120545</v>
      </c>
      <c r="E244" s="44" t="s">
        <v>7</v>
      </c>
      <c r="F244" s="44" t="s">
        <v>8</v>
      </c>
      <c r="G244">
        <f>VLOOKUP($D244,CLASS!$D$2:$W$405,4,FALSE)</f>
        <v>0</v>
      </c>
      <c r="H244">
        <f>VLOOKUP($D244,CLASS!$D$2:$W$405,5,FALSE)</f>
        <v>85</v>
      </c>
      <c r="I244" s="52">
        <f>IF(H244,G244+H244,0)</f>
        <v>85</v>
      </c>
      <c r="J244">
        <f>VLOOKUP($D244,CLASS!$D$2:$W$405,7,FALSE)</f>
        <v>92</v>
      </c>
      <c r="K244" s="52">
        <f>IF(IF(J244,J244+$G244,0)&lt;=100,IF(J244,J244+$G244,0),100)</f>
        <v>92</v>
      </c>
      <c r="L244">
        <f>VLOOKUP($D244,CLASS!$D$2:$W$405,9,FALSE)</f>
        <v>90</v>
      </c>
      <c r="M244" s="52">
        <f>IF(IF(L244,L244+$G244,0)&lt;=100,IF(L244,L244+$G244,0),100)</f>
        <v>90</v>
      </c>
      <c r="N244">
        <f>VLOOKUP($D244,CLASS!$D$2:$W$405,11,FALSE)</f>
        <v>0</v>
      </c>
      <c r="O244" s="52">
        <f>IF(IF(N244,N244+$G244,0)&lt;=100,IF(N244,N244+$G244,0),100)</f>
        <v>0</v>
      </c>
      <c r="P244">
        <f>VLOOKUP($D244,CLASS!$D$2:$W$405,13,FALSE)</f>
        <v>0</v>
      </c>
      <c r="Q244" s="52">
        <f>IF(IF(P244,P244+$G244,0)&lt;=100,IF(P244,P244+$G244,0),100)</f>
        <v>0</v>
      </c>
      <c r="R244">
        <f>VLOOKUP($D244,CLASS!$D$2:$W$405,15,FALSE)</f>
        <v>0</v>
      </c>
      <c r="S244" s="52">
        <f>IF(IF(R244,R244+$G244,0)&lt;=100,IF(R244,R244+$G244,0),100)</f>
        <v>0</v>
      </c>
      <c r="T244">
        <f>VLOOKUP($D244,CLASS!$D$2:$W$405,17,FALSE)</f>
        <v>0</v>
      </c>
      <c r="U244" s="52">
        <f>IF(IF(T244,T244+$G244,0)&lt;=100,IF(T244,T244+$G244,0),100)</f>
        <v>0</v>
      </c>
      <c r="V244">
        <f>VLOOKUP($D244,CLASS!$D$2:$W$405,19,FALSE)</f>
        <v>0</v>
      </c>
      <c r="W244" s="52">
        <f>IF(IF(V244,V244+$G244,0)&lt;=100,IF(V244,V244+$G244,0),100)</f>
        <v>0</v>
      </c>
      <c r="X244"/>
      <c r="Y244"/>
      <c r="Z244" s="52">
        <f>I244+K244+M244+O244+Q244+S244+U244+W244</f>
        <v>267</v>
      </c>
      <c r="AA244"/>
      <c r="AB244">
        <f>I244</f>
        <v>85</v>
      </c>
      <c r="AC244">
        <f>K244</f>
        <v>92</v>
      </c>
      <c r="AD244">
        <f>M244</f>
        <v>90</v>
      </c>
      <c r="AE244">
        <f>O244</f>
        <v>0</v>
      </c>
      <c r="AF244">
        <f>Q244</f>
        <v>0</v>
      </c>
      <c r="AG244">
        <f>S244</f>
        <v>0</v>
      </c>
      <c r="AH244">
        <f>U244</f>
        <v>0</v>
      </c>
      <c r="AI244">
        <f>W244</f>
        <v>0</v>
      </c>
      <c r="AJ244" s="24">
        <f>SUMPRODUCT(LARGE(AB244:AI244, {1,2,3,4,5}))</f>
        <v>267</v>
      </c>
      <c r="AK244"/>
    </row>
    <row r="245" spans="1:51" x14ac:dyDescent="0.25">
      <c r="A245" s="47" t="s">
        <v>31</v>
      </c>
      <c r="B245" s="45" t="s">
        <v>186</v>
      </c>
      <c r="C245" s="44" t="s">
        <v>106</v>
      </c>
      <c r="D245" s="44">
        <v>125437</v>
      </c>
      <c r="E245" s="44" t="s">
        <v>11</v>
      </c>
      <c r="F245" s="44" t="s">
        <v>8</v>
      </c>
      <c r="G245">
        <f>VLOOKUP($D245,CLASS!$D$2:$W$405,4,FALSE)</f>
        <v>5</v>
      </c>
      <c r="H245">
        <f>VLOOKUP($D245,CLASS!$D$2:$W$405,5,FALSE)</f>
        <v>81</v>
      </c>
      <c r="I245" s="52">
        <f>IF(H245,G245+H245,0)</f>
        <v>86</v>
      </c>
      <c r="J245">
        <f>VLOOKUP($D245,CLASS!$D$2:$W$405,7,FALSE)</f>
        <v>0</v>
      </c>
      <c r="K245" s="52">
        <f>IF(IF(J245,J245+$G245,0)&lt;=100,IF(J245,J245+$G245,0),100)</f>
        <v>0</v>
      </c>
      <c r="L245">
        <f>VLOOKUP($D245,CLASS!$D$2:$W$405,9,FALSE)</f>
        <v>81</v>
      </c>
      <c r="M245" s="52">
        <f>IF(IF(L245,L245+$G245,0)&lt;=100,IF(L245,L245+$G245,0),100)</f>
        <v>86</v>
      </c>
      <c r="N245">
        <f>VLOOKUP($D245,CLASS!$D$2:$W$405,11,FALSE)</f>
        <v>0</v>
      </c>
      <c r="O245" s="52">
        <f>IF(IF(N245,N245+$G245,0)&lt;=100,IF(N245,N245+$G245,0),100)</f>
        <v>0</v>
      </c>
      <c r="P245">
        <f>VLOOKUP($D245,CLASS!$D$2:$W$405,13,FALSE)</f>
        <v>76</v>
      </c>
      <c r="Q245" s="52">
        <f>IF(IF(P245,P245+$G245,0)&lt;=100,IF(P245,P245+$G245,0),100)</f>
        <v>81</v>
      </c>
      <c r="R245">
        <f>VLOOKUP($D245,CLASS!$D$2:$W$405,15,FALSE)</f>
        <v>0</v>
      </c>
      <c r="S245" s="52">
        <f>IF(IF(R245,R245+$G245,0)&lt;=100,IF(R245,R245+$G245,0),100)</f>
        <v>0</v>
      </c>
      <c r="T245">
        <f>VLOOKUP($D245,CLASS!$D$2:$W$405,17,FALSE)</f>
        <v>0</v>
      </c>
      <c r="U245" s="52">
        <f>IF(IF(T245,T245+$G245,0)&lt;=100,IF(T245,T245+$G245,0),100)</f>
        <v>0</v>
      </c>
      <c r="V245">
        <f>VLOOKUP($D245,CLASS!$D$2:$W$405,19,FALSE)</f>
        <v>0</v>
      </c>
      <c r="W245" s="52">
        <f>IF(IF(V245,V245+$G245,0)&lt;=100,IF(V245,V245+$G245,0),100)</f>
        <v>0</v>
      </c>
      <c r="X245"/>
      <c r="Y245"/>
      <c r="Z245" s="52">
        <f>I245+K245+M245+O245+Q245+S245+U245+W245</f>
        <v>253</v>
      </c>
      <c r="AA245"/>
      <c r="AB245">
        <f>I245</f>
        <v>86</v>
      </c>
      <c r="AC245">
        <f>K245</f>
        <v>0</v>
      </c>
      <c r="AD245">
        <f>M245</f>
        <v>86</v>
      </c>
      <c r="AE245">
        <f>O245</f>
        <v>0</v>
      </c>
      <c r="AF245">
        <f>Q245</f>
        <v>81</v>
      </c>
      <c r="AG245">
        <f>S245</f>
        <v>0</v>
      </c>
      <c r="AH245">
        <f>U245</f>
        <v>0</v>
      </c>
      <c r="AI245">
        <f>W245</f>
        <v>0</v>
      </c>
      <c r="AJ245" s="24">
        <f>SUMPRODUCT(LARGE(AB245:AI245, {1,2,3,4,5}))</f>
        <v>253</v>
      </c>
      <c r="AK245"/>
    </row>
    <row r="246" spans="1:51" x14ac:dyDescent="0.25">
      <c r="A246" s="47" t="s">
        <v>31</v>
      </c>
      <c r="B246" s="45" t="s">
        <v>193</v>
      </c>
      <c r="C246" s="44" t="s">
        <v>284</v>
      </c>
      <c r="D246" s="44">
        <v>129528</v>
      </c>
      <c r="E246" s="44" t="s">
        <v>12</v>
      </c>
      <c r="F246" s="44" t="s">
        <v>8</v>
      </c>
      <c r="G246">
        <f>VLOOKUP($D246,CLASS!$D$2:$W$405,4,FALSE)</f>
        <v>10</v>
      </c>
      <c r="H246">
        <f>VLOOKUP($D246,CLASS!$D$2:$W$405,5,FALSE)</f>
        <v>64</v>
      </c>
      <c r="I246" s="52">
        <f>IF(H246,G246+H246,0)</f>
        <v>74</v>
      </c>
      <c r="J246">
        <f>VLOOKUP($D246,CLASS!$D$2:$W$405,7,FALSE)</f>
        <v>78</v>
      </c>
      <c r="K246" s="52">
        <f>IF(IF(J246,J246+$G246,0)&lt;=100,IF(J246,J246+$G246,0),100)</f>
        <v>88</v>
      </c>
      <c r="L246">
        <f>VLOOKUP($D246,CLASS!$D$2:$W$405,9,FALSE)</f>
        <v>0</v>
      </c>
      <c r="M246" s="52">
        <f>IF(IF(L246,L246+$G246,0)&lt;=100,IF(L246,L246+$G246,0),100)</f>
        <v>0</v>
      </c>
      <c r="N246">
        <f>VLOOKUP($D246,CLASS!$D$2:$W$405,11,FALSE)</f>
        <v>0</v>
      </c>
      <c r="O246" s="52">
        <f>IF(IF(N246,N246+$G246,0)&lt;=100,IF(N246,N246+$G246,0),100)</f>
        <v>0</v>
      </c>
      <c r="P246">
        <f>VLOOKUP($D246,CLASS!$D$2:$W$405,13,FALSE)</f>
        <v>0</v>
      </c>
      <c r="Q246" s="52">
        <f>IF(IF(P246,P246+$G246,0)&lt;=100,IF(P246,P246+$G246,0),100)</f>
        <v>0</v>
      </c>
      <c r="R246">
        <f>VLOOKUP($D246,CLASS!$D$2:$W$405,15,FALSE)</f>
        <v>78</v>
      </c>
      <c r="S246" s="52">
        <f>IF(IF(R246,R246+$G246,0)&lt;=100,IF(R246,R246+$G246,0),100)</f>
        <v>88</v>
      </c>
      <c r="T246">
        <f>VLOOKUP($D246,CLASS!$D$2:$W$405,17,FALSE)</f>
        <v>0</v>
      </c>
      <c r="U246" s="52">
        <f>IF(IF(T246,T246+$G246,0)&lt;=100,IF(T246,T246+$G246,0),100)</f>
        <v>0</v>
      </c>
      <c r="V246">
        <f>VLOOKUP($D246,CLASS!$D$2:$W$405,19,FALSE)</f>
        <v>0</v>
      </c>
      <c r="W246" s="52">
        <f>IF(IF(V246,V246+$G246,0)&lt;=100,IF(V246,V246+$G246,0),100)</f>
        <v>0</v>
      </c>
      <c r="X246"/>
      <c r="Y246"/>
      <c r="Z246" s="52">
        <f>I246+K246+M246+O246+Q246+S246+U246+W246</f>
        <v>250</v>
      </c>
      <c r="AA246"/>
      <c r="AB246">
        <f>I246</f>
        <v>74</v>
      </c>
      <c r="AC246">
        <f>K246</f>
        <v>88</v>
      </c>
      <c r="AD246">
        <f>M246</f>
        <v>0</v>
      </c>
      <c r="AE246">
        <f>O246</f>
        <v>0</v>
      </c>
      <c r="AF246">
        <f>Q246</f>
        <v>0</v>
      </c>
      <c r="AG246">
        <f>S246</f>
        <v>88</v>
      </c>
      <c r="AH246">
        <f>U246</f>
        <v>0</v>
      </c>
      <c r="AI246">
        <f>W246</f>
        <v>0</v>
      </c>
      <c r="AJ246" s="24">
        <f>SUMPRODUCT(LARGE(AB246:AI246, {1,2,3,4,5}))</f>
        <v>250</v>
      </c>
      <c r="AK246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</row>
    <row r="247" spans="1:51" x14ac:dyDescent="0.25">
      <c r="A247" s="47" t="s">
        <v>31</v>
      </c>
      <c r="B247" s="45" t="s">
        <v>63</v>
      </c>
      <c r="C247" s="44" t="s">
        <v>277</v>
      </c>
      <c r="D247" s="44">
        <v>125129</v>
      </c>
      <c r="E247" s="44" t="s">
        <v>12</v>
      </c>
      <c r="F247" s="44" t="s">
        <v>8</v>
      </c>
      <c r="G247">
        <f>VLOOKUP($D247,CLASS!$D$2:$W$405,4,FALSE)</f>
        <v>10</v>
      </c>
      <c r="H247">
        <f>VLOOKUP($D247,CLASS!$D$2:$W$405,5,FALSE)</f>
        <v>72</v>
      </c>
      <c r="I247" s="52">
        <f>IF(H247,G247+H247,0)</f>
        <v>82</v>
      </c>
      <c r="J247">
        <f>VLOOKUP($D247,CLASS!$D$2:$W$405,7,FALSE)</f>
        <v>0</v>
      </c>
      <c r="K247" s="52">
        <f>IF(IF(J247,J247+$G247,0)&lt;=100,IF(J247,J247+$G247,0),100)</f>
        <v>0</v>
      </c>
      <c r="L247">
        <f>VLOOKUP($D247,CLASS!$D$2:$W$405,9,FALSE)</f>
        <v>77</v>
      </c>
      <c r="M247" s="52">
        <f>IF(IF(L247,L247+$G247,0)&lt;=100,IF(L247,L247+$G247,0),100)</f>
        <v>87</v>
      </c>
      <c r="N247">
        <f>VLOOKUP($D247,CLASS!$D$2:$W$405,11,FALSE)</f>
        <v>0</v>
      </c>
      <c r="O247" s="52">
        <f>IF(IF(N247,N247+$G247,0)&lt;=100,IF(N247,N247+$G247,0),100)</f>
        <v>0</v>
      </c>
      <c r="P247">
        <f>VLOOKUP($D247,CLASS!$D$2:$W$405,13,FALSE)</f>
        <v>0</v>
      </c>
      <c r="Q247" s="52">
        <f>IF(IF(P247,P247+$G247,0)&lt;=100,IF(P247,P247+$G247,0),100)</f>
        <v>0</v>
      </c>
      <c r="R247">
        <f>VLOOKUP($D247,CLASS!$D$2:$W$405,15,FALSE)</f>
        <v>0</v>
      </c>
      <c r="S247" s="52">
        <f>IF(IF(R247,R247+$G247,0)&lt;=100,IF(R247,R247+$G247,0),100)</f>
        <v>0</v>
      </c>
      <c r="T247">
        <f>VLOOKUP($D247,CLASS!$D$2:$W$405,17,FALSE)</f>
        <v>70</v>
      </c>
      <c r="U247" s="52">
        <f>IF(IF(T247,T247+$G247,0)&lt;=100,IF(T247,T247+$G247,0),100)</f>
        <v>80</v>
      </c>
      <c r="V247">
        <f>VLOOKUP($D247,CLASS!$D$2:$W$405,19,FALSE)</f>
        <v>0</v>
      </c>
      <c r="W247" s="52">
        <f>IF(IF(V247,V247+$G247,0)&lt;=100,IF(V247,V247+$G247,0),100)</f>
        <v>0</v>
      </c>
      <c r="X247"/>
      <c r="Y247"/>
      <c r="Z247" s="52">
        <f>I247+K247+M247+O247+Q247+S247+U247+W247</f>
        <v>249</v>
      </c>
      <c r="AA247"/>
      <c r="AB247">
        <f>I247</f>
        <v>82</v>
      </c>
      <c r="AC247">
        <f>K247</f>
        <v>0</v>
      </c>
      <c r="AD247">
        <f>M247</f>
        <v>87</v>
      </c>
      <c r="AE247">
        <f>O247</f>
        <v>0</v>
      </c>
      <c r="AF247">
        <f>Q247</f>
        <v>0</v>
      </c>
      <c r="AG247">
        <f>S247</f>
        <v>0</v>
      </c>
      <c r="AH247">
        <f>U247</f>
        <v>80</v>
      </c>
      <c r="AI247">
        <f>W247</f>
        <v>0</v>
      </c>
      <c r="AJ247" s="24">
        <f>SUMPRODUCT(LARGE(AB247:AI247, {1,2,3,4,5}))</f>
        <v>249</v>
      </c>
      <c r="AK247" s="44"/>
    </row>
    <row r="248" spans="1:51" x14ac:dyDescent="0.25">
      <c r="A248" s="47" t="s">
        <v>31</v>
      </c>
      <c r="B248" s="45" t="s">
        <v>162</v>
      </c>
      <c r="C248" s="44" t="s">
        <v>171</v>
      </c>
      <c r="D248" s="44">
        <v>133555</v>
      </c>
      <c r="E248" s="44" t="s">
        <v>13</v>
      </c>
      <c r="F248" s="44" t="s">
        <v>8</v>
      </c>
      <c r="G248">
        <f>VLOOKUP($D248,CLASS!$D$2:$W$405,4,FALSE)</f>
        <v>15</v>
      </c>
      <c r="H248">
        <f>VLOOKUP($D248,CLASS!$D$2:$W$405,5,FALSE)</f>
        <v>0</v>
      </c>
      <c r="I248" s="52">
        <f>IF(H248,G248+H248,0)</f>
        <v>0</v>
      </c>
      <c r="J248">
        <f>VLOOKUP($D248,CLASS!$D$2:$W$405,7,FALSE)</f>
        <v>81</v>
      </c>
      <c r="K248" s="52">
        <f>IF(IF(J248,J248+$G248,0)&lt;=100,IF(J248,J248+$G248,0),100)</f>
        <v>96</v>
      </c>
      <c r="L248">
        <f>VLOOKUP($D248,CLASS!$D$2:$W$405,9,FALSE)</f>
        <v>0</v>
      </c>
      <c r="M248" s="52">
        <f>IF(IF(L248,L248+$G248,0)&lt;=100,IF(L248,L248+$G248,0),100)</f>
        <v>0</v>
      </c>
      <c r="N248">
        <f>VLOOKUP($D248,CLASS!$D$2:$W$405,11,FALSE)</f>
        <v>0</v>
      </c>
      <c r="O248" s="52">
        <f>IF(IF(N248,N248+$G248,0)&lt;=100,IF(N248,N248+$G248,0),100)</f>
        <v>0</v>
      </c>
      <c r="P248">
        <f>VLOOKUP($D248,CLASS!$D$2:$W$405,13,FALSE)</f>
        <v>64</v>
      </c>
      <c r="Q248" s="52">
        <f>IF(IF(P248,P248+$G248,0)&lt;=100,IF(P248,P248+$G248,0),100)</f>
        <v>79</v>
      </c>
      <c r="R248">
        <f>VLOOKUP($D248,CLASS!$D$2:$W$405,15,FALSE)</f>
        <v>58</v>
      </c>
      <c r="S248" s="52">
        <f>IF(IF(R248,R248+$G248,0)&lt;=100,IF(R248,R248+$G248,0),100)</f>
        <v>73</v>
      </c>
      <c r="T248">
        <f>VLOOKUP($D248,CLASS!$D$2:$W$405,17,FALSE)</f>
        <v>0</v>
      </c>
      <c r="U248" s="52">
        <f>IF(IF(T248,T248+$G248,0)&lt;=100,IF(T248,T248+$G248,0),100)</f>
        <v>0</v>
      </c>
      <c r="V248">
        <f>VLOOKUP($D248,CLASS!$D$2:$W$405,19,FALSE)</f>
        <v>0</v>
      </c>
      <c r="W248" s="52">
        <f>IF(IF(V248,V248+$G248,0)&lt;=100,IF(V248,V248+$G248,0),100)</f>
        <v>0</v>
      </c>
      <c r="X248"/>
      <c r="Y248"/>
      <c r="Z248" s="52">
        <f>I248+K248+M248+O248+Q248+S248+U248+W248</f>
        <v>248</v>
      </c>
      <c r="AA248"/>
      <c r="AB248">
        <f>I248</f>
        <v>0</v>
      </c>
      <c r="AC248">
        <f>K248</f>
        <v>96</v>
      </c>
      <c r="AD248">
        <f>M248</f>
        <v>0</v>
      </c>
      <c r="AE248">
        <f>O248</f>
        <v>0</v>
      </c>
      <c r="AF248">
        <f>Q248</f>
        <v>79</v>
      </c>
      <c r="AG248">
        <f>S248</f>
        <v>73</v>
      </c>
      <c r="AH248">
        <f>U248</f>
        <v>0</v>
      </c>
      <c r="AI248">
        <f>W248</f>
        <v>0</v>
      </c>
      <c r="AJ248" s="24">
        <f>SUMPRODUCT(LARGE(AB248:AI248, {1,2,3,4,5}))</f>
        <v>248</v>
      </c>
      <c r="AK248"/>
    </row>
    <row r="249" spans="1:51" x14ac:dyDescent="0.25">
      <c r="A249" s="47" t="s">
        <v>31</v>
      </c>
      <c r="B249" s="45" t="s">
        <v>112</v>
      </c>
      <c r="C249" s="44" t="s">
        <v>319</v>
      </c>
      <c r="D249" s="44">
        <v>131286</v>
      </c>
      <c r="E249" s="44" t="s">
        <v>12</v>
      </c>
      <c r="F249" s="44" t="s">
        <v>8</v>
      </c>
      <c r="G249">
        <f>VLOOKUP($D249,CLASS!$D$2:$W$405,4,FALSE)</f>
        <v>10</v>
      </c>
      <c r="H249">
        <f>VLOOKUP($D249,CLASS!$D$2:$W$405,5,FALSE)</f>
        <v>0</v>
      </c>
      <c r="I249" s="52">
        <f>IF(H249,G249+H249,0)</f>
        <v>0</v>
      </c>
      <c r="J249">
        <f>VLOOKUP($D249,CLASS!$D$2:$W$405,7,FALSE)</f>
        <v>80</v>
      </c>
      <c r="K249" s="52">
        <f>IF(IF(J249,J249+$G249,0)&lt;=100,IF(J249,J249+$G249,0),100)</f>
        <v>90</v>
      </c>
      <c r="L249">
        <f>VLOOKUP($D249,CLASS!$D$2:$W$405,9,FALSE)</f>
        <v>0</v>
      </c>
      <c r="M249" s="52">
        <f>IF(IF(L249,L249+$G249,0)&lt;=100,IF(L249,L249+$G249,0),100)</f>
        <v>0</v>
      </c>
      <c r="N249">
        <f>VLOOKUP($D249,CLASS!$D$2:$W$405,11,FALSE)</f>
        <v>62</v>
      </c>
      <c r="O249" s="52">
        <f>IF(IF(N249,N249+$G249,0)&lt;=100,IF(N249,N249+$G249,0),100)</f>
        <v>72</v>
      </c>
      <c r="P249">
        <f>VLOOKUP($D249,CLASS!$D$2:$W$405,13,FALSE)</f>
        <v>74</v>
      </c>
      <c r="Q249" s="52">
        <f>IF(IF(P249,P249+$G249,0)&lt;=100,IF(P249,P249+$G249,0),100)</f>
        <v>84</v>
      </c>
      <c r="R249">
        <f>VLOOKUP($D249,CLASS!$D$2:$W$405,15,FALSE)</f>
        <v>0</v>
      </c>
      <c r="S249" s="52">
        <f>IF(IF(R249,R249+$G249,0)&lt;=100,IF(R249,R249+$G249,0),100)</f>
        <v>0</v>
      </c>
      <c r="T249">
        <f>VLOOKUP($D249,CLASS!$D$2:$W$405,17,FALSE)</f>
        <v>0</v>
      </c>
      <c r="U249" s="52">
        <f>IF(IF(T249,T249+$G249,0)&lt;=100,IF(T249,T249+$G249,0),100)</f>
        <v>0</v>
      </c>
      <c r="V249">
        <f>VLOOKUP($D249,CLASS!$D$2:$W$405,19,FALSE)</f>
        <v>0</v>
      </c>
      <c r="W249" s="52">
        <f>IF(IF(V249,V249+$G249,0)&lt;=100,IF(V249,V249+$G249,0),100)</f>
        <v>0</v>
      </c>
      <c r="X249"/>
      <c r="Y249"/>
      <c r="Z249" s="52">
        <f>I249+K249+M249+O249+Q249+S249+U249+W249</f>
        <v>246</v>
      </c>
      <c r="AA249"/>
      <c r="AB249">
        <f>I249</f>
        <v>0</v>
      </c>
      <c r="AC249">
        <f>K249</f>
        <v>90</v>
      </c>
      <c r="AD249">
        <f>M249</f>
        <v>0</v>
      </c>
      <c r="AE249">
        <f>O249</f>
        <v>72</v>
      </c>
      <c r="AF249">
        <f>Q249</f>
        <v>84</v>
      </c>
      <c r="AG249">
        <f>S249</f>
        <v>0</v>
      </c>
      <c r="AH249">
        <f>U249</f>
        <v>0</v>
      </c>
      <c r="AI249">
        <f>W249</f>
        <v>0</v>
      </c>
      <c r="AJ249" s="24">
        <f>SUMPRODUCT(LARGE(AB249:AI249, {1,2,3,4,5}))</f>
        <v>246</v>
      </c>
      <c r="AK249"/>
    </row>
    <row r="250" spans="1:51" x14ac:dyDescent="0.25">
      <c r="A250" s="47" t="s">
        <v>31</v>
      </c>
      <c r="B250" s="45" t="s">
        <v>400</v>
      </c>
      <c r="C250" s="44" t="s">
        <v>319</v>
      </c>
      <c r="D250" s="44">
        <v>131287</v>
      </c>
      <c r="E250" s="44" t="s">
        <v>13</v>
      </c>
      <c r="F250" s="44" t="s">
        <v>36</v>
      </c>
      <c r="G250">
        <f>VLOOKUP($D250,CLASS!$D$2:$W$405,4,FALSE)</f>
        <v>15</v>
      </c>
      <c r="H250">
        <f>VLOOKUP($D250,CLASS!$D$2:$W$405,5,FALSE)</f>
        <v>0</v>
      </c>
      <c r="I250" s="52">
        <f>IF(H250,G250+H250,0)</f>
        <v>0</v>
      </c>
      <c r="J250">
        <f>VLOOKUP($D250,CLASS!$D$2:$W$405,7,FALSE)</f>
        <v>69</v>
      </c>
      <c r="K250" s="52">
        <f>IF(IF(J250,J250+$G250,0)&lt;=100,IF(J250,J250+$G250,0),100)</f>
        <v>84</v>
      </c>
      <c r="L250">
        <f>VLOOKUP($D250,CLASS!$D$2:$W$405,9,FALSE)</f>
        <v>0</v>
      </c>
      <c r="M250" s="52">
        <f>IF(IF(L250,L250+$G250,0)&lt;=100,IF(L250,L250+$G250,0),100)</f>
        <v>0</v>
      </c>
      <c r="N250">
        <f>VLOOKUP($D250,CLASS!$D$2:$W$405,11,FALSE)</f>
        <v>52</v>
      </c>
      <c r="O250" s="52">
        <f>IF(IF(N250,N250+$G250,0)&lt;=100,IF(N250,N250+$G250,0),100)</f>
        <v>67</v>
      </c>
      <c r="P250">
        <f>VLOOKUP($D250,CLASS!$D$2:$W$405,13,FALSE)</f>
        <v>40</v>
      </c>
      <c r="Q250" s="52">
        <f>IF(IF(P250,P250+$G250,0)&lt;=100,IF(P250,P250+$G250,0),100)</f>
        <v>55</v>
      </c>
      <c r="R250">
        <f>VLOOKUP($D250,CLASS!$D$2:$W$405,15,FALSE)</f>
        <v>0</v>
      </c>
      <c r="S250" s="52">
        <f>IF(IF(R250,R250+$G250,0)&lt;=100,IF(R250,R250+$G250,0),100)</f>
        <v>0</v>
      </c>
      <c r="T250">
        <f>VLOOKUP($D250,CLASS!$D$2:$W$405,17,FALSE)</f>
        <v>0</v>
      </c>
      <c r="U250" s="52">
        <f>IF(IF(T250,T250+$G250,0)&lt;=100,IF(T250,T250+$G250,0),100)</f>
        <v>0</v>
      </c>
      <c r="V250">
        <f>VLOOKUP($D250,CLASS!$D$2:$W$405,19,FALSE)</f>
        <v>0</v>
      </c>
      <c r="W250" s="52">
        <f>IF(IF(V250,V250+$G250,0)&lt;=100,IF(V250,V250+$G250,0),100)</f>
        <v>0</v>
      </c>
      <c r="X250"/>
      <c r="Y250"/>
      <c r="Z250" s="52">
        <f>I250+K250+M250+O250+Q250+S250+U250+W250</f>
        <v>206</v>
      </c>
      <c r="AA250"/>
      <c r="AB250">
        <f>I250</f>
        <v>0</v>
      </c>
      <c r="AC250">
        <f>K250</f>
        <v>84</v>
      </c>
      <c r="AD250">
        <f>M250</f>
        <v>0</v>
      </c>
      <c r="AE250">
        <f>O250</f>
        <v>67</v>
      </c>
      <c r="AF250">
        <f>Q250</f>
        <v>55</v>
      </c>
      <c r="AG250">
        <f>S250</f>
        <v>0</v>
      </c>
      <c r="AH250">
        <f>U250</f>
        <v>0</v>
      </c>
      <c r="AI250">
        <f>W250</f>
        <v>0</v>
      </c>
      <c r="AJ250" s="24">
        <f>SUMPRODUCT(LARGE(AB250:AI250, {1,2,3,4,5}))</f>
        <v>206</v>
      </c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</row>
    <row r="251" spans="1:51" x14ac:dyDescent="0.25">
      <c r="A251" s="47" t="s">
        <v>31</v>
      </c>
      <c r="B251" s="45" t="s">
        <v>38</v>
      </c>
      <c r="C251" s="44" t="s">
        <v>95</v>
      </c>
      <c r="D251" s="44">
        <v>87112</v>
      </c>
      <c r="E251" s="44" t="s">
        <v>23</v>
      </c>
      <c r="F251" s="44" t="s">
        <v>8</v>
      </c>
      <c r="G251">
        <f>VLOOKUP($D251,CLASS!$D$2:$W$405,4,FALSE)</f>
        <v>0</v>
      </c>
      <c r="H251">
        <f>VLOOKUP($D251,CLASS!$D$2:$W$405,5,FALSE)</f>
        <v>0</v>
      </c>
      <c r="I251" s="52">
        <f>IF(H251,G251+H251,0)</f>
        <v>0</v>
      </c>
      <c r="J251">
        <f>VLOOKUP($D251,CLASS!$D$2:$W$405,7,FALSE)</f>
        <v>93</v>
      </c>
      <c r="K251" s="52">
        <f>IF(IF(J251,J251+$G251,0)&lt;=100,IF(J251,J251+$G251,0),100)</f>
        <v>93</v>
      </c>
      <c r="L251">
        <f>VLOOKUP($D251,CLASS!$D$2:$W$405,9,FALSE)</f>
        <v>90</v>
      </c>
      <c r="M251" s="52">
        <f>IF(IF(L251,L251+$G251,0)&lt;=100,IF(L251,L251+$G251,0),100)</f>
        <v>90</v>
      </c>
      <c r="N251">
        <f>VLOOKUP($D251,CLASS!$D$2:$W$405,11,FALSE)</f>
        <v>0</v>
      </c>
      <c r="O251" s="52">
        <f>IF(IF(N251,N251+$G251,0)&lt;=100,IF(N251,N251+$G251,0),100)</f>
        <v>0</v>
      </c>
      <c r="P251">
        <f>VLOOKUP($D251,CLASS!$D$2:$W$405,13,FALSE)</f>
        <v>0</v>
      </c>
      <c r="Q251" s="52">
        <f>IF(IF(P251,P251+$G251,0)&lt;=100,IF(P251,P251+$G251,0),100)</f>
        <v>0</v>
      </c>
      <c r="R251">
        <f>VLOOKUP($D251,CLASS!$D$2:$W$405,15,FALSE)</f>
        <v>0</v>
      </c>
      <c r="S251" s="52">
        <f>IF(IF(R251,R251+$G251,0)&lt;=100,IF(R251,R251+$G251,0),100)</f>
        <v>0</v>
      </c>
      <c r="T251">
        <f>VLOOKUP($D251,CLASS!$D$2:$W$405,17,FALSE)</f>
        <v>0</v>
      </c>
      <c r="U251" s="52">
        <f>IF(IF(T251,T251+$G251,0)&lt;=100,IF(T251,T251+$G251,0),100)</f>
        <v>0</v>
      </c>
      <c r="V251">
        <f>VLOOKUP($D251,CLASS!$D$2:$W$405,19,FALSE)</f>
        <v>0</v>
      </c>
      <c r="W251" s="52">
        <f>IF(IF(V251,V251+$G251,0)&lt;=100,IF(V251,V251+$G251,0),100)</f>
        <v>0</v>
      </c>
      <c r="X251"/>
      <c r="Y251"/>
      <c r="Z251" s="52">
        <f>I251+K251+M251+O251+Q251+S251+U251+W251</f>
        <v>183</v>
      </c>
      <c r="AA251"/>
      <c r="AB251">
        <f>I251</f>
        <v>0</v>
      </c>
      <c r="AC251">
        <f>K251</f>
        <v>93</v>
      </c>
      <c r="AD251">
        <f>M251</f>
        <v>90</v>
      </c>
      <c r="AE251">
        <f>O251</f>
        <v>0</v>
      </c>
      <c r="AF251">
        <f>Q251</f>
        <v>0</v>
      </c>
      <c r="AG251">
        <f>S251</f>
        <v>0</v>
      </c>
      <c r="AH251">
        <f>U251</f>
        <v>0</v>
      </c>
      <c r="AI251">
        <f>W251</f>
        <v>0</v>
      </c>
      <c r="AJ251" s="24">
        <f>SUMPRODUCT(LARGE(AB251:AI251, {1,2,3,4,5}))</f>
        <v>183</v>
      </c>
      <c r="AK251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</row>
    <row r="252" spans="1:51" x14ac:dyDescent="0.25">
      <c r="A252" s="47" t="s">
        <v>31</v>
      </c>
      <c r="B252" s="45" t="s">
        <v>162</v>
      </c>
      <c r="C252" s="44" t="s">
        <v>290</v>
      </c>
      <c r="D252" s="44">
        <v>129951</v>
      </c>
      <c r="E252" s="44" t="s">
        <v>12</v>
      </c>
      <c r="F252" s="44" t="s">
        <v>35</v>
      </c>
      <c r="G252">
        <f>VLOOKUP($D252,CLASS!$D$2:$W$405,4,FALSE)</f>
        <v>10</v>
      </c>
      <c r="H252">
        <f>VLOOKUP($D252,CLASS!$D$2:$W$405,5,FALSE)</f>
        <v>0</v>
      </c>
      <c r="I252" s="52">
        <f>IF(H252,G252+H252,0)</f>
        <v>0</v>
      </c>
      <c r="J252">
        <f>VLOOKUP($D252,CLASS!$D$2:$W$405,7,FALSE)</f>
        <v>86</v>
      </c>
      <c r="K252" s="52">
        <f>IF(IF(J252,J252+$G252,0)&lt;=100,IF(J252,J252+$G252,0),100)</f>
        <v>96</v>
      </c>
      <c r="L252">
        <f>VLOOKUP($D252,CLASS!$D$2:$W$405,9,FALSE)</f>
        <v>0</v>
      </c>
      <c r="M252" s="52">
        <f>IF(IF(L252,L252+$G252,0)&lt;=100,IF(L252,L252+$G252,0),100)</f>
        <v>0</v>
      </c>
      <c r="N252">
        <f>VLOOKUP($D252,CLASS!$D$2:$W$405,11,FALSE)</f>
        <v>0</v>
      </c>
      <c r="O252" s="52">
        <f>IF(IF(N252,N252+$G252,0)&lt;=100,IF(N252,N252+$G252,0),100)</f>
        <v>0</v>
      </c>
      <c r="P252">
        <f>VLOOKUP($D252,CLASS!$D$2:$W$405,13,FALSE)</f>
        <v>0</v>
      </c>
      <c r="Q252" s="52">
        <f>IF(IF(P252,P252+$G252,0)&lt;=100,IF(P252,P252+$G252,0),100)</f>
        <v>0</v>
      </c>
      <c r="R252">
        <f>VLOOKUP($D252,CLASS!$D$2:$W$405,15,FALSE)</f>
        <v>76</v>
      </c>
      <c r="S252" s="52">
        <f>IF(IF(R252,R252+$G252,0)&lt;=100,IF(R252,R252+$G252,0),100)</f>
        <v>86</v>
      </c>
      <c r="T252">
        <f>VLOOKUP($D252,CLASS!$D$2:$W$405,17,FALSE)</f>
        <v>0</v>
      </c>
      <c r="U252" s="52">
        <f>IF(IF(T252,T252+$G252,0)&lt;=100,IF(T252,T252+$G252,0),100)</f>
        <v>0</v>
      </c>
      <c r="V252">
        <f>VLOOKUP($D252,CLASS!$D$2:$W$405,19,FALSE)</f>
        <v>0</v>
      </c>
      <c r="W252" s="52">
        <f>IF(IF(V252,V252+$G252,0)&lt;=100,IF(V252,V252+$G252,0),100)</f>
        <v>0</v>
      </c>
      <c r="X252"/>
      <c r="Y252"/>
      <c r="Z252" s="52">
        <f>I252+K252+M252+O252+Q252+S252+U252+W252</f>
        <v>182</v>
      </c>
      <c r="AA252"/>
      <c r="AB252">
        <f>I252</f>
        <v>0</v>
      </c>
      <c r="AC252">
        <f>K252</f>
        <v>96</v>
      </c>
      <c r="AD252">
        <f>M252</f>
        <v>0</v>
      </c>
      <c r="AE252">
        <f>O252</f>
        <v>0</v>
      </c>
      <c r="AF252">
        <f>Q252</f>
        <v>0</v>
      </c>
      <c r="AG252">
        <f>S252</f>
        <v>86</v>
      </c>
      <c r="AH252">
        <f>U252</f>
        <v>0</v>
      </c>
      <c r="AI252">
        <f>W252</f>
        <v>0</v>
      </c>
      <c r="AJ252" s="24">
        <f>SUMPRODUCT(LARGE(AB252:AI252, {1,2,3,4,5}))</f>
        <v>182</v>
      </c>
      <c r="AK252"/>
    </row>
    <row r="253" spans="1:51" x14ac:dyDescent="0.25">
      <c r="A253" s="47" t="s">
        <v>31</v>
      </c>
      <c r="B253" s="45" t="s">
        <v>90</v>
      </c>
      <c r="C253" s="44" t="s">
        <v>179</v>
      </c>
      <c r="D253" s="44">
        <v>106211</v>
      </c>
      <c r="E253" s="44" t="s">
        <v>11</v>
      </c>
      <c r="F253" s="44" t="s">
        <v>8</v>
      </c>
      <c r="G253">
        <f>VLOOKUP($D253,CLASS!$D$2:$W$405,4,FALSE)</f>
        <v>5</v>
      </c>
      <c r="H253">
        <f>VLOOKUP($D253,CLASS!$D$2:$W$405,5,FALSE)</f>
        <v>83</v>
      </c>
      <c r="I253" s="52">
        <f>IF(H253,G253+H253,0)</f>
        <v>88</v>
      </c>
      <c r="J253">
        <f>VLOOKUP($D253,CLASS!$D$2:$W$405,7,FALSE)</f>
        <v>0</v>
      </c>
      <c r="K253" s="52">
        <f>IF(IF(J253,J253+$G253,0)&lt;=100,IF(J253,J253+$G253,0),100)</f>
        <v>0</v>
      </c>
      <c r="L253">
        <f>VLOOKUP($D253,CLASS!$D$2:$W$405,9,FALSE)</f>
        <v>0</v>
      </c>
      <c r="M253" s="52">
        <f>IF(IF(L253,L253+$G253,0)&lt;=100,IF(L253,L253+$G253,0),100)</f>
        <v>0</v>
      </c>
      <c r="N253">
        <f>VLOOKUP($D253,CLASS!$D$2:$W$405,11,FALSE)</f>
        <v>0</v>
      </c>
      <c r="O253" s="52">
        <f>IF(IF(N253,N253+$G253,0)&lt;=100,IF(N253,N253+$G253,0),100)</f>
        <v>0</v>
      </c>
      <c r="P253">
        <f>VLOOKUP($D253,CLASS!$D$2:$W$405,13,FALSE)</f>
        <v>79</v>
      </c>
      <c r="Q253" s="52">
        <f>IF(IF(P253,P253+$G253,0)&lt;=100,IF(P253,P253+$G253,0),100)</f>
        <v>84</v>
      </c>
      <c r="R253">
        <f>VLOOKUP($D253,CLASS!$D$2:$W$405,15,FALSE)</f>
        <v>0</v>
      </c>
      <c r="S253" s="52">
        <f>IF(IF(R253,R253+$G253,0)&lt;=100,IF(R253,R253+$G253,0),100)</f>
        <v>0</v>
      </c>
      <c r="T253">
        <f>VLOOKUP($D253,CLASS!$D$2:$W$405,17,FALSE)</f>
        <v>0</v>
      </c>
      <c r="U253" s="52">
        <f>IF(IF(T253,T253+$G253,0)&lt;=100,IF(T253,T253+$G253,0),100)</f>
        <v>0</v>
      </c>
      <c r="V253">
        <f>VLOOKUP($D253,CLASS!$D$2:$W$405,19,FALSE)</f>
        <v>0</v>
      </c>
      <c r="W253" s="52">
        <f>IF(IF(V253,V253+$G253,0)&lt;=100,IF(V253,V253+$G253,0),100)</f>
        <v>0</v>
      </c>
      <c r="X253"/>
      <c r="Y253"/>
      <c r="Z253" s="52">
        <f>I253+K253+M253+O253+Q253+S253+U253+W253</f>
        <v>172</v>
      </c>
      <c r="AA253"/>
      <c r="AB253">
        <f>I253</f>
        <v>88</v>
      </c>
      <c r="AC253">
        <f>K253</f>
        <v>0</v>
      </c>
      <c r="AD253">
        <f>M253</f>
        <v>0</v>
      </c>
      <c r="AE253">
        <f>O253</f>
        <v>0</v>
      </c>
      <c r="AF253">
        <f>Q253</f>
        <v>84</v>
      </c>
      <c r="AG253">
        <f>S253</f>
        <v>0</v>
      </c>
      <c r="AH253">
        <f>U253</f>
        <v>0</v>
      </c>
      <c r="AI253">
        <f>W253</f>
        <v>0</v>
      </c>
      <c r="AJ253" s="24">
        <f>SUMPRODUCT(LARGE(AB253:AI253, {1,2,3,4,5}))</f>
        <v>172</v>
      </c>
      <c r="AK253"/>
    </row>
    <row r="254" spans="1:51" x14ac:dyDescent="0.25">
      <c r="A254" s="47" t="s">
        <v>31</v>
      </c>
      <c r="B254" s="45" t="s">
        <v>129</v>
      </c>
      <c r="C254" s="44" t="s">
        <v>106</v>
      </c>
      <c r="D254" s="44">
        <v>16608</v>
      </c>
      <c r="E254" s="44" t="s">
        <v>11</v>
      </c>
      <c r="F254" s="44" t="s">
        <v>8</v>
      </c>
      <c r="G254">
        <f>VLOOKUP($D254,CLASS!$D$2:$W$405,4,FALSE)</f>
        <v>5</v>
      </c>
      <c r="H254">
        <f>VLOOKUP($D254,CLASS!$D$2:$W$405,5,FALSE)</f>
        <v>0</v>
      </c>
      <c r="I254" s="52">
        <f>IF(H254,G254+H254,0)</f>
        <v>0</v>
      </c>
      <c r="J254">
        <f>VLOOKUP($D254,CLASS!$D$2:$W$405,7,FALSE)</f>
        <v>77</v>
      </c>
      <c r="K254" s="52">
        <f>IF(IF(J254,J254+$G254,0)&lt;=100,IF(J254,J254+$G254,0),100)</f>
        <v>82</v>
      </c>
      <c r="L254">
        <f>VLOOKUP($D254,CLASS!$D$2:$W$405,9,FALSE)</f>
        <v>83</v>
      </c>
      <c r="M254" s="52">
        <f>IF(IF(L254,L254+$G254,0)&lt;=100,IF(L254,L254+$G254,0),100)</f>
        <v>88</v>
      </c>
      <c r="N254">
        <f>VLOOKUP($D254,CLASS!$D$2:$W$405,11,FALSE)</f>
        <v>0</v>
      </c>
      <c r="O254" s="52">
        <f>IF(IF(N254,N254+$G254,0)&lt;=100,IF(N254,N254+$G254,0),100)</f>
        <v>0</v>
      </c>
      <c r="P254">
        <f>VLOOKUP($D254,CLASS!$D$2:$W$405,13,FALSE)</f>
        <v>0</v>
      </c>
      <c r="Q254" s="52">
        <f>IF(IF(P254,P254+$G254,0)&lt;=100,IF(P254,P254+$G254,0),100)</f>
        <v>0</v>
      </c>
      <c r="R254">
        <f>VLOOKUP($D254,CLASS!$D$2:$W$405,15,FALSE)</f>
        <v>0</v>
      </c>
      <c r="S254" s="52">
        <f>IF(IF(R254,R254+$G254,0)&lt;=100,IF(R254,R254+$G254,0),100)</f>
        <v>0</v>
      </c>
      <c r="T254">
        <f>VLOOKUP($D254,CLASS!$D$2:$W$405,17,FALSE)</f>
        <v>0</v>
      </c>
      <c r="U254" s="52">
        <f>IF(IF(T254,T254+$G254,0)&lt;=100,IF(T254,T254+$G254,0),100)</f>
        <v>0</v>
      </c>
      <c r="V254">
        <f>VLOOKUP($D254,CLASS!$D$2:$W$405,19,FALSE)</f>
        <v>0</v>
      </c>
      <c r="W254" s="52">
        <f>IF(IF(V254,V254+$G254,0)&lt;=100,IF(V254,V254+$G254,0),100)</f>
        <v>0</v>
      </c>
      <c r="X254"/>
      <c r="Y254"/>
      <c r="Z254" s="52">
        <f>I254+K254+M254+O254+Q254+S254+U254+W254</f>
        <v>170</v>
      </c>
      <c r="AA254"/>
      <c r="AB254">
        <f>I254</f>
        <v>0</v>
      </c>
      <c r="AC254">
        <f>K254</f>
        <v>82</v>
      </c>
      <c r="AD254">
        <f>M254</f>
        <v>88</v>
      </c>
      <c r="AE254">
        <f>O254</f>
        <v>0</v>
      </c>
      <c r="AF254">
        <f>Q254</f>
        <v>0</v>
      </c>
      <c r="AG254">
        <f>S254</f>
        <v>0</v>
      </c>
      <c r="AH254">
        <f>U254</f>
        <v>0</v>
      </c>
      <c r="AI254">
        <f>W254</f>
        <v>0</v>
      </c>
      <c r="AJ254" s="24">
        <f>SUMPRODUCT(LARGE(AB254:AI254, {1,2,3,4,5}))</f>
        <v>170</v>
      </c>
      <c r="AK25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</row>
    <row r="255" spans="1:51" x14ac:dyDescent="0.25">
      <c r="A255" s="47" t="s">
        <v>31</v>
      </c>
      <c r="B255" s="45" t="s">
        <v>393</v>
      </c>
      <c r="C255" s="44" t="s">
        <v>394</v>
      </c>
      <c r="D255" s="44">
        <v>123642</v>
      </c>
      <c r="E255" s="44" t="s">
        <v>13</v>
      </c>
      <c r="F255" s="44" t="s">
        <v>8</v>
      </c>
      <c r="G255">
        <f>VLOOKUP($D255,CLASS!$D$2:$W$405,4,FALSE)</f>
        <v>15</v>
      </c>
      <c r="H255">
        <f>VLOOKUP($D255,CLASS!$D$2:$W$405,5,FALSE)</f>
        <v>0</v>
      </c>
      <c r="I255" s="52">
        <f>IF(H255,G255+H255,0)</f>
        <v>0</v>
      </c>
      <c r="J255">
        <f>VLOOKUP($D255,CLASS!$D$2:$W$405,7,FALSE)</f>
        <v>0</v>
      </c>
      <c r="K255" s="52">
        <f>IF(IF(J255,J255+$G255,0)&lt;=100,IF(J255,J255+$G255,0),100)</f>
        <v>0</v>
      </c>
      <c r="L255">
        <f>VLOOKUP($D255,CLASS!$D$2:$W$405,9,FALSE)</f>
        <v>72</v>
      </c>
      <c r="M255" s="52">
        <f>IF(IF(L255,L255+$G255,0)&lt;=100,IF(L255,L255+$G255,0),100)</f>
        <v>87</v>
      </c>
      <c r="N255">
        <f>VLOOKUP($D255,CLASS!$D$2:$W$405,11,FALSE)</f>
        <v>66</v>
      </c>
      <c r="O255" s="52">
        <f>IF(IF(N255,N255+$G255,0)&lt;=100,IF(N255,N255+$G255,0),100)</f>
        <v>81</v>
      </c>
      <c r="P255">
        <f>VLOOKUP($D255,CLASS!$D$2:$W$405,13,FALSE)</f>
        <v>0</v>
      </c>
      <c r="Q255" s="52">
        <f>IF(IF(P255,P255+$G255,0)&lt;=100,IF(P255,P255+$G255,0),100)</f>
        <v>0</v>
      </c>
      <c r="R255">
        <f>VLOOKUP($D255,CLASS!$D$2:$W$405,15,FALSE)</f>
        <v>0</v>
      </c>
      <c r="S255" s="52">
        <f>IF(IF(R255,R255+$G255,0)&lt;=100,IF(R255,R255+$G255,0),100)</f>
        <v>0</v>
      </c>
      <c r="T255">
        <f>VLOOKUP($D255,CLASS!$D$2:$W$405,17,FALSE)</f>
        <v>0</v>
      </c>
      <c r="U255" s="52">
        <f>IF(IF(T255,T255+$G255,0)&lt;=100,IF(T255,T255+$G255,0),100)</f>
        <v>0</v>
      </c>
      <c r="V255">
        <f>VLOOKUP($D255,CLASS!$D$2:$W$405,19,FALSE)</f>
        <v>0</v>
      </c>
      <c r="W255" s="52">
        <f>IF(IF(V255,V255+$G255,0)&lt;=100,IF(V255,V255+$G255,0),100)</f>
        <v>0</v>
      </c>
      <c r="X255"/>
      <c r="Y255"/>
      <c r="Z255" s="52">
        <f>I255+K255+M255+O255+Q255+S255+U255+W255</f>
        <v>168</v>
      </c>
      <c r="AA255"/>
      <c r="AB255">
        <f>I255</f>
        <v>0</v>
      </c>
      <c r="AC255">
        <f>K255</f>
        <v>0</v>
      </c>
      <c r="AD255">
        <f>M255</f>
        <v>87</v>
      </c>
      <c r="AE255">
        <f>O255</f>
        <v>81</v>
      </c>
      <c r="AF255">
        <f>Q255</f>
        <v>0</v>
      </c>
      <c r="AG255">
        <f>S255</f>
        <v>0</v>
      </c>
      <c r="AH255">
        <f>U255</f>
        <v>0</v>
      </c>
      <c r="AI255">
        <f>W255</f>
        <v>0</v>
      </c>
      <c r="AJ255" s="24">
        <f>SUMPRODUCT(LARGE(AB255:AI255, {1,2,3,4,5}))</f>
        <v>168</v>
      </c>
      <c r="AK255"/>
    </row>
    <row r="256" spans="1:51" x14ac:dyDescent="0.25">
      <c r="A256" s="47" t="s">
        <v>31</v>
      </c>
      <c r="B256" s="45" t="s">
        <v>363</v>
      </c>
      <c r="C256" s="44" t="s">
        <v>66</v>
      </c>
      <c r="D256" s="44">
        <v>132934</v>
      </c>
      <c r="E256" s="44" t="s">
        <v>13</v>
      </c>
      <c r="F256" s="44" t="s">
        <v>8</v>
      </c>
      <c r="G256">
        <f>VLOOKUP($D256,CLASS!$D$2:$W$405,4,FALSE)</f>
        <v>15</v>
      </c>
      <c r="H256">
        <f>VLOOKUP($D256,CLASS!$D$2:$W$405,5,FALSE)</f>
        <v>60</v>
      </c>
      <c r="I256" s="52">
        <f>IF(H256,G256+H256,0)</f>
        <v>75</v>
      </c>
      <c r="J256">
        <f>VLOOKUP($D256,CLASS!$D$2:$W$405,7,FALSE)</f>
        <v>0</v>
      </c>
      <c r="K256" s="52">
        <f>IF(IF(J256,J256+$G256,0)&lt;=100,IF(J256,J256+$G256,0),100)</f>
        <v>0</v>
      </c>
      <c r="L256">
        <f>VLOOKUP($D256,CLASS!$D$2:$W$405,9,FALSE)</f>
        <v>71</v>
      </c>
      <c r="M256" s="52">
        <f>IF(IF(L256,L256+$G256,0)&lt;=100,IF(L256,L256+$G256,0),100)</f>
        <v>86</v>
      </c>
      <c r="N256">
        <f>VLOOKUP($D256,CLASS!$D$2:$W$405,11,FALSE)</f>
        <v>0</v>
      </c>
      <c r="O256" s="52">
        <f>IF(IF(N256,N256+$G256,0)&lt;=100,IF(N256,N256+$G256,0),100)</f>
        <v>0</v>
      </c>
      <c r="P256">
        <f>VLOOKUP($D256,CLASS!$D$2:$W$405,13,FALSE)</f>
        <v>0</v>
      </c>
      <c r="Q256" s="52">
        <f>IF(IF(P256,P256+$G256,0)&lt;=100,IF(P256,P256+$G256,0),100)</f>
        <v>0</v>
      </c>
      <c r="R256">
        <f>VLOOKUP($D256,CLASS!$D$2:$W$405,15,FALSE)</f>
        <v>0</v>
      </c>
      <c r="S256" s="52">
        <f>IF(IF(R256,R256+$G256,0)&lt;=100,IF(R256,R256+$G256,0),100)</f>
        <v>0</v>
      </c>
      <c r="T256">
        <f>VLOOKUP($D256,CLASS!$D$2:$W$405,17,FALSE)</f>
        <v>0</v>
      </c>
      <c r="U256" s="52">
        <f>IF(IF(T256,T256+$G256,0)&lt;=100,IF(T256,T256+$G256,0),100)</f>
        <v>0</v>
      </c>
      <c r="V256">
        <f>VLOOKUP($D256,CLASS!$D$2:$W$405,19,FALSE)</f>
        <v>0</v>
      </c>
      <c r="W256" s="52">
        <f>IF(IF(V256,V256+$G256,0)&lt;=100,IF(V256,V256+$G256,0),100)</f>
        <v>0</v>
      </c>
      <c r="X256"/>
      <c r="Y256"/>
      <c r="Z256" s="52">
        <f>I256+K256+M256+O256+Q256+S256+U256+W256</f>
        <v>161</v>
      </c>
      <c r="AA256"/>
      <c r="AB256">
        <f>I256</f>
        <v>75</v>
      </c>
      <c r="AC256">
        <f>K256</f>
        <v>0</v>
      </c>
      <c r="AD256">
        <f>M256</f>
        <v>86</v>
      </c>
      <c r="AE256">
        <f>O256</f>
        <v>0</v>
      </c>
      <c r="AF256">
        <f>Q256</f>
        <v>0</v>
      </c>
      <c r="AG256">
        <f>S256</f>
        <v>0</v>
      </c>
      <c r="AH256">
        <f>U256</f>
        <v>0</v>
      </c>
      <c r="AI256">
        <f>W256</f>
        <v>0</v>
      </c>
      <c r="AJ256" s="24">
        <f>SUMPRODUCT(LARGE(AB256:AI256, {1,2,3,4,5}))</f>
        <v>161</v>
      </c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</row>
    <row r="257" spans="1:51" x14ac:dyDescent="0.25">
      <c r="A257" s="47" t="s">
        <v>31</v>
      </c>
      <c r="B257" s="45" t="s">
        <v>127</v>
      </c>
      <c r="C257" s="44" t="s">
        <v>345</v>
      </c>
      <c r="D257" s="44">
        <v>134075</v>
      </c>
      <c r="E257" s="44" t="s">
        <v>39</v>
      </c>
      <c r="F257" s="44" t="s">
        <v>8</v>
      </c>
      <c r="G257">
        <f>VLOOKUP($D257,CLASS!$D$2:$W$405,4,FALSE)</f>
        <v>15</v>
      </c>
      <c r="H257">
        <f>VLOOKUP($D257,CLASS!$D$2:$W$405,5,FALSE)</f>
        <v>64</v>
      </c>
      <c r="I257" s="52">
        <f>IF(H257,G257+H257,0)</f>
        <v>79</v>
      </c>
      <c r="J257">
        <f>VLOOKUP($D257,CLASS!$D$2:$W$405,7,FALSE)</f>
        <v>65</v>
      </c>
      <c r="K257" s="52">
        <f>IF(IF(J257,J257+$G257,0)&lt;=100,IF(J257,J257+$G257,0),100)</f>
        <v>80</v>
      </c>
      <c r="L257">
        <f>VLOOKUP($D257,CLASS!$D$2:$W$405,9,FALSE)</f>
        <v>0</v>
      </c>
      <c r="M257" s="52">
        <f>IF(IF(L257,L257+$G257,0)&lt;=100,IF(L257,L257+$G257,0),100)</f>
        <v>0</v>
      </c>
      <c r="N257">
        <f>VLOOKUP($D257,CLASS!$D$2:$W$405,11,FALSE)</f>
        <v>0</v>
      </c>
      <c r="O257" s="52">
        <f>IF(IF(N257,N257+$G257,0)&lt;=100,IF(N257,N257+$G257,0),100)</f>
        <v>0</v>
      </c>
      <c r="P257">
        <f>VLOOKUP($D257,CLASS!$D$2:$W$405,13,FALSE)</f>
        <v>0</v>
      </c>
      <c r="Q257" s="52">
        <f>IF(IF(P257,P257+$G257,0)&lt;=100,IF(P257,P257+$G257,0),100)</f>
        <v>0</v>
      </c>
      <c r="R257">
        <f>VLOOKUP($D257,CLASS!$D$2:$W$405,15,FALSE)</f>
        <v>0</v>
      </c>
      <c r="S257" s="52">
        <f>IF(IF(R257,R257+$G257,0)&lt;=100,IF(R257,R257+$G257,0),100)</f>
        <v>0</v>
      </c>
      <c r="T257">
        <f>VLOOKUP($D257,CLASS!$D$2:$W$405,17,FALSE)</f>
        <v>0</v>
      </c>
      <c r="U257" s="52">
        <f>IF(IF(T257,T257+$G257,0)&lt;=100,IF(T257,T257+$G257,0),100)</f>
        <v>0</v>
      </c>
      <c r="V257">
        <f>VLOOKUP($D257,CLASS!$D$2:$W$405,19,FALSE)</f>
        <v>0</v>
      </c>
      <c r="W257" s="52">
        <f>IF(IF(V257,V257+$G257,0)&lt;=100,IF(V257,V257+$G257,0),100)</f>
        <v>0</v>
      </c>
      <c r="X257"/>
      <c r="Y257"/>
      <c r="Z257" s="52">
        <f>I257+K257+M257+O257+Q257+S257+U257+W257</f>
        <v>159</v>
      </c>
      <c r="AA257"/>
      <c r="AB257">
        <f>I257</f>
        <v>79</v>
      </c>
      <c r="AC257">
        <f>K257</f>
        <v>80</v>
      </c>
      <c r="AD257">
        <f>M257</f>
        <v>0</v>
      </c>
      <c r="AE257">
        <f>O257</f>
        <v>0</v>
      </c>
      <c r="AF257">
        <f>Q257</f>
        <v>0</v>
      </c>
      <c r="AG257">
        <f>S257</f>
        <v>0</v>
      </c>
      <c r="AH257">
        <f>U257</f>
        <v>0</v>
      </c>
      <c r="AI257">
        <f>W257</f>
        <v>0</v>
      </c>
      <c r="AJ257" s="24">
        <f>SUMPRODUCT(LARGE(AB257:AI257, {1,2,3,4,5}))</f>
        <v>159</v>
      </c>
      <c r="AK257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</row>
    <row r="258" spans="1:51" x14ac:dyDescent="0.25">
      <c r="A258" s="47" t="s">
        <v>31</v>
      </c>
      <c r="B258" s="45" t="s">
        <v>162</v>
      </c>
      <c r="C258" s="44" t="s">
        <v>106</v>
      </c>
      <c r="D258" s="44">
        <v>125436</v>
      </c>
      <c r="E258" s="44" t="s">
        <v>11</v>
      </c>
      <c r="F258" s="44" t="s">
        <v>8</v>
      </c>
      <c r="G258">
        <f>VLOOKUP($D258,CLASS!$D$2:$W$405,4,FALSE)</f>
        <v>5</v>
      </c>
      <c r="H258">
        <f>VLOOKUP($D258,CLASS!$D$2:$W$405,5,FALSE)</f>
        <v>83</v>
      </c>
      <c r="I258" s="52">
        <f>IF(H258,G258+H258,0)</f>
        <v>88</v>
      </c>
      <c r="J258">
        <f>VLOOKUP($D258,CLASS!$D$2:$W$405,7,FALSE)</f>
        <v>0</v>
      </c>
      <c r="K258" s="52">
        <f>IF(IF(J258,J258+$G258,0)&lt;=100,IF(J258,J258+$G258,0),100)</f>
        <v>0</v>
      </c>
      <c r="L258">
        <f>VLOOKUP($D258,CLASS!$D$2:$W$405,9,FALSE)</f>
        <v>0</v>
      </c>
      <c r="M258" s="52">
        <f>IF(IF(L258,L258+$G258,0)&lt;=100,IF(L258,L258+$G258,0),100)</f>
        <v>0</v>
      </c>
      <c r="N258">
        <f>VLOOKUP($D258,CLASS!$D$2:$W$405,11,FALSE)</f>
        <v>0</v>
      </c>
      <c r="O258" s="52">
        <f>IF(IF(N258,N258+$G258,0)&lt;=100,IF(N258,N258+$G258,0),100)</f>
        <v>0</v>
      </c>
      <c r="P258">
        <f>VLOOKUP($D258,CLASS!$D$2:$W$405,13,FALSE)</f>
        <v>0</v>
      </c>
      <c r="Q258" s="52">
        <f>IF(IF(P258,P258+$G258,0)&lt;=100,IF(P258,P258+$G258,0),100)</f>
        <v>0</v>
      </c>
      <c r="R258">
        <f>VLOOKUP($D258,CLASS!$D$2:$W$405,15,FALSE)</f>
        <v>0</v>
      </c>
      <c r="S258" s="52">
        <f>IF(IF(R258,R258+$G258,0)&lt;=100,IF(R258,R258+$G258,0),100)</f>
        <v>0</v>
      </c>
      <c r="T258">
        <f>VLOOKUP($D258,CLASS!$D$2:$W$405,17,FALSE)</f>
        <v>0</v>
      </c>
      <c r="U258" s="52">
        <f>IF(IF(T258,T258+$G258,0)&lt;=100,IF(T258,T258+$G258,0),100)</f>
        <v>0</v>
      </c>
      <c r="V258">
        <f>VLOOKUP($D258,CLASS!$D$2:$W$405,19,FALSE)</f>
        <v>0</v>
      </c>
      <c r="W258" s="52">
        <f>IF(IF(V258,V258+$G258,0)&lt;=100,IF(V258,V258+$G258,0),100)</f>
        <v>0</v>
      </c>
      <c r="X258"/>
      <c r="Y258"/>
      <c r="Z258" s="52">
        <f>I258+K258+M258+O258+Q258+S258+U258+W258</f>
        <v>88</v>
      </c>
      <c r="AA258"/>
      <c r="AB258">
        <f>I258</f>
        <v>88</v>
      </c>
      <c r="AC258">
        <f>K258</f>
        <v>0</v>
      </c>
      <c r="AD258">
        <f>M258</f>
        <v>0</v>
      </c>
      <c r="AE258">
        <f>O258</f>
        <v>0</v>
      </c>
      <c r="AF258">
        <f>Q258</f>
        <v>0</v>
      </c>
      <c r="AG258">
        <f>S258</f>
        <v>0</v>
      </c>
      <c r="AH258">
        <f>U258</f>
        <v>0</v>
      </c>
      <c r="AI258">
        <f>W258</f>
        <v>0</v>
      </c>
      <c r="AJ258" s="24">
        <f>SUMPRODUCT(LARGE(AB258:AI258, {1,2,3,4,5}))</f>
        <v>88</v>
      </c>
      <c r="AK258"/>
    </row>
    <row r="259" spans="1:51" x14ac:dyDescent="0.25">
      <c r="A259" s="47" t="s">
        <v>31</v>
      </c>
      <c r="B259" s="45" t="s">
        <v>235</v>
      </c>
      <c r="C259" s="44" t="s">
        <v>236</v>
      </c>
      <c r="D259" s="44">
        <v>24389</v>
      </c>
      <c r="E259" s="44" t="s">
        <v>11</v>
      </c>
      <c r="F259" s="44" t="s">
        <v>35</v>
      </c>
      <c r="G259">
        <f>VLOOKUP($D259,CLASS!$D$2:$W$405,4,FALSE)</f>
        <v>5</v>
      </c>
      <c r="H259">
        <f>VLOOKUP($D259,CLASS!$D$2:$W$405,5,FALSE)</f>
        <v>0</v>
      </c>
      <c r="I259" s="52">
        <f>IF(H259,G259+H259,0)</f>
        <v>0</v>
      </c>
      <c r="J259">
        <f>VLOOKUP($D259,CLASS!$D$2:$W$405,7,FALSE)</f>
        <v>82</v>
      </c>
      <c r="K259" s="52">
        <f>IF(IF(J259,J259+$G259,0)&lt;=100,IF(J259,J259+$G259,0),100)</f>
        <v>87</v>
      </c>
      <c r="L259">
        <f>VLOOKUP($D259,CLASS!$D$2:$W$405,9,FALSE)</f>
        <v>0</v>
      </c>
      <c r="M259" s="52">
        <f>IF(IF(L259,L259+$G259,0)&lt;=100,IF(L259,L259+$G259,0),100)</f>
        <v>0</v>
      </c>
      <c r="N259">
        <f>VLOOKUP($D259,CLASS!$D$2:$W$405,11,FALSE)</f>
        <v>0</v>
      </c>
      <c r="O259" s="52">
        <f>IF(IF(N259,N259+$G259,0)&lt;=100,IF(N259,N259+$G259,0),100)</f>
        <v>0</v>
      </c>
      <c r="P259">
        <f>VLOOKUP($D259,CLASS!$D$2:$W$405,13,FALSE)</f>
        <v>0</v>
      </c>
      <c r="Q259" s="52">
        <f>IF(IF(P259,P259+$G259,0)&lt;=100,IF(P259,P259+$G259,0),100)</f>
        <v>0</v>
      </c>
      <c r="R259">
        <f>VLOOKUP($D259,CLASS!$D$2:$W$405,15,FALSE)</f>
        <v>0</v>
      </c>
      <c r="S259" s="52">
        <f>IF(IF(R259,R259+$G259,0)&lt;=100,IF(R259,R259+$G259,0),100)</f>
        <v>0</v>
      </c>
      <c r="T259">
        <f>VLOOKUP($D259,CLASS!$D$2:$W$405,17,FALSE)</f>
        <v>0</v>
      </c>
      <c r="U259" s="52">
        <f>IF(IF(T259,T259+$G259,0)&lt;=100,IF(T259,T259+$G259,0),100)</f>
        <v>0</v>
      </c>
      <c r="V259">
        <f>VLOOKUP($D259,CLASS!$D$2:$W$405,19,FALSE)</f>
        <v>0</v>
      </c>
      <c r="W259" s="52">
        <f>IF(IF(V259,V259+$G259,0)&lt;=100,IF(V259,V259+$G259,0),100)</f>
        <v>0</v>
      </c>
      <c r="X259"/>
      <c r="Y259"/>
      <c r="Z259" s="52">
        <f>I259+K259+M259+O259+Q259+S259+U259+W259</f>
        <v>87</v>
      </c>
      <c r="AA259"/>
      <c r="AB259">
        <f>I259</f>
        <v>0</v>
      </c>
      <c r="AC259">
        <f>K259</f>
        <v>87</v>
      </c>
      <c r="AD259">
        <f>M259</f>
        <v>0</v>
      </c>
      <c r="AE259">
        <f>O259</f>
        <v>0</v>
      </c>
      <c r="AF259">
        <f>Q259</f>
        <v>0</v>
      </c>
      <c r="AG259">
        <f>S259</f>
        <v>0</v>
      </c>
      <c r="AH259">
        <f>U259</f>
        <v>0</v>
      </c>
      <c r="AI259">
        <f>W259</f>
        <v>0</v>
      </c>
      <c r="AJ259" s="24">
        <f>SUMPRODUCT(LARGE(AB259:AI259, {1,2,3,4,5}))</f>
        <v>87</v>
      </c>
      <c r="AK259"/>
    </row>
    <row r="260" spans="1:51" x14ac:dyDescent="0.25">
      <c r="A260" s="47" t="s">
        <v>31</v>
      </c>
      <c r="B260" s="45" t="s">
        <v>231</v>
      </c>
      <c r="C260" s="44" t="s">
        <v>232</v>
      </c>
      <c r="D260" s="44">
        <v>11003</v>
      </c>
      <c r="E260" s="44" t="s">
        <v>11</v>
      </c>
      <c r="F260" s="44" t="s">
        <v>8</v>
      </c>
      <c r="G260">
        <f>VLOOKUP($D260,CLASS!$D$2:$W$405,4,FALSE)</f>
        <v>5</v>
      </c>
      <c r="H260">
        <f>VLOOKUP($D260,CLASS!$D$2:$W$405,5,FALSE)</f>
        <v>0</v>
      </c>
      <c r="I260" s="52">
        <f>IF(H260,G260+H260,0)</f>
        <v>0</v>
      </c>
      <c r="J260">
        <f>VLOOKUP($D260,CLASS!$D$2:$W$405,7,FALSE)</f>
        <v>76</v>
      </c>
      <c r="K260" s="52">
        <f>IF(IF(J260,J260+$G260,0)&lt;=100,IF(J260,J260+$G260,0),100)</f>
        <v>81</v>
      </c>
      <c r="L260">
        <f>VLOOKUP($D260,CLASS!$D$2:$W$405,9,FALSE)</f>
        <v>0</v>
      </c>
      <c r="M260" s="52">
        <f>IF(IF(L260,L260+$G260,0)&lt;=100,IF(L260,L260+$G260,0),100)</f>
        <v>0</v>
      </c>
      <c r="N260">
        <f>VLOOKUP($D260,CLASS!$D$2:$W$405,11,FALSE)</f>
        <v>0</v>
      </c>
      <c r="O260" s="52">
        <f>IF(IF(N260,N260+$G260,0)&lt;=100,IF(N260,N260+$G260,0),100)</f>
        <v>0</v>
      </c>
      <c r="P260">
        <f>VLOOKUP($D260,CLASS!$D$2:$W$405,13,FALSE)</f>
        <v>0</v>
      </c>
      <c r="Q260" s="52">
        <f>IF(IF(P260,P260+$G260,0)&lt;=100,IF(P260,P260+$G260,0),100)</f>
        <v>0</v>
      </c>
      <c r="R260">
        <f>VLOOKUP($D260,CLASS!$D$2:$W$405,15,FALSE)</f>
        <v>0</v>
      </c>
      <c r="S260" s="52">
        <f>IF(IF(R260,R260+$G260,0)&lt;=100,IF(R260,R260+$G260,0),100)</f>
        <v>0</v>
      </c>
      <c r="T260">
        <f>VLOOKUP($D260,CLASS!$D$2:$W$405,17,FALSE)</f>
        <v>0</v>
      </c>
      <c r="U260" s="52">
        <f>IF(IF(T260,T260+$G260,0)&lt;=100,IF(T260,T260+$G260,0),100)</f>
        <v>0</v>
      </c>
      <c r="V260">
        <f>VLOOKUP($D260,CLASS!$D$2:$W$405,19,FALSE)</f>
        <v>0</v>
      </c>
      <c r="W260" s="52">
        <f>IF(IF(V260,V260+$G260,0)&lt;=100,IF(V260,V260+$G260,0),100)</f>
        <v>0</v>
      </c>
      <c r="X260"/>
      <c r="Y260"/>
      <c r="Z260" s="52">
        <f>I260+K260+M260+O260+Q260+S260+U260+W260</f>
        <v>81</v>
      </c>
      <c r="AA260"/>
      <c r="AB260">
        <f>I260</f>
        <v>0</v>
      </c>
      <c r="AC260">
        <f>K260</f>
        <v>81</v>
      </c>
      <c r="AD260">
        <f>M260</f>
        <v>0</v>
      </c>
      <c r="AE260">
        <f>O260</f>
        <v>0</v>
      </c>
      <c r="AF260">
        <f>Q260</f>
        <v>0</v>
      </c>
      <c r="AG260">
        <f>S260</f>
        <v>0</v>
      </c>
      <c r="AH260">
        <f>U260</f>
        <v>0</v>
      </c>
      <c r="AI260">
        <f>W260</f>
        <v>0</v>
      </c>
      <c r="AJ260" s="24">
        <f>SUMPRODUCT(LARGE(AB260:AI260, {1,2,3,4,5}))</f>
        <v>81</v>
      </c>
      <c r="AK260"/>
    </row>
    <row r="261" spans="1:51" x14ac:dyDescent="0.25">
      <c r="A261" s="47" t="s">
        <v>31</v>
      </c>
      <c r="B261" s="45" t="s">
        <v>96</v>
      </c>
      <c r="C261" s="44" t="s">
        <v>95</v>
      </c>
      <c r="D261" s="44">
        <v>110965</v>
      </c>
      <c r="E261" s="44" t="s">
        <v>23</v>
      </c>
      <c r="F261" s="44" t="s">
        <v>8</v>
      </c>
      <c r="G261">
        <f>VLOOKUP($D261,CLASS!$D$2:$W$405,4,FALSE)</f>
        <v>0</v>
      </c>
      <c r="H261">
        <f>VLOOKUP($D261,CLASS!$D$2:$W$405,5,FALSE)</f>
        <v>0</v>
      </c>
      <c r="I261" s="52">
        <f>IF(H261,G261+H261,0)</f>
        <v>0</v>
      </c>
      <c r="J261">
        <f>VLOOKUP($D261,CLASS!$D$2:$W$405,7,FALSE)</f>
        <v>0</v>
      </c>
      <c r="K261" s="52">
        <f>IF(IF(J261,J261+$G261,0)&lt;=100,IF(J261,J261+$G261,0),100)</f>
        <v>0</v>
      </c>
      <c r="L261">
        <f>VLOOKUP($D261,CLASS!$D$2:$W$405,9,FALSE)</f>
        <v>0</v>
      </c>
      <c r="M261" s="52">
        <f>IF(IF(L261,L261+$G261,0)&lt;=100,IF(L261,L261+$G261,0),100)</f>
        <v>0</v>
      </c>
      <c r="N261">
        <f>VLOOKUP($D261,CLASS!$D$2:$W$405,11,FALSE)</f>
        <v>0</v>
      </c>
      <c r="O261" s="52">
        <f>IF(IF(N261,N261+$G261,0)&lt;=100,IF(N261,N261+$G261,0),100)</f>
        <v>0</v>
      </c>
      <c r="P261">
        <f>VLOOKUP($D261,CLASS!$D$2:$W$405,13,FALSE)</f>
        <v>0</v>
      </c>
      <c r="Q261" s="52">
        <f>IF(IF(P261,P261+$G261,0)&lt;=100,IF(P261,P261+$G261,0),100)</f>
        <v>0</v>
      </c>
      <c r="R261">
        <f>VLOOKUP($D261,CLASS!$D$2:$W$405,15,FALSE)</f>
        <v>0</v>
      </c>
      <c r="S261" s="52">
        <f>IF(IF(R261,R261+$G261,0)&lt;=100,IF(R261,R261+$G261,0),100)</f>
        <v>0</v>
      </c>
      <c r="T261">
        <f>VLOOKUP($D261,CLASS!$D$2:$W$405,17,FALSE)</f>
        <v>0</v>
      </c>
      <c r="U261" s="52">
        <f>IF(IF(T261,T261+$G261,0)&lt;=100,IF(T261,T261+$G261,0),100)</f>
        <v>0</v>
      </c>
      <c r="V261">
        <f>VLOOKUP($D261,CLASS!$D$2:$W$405,19,FALSE)</f>
        <v>0</v>
      </c>
      <c r="W261" s="52">
        <f>IF(IF(V261,V261+$G261,0)&lt;=100,IF(V261,V261+$G261,0),100)</f>
        <v>0</v>
      </c>
      <c r="X261"/>
      <c r="Y261"/>
      <c r="Z261" s="52">
        <f>I261+K261+M261+O261+Q261+S261+U261+W261</f>
        <v>0</v>
      </c>
      <c r="AA261"/>
      <c r="AB261">
        <f>I261</f>
        <v>0</v>
      </c>
      <c r="AC261">
        <f>K261</f>
        <v>0</v>
      </c>
      <c r="AD261">
        <f>M261</f>
        <v>0</v>
      </c>
      <c r="AE261">
        <f>O261</f>
        <v>0</v>
      </c>
      <c r="AF261">
        <f>Q261</f>
        <v>0</v>
      </c>
      <c r="AG261">
        <f>S261</f>
        <v>0</v>
      </c>
      <c r="AH261">
        <f>U261</f>
        <v>0</v>
      </c>
      <c r="AI261">
        <f>W261</f>
        <v>0</v>
      </c>
      <c r="AJ261" s="24">
        <f>SUMPRODUCT(LARGE(AB261:AI261, {1,2,3,4,5}))</f>
        <v>0</v>
      </c>
      <c r="AK261"/>
    </row>
    <row r="262" spans="1:51" x14ac:dyDescent="0.25">
      <c r="A262" s="47" t="s">
        <v>31</v>
      </c>
      <c r="B262" s="45" t="s">
        <v>151</v>
      </c>
      <c r="C262" s="44" t="s">
        <v>213</v>
      </c>
      <c r="D262" s="44">
        <v>134080</v>
      </c>
      <c r="E262" s="44" t="s">
        <v>11</v>
      </c>
      <c r="F262" s="44" t="s">
        <v>8</v>
      </c>
      <c r="G262">
        <f>VLOOKUP($D262,CLASS!$D$2:$W$405,4,FALSE)</f>
        <v>5</v>
      </c>
      <c r="H262">
        <f>VLOOKUP($D262,CLASS!$D$2:$W$405,5,FALSE)</f>
        <v>0</v>
      </c>
      <c r="I262" s="52">
        <f>IF(H262,G262+H262,0)</f>
        <v>0</v>
      </c>
      <c r="J262">
        <f>VLOOKUP($D262,CLASS!$D$2:$W$405,7,FALSE)</f>
        <v>0</v>
      </c>
      <c r="K262" s="52">
        <f>IF(IF(J262,J262+$G262,0)&lt;=100,IF(J262,J262+$G262,0),100)</f>
        <v>0</v>
      </c>
      <c r="L262">
        <f>VLOOKUP($D262,CLASS!$D$2:$W$405,9,FALSE)</f>
        <v>0</v>
      </c>
      <c r="M262" s="52">
        <f>IF(IF(L262,L262+$G262,0)&lt;=100,IF(L262,L262+$G262,0),100)</f>
        <v>0</v>
      </c>
      <c r="N262">
        <f>VLOOKUP($D262,CLASS!$D$2:$W$405,11,FALSE)</f>
        <v>0</v>
      </c>
      <c r="O262" s="52">
        <f>IF(IF(N262,N262+$G262,0)&lt;=100,IF(N262,N262+$G262,0),100)</f>
        <v>0</v>
      </c>
      <c r="P262">
        <f>VLOOKUP($D262,CLASS!$D$2:$W$405,13,FALSE)</f>
        <v>0</v>
      </c>
      <c r="Q262" s="52">
        <f>IF(IF(P262,P262+$G262,0)&lt;=100,IF(P262,P262+$G262,0),100)</f>
        <v>0</v>
      </c>
      <c r="R262">
        <f>VLOOKUP($D262,CLASS!$D$2:$W$405,15,FALSE)</f>
        <v>0</v>
      </c>
      <c r="S262" s="52">
        <f>IF(IF(R262,R262+$G262,0)&lt;=100,IF(R262,R262+$G262,0),100)</f>
        <v>0</v>
      </c>
      <c r="T262">
        <f>VLOOKUP($D262,CLASS!$D$2:$W$405,17,FALSE)</f>
        <v>0</v>
      </c>
      <c r="U262" s="52">
        <f>IF(IF(T262,T262+$G262,0)&lt;=100,IF(T262,T262+$G262,0),100)</f>
        <v>0</v>
      </c>
      <c r="V262">
        <f>VLOOKUP($D262,CLASS!$D$2:$W$405,19,FALSE)</f>
        <v>0</v>
      </c>
      <c r="W262" s="52">
        <f>IF(IF(V262,V262+$G262,0)&lt;=100,IF(V262,V262+$G262,0),100)</f>
        <v>0</v>
      </c>
      <c r="X262"/>
      <c r="Y262"/>
      <c r="Z262" s="52">
        <f>I262+K262+M262+O262+Q262+S262+U262+W262</f>
        <v>0</v>
      </c>
      <c r="AA262"/>
      <c r="AB262">
        <f>I262</f>
        <v>0</v>
      </c>
      <c r="AC262">
        <f>K262</f>
        <v>0</v>
      </c>
      <c r="AD262">
        <f>M262</f>
        <v>0</v>
      </c>
      <c r="AE262">
        <f>O262</f>
        <v>0</v>
      </c>
      <c r="AF262">
        <f>Q262</f>
        <v>0</v>
      </c>
      <c r="AG262">
        <f>S262</f>
        <v>0</v>
      </c>
      <c r="AH262">
        <f>U262</f>
        <v>0</v>
      </c>
      <c r="AI262">
        <f>W262</f>
        <v>0</v>
      </c>
      <c r="AJ262" s="24">
        <f>SUMPRODUCT(LARGE(AB262:AI262, {1,2,3,4,5}))</f>
        <v>0</v>
      </c>
      <c r="AK262"/>
    </row>
    <row r="263" spans="1:51" x14ac:dyDescent="0.25">
      <c r="A263" s="47" t="s">
        <v>31</v>
      </c>
      <c r="B263" s="45" t="s">
        <v>322</v>
      </c>
      <c r="C263" s="44" t="s">
        <v>106</v>
      </c>
      <c r="D263" s="44">
        <v>124024</v>
      </c>
      <c r="E263" s="44" t="s">
        <v>12</v>
      </c>
      <c r="F263" s="44" t="s">
        <v>36</v>
      </c>
      <c r="G263">
        <f>VLOOKUP($D263,CLASS!$D$2:$W$405,4,FALSE)</f>
        <v>10</v>
      </c>
      <c r="H263">
        <f>VLOOKUP($D263,CLASS!$D$2:$W$405,5,FALSE)</f>
        <v>0</v>
      </c>
      <c r="I263" s="52">
        <f>IF(H263,G263+H263,0)</f>
        <v>0</v>
      </c>
      <c r="J263">
        <f>VLOOKUP($D263,CLASS!$D$2:$W$405,7,FALSE)</f>
        <v>0</v>
      </c>
      <c r="K263" s="52">
        <f>IF(IF(J263,J263+$G263,0)&lt;=100,IF(J263,J263+$G263,0),100)</f>
        <v>0</v>
      </c>
      <c r="L263">
        <f>VLOOKUP($D263,CLASS!$D$2:$W$405,9,FALSE)</f>
        <v>0</v>
      </c>
      <c r="M263" s="52">
        <f>IF(IF(L263,L263+$G263,0)&lt;=100,IF(L263,L263+$G263,0),100)</f>
        <v>0</v>
      </c>
      <c r="N263">
        <f>VLOOKUP($D263,CLASS!$D$2:$W$405,11,FALSE)</f>
        <v>0</v>
      </c>
      <c r="O263" s="52">
        <f>IF(IF(N263,N263+$G263,0)&lt;=100,IF(N263,N263+$G263,0),100)</f>
        <v>0</v>
      </c>
      <c r="P263">
        <f>VLOOKUP($D263,CLASS!$D$2:$W$405,13,FALSE)</f>
        <v>0</v>
      </c>
      <c r="Q263" s="52">
        <f>IF(IF(P263,P263+$G263,0)&lt;=100,IF(P263,P263+$G263,0),100)</f>
        <v>0</v>
      </c>
      <c r="R263">
        <f>VLOOKUP($D263,CLASS!$D$2:$W$405,15,FALSE)</f>
        <v>0</v>
      </c>
      <c r="S263" s="52">
        <f>IF(IF(R263,R263+$G263,0)&lt;=100,IF(R263,R263+$G263,0),100)</f>
        <v>0</v>
      </c>
      <c r="T263">
        <f>VLOOKUP($D263,CLASS!$D$2:$W$405,17,FALSE)</f>
        <v>0</v>
      </c>
      <c r="U263" s="52">
        <f>IF(IF(T263,T263+$G263,0)&lt;=100,IF(T263,T263+$G263,0),100)</f>
        <v>0</v>
      </c>
      <c r="V263">
        <f>VLOOKUP($D263,CLASS!$D$2:$W$405,19,FALSE)</f>
        <v>0</v>
      </c>
      <c r="W263" s="52">
        <f>IF(IF(V263,V263+$G263,0)&lt;=100,IF(V263,V263+$G263,0),100)</f>
        <v>0</v>
      </c>
      <c r="X263"/>
      <c r="Y263"/>
      <c r="Z263" s="52">
        <f>I263+K263+M263+O263+Q263+S263+U263+W263</f>
        <v>0</v>
      </c>
      <c r="AA263"/>
      <c r="AB263">
        <f>I263</f>
        <v>0</v>
      </c>
      <c r="AC263">
        <f>K263</f>
        <v>0</v>
      </c>
      <c r="AD263">
        <f>M263</f>
        <v>0</v>
      </c>
      <c r="AE263">
        <f>O263</f>
        <v>0</v>
      </c>
      <c r="AF263">
        <f>Q263</f>
        <v>0</v>
      </c>
      <c r="AG263">
        <f>S263</f>
        <v>0</v>
      </c>
      <c r="AH263">
        <f>U263</f>
        <v>0</v>
      </c>
      <c r="AI263">
        <f>W263</f>
        <v>0</v>
      </c>
      <c r="AJ263" s="24">
        <f>SUMPRODUCT(LARGE(AB263:AI263, {1,2,3,4,5}))</f>
        <v>0</v>
      </c>
      <c r="AK263" s="44"/>
    </row>
    <row r="264" spans="1:51" x14ac:dyDescent="0.25">
      <c r="A264" s="47" t="s">
        <v>31</v>
      </c>
      <c r="B264" s="45" t="s">
        <v>384</v>
      </c>
      <c r="C264" s="44" t="s">
        <v>187</v>
      </c>
      <c r="D264" s="44">
        <v>127113</v>
      </c>
      <c r="E264" s="44" t="s">
        <v>13</v>
      </c>
      <c r="F264" s="44" t="s">
        <v>8</v>
      </c>
      <c r="G264">
        <f>VLOOKUP($D264,CLASS!$D$2:$W$405,4,FALSE)</f>
        <v>15</v>
      </c>
      <c r="H264">
        <f>VLOOKUP($D264,CLASS!$D$2:$W$405,5,FALSE)</f>
        <v>0</v>
      </c>
      <c r="I264" s="52">
        <f>IF(H264,G264+H264,0)</f>
        <v>0</v>
      </c>
      <c r="J264">
        <f>VLOOKUP($D264,CLASS!$D$2:$W$405,7,FALSE)</f>
        <v>0</v>
      </c>
      <c r="K264" s="52">
        <f>IF(IF(J264,J264+$G264,0)&lt;=100,IF(J264,J264+$G264,0),100)</f>
        <v>0</v>
      </c>
      <c r="L264">
        <f>VLOOKUP($D264,CLASS!$D$2:$W$405,9,FALSE)</f>
        <v>0</v>
      </c>
      <c r="M264" s="52">
        <f>IF(IF(L264,L264+$G264,0)&lt;=100,IF(L264,L264+$G264,0),100)</f>
        <v>0</v>
      </c>
      <c r="N264">
        <f>VLOOKUP($D264,CLASS!$D$2:$W$405,11,FALSE)</f>
        <v>0</v>
      </c>
      <c r="O264" s="52">
        <f>IF(IF(N264,N264+$G264,0)&lt;=100,IF(N264,N264+$G264,0),100)</f>
        <v>0</v>
      </c>
      <c r="P264">
        <f>VLOOKUP($D264,CLASS!$D$2:$W$405,13,FALSE)</f>
        <v>0</v>
      </c>
      <c r="Q264" s="52">
        <f>IF(IF(P264,P264+$G264,0)&lt;=100,IF(P264,P264+$G264,0),100)</f>
        <v>0</v>
      </c>
      <c r="R264">
        <f>VLOOKUP($D264,CLASS!$D$2:$W$405,15,FALSE)</f>
        <v>0</v>
      </c>
      <c r="S264" s="52">
        <f>IF(IF(R264,R264+$G264,0)&lt;=100,IF(R264,R264+$G264,0),100)</f>
        <v>0</v>
      </c>
      <c r="T264">
        <f>VLOOKUP($D264,CLASS!$D$2:$W$405,17,FALSE)</f>
        <v>0</v>
      </c>
      <c r="U264" s="52">
        <f>IF(IF(T264,T264+$G264,0)&lt;=100,IF(T264,T264+$G264,0),100)</f>
        <v>0</v>
      </c>
      <c r="V264">
        <f>VLOOKUP($D264,CLASS!$D$2:$W$405,19,FALSE)</f>
        <v>0</v>
      </c>
      <c r="W264" s="52">
        <f>IF(IF(V264,V264+$G264,0)&lt;=100,IF(V264,V264+$G264,0),100)</f>
        <v>0</v>
      </c>
      <c r="X264"/>
      <c r="Y264"/>
      <c r="Z264" s="52">
        <f>I264+K264+M264+O264+Q264+S264+U264+W264</f>
        <v>0</v>
      </c>
      <c r="AA264"/>
      <c r="AB264">
        <f>I264</f>
        <v>0</v>
      </c>
      <c r="AC264">
        <f>K264</f>
        <v>0</v>
      </c>
      <c r="AD264">
        <f>M264</f>
        <v>0</v>
      </c>
      <c r="AE264">
        <f>O264</f>
        <v>0</v>
      </c>
      <c r="AF264">
        <f>Q264</f>
        <v>0</v>
      </c>
      <c r="AG264">
        <f>S264</f>
        <v>0</v>
      </c>
      <c r="AH264">
        <f>U264</f>
        <v>0</v>
      </c>
      <c r="AI264">
        <f>W264</f>
        <v>0</v>
      </c>
      <c r="AJ264" s="24">
        <f>SUMPRODUCT(LARGE(AB264:AI264, {1,2,3,4,5}))</f>
        <v>0</v>
      </c>
    </row>
    <row r="265" spans="1:51" x14ac:dyDescent="0.25">
      <c r="A265" s="47" t="s">
        <v>31</v>
      </c>
      <c r="B265" s="45" t="s">
        <v>390</v>
      </c>
      <c r="C265" s="44" t="s">
        <v>391</v>
      </c>
      <c r="D265" s="44">
        <v>134758</v>
      </c>
      <c r="E265" s="44" t="s">
        <v>13</v>
      </c>
      <c r="F265" s="44" t="s">
        <v>36</v>
      </c>
      <c r="G265">
        <f>VLOOKUP($D265,CLASS!$D$2:$W$405,4,FALSE)</f>
        <v>15</v>
      </c>
      <c r="H265">
        <f>VLOOKUP($D265,CLASS!$D$2:$W$405,5,FALSE)</f>
        <v>0</v>
      </c>
      <c r="I265" s="52">
        <f>IF(H265,G265+H265,0)</f>
        <v>0</v>
      </c>
      <c r="J265">
        <f>VLOOKUP($D265,CLASS!$D$2:$W$405,7,FALSE)</f>
        <v>0</v>
      </c>
      <c r="K265" s="52">
        <f>IF(IF(J265,J265+$G265,0)&lt;=100,IF(J265,J265+$G265,0),100)</f>
        <v>0</v>
      </c>
      <c r="L265">
        <f>VLOOKUP($D265,CLASS!$D$2:$W$405,9,FALSE)</f>
        <v>0</v>
      </c>
      <c r="M265" s="52">
        <f>IF(IF(L265,L265+$G265,0)&lt;=100,IF(L265,L265+$G265,0),100)</f>
        <v>0</v>
      </c>
      <c r="N265">
        <f>VLOOKUP($D265,CLASS!$D$2:$W$405,11,FALSE)</f>
        <v>0</v>
      </c>
      <c r="O265" s="52">
        <f>IF(IF(N265,N265+$G265,0)&lt;=100,IF(N265,N265+$G265,0),100)</f>
        <v>0</v>
      </c>
      <c r="P265">
        <f>VLOOKUP($D265,CLASS!$D$2:$W$405,13,FALSE)</f>
        <v>0</v>
      </c>
      <c r="Q265" s="52">
        <f>IF(IF(P265,P265+$G265,0)&lt;=100,IF(P265,P265+$G265,0),100)</f>
        <v>0</v>
      </c>
      <c r="R265">
        <f>VLOOKUP($D265,CLASS!$D$2:$W$405,15,FALSE)</f>
        <v>0</v>
      </c>
      <c r="S265" s="52">
        <f>IF(IF(R265,R265+$G265,0)&lt;=100,IF(R265,R265+$G265,0),100)</f>
        <v>0</v>
      </c>
      <c r="T265">
        <f>VLOOKUP($D265,CLASS!$D$2:$W$405,17,FALSE)</f>
        <v>0</v>
      </c>
      <c r="U265" s="52">
        <f>IF(IF(T265,T265+$G265,0)&lt;=100,IF(T265,T265+$G265,0),100)</f>
        <v>0</v>
      </c>
      <c r="V265">
        <f>VLOOKUP($D265,CLASS!$D$2:$W$405,19,FALSE)</f>
        <v>0</v>
      </c>
      <c r="W265" s="52">
        <f>IF(IF(V265,V265+$G265,0)&lt;=100,IF(V265,V265+$G265,0),100)</f>
        <v>0</v>
      </c>
      <c r="X265"/>
      <c r="Y265"/>
      <c r="Z265" s="52">
        <f>I265+K265+M265+O265+Q265+S265+U265+W265</f>
        <v>0</v>
      </c>
      <c r="AA265"/>
      <c r="AB265">
        <f>I265</f>
        <v>0</v>
      </c>
      <c r="AC265">
        <f>K265</f>
        <v>0</v>
      </c>
      <c r="AD265">
        <f>M265</f>
        <v>0</v>
      </c>
      <c r="AE265">
        <f>O265</f>
        <v>0</v>
      </c>
      <c r="AF265">
        <f>Q265</f>
        <v>0</v>
      </c>
      <c r="AG265">
        <f>S265</f>
        <v>0</v>
      </c>
      <c r="AH265">
        <f>U265</f>
        <v>0</v>
      </c>
      <c r="AI265">
        <f>W265</f>
        <v>0</v>
      </c>
      <c r="AJ265" s="24">
        <f>SUMPRODUCT(LARGE(AB265:AI265, {1,2,3,4,5}))</f>
        <v>0</v>
      </c>
      <c r="AK265"/>
    </row>
    <row r="266" spans="1:51" x14ac:dyDescent="0.25">
      <c r="A266" s="47" t="s">
        <v>31</v>
      </c>
      <c r="B266" s="45" t="s">
        <v>79</v>
      </c>
      <c r="C266" s="44" t="s">
        <v>67</v>
      </c>
      <c r="D266" s="44">
        <v>132889</v>
      </c>
      <c r="E266" s="44" t="s">
        <v>13</v>
      </c>
      <c r="F266" s="44" t="s">
        <v>8</v>
      </c>
      <c r="G266">
        <f>VLOOKUP($D266,CLASS!$D$2:$W$405,4,FALSE)</f>
        <v>15</v>
      </c>
      <c r="H266">
        <f>VLOOKUP($D266,CLASS!$D$2:$W$405,5,FALSE)</f>
        <v>0</v>
      </c>
      <c r="I266" s="52">
        <f>IF(H266,G266+H266,0)</f>
        <v>0</v>
      </c>
      <c r="J266">
        <f>VLOOKUP($D266,CLASS!$D$2:$W$405,7,FALSE)</f>
        <v>0</v>
      </c>
      <c r="K266" s="52">
        <f>IF(IF(J266,J266+$G266,0)&lt;=100,IF(J266,J266+$G266,0),100)</f>
        <v>0</v>
      </c>
      <c r="L266">
        <f>VLOOKUP($D266,CLASS!$D$2:$W$405,9,FALSE)</f>
        <v>0</v>
      </c>
      <c r="M266" s="52">
        <f>IF(IF(L266,L266+$G266,0)&lt;=100,IF(L266,L266+$G266,0),100)</f>
        <v>0</v>
      </c>
      <c r="N266">
        <f>VLOOKUP($D266,CLASS!$D$2:$W$405,11,FALSE)</f>
        <v>0</v>
      </c>
      <c r="O266" s="52">
        <f>IF(IF(N266,N266+$G266,0)&lt;=100,IF(N266,N266+$G266,0),100)</f>
        <v>0</v>
      </c>
      <c r="P266">
        <f>VLOOKUP($D266,CLASS!$D$2:$W$405,13,FALSE)</f>
        <v>0</v>
      </c>
      <c r="Q266" s="52">
        <f>IF(IF(P266,P266+$G266,0)&lt;=100,IF(P266,P266+$G266,0),100)</f>
        <v>0</v>
      </c>
      <c r="R266">
        <f>VLOOKUP($D266,CLASS!$D$2:$W$405,15,FALSE)</f>
        <v>0</v>
      </c>
      <c r="S266" s="52">
        <f>IF(IF(R266,R266+$G266,0)&lt;=100,IF(R266,R266+$G266,0),100)</f>
        <v>0</v>
      </c>
      <c r="T266">
        <f>VLOOKUP($D266,CLASS!$D$2:$W$405,17,FALSE)</f>
        <v>0</v>
      </c>
      <c r="U266" s="52">
        <f>IF(IF(T266,T266+$G266,0)&lt;=100,IF(T266,T266+$G266,0),100)</f>
        <v>0</v>
      </c>
      <c r="V266">
        <f>VLOOKUP($D266,CLASS!$D$2:$W$405,19,FALSE)</f>
        <v>0</v>
      </c>
      <c r="W266" s="52">
        <f>IF(IF(V266,V266+$G266,0)&lt;=100,IF(V266,V266+$G266,0),100)</f>
        <v>0</v>
      </c>
      <c r="X266"/>
      <c r="Y266"/>
      <c r="Z266" s="52">
        <f>I266+K266+M266+O266+Q266+S266+U266+W266</f>
        <v>0</v>
      </c>
      <c r="AA266"/>
      <c r="AB266">
        <f>I266</f>
        <v>0</v>
      </c>
      <c r="AC266">
        <f>K266</f>
        <v>0</v>
      </c>
      <c r="AD266">
        <f>M266</f>
        <v>0</v>
      </c>
      <c r="AE266">
        <f>O266</f>
        <v>0</v>
      </c>
      <c r="AF266">
        <f>Q266</f>
        <v>0</v>
      </c>
      <c r="AG266">
        <f>S266</f>
        <v>0</v>
      </c>
      <c r="AH266">
        <f>U266</f>
        <v>0</v>
      </c>
      <c r="AI266">
        <f>W266</f>
        <v>0</v>
      </c>
      <c r="AJ266" s="24">
        <f>SUMPRODUCT(LARGE(AB266:AI266, {1,2,3,4,5}))</f>
        <v>0</v>
      </c>
      <c r="AK266"/>
    </row>
    <row r="267" spans="1:51" x14ac:dyDescent="0.25">
      <c r="A267" s="47" t="s">
        <v>31</v>
      </c>
      <c r="B267" s="45" t="s">
        <v>411</v>
      </c>
      <c r="C267" s="44" t="s">
        <v>412</v>
      </c>
      <c r="D267" s="44">
        <v>136286</v>
      </c>
      <c r="E267" s="44" t="s">
        <v>39</v>
      </c>
      <c r="F267" s="44" t="s">
        <v>8</v>
      </c>
      <c r="G267" s="44"/>
      <c r="H267" s="44"/>
      <c r="I267" s="52">
        <f>IF(H267,G267+H267,0)</f>
        <v>0</v>
      </c>
      <c r="J267" s="44"/>
      <c r="K267" s="52">
        <f>IF(IF(J267,J267+$G267,0)&lt;=100,IF(J267,J267+$G267,0),100)</f>
        <v>0</v>
      </c>
      <c r="L267" s="44"/>
      <c r="M267" s="52">
        <f>IF(IF(L267,L267+$G267,0)&lt;=100,IF(L267,L267+$G267,0),100)</f>
        <v>0</v>
      </c>
      <c r="N267" s="44"/>
      <c r="O267" s="52">
        <f>IF(IF(N267,N267+$G267,0)&lt;=100,IF(N267,N267+$G267,0),100)</f>
        <v>0</v>
      </c>
      <c r="P267" s="44"/>
      <c r="Q267" s="52">
        <f>IF(IF(P267,P267+$G267,0)&lt;=100,IF(P267,P267+$G267,0),100)</f>
        <v>0</v>
      </c>
      <c r="R267" s="44"/>
      <c r="S267" s="52">
        <f>IF(IF(R267,R267+$G267,0)&lt;=100,IF(R267,R267+$G267,0),100)</f>
        <v>0</v>
      </c>
      <c r="T267" s="44"/>
      <c r="U267" s="52">
        <f>IF(IF(T267,T267+$G267,0)&lt;=100,IF(T267,T267+$G267,0),100)</f>
        <v>0</v>
      </c>
      <c r="V267" s="44"/>
      <c r="W267" s="52">
        <f>IF(IF(V267,V267+$G267,0)&lt;=100,IF(V267,V267+$G267,0),100)</f>
        <v>0</v>
      </c>
      <c r="X267" s="44"/>
      <c r="Y267" s="44"/>
      <c r="Z267" s="52">
        <f>I267+K267+M267+O267+Q267+S267+U267+W267</f>
        <v>0</v>
      </c>
      <c r="AA267" s="44"/>
      <c r="AB267" s="44">
        <f>I267</f>
        <v>0</v>
      </c>
      <c r="AC267" s="44">
        <f>K267</f>
        <v>0</v>
      </c>
      <c r="AD267" s="44">
        <f>M267</f>
        <v>0</v>
      </c>
      <c r="AE267" s="44">
        <f>O267</f>
        <v>0</v>
      </c>
      <c r="AF267" s="44">
        <f>Q267</f>
        <v>0</v>
      </c>
      <c r="AG267" s="44">
        <f>S267</f>
        <v>0</v>
      </c>
      <c r="AH267" s="44">
        <f>U267</f>
        <v>0</v>
      </c>
      <c r="AI267" s="44">
        <f>W267</f>
        <v>0</v>
      </c>
      <c r="AJ267" s="24">
        <f>SUMPRODUCT(LARGE(AB267:AI267, {1,2,3,4,5}))</f>
        <v>0</v>
      </c>
      <c r="AK267" s="44"/>
    </row>
    <row r="268" spans="1:51" x14ac:dyDescent="0.25">
      <c r="A268" s="47" t="s">
        <v>14</v>
      </c>
      <c r="B268" s="45" t="s">
        <v>79</v>
      </c>
      <c r="C268" s="44" t="s">
        <v>250</v>
      </c>
      <c r="D268" s="44">
        <v>98867</v>
      </c>
      <c r="E268" s="44" t="s">
        <v>12</v>
      </c>
      <c r="F268" s="44" t="s">
        <v>8</v>
      </c>
      <c r="G268">
        <f>VLOOKUP($D268,CLASS!$D$2:$W$405,4,FALSE)</f>
        <v>10</v>
      </c>
      <c r="H268">
        <f>VLOOKUP($D268,CLASS!$D$2:$W$405,5,FALSE)</f>
        <v>80</v>
      </c>
      <c r="I268" s="52">
        <f>IF(H268,G268+H268,0)</f>
        <v>90</v>
      </c>
      <c r="J268">
        <f>VLOOKUP($D268,CLASS!$D$2:$W$405,7,FALSE)</f>
        <v>84</v>
      </c>
      <c r="K268" s="52">
        <f>IF(IF(J268,J268+$G268,0)&lt;=100,IF(J268,J268+$G268,0),100)</f>
        <v>94</v>
      </c>
      <c r="L268">
        <f>VLOOKUP($D268,CLASS!$D$2:$W$405,9,FALSE)</f>
        <v>68</v>
      </c>
      <c r="M268" s="52">
        <f>IF(IF(L268,L268+$G268,0)&lt;=100,IF(L268,L268+$G268,0),100)</f>
        <v>78</v>
      </c>
      <c r="N268">
        <f>VLOOKUP($D268,CLASS!$D$2:$W$405,11,FALSE)</f>
        <v>70</v>
      </c>
      <c r="O268" s="52">
        <f>IF(IF(N268,N268+$G268,0)&lt;=100,IF(N268,N268+$G268,0),100)</f>
        <v>80</v>
      </c>
      <c r="P268">
        <f>VLOOKUP($D268,CLASS!$D$2:$W$405,13,FALSE)</f>
        <v>68</v>
      </c>
      <c r="Q268" s="52">
        <f>IF(IF(P268,P268+$G268,0)&lt;=100,IF(P268,P268+$G268,0),100)</f>
        <v>78</v>
      </c>
      <c r="R268">
        <f>VLOOKUP($D268,CLASS!$D$2:$W$405,15,FALSE)</f>
        <v>82</v>
      </c>
      <c r="S268" s="52">
        <f>IF(IF(R268,R268+$G268,0)&lt;=100,IF(R268,R268+$G268,0),100)</f>
        <v>92</v>
      </c>
      <c r="T268">
        <f>VLOOKUP($D268,CLASS!$D$2:$W$405,17,FALSE)</f>
        <v>61</v>
      </c>
      <c r="U268" s="52">
        <f>IF(IF(T268,T268+$G268,0)&lt;=100,IF(T268,T268+$G268,0),100)</f>
        <v>71</v>
      </c>
      <c r="V268">
        <f>VLOOKUP($D268,CLASS!$D$2:$W$405,19,FALSE)</f>
        <v>0</v>
      </c>
      <c r="W268" s="52">
        <f>IF(IF(V268,V268+$G268,0)&lt;=100,IF(V268,V268+$G268,0),100)</f>
        <v>0</v>
      </c>
      <c r="X268" s="7"/>
      <c r="Z268" s="52">
        <f>I268+K268+M268+O268+Q268+S268+U268+W268</f>
        <v>583</v>
      </c>
      <c r="AB268">
        <f>I268</f>
        <v>90</v>
      </c>
      <c r="AC268">
        <f>K268</f>
        <v>94</v>
      </c>
      <c r="AD268">
        <f>M268</f>
        <v>78</v>
      </c>
      <c r="AE268">
        <f>O268</f>
        <v>80</v>
      </c>
      <c r="AF268">
        <f>Q268</f>
        <v>78</v>
      </c>
      <c r="AG268">
        <f>S268</f>
        <v>92</v>
      </c>
      <c r="AH268">
        <f>U268</f>
        <v>71</v>
      </c>
      <c r="AI268">
        <f>W268</f>
        <v>0</v>
      </c>
      <c r="AJ268" s="24">
        <f>SUMPRODUCT(LARGE(AB268:AI268, {1,2,3,4,5}))</f>
        <v>434</v>
      </c>
      <c r="AK268" s="44"/>
    </row>
    <row r="269" spans="1:51" x14ac:dyDescent="0.25">
      <c r="A269" s="47" t="s">
        <v>14</v>
      </c>
      <c r="B269" s="45" t="s">
        <v>97</v>
      </c>
      <c r="C269" s="44" t="s">
        <v>337</v>
      </c>
      <c r="D269" s="44">
        <v>119321</v>
      </c>
      <c r="E269" s="44" t="s">
        <v>13</v>
      </c>
      <c r="F269" s="44" t="s">
        <v>8</v>
      </c>
      <c r="G269" s="44">
        <f>VLOOKUP($D269,CLASS!$D$2:$W$405,4,FALSE)</f>
        <v>15</v>
      </c>
      <c r="H269" s="44">
        <f>VLOOKUP($D269,CLASS!$D$2:$W$405,5,FALSE)</f>
        <v>72</v>
      </c>
      <c r="I269" s="52">
        <f>IF(H269,G269+H269,0)</f>
        <v>87</v>
      </c>
      <c r="J269" s="44">
        <f>VLOOKUP($D269,CLASS!$D$2:$W$405,7,FALSE)</f>
        <v>0</v>
      </c>
      <c r="K269" s="52">
        <f>IF(IF(J269,J269+$G269,0)&lt;=100,IF(J269,J269+$G269,0),100)</f>
        <v>0</v>
      </c>
      <c r="L269" s="44">
        <f>VLOOKUP($D269,CLASS!$D$2:$W$405,9,FALSE)</f>
        <v>65</v>
      </c>
      <c r="M269" s="52">
        <f>IF(IF(L269,L269+$G269,0)&lt;=100,IF(L269,L269+$G269,0),100)</f>
        <v>80</v>
      </c>
      <c r="N269" s="44">
        <f>VLOOKUP($D269,CLASS!$D$2:$W$405,11,FALSE)</f>
        <v>64</v>
      </c>
      <c r="O269" s="52">
        <f>IF(IF(N269,N269+$G269,0)&lt;=100,IF(N269,N269+$G269,0),100)</f>
        <v>79</v>
      </c>
      <c r="P269" s="44">
        <f>VLOOKUP($D269,CLASS!$D$2:$W$405,13,FALSE)</f>
        <v>63</v>
      </c>
      <c r="Q269" s="52">
        <f>IF(IF(P269,P269+$G269,0)&lt;=100,IF(P269,P269+$G269,0),100)</f>
        <v>78</v>
      </c>
      <c r="R269" s="44">
        <f>VLOOKUP($D269,CLASS!$D$2:$W$405,15,FALSE)</f>
        <v>82</v>
      </c>
      <c r="S269" s="52">
        <f>IF(IF(R269,R269+$G269,0)&lt;=100,IF(R269,R269+$G269,0),100)</f>
        <v>97</v>
      </c>
      <c r="T269" s="44">
        <f>VLOOKUP($D269,CLASS!$D$2:$W$405,17,FALSE)</f>
        <v>0</v>
      </c>
      <c r="U269" s="52">
        <f>IF(IF(T269,T269+$G269,0)&lt;=100,IF(T269,T269+$G269,0),100)</f>
        <v>0</v>
      </c>
      <c r="V269" s="44">
        <f>VLOOKUP($D269,CLASS!$D$2:$W$405,19,FALSE)</f>
        <v>0</v>
      </c>
      <c r="W269" s="52">
        <f>IF(IF(V269,V269+$G269,0)&lt;=100,IF(V269,V269+$G269,0),100)</f>
        <v>0</v>
      </c>
      <c r="X269" s="44"/>
      <c r="Y269" s="44"/>
      <c r="Z269" s="52">
        <f>I269+K269+M269+O269+Q269+S269+U269+W269</f>
        <v>421</v>
      </c>
      <c r="AA269" s="44"/>
      <c r="AB269" s="44">
        <f>I269</f>
        <v>87</v>
      </c>
      <c r="AC269" s="44">
        <f>K269</f>
        <v>0</v>
      </c>
      <c r="AD269" s="44">
        <f>M269</f>
        <v>80</v>
      </c>
      <c r="AE269" s="44">
        <f>O269</f>
        <v>79</v>
      </c>
      <c r="AF269" s="44">
        <f>Q269</f>
        <v>78</v>
      </c>
      <c r="AG269" s="44">
        <f>S269</f>
        <v>97</v>
      </c>
      <c r="AH269" s="44">
        <f>U269</f>
        <v>0</v>
      </c>
      <c r="AI269" s="44">
        <f>W269</f>
        <v>0</v>
      </c>
      <c r="AJ269" s="24">
        <f>SUMPRODUCT(LARGE(AB269:AI269, {1,2,3,4,5}))</f>
        <v>421</v>
      </c>
    </row>
    <row r="270" spans="1:51" x14ac:dyDescent="0.25">
      <c r="A270" s="47" t="s">
        <v>14</v>
      </c>
      <c r="B270" s="45" t="s">
        <v>202</v>
      </c>
      <c r="C270" s="44" t="s">
        <v>203</v>
      </c>
      <c r="D270" s="44">
        <v>85349</v>
      </c>
      <c r="E270" s="44" t="s">
        <v>11</v>
      </c>
      <c r="F270" s="44" t="s">
        <v>35</v>
      </c>
      <c r="G270" s="44">
        <f>VLOOKUP($D270,CLASS!$D$2:$W$405,4,FALSE)</f>
        <v>5</v>
      </c>
      <c r="H270" s="44">
        <f>VLOOKUP($D270,CLASS!$D$2:$W$405,5,FALSE)</f>
        <v>75</v>
      </c>
      <c r="I270" s="52">
        <f>IF(H270,G270+H270,0)</f>
        <v>80</v>
      </c>
      <c r="J270" s="44">
        <f>VLOOKUP($D270,CLASS!$D$2:$W$405,7,FALSE)</f>
        <v>82</v>
      </c>
      <c r="K270" s="52">
        <f>IF(IF(J270,J270+$G270,0)&lt;=100,IF(J270,J270+$G270,0),100)</f>
        <v>87</v>
      </c>
      <c r="L270" s="44">
        <f>VLOOKUP($D270,CLASS!$D$2:$W$405,9,FALSE)</f>
        <v>87</v>
      </c>
      <c r="M270" s="52">
        <f>IF(IF(L270,L270+$G270,0)&lt;=100,IF(L270,L270+$G270,0),100)</f>
        <v>92</v>
      </c>
      <c r="N270" s="44">
        <f>VLOOKUP($D270,CLASS!$D$2:$W$405,11,FALSE)</f>
        <v>75</v>
      </c>
      <c r="O270" s="52">
        <f>IF(IF(N270,N270+$G270,0)&lt;=100,IF(N270,N270+$G270,0),100)</f>
        <v>80</v>
      </c>
      <c r="P270" s="44">
        <f>VLOOKUP($D270,CLASS!$D$2:$W$405,13,FALSE)</f>
        <v>70</v>
      </c>
      <c r="Q270" s="52">
        <f>IF(IF(P270,P270+$G270,0)&lt;=100,IF(P270,P270+$G270,0),100)</f>
        <v>75</v>
      </c>
      <c r="R270" s="44">
        <f>VLOOKUP($D270,CLASS!$D$2:$W$405,15,FALSE)</f>
        <v>0</v>
      </c>
      <c r="S270" s="52">
        <f>IF(IF(R270,R270+$G270,0)&lt;=100,IF(R270,R270+$G270,0),100)</f>
        <v>0</v>
      </c>
      <c r="T270" s="44">
        <f>VLOOKUP($D270,CLASS!$D$2:$W$405,17,FALSE)</f>
        <v>0</v>
      </c>
      <c r="U270" s="52">
        <f>IF(IF(T270,T270+$G270,0)&lt;=100,IF(T270,T270+$G270,0),100)</f>
        <v>0</v>
      </c>
      <c r="V270" s="44">
        <f>VLOOKUP($D270,CLASS!$D$2:$W$405,19,FALSE)</f>
        <v>0</v>
      </c>
      <c r="W270" s="52">
        <f>IF(IF(V270,V270+$G270,0)&lt;=100,IF(V270,V270+$G270,0),100)</f>
        <v>0</v>
      </c>
      <c r="X270" s="57"/>
      <c r="Y270" s="57"/>
      <c r="Z270" s="52">
        <f>I270+K270+M270+O270+Q270+S270+U270+W270</f>
        <v>414</v>
      </c>
      <c r="AA270" s="57"/>
      <c r="AB270" s="44">
        <f>I270</f>
        <v>80</v>
      </c>
      <c r="AC270" s="44">
        <f>K270</f>
        <v>87</v>
      </c>
      <c r="AD270" s="44">
        <f>M270</f>
        <v>92</v>
      </c>
      <c r="AE270" s="44">
        <f>O270</f>
        <v>80</v>
      </c>
      <c r="AF270" s="44">
        <f>Q270</f>
        <v>75</v>
      </c>
      <c r="AG270" s="44">
        <f>S270</f>
        <v>0</v>
      </c>
      <c r="AH270" s="44">
        <f>U270</f>
        <v>0</v>
      </c>
      <c r="AI270" s="44">
        <f>W270</f>
        <v>0</v>
      </c>
      <c r="AJ270" s="24">
        <f>SUMPRODUCT(LARGE(AB270:AI270, {1,2,3,4,5}))</f>
        <v>414</v>
      </c>
    </row>
    <row r="271" spans="1:51" x14ac:dyDescent="0.25">
      <c r="A271" s="47" t="s">
        <v>14</v>
      </c>
      <c r="B271" s="45" t="s">
        <v>183</v>
      </c>
      <c r="C271" s="44" t="s">
        <v>421</v>
      </c>
      <c r="D271" s="44">
        <v>135536</v>
      </c>
      <c r="E271" s="44" t="s">
        <v>13</v>
      </c>
      <c r="F271" s="44" t="s">
        <v>42</v>
      </c>
      <c r="G271" s="44">
        <f>VLOOKUP($D271,CLASS!$D$2:$W$405,4,FALSE)</f>
        <v>15</v>
      </c>
      <c r="H271" s="44">
        <f>VLOOKUP($D271,CLASS!$D$2:$W$405,5,FALSE)</f>
        <v>0</v>
      </c>
      <c r="I271" s="52">
        <f>IF(H271,G271+H271,0)</f>
        <v>0</v>
      </c>
      <c r="J271" s="44">
        <f>VLOOKUP($D271,CLASS!$D$2:$W$405,7,FALSE)</f>
        <v>63</v>
      </c>
      <c r="K271" s="52">
        <f>IF(IF(J271,J271+$G271,0)&lt;=100,IF(J271,J271+$G271,0),100)</f>
        <v>78</v>
      </c>
      <c r="L271" s="44">
        <f>VLOOKUP($D271,CLASS!$D$2:$W$405,9,FALSE)</f>
        <v>64</v>
      </c>
      <c r="M271" s="52">
        <f>IF(IF(L271,L271+$G271,0)&lt;=100,IF(L271,L271+$G271,0),100)</f>
        <v>79</v>
      </c>
      <c r="N271" s="44">
        <f>VLOOKUP($D271,CLASS!$D$2:$W$405,11,FALSE)</f>
        <v>62</v>
      </c>
      <c r="O271" s="52">
        <f>IF(IF(N271,N271+$G271,0)&lt;=100,IF(N271,N271+$G271,0),100)</f>
        <v>77</v>
      </c>
      <c r="P271" s="44">
        <f>VLOOKUP($D271,CLASS!$D$2:$W$405,13,FALSE)</f>
        <v>73</v>
      </c>
      <c r="Q271" s="52">
        <f>IF(IF(P271,P271+$G271,0)&lt;=100,IF(P271,P271+$G271,0),100)</f>
        <v>88</v>
      </c>
      <c r="R271" s="44">
        <f>VLOOKUP($D271,CLASS!$D$2:$W$405,15,FALSE)</f>
        <v>74</v>
      </c>
      <c r="S271" s="52">
        <f>IF(IF(R271,R271+$G271,0)&lt;=100,IF(R271,R271+$G271,0),100)</f>
        <v>89</v>
      </c>
      <c r="T271" s="44">
        <f>VLOOKUP($D271,CLASS!$D$2:$W$405,17,FALSE)</f>
        <v>58</v>
      </c>
      <c r="U271" s="52">
        <f>IF(IF(T271,T271+$G271,0)&lt;=100,IF(T271,T271+$G271,0),100)</f>
        <v>73</v>
      </c>
      <c r="V271" s="44">
        <f>VLOOKUP($D271,CLASS!$D$2:$W$405,19,FALSE)</f>
        <v>0</v>
      </c>
      <c r="W271" s="52">
        <f>IF(IF(V271,V271+$G271,0)&lt;=100,IF(V271,V271+$G271,0),100)</f>
        <v>0</v>
      </c>
      <c r="X271" s="57"/>
      <c r="Y271" s="57"/>
      <c r="Z271" s="52">
        <f>I271+K271+M271+O271+Q271+S271+U271+W271</f>
        <v>484</v>
      </c>
      <c r="AA271" s="57"/>
      <c r="AB271" s="44">
        <f>I271</f>
        <v>0</v>
      </c>
      <c r="AC271" s="44">
        <f>K271</f>
        <v>78</v>
      </c>
      <c r="AD271" s="44">
        <f>M271</f>
        <v>79</v>
      </c>
      <c r="AE271" s="44">
        <f>O271</f>
        <v>77</v>
      </c>
      <c r="AF271" s="44">
        <f>Q271</f>
        <v>88</v>
      </c>
      <c r="AG271" s="44">
        <f>S271</f>
        <v>89</v>
      </c>
      <c r="AH271" s="44">
        <f>U271</f>
        <v>73</v>
      </c>
      <c r="AI271" s="44">
        <f>W271</f>
        <v>0</v>
      </c>
      <c r="AJ271" s="24">
        <f>SUMPRODUCT(LARGE(AB271:AI271, {1,2,3,4,5}))</f>
        <v>411</v>
      </c>
      <c r="AK271" s="44"/>
    </row>
    <row r="272" spans="1:51" x14ac:dyDescent="0.25">
      <c r="A272" s="47" t="s">
        <v>14</v>
      </c>
      <c r="B272" s="45" t="s">
        <v>127</v>
      </c>
      <c r="C272" s="44" t="s">
        <v>199</v>
      </c>
      <c r="D272" s="44">
        <v>133056</v>
      </c>
      <c r="E272" s="44" t="s">
        <v>11</v>
      </c>
      <c r="F272" s="44" t="s">
        <v>8</v>
      </c>
      <c r="G272" s="44">
        <f>VLOOKUP($D272,CLASS!$D$2:$W$405,4,FALSE)</f>
        <v>5</v>
      </c>
      <c r="H272" s="44">
        <f>VLOOKUP($D272,CLASS!$D$2:$W$405,5,FALSE)</f>
        <v>76</v>
      </c>
      <c r="I272" s="52">
        <f>IF(H272,G272+H272,0)</f>
        <v>81</v>
      </c>
      <c r="J272" s="44">
        <f>VLOOKUP($D272,CLASS!$D$2:$W$405,7,FALSE)</f>
        <v>77</v>
      </c>
      <c r="K272" s="52">
        <f>IF(IF(J272,J272+$G272,0)&lt;=100,IF(J272,J272+$G272,0),100)</f>
        <v>82</v>
      </c>
      <c r="L272" s="44">
        <f>VLOOKUP($D272,CLASS!$D$2:$W$405,9,FALSE)</f>
        <v>74</v>
      </c>
      <c r="M272" s="52">
        <f>IF(IF(L272,L272+$G272,0)&lt;=100,IF(L272,L272+$G272,0),100)</f>
        <v>79</v>
      </c>
      <c r="N272" s="44">
        <f>VLOOKUP($D272,CLASS!$D$2:$W$405,11,FALSE)</f>
        <v>0</v>
      </c>
      <c r="O272" s="52">
        <f>IF(IF(N272,N272+$G272,0)&lt;=100,IF(N272,N272+$G272,0),100)</f>
        <v>0</v>
      </c>
      <c r="P272" s="44">
        <f>VLOOKUP($D272,CLASS!$D$2:$W$405,13,FALSE)</f>
        <v>76</v>
      </c>
      <c r="Q272" s="52">
        <f>IF(IF(P272,P272+$G272,0)&lt;=100,IF(P272,P272+$G272,0),100)</f>
        <v>81</v>
      </c>
      <c r="R272" s="44">
        <f>VLOOKUP($D272,CLASS!$D$2:$W$405,15,FALSE)</f>
        <v>80</v>
      </c>
      <c r="S272" s="52">
        <f>IF(IF(R272,R272+$G272,0)&lt;=100,IF(R272,R272+$G272,0),100)</f>
        <v>85</v>
      </c>
      <c r="T272" s="44">
        <f>VLOOKUP($D272,CLASS!$D$2:$W$405,17,FALSE)</f>
        <v>0</v>
      </c>
      <c r="U272" s="52">
        <f>IF(IF(T272,T272+$G272,0)&lt;=100,IF(T272,T272+$G272,0),100)</f>
        <v>0</v>
      </c>
      <c r="V272" s="44">
        <f>VLOOKUP($D272,CLASS!$D$2:$W$405,19,FALSE)</f>
        <v>0</v>
      </c>
      <c r="W272" s="52">
        <f>IF(IF(V272,V272+$G272,0)&lt;=100,IF(V272,V272+$G272,0),100)</f>
        <v>0</v>
      </c>
      <c r="X272" s="7"/>
      <c r="Z272" s="52">
        <f>I272+K272+M272+O272+Q272+S272+U272+W272</f>
        <v>408</v>
      </c>
      <c r="AB272" s="44">
        <f>I272</f>
        <v>81</v>
      </c>
      <c r="AC272" s="44">
        <f>K272</f>
        <v>82</v>
      </c>
      <c r="AD272" s="44">
        <f>M272</f>
        <v>79</v>
      </c>
      <c r="AE272" s="44">
        <f>O272</f>
        <v>0</v>
      </c>
      <c r="AF272" s="44">
        <f>Q272</f>
        <v>81</v>
      </c>
      <c r="AG272" s="44">
        <f>S272</f>
        <v>85</v>
      </c>
      <c r="AH272" s="44">
        <f>U272</f>
        <v>0</v>
      </c>
      <c r="AI272" s="44">
        <f>W272</f>
        <v>0</v>
      </c>
      <c r="AJ272" s="24">
        <f>SUMPRODUCT(LARGE(AB272:AI272, {1,2,3,4,5}))</f>
        <v>408</v>
      </c>
      <c r="AK272" s="57"/>
    </row>
    <row r="273" spans="1:37" x14ac:dyDescent="0.25">
      <c r="A273" s="47" t="s">
        <v>14</v>
      </c>
      <c r="B273" s="45" t="s">
        <v>112</v>
      </c>
      <c r="C273" s="44" t="s">
        <v>353</v>
      </c>
      <c r="D273" s="44">
        <v>131917</v>
      </c>
      <c r="E273" s="44" t="s">
        <v>13</v>
      </c>
      <c r="F273" s="44" t="s">
        <v>8</v>
      </c>
      <c r="G273" s="44">
        <f>VLOOKUP($D273,CLASS!$D$2:$W$405,4,FALSE)</f>
        <v>15</v>
      </c>
      <c r="H273" s="44">
        <f>VLOOKUP($D273,CLASS!$D$2:$W$405,5,FALSE)</f>
        <v>65</v>
      </c>
      <c r="I273" s="52">
        <f>IF(H273,G273+H273,0)</f>
        <v>80</v>
      </c>
      <c r="J273" s="44">
        <f>VLOOKUP($D273,CLASS!$D$2:$W$405,7,FALSE)</f>
        <v>56</v>
      </c>
      <c r="K273" s="52">
        <f>IF(IF(J273,J273+$G273,0)&lt;=100,IF(J273,J273+$G273,0),100)</f>
        <v>71</v>
      </c>
      <c r="L273" s="44">
        <f>VLOOKUP($D273,CLASS!$D$2:$W$405,9,FALSE)</f>
        <v>70</v>
      </c>
      <c r="M273" s="52">
        <f>IF(IF(L273,L273+$G273,0)&lt;=100,IF(L273,L273+$G273,0),100)</f>
        <v>85</v>
      </c>
      <c r="N273" s="44">
        <f>VLOOKUP($D273,CLASS!$D$2:$W$405,11,FALSE)</f>
        <v>64</v>
      </c>
      <c r="O273" s="52">
        <f>IF(IF(N273,N273+$G273,0)&lt;=100,IF(N273,N273+$G273,0),100)</f>
        <v>79</v>
      </c>
      <c r="P273" s="44">
        <f>VLOOKUP($D273,CLASS!$D$2:$W$405,13,FALSE)</f>
        <v>45</v>
      </c>
      <c r="Q273" s="52">
        <f>IF(IF(P273,P273+$G273,0)&lt;=100,IF(P273,P273+$G273,0),100)</f>
        <v>60</v>
      </c>
      <c r="R273" s="44">
        <f>VLOOKUP($D273,CLASS!$D$2:$W$405,15,FALSE)</f>
        <v>65</v>
      </c>
      <c r="S273" s="52">
        <f>IF(IF(R273,R273+$G273,0)&lt;=100,IF(R273,R273+$G273,0),100)</f>
        <v>80</v>
      </c>
      <c r="T273" s="44">
        <f>VLOOKUP($D273,CLASS!$D$2:$W$405,17,FALSE)</f>
        <v>67</v>
      </c>
      <c r="U273" s="52">
        <f>IF(IF(T273,T273+$G273,0)&lt;=100,IF(T273,T273+$G273,0),100)</f>
        <v>82</v>
      </c>
      <c r="V273" s="44">
        <f>VLOOKUP($D273,CLASS!$D$2:$W$405,19,FALSE)</f>
        <v>0</v>
      </c>
      <c r="W273" s="52">
        <f>IF(IF(V273,V273+$G273,0)&lt;=100,IF(V273,V273+$G273,0),100)</f>
        <v>0</v>
      </c>
      <c r="X273" s="44"/>
      <c r="Y273" s="44"/>
      <c r="Z273" s="52">
        <f>I273+K273+M273+O273+Q273+S273+U273+W273</f>
        <v>537</v>
      </c>
      <c r="AA273" s="44"/>
      <c r="AB273" s="44">
        <f>I273</f>
        <v>80</v>
      </c>
      <c r="AC273" s="44">
        <f>K273</f>
        <v>71</v>
      </c>
      <c r="AD273" s="44">
        <f>M273</f>
        <v>85</v>
      </c>
      <c r="AE273" s="44">
        <f>O273</f>
        <v>79</v>
      </c>
      <c r="AF273" s="44">
        <f>Q273</f>
        <v>60</v>
      </c>
      <c r="AG273" s="44">
        <f>S273</f>
        <v>80</v>
      </c>
      <c r="AH273" s="44">
        <f>U273</f>
        <v>82</v>
      </c>
      <c r="AI273" s="44">
        <f>W273</f>
        <v>0</v>
      </c>
      <c r="AJ273" s="24">
        <f>SUMPRODUCT(LARGE(AB273:AI273, {1,2,3,4,5}))</f>
        <v>406</v>
      </c>
      <c r="AK273" s="57"/>
    </row>
    <row r="274" spans="1:37" x14ac:dyDescent="0.25">
      <c r="A274" s="47" t="s">
        <v>14</v>
      </c>
      <c r="B274" s="45" t="s">
        <v>69</v>
      </c>
      <c r="C274" s="44" t="s">
        <v>286</v>
      </c>
      <c r="D274" s="44">
        <v>123217</v>
      </c>
      <c r="E274" s="44" t="s">
        <v>12</v>
      </c>
      <c r="F274" s="44" t="s">
        <v>8</v>
      </c>
      <c r="G274" s="44">
        <f>VLOOKUP($D274,CLASS!$D$2:$W$405,4,FALSE)</f>
        <v>10</v>
      </c>
      <c r="H274" s="44">
        <f>VLOOKUP($D274,CLASS!$D$2:$W$405,5,FALSE)</f>
        <v>62</v>
      </c>
      <c r="I274" s="52">
        <f>IF(H274,G274+H274,0)</f>
        <v>72</v>
      </c>
      <c r="J274" s="44">
        <f>VLOOKUP($D274,CLASS!$D$2:$W$405,7,FALSE)</f>
        <v>73</v>
      </c>
      <c r="K274" s="52">
        <f>IF(IF(J274,J274+$G274,0)&lt;=100,IF(J274,J274+$G274,0),100)</f>
        <v>83</v>
      </c>
      <c r="L274" s="44">
        <f>VLOOKUP($D274,CLASS!$D$2:$W$405,9,FALSE)</f>
        <v>56</v>
      </c>
      <c r="M274" s="52">
        <f>IF(IF(L274,L274+$G274,0)&lt;=100,IF(L274,L274+$G274,0),100)</f>
        <v>66</v>
      </c>
      <c r="N274" s="44">
        <f>VLOOKUP($D274,CLASS!$D$2:$W$405,11,FALSE)</f>
        <v>0</v>
      </c>
      <c r="O274" s="52">
        <f>IF(IF(N274,N274+$G274,0)&lt;=100,IF(N274,N274+$G274,0),100)</f>
        <v>0</v>
      </c>
      <c r="P274" s="44">
        <f>VLOOKUP($D274,CLASS!$D$2:$W$405,13,FALSE)</f>
        <v>56</v>
      </c>
      <c r="Q274" s="52">
        <f>IF(IF(P274,P274+$G274,0)&lt;=100,IF(P274,P274+$G274,0),100)</f>
        <v>66</v>
      </c>
      <c r="R274" s="44">
        <f>VLOOKUP($D274,CLASS!$D$2:$W$405,15,FALSE)</f>
        <v>68</v>
      </c>
      <c r="S274" s="52">
        <f>IF(IF(R274,R274+$G274,0)&lt;=100,IF(R274,R274+$G274,0),100)</f>
        <v>78</v>
      </c>
      <c r="T274" s="44">
        <f>VLOOKUP($D274,CLASS!$D$2:$W$405,17,FALSE)</f>
        <v>52</v>
      </c>
      <c r="U274" s="52">
        <f>IF(IF(T274,T274+$G274,0)&lt;=100,IF(T274,T274+$G274,0),100)</f>
        <v>62</v>
      </c>
      <c r="V274" s="44">
        <f>VLOOKUP($D274,CLASS!$D$2:$W$405,19,FALSE)</f>
        <v>0</v>
      </c>
      <c r="W274" s="52">
        <f>IF(IF(V274,V274+$G274,0)&lt;=100,IF(V274,V274+$G274,0),100)</f>
        <v>0</v>
      </c>
      <c r="Z274" s="52">
        <f>I274+K274+M274+O274+Q274+S274+U274+W274</f>
        <v>427</v>
      </c>
      <c r="AB274" s="44">
        <f>I274</f>
        <v>72</v>
      </c>
      <c r="AC274" s="44">
        <f>K274</f>
        <v>83</v>
      </c>
      <c r="AD274" s="44">
        <f>M274</f>
        <v>66</v>
      </c>
      <c r="AE274" s="44">
        <f>O274</f>
        <v>0</v>
      </c>
      <c r="AF274" s="44">
        <f>Q274</f>
        <v>66</v>
      </c>
      <c r="AG274" s="44">
        <f>S274</f>
        <v>78</v>
      </c>
      <c r="AH274" s="44">
        <f>U274</f>
        <v>62</v>
      </c>
      <c r="AI274" s="44">
        <f>W274</f>
        <v>0</v>
      </c>
      <c r="AJ274" s="24">
        <f>SUMPRODUCT(LARGE(AB274:AI274, {1,2,3,4,5}))</f>
        <v>365</v>
      </c>
      <c r="AK274" s="44"/>
    </row>
    <row r="275" spans="1:37" x14ac:dyDescent="0.25">
      <c r="A275" s="47" t="s">
        <v>14</v>
      </c>
      <c r="B275" s="45" t="s">
        <v>183</v>
      </c>
      <c r="C275" s="44" t="s">
        <v>352</v>
      </c>
      <c r="D275" s="44">
        <v>134289</v>
      </c>
      <c r="E275" s="44" t="s">
        <v>13</v>
      </c>
      <c r="F275" s="44" t="s">
        <v>8</v>
      </c>
      <c r="G275" s="44">
        <f>VLOOKUP($D275,CLASS!$D$2:$W$405,4,FALSE)</f>
        <v>15</v>
      </c>
      <c r="H275" s="44">
        <f>VLOOKUP($D275,CLASS!$D$2:$W$405,5,FALSE)</f>
        <v>65</v>
      </c>
      <c r="I275" s="52">
        <f>IF(H275,G275+H275,0)</f>
        <v>80</v>
      </c>
      <c r="J275" s="44">
        <f>VLOOKUP($D275,CLASS!$D$2:$W$405,7,FALSE)</f>
        <v>62</v>
      </c>
      <c r="K275" s="52">
        <f>IF(IF(J275,J275+$G275,0)&lt;=100,IF(J275,J275+$G275,0),100)</f>
        <v>77</v>
      </c>
      <c r="L275" s="44">
        <f>VLOOKUP($D275,CLASS!$D$2:$W$405,9,FALSE)</f>
        <v>0</v>
      </c>
      <c r="M275" s="52">
        <f>IF(IF(L275,L275+$G275,0)&lt;=100,IF(L275,L275+$G275,0),100)</f>
        <v>0</v>
      </c>
      <c r="N275" s="44">
        <f>VLOOKUP($D275,CLASS!$D$2:$W$405,11,FALSE)</f>
        <v>61</v>
      </c>
      <c r="O275" s="52">
        <f>IF(IF(N275,N275+$G275,0)&lt;=100,IF(N275,N275+$G275,0),100)</f>
        <v>76</v>
      </c>
      <c r="P275" s="44">
        <f>VLOOKUP($D275,CLASS!$D$2:$W$405,13,FALSE)</f>
        <v>55</v>
      </c>
      <c r="Q275" s="52">
        <f>IF(IF(P275,P275+$G275,0)&lt;=100,IF(P275,P275+$G275,0),100)</f>
        <v>70</v>
      </c>
      <c r="R275" s="44">
        <f>VLOOKUP($D275,CLASS!$D$2:$W$405,15,FALSE)</f>
        <v>0</v>
      </c>
      <c r="S275" s="52">
        <f>IF(IF(R275,R275+$G275,0)&lt;=100,IF(R275,R275+$G275,0),100)</f>
        <v>0</v>
      </c>
      <c r="T275" s="44">
        <f>VLOOKUP($D275,CLASS!$D$2:$W$405,17,FALSE)</f>
        <v>0</v>
      </c>
      <c r="U275" s="52">
        <f>IF(IF(T275,T275+$G275,0)&lt;=100,IF(T275,T275+$G275,0),100)</f>
        <v>0</v>
      </c>
      <c r="V275" s="44">
        <f>VLOOKUP($D275,CLASS!$D$2:$W$405,19,FALSE)</f>
        <v>0</v>
      </c>
      <c r="W275" s="52">
        <f>IF(IF(V275,V275+$G275,0)&lt;=100,IF(V275,V275+$G275,0),100)</f>
        <v>0</v>
      </c>
      <c r="X275" s="44"/>
      <c r="Y275" s="44"/>
      <c r="Z275" s="52">
        <f>I275+K275+M275+O275+Q275+S275+U275+W275</f>
        <v>303</v>
      </c>
      <c r="AA275" s="44"/>
      <c r="AB275" s="44">
        <f>I275</f>
        <v>80</v>
      </c>
      <c r="AC275" s="44">
        <f>K275</f>
        <v>77</v>
      </c>
      <c r="AD275" s="44">
        <f>M275</f>
        <v>0</v>
      </c>
      <c r="AE275" s="44">
        <f>O275</f>
        <v>76</v>
      </c>
      <c r="AF275" s="44">
        <f>Q275</f>
        <v>70</v>
      </c>
      <c r="AG275" s="44">
        <f>S275</f>
        <v>0</v>
      </c>
      <c r="AH275" s="44">
        <f>U275</f>
        <v>0</v>
      </c>
      <c r="AI275" s="44">
        <f>W275</f>
        <v>0</v>
      </c>
      <c r="AJ275" s="24">
        <f>SUMPRODUCT(LARGE(AB275:AI275, {1,2,3,4,5}))</f>
        <v>303</v>
      </c>
      <c r="AK275"/>
    </row>
    <row r="276" spans="1:37" x14ac:dyDescent="0.25">
      <c r="A276" s="47" t="s">
        <v>14</v>
      </c>
      <c r="B276" s="45" t="s">
        <v>274</v>
      </c>
      <c r="C276" s="44" t="s">
        <v>275</v>
      </c>
      <c r="D276" s="44">
        <v>101969</v>
      </c>
      <c r="E276" s="44" t="s">
        <v>12</v>
      </c>
      <c r="F276" s="44" t="s">
        <v>35</v>
      </c>
      <c r="G276" s="44">
        <f>VLOOKUP($D276,CLASS!$D$2:$W$405,4,FALSE)</f>
        <v>10</v>
      </c>
      <c r="H276" s="44">
        <f>VLOOKUP($D276,CLASS!$D$2:$W$405,5,FALSE)</f>
        <v>73</v>
      </c>
      <c r="I276" s="52">
        <f>IF(H276,G276+H276,0)</f>
        <v>83</v>
      </c>
      <c r="J276" s="44">
        <f>VLOOKUP($D276,CLASS!$D$2:$W$405,7,FALSE)</f>
        <v>76</v>
      </c>
      <c r="K276" s="52">
        <f>IF(IF(J276,J276+$G276,0)&lt;=100,IF(J276,J276+$G276,0),100)</f>
        <v>86</v>
      </c>
      <c r="L276" s="44">
        <f>VLOOKUP($D276,CLASS!$D$2:$W$405,9,FALSE)</f>
        <v>81</v>
      </c>
      <c r="M276" s="52">
        <f>IF(IF(L276,L276+$G276,0)&lt;=100,IF(L276,L276+$G276,0),100)</f>
        <v>91</v>
      </c>
      <c r="N276" s="44">
        <f>VLOOKUP($D276,CLASS!$D$2:$W$405,11,FALSE)</f>
        <v>0</v>
      </c>
      <c r="O276" s="52">
        <f>IF(IF(N276,N276+$G276,0)&lt;=100,IF(N276,N276+$G276,0),100)</f>
        <v>0</v>
      </c>
      <c r="P276" s="44">
        <f>VLOOKUP($D276,CLASS!$D$2:$W$405,13,FALSE)</f>
        <v>0</v>
      </c>
      <c r="Q276" s="52">
        <f>IF(IF(P276,P276+$G276,0)&lt;=100,IF(P276,P276+$G276,0),100)</f>
        <v>0</v>
      </c>
      <c r="R276" s="44">
        <f>VLOOKUP($D276,CLASS!$D$2:$W$405,15,FALSE)</f>
        <v>0</v>
      </c>
      <c r="S276" s="52">
        <f>IF(IF(R276,R276+$G276,0)&lt;=100,IF(R276,R276+$G276,0),100)</f>
        <v>0</v>
      </c>
      <c r="T276" s="44">
        <f>VLOOKUP($D276,CLASS!$D$2:$W$405,17,FALSE)</f>
        <v>0</v>
      </c>
      <c r="U276" s="52">
        <f>IF(IF(T276,T276+$G276,0)&lt;=100,IF(T276,T276+$G276,0),100)</f>
        <v>0</v>
      </c>
      <c r="V276" s="44">
        <f>VLOOKUP($D276,CLASS!$D$2:$W$405,19,FALSE)</f>
        <v>0</v>
      </c>
      <c r="W276" s="52">
        <f>IF(IF(V276,V276+$G276,0)&lt;=100,IF(V276,V276+$G276,0),100)</f>
        <v>0</v>
      </c>
      <c r="X276" s="44"/>
      <c r="Y276" s="44"/>
      <c r="Z276" s="52">
        <f>I276+K276+M276+O276+Q276+S276+U276+W276</f>
        <v>260</v>
      </c>
      <c r="AA276" s="44"/>
      <c r="AB276" s="44">
        <f>I276</f>
        <v>83</v>
      </c>
      <c r="AC276" s="44">
        <f>K276</f>
        <v>86</v>
      </c>
      <c r="AD276" s="44">
        <f>M276</f>
        <v>91</v>
      </c>
      <c r="AE276" s="44">
        <f>O276</f>
        <v>0</v>
      </c>
      <c r="AF276" s="44">
        <f>Q276</f>
        <v>0</v>
      </c>
      <c r="AG276" s="44">
        <f>S276</f>
        <v>0</v>
      </c>
      <c r="AH276" s="44">
        <f>U276</f>
        <v>0</v>
      </c>
      <c r="AI276" s="44">
        <f>W276</f>
        <v>0</v>
      </c>
      <c r="AJ276" s="24">
        <f>SUMPRODUCT(LARGE(AB276:AI276, {1,2,3,4,5}))</f>
        <v>260</v>
      </c>
      <c r="AK276"/>
    </row>
    <row r="277" spans="1:37" x14ac:dyDescent="0.25">
      <c r="A277" s="47" t="s">
        <v>14</v>
      </c>
      <c r="B277" s="45" t="s">
        <v>88</v>
      </c>
      <c r="C277" s="44" t="s">
        <v>218</v>
      </c>
      <c r="D277" s="44">
        <v>49768</v>
      </c>
      <c r="E277" s="44" t="s">
        <v>11</v>
      </c>
      <c r="F277" s="44" t="s">
        <v>35</v>
      </c>
      <c r="G277" s="44">
        <f>VLOOKUP($D277,CLASS!$D$2:$W$405,4,FALSE)</f>
        <v>5</v>
      </c>
      <c r="H277" s="44">
        <f>VLOOKUP($D277,CLASS!$D$2:$W$405,5,FALSE)</f>
        <v>0</v>
      </c>
      <c r="I277" s="52">
        <f>IF(H277,G277+H277,0)</f>
        <v>0</v>
      </c>
      <c r="J277" s="44">
        <f>VLOOKUP($D277,CLASS!$D$2:$W$405,7,FALSE)</f>
        <v>80</v>
      </c>
      <c r="K277" s="52">
        <f>IF(IF(J277,J277+$G277,0)&lt;=100,IF(J277,J277+$G277,0),100)</f>
        <v>85</v>
      </c>
      <c r="L277" s="44">
        <f>VLOOKUP($D277,CLASS!$D$2:$W$405,9,FALSE)</f>
        <v>0</v>
      </c>
      <c r="M277" s="52">
        <f>IF(IF(L277,L277+$G277,0)&lt;=100,IF(L277,L277+$G277,0),100)</f>
        <v>0</v>
      </c>
      <c r="N277" s="44">
        <f>VLOOKUP($D277,CLASS!$D$2:$W$405,11,FALSE)</f>
        <v>0</v>
      </c>
      <c r="O277" s="52">
        <f>IF(IF(N277,N277+$G277,0)&lt;=100,IF(N277,N277+$G277,0),100)</f>
        <v>0</v>
      </c>
      <c r="P277" s="44">
        <f>VLOOKUP($D277,CLASS!$D$2:$W$405,13,FALSE)</f>
        <v>75</v>
      </c>
      <c r="Q277" s="52">
        <f>IF(IF(P277,P277+$G277,0)&lt;=100,IF(P277,P277+$G277,0),100)</f>
        <v>80</v>
      </c>
      <c r="R277" s="44">
        <f>VLOOKUP($D277,CLASS!$D$2:$W$405,15,FALSE)</f>
        <v>0</v>
      </c>
      <c r="S277" s="52">
        <f>IF(IF(R277,R277+$G277,0)&lt;=100,IF(R277,R277+$G277,0),100)</f>
        <v>0</v>
      </c>
      <c r="T277" s="44">
        <f>VLOOKUP($D277,CLASS!$D$2:$W$405,17,FALSE)</f>
        <v>0</v>
      </c>
      <c r="U277" s="52">
        <f>IF(IF(T277,T277+$G277,0)&lt;=100,IF(T277,T277+$G277,0),100)</f>
        <v>0</v>
      </c>
      <c r="V277" s="44">
        <f>VLOOKUP($D277,CLASS!$D$2:$W$405,19,FALSE)</f>
        <v>0</v>
      </c>
      <c r="W277" s="52">
        <f>IF(IF(V277,V277+$G277,0)&lt;=100,IF(V277,V277+$G277,0),100)</f>
        <v>0</v>
      </c>
      <c r="Z277" s="52">
        <f>I277+K277+M277+O277+Q277+S277+U277+W277</f>
        <v>165</v>
      </c>
      <c r="AB277" s="44">
        <f>I277</f>
        <v>0</v>
      </c>
      <c r="AC277" s="44">
        <f>K277</f>
        <v>85</v>
      </c>
      <c r="AD277" s="44">
        <f>M277</f>
        <v>0</v>
      </c>
      <c r="AE277" s="44">
        <f>O277</f>
        <v>0</v>
      </c>
      <c r="AF277" s="44">
        <f>Q277</f>
        <v>80</v>
      </c>
      <c r="AG277" s="44">
        <f>S277</f>
        <v>0</v>
      </c>
      <c r="AH277" s="44">
        <f>U277</f>
        <v>0</v>
      </c>
      <c r="AI277" s="44">
        <f>W277</f>
        <v>0</v>
      </c>
      <c r="AJ277" s="24">
        <f>SUMPRODUCT(LARGE(AB277:AI277, {1,2,3,4,5}))</f>
        <v>165</v>
      </c>
      <c r="AK277" s="44"/>
    </row>
    <row r="278" spans="1:37" x14ac:dyDescent="0.25">
      <c r="A278" s="47" t="s">
        <v>14</v>
      </c>
      <c r="B278" s="45" t="s">
        <v>92</v>
      </c>
      <c r="C278" s="44" t="s">
        <v>417</v>
      </c>
      <c r="D278" s="44">
        <v>115650</v>
      </c>
      <c r="E278" s="44" t="s">
        <v>7</v>
      </c>
      <c r="F278" s="44" t="s">
        <v>8</v>
      </c>
      <c r="G278" s="44">
        <f>VLOOKUP($D278,CLASS!$D$2:$W$405,4,FALSE)</f>
        <v>0</v>
      </c>
      <c r="H278" s="44">
        <f>VLOOKUP($D278,CLASS!$D$2:$W$405,5,FALSE)</f>
        <v>0</v>
      </c>
      <c r="I278" s="52">
        <f>IF(H278,G278+H278,0)</f>
        <v>0</v>
      </c>
      <c r="J278" s="44">
        <f>VLOOKUP($D278,CLASS!$D$2:$W$405,7,FALSE)</f>
        <v>86</v>
      </c>
      <c r="K278" s="52">
        <f>IF(IF(J278,J278+$G278,0)&lt;=100,IF(J278,J278+$G278,0),100)</f>
        <v>86</v>
      </c>
      <c r="L278" s="44">
        <f>VLOOKUP($D278,CLASS!$D$2:$W$405,9,FALSE)</f>
        <v>0</v>
      </c>
      <c r="M278" s="52">
        <f>IF(IF(L278,L278+$G278,0)&lt;=100,IF(L278,L278+$G278,0),100)</f>
        <v>0</v>
      </c>
      <c r="N278" s="44">
        <f>VLOOKUP($D278,CLASS!$D$2:$W$405,11,FALSE)</f>
        <v>0</v>
      </c>
      <c r="O278" s="52">
        <f>IF(IF(N278,N278+$G278,0)&lt;=100,IF(N278,N278+$G278,0),100)</f>
        <v>0</v>
      </c>
      <c r="P278" s="44">
        <f>VLOOKUP($D278,CLASS!$D$2:$W$405,13,FALSE)</f>
        <v>78</v>
      </c>
      <c r="Q278" s="52">
        <f>IF(IF(P278,P278+$G278,0)&lt;=100,IF(P278,P278+$G278,0),100)</f>
        <v>78</v>
      </c>
      <c r="R278" s="44">
        <f>VLOOKUP($D278,CLASS!$D$2:$W$405,15,FALSE)</f>
        <v>0</v>
      </c>
      <c r="S278" s="52">
        <f>IF(IF(R278,R278+$G278,0)&lt;=100,IF(R278,R278+$G278,0),100)</f>
        <v>0</v>
      </c>
      <c r="T278" s="44">
        <f>VLOOKUP($D278,CLASS!$D$2:$W$405,17,FALSE)</f>
        <v>0</v>
      </c>
      <c r="U278" s="52">
        <f>IF(IF(T278,T278+$G278,0)&lt;=100,IF(T278,T278+$G278,0),100)</f>
        <v>0</v>
      </c>
      <c r="V278" s="44">
        <f>VLOOKUP($D278,CLASS!$D$2:$W$405,19,FALSE)</f>
        <v>0</v>
      </c>
      <c r="W278" s="52">
        <f>IF(IF(V278,V278+$G278,0)&lt;=100,IF(V278,V278+$G278,0),100)</f>
        <v>0</v>
      </c>
      <c r="X278" s="44"/>
      <c r="Y278" s="44"/>
      <c r="Z278" s="52">
        <f>I278+K278+M278+O278+Q278+S278+U278+W278</f>
        <v>164</v>
      </c>
      <c r="AA278" s="44"/>
      <c r="AB278" s="44">
        <f>I278</f>
        <v>0</v>
      </c>
      <c r="AC278" s="44">
        <f>K278</f>
        <v>86</v>
      </c>
      <c r="AD278" s="44">
        <f>M278</f>
        <v>0</v>
      </c>
      <c r="AE278" s="44">
        <f>O278</f>
        <v>0</v>
      </c>
      <c r="AF278" s="44">
        <f>Q278</f>
        <v>78</v>
      </c>
      <c r="AG278" s="44">
        <f>S278</f>
        <v>0</v>
      </c>
      <c r="AH278" s="44">
        <f>U278</f>
        <v>0</v>
      </c>
      <c r="AI278" s="44">
        <f>W278</f>
        <v>0</v>
      </c>
      <c r="AJ278" s="24">
        <f>SUMPRODUCT(LARGE(AB278:AI278, {1,2,3,4,5}))</f>
        <v>164</v>
      </c>
      <c r="AK278"/>
    </row>
    <row r="279" spans="1:37" x14ac:dyDescent="0.25">
      <c r="A279" s="47" t="s">
        <v>14</v>
      </c>
      <c r="B279" s="45" t="s">
        <v>317</v>
      </c>
      <c r="C279" s="44" t="s">
        <v>418</v>
      </c>
      <c r="D279" s="44">
        <v>125527</v>
      </c>
      <c r="E279" s="44" t="s">
        <v>12</v>
      </c>
      <c r="F279" s="44" t="s">
        <v>8</v>
      </c>
      <c r="G279" s="44">
        <f>VLOOKUP($D279,CLASS!$D$2:$W$405,4,FALSE)</f>
        <v>10</v>
      </c>
      <c r="H279" s="44">
        <f>VLOOKUP($D279,CLASS!$D$2:$W$405,5,FALSE)</f>
        <v>0</v>
      </c>
      <c r="I279" s="52">
        <f>IF(H279,G279+H279,0)</f>
        <v>0</v>
      </c>
      <c r="J279" s="44">
        <f>VLOOKUP($D279,CLASS!$D$2:$W$405,7,FALSE)</f>
        <v>81</v>
      </c>
      <c r="K279" s="52">
        <f>IF(IF(J279,J279+$G279,0)&lt;=100,IF(J279,J279+$G279,0),100)</f>
        <v>91</v>
      </c>
      <c r="L279" s="44">
        <f>VLOOKUP($D279,CLASS!$D$2:$W$405,9,FALSE)</f>
        <v>0</v>
      </c>
      <c r="M279" s="52">
        <f>IF(IF(L279,L279+$G279,0)&lt;=100,IF(L279,L279+$G279,0),100)</f>
        <v>0</v>
      </c>
      <c r="N279" s="44">
        <f>VLOOKUP($D279,CLASS!$D$2:$W$405,11,FALSE)</f>
        <v>0</v>
      </c>
      <c r="O279" s="52">
        <f>IF(IF(N279,N279+$G279,0)&lt;=100,IF(N279,N279+$G279,0),100)</f>
        <v>0</v>
      </c>
      <c r="P279" s="44">
        <f>VLOOKUP($D279,CLASS!$D$2:$W$405,13,FALSE)</f>
        <v>0</v>
      </c>
      <c r="Q279" s="52">
        <f>IF(IF(P279,P279+$G279,0)&lt;=100,IF(P279,P279+$G279,0),100)</f>
        <v>0</v>
      </c>
      <c r="R279" s="44">
        <f>VLOOKUP($D279,CLASS!$D$2:$W$405,15,FALSE)</f>
        <v>0</v>
      </c>
      <c r="S279" s="52">
        <f>IF(IF(R279,R279+$G279,0)&lt;=100,IF(R279,R279+$G279,0),100)</f>
        <v>0</v>
      </c>
      <c r="T279" s="44">
        <f>VLOOKUP($D279,CLASS!$D$2:$W$405,17,FALSE)</f>
        <v>0</v>
      </c>
      <c r="U279" s="52">
        <f>IF(IF(T279,T279+$G279,0)&lt;=100,IF(T279,T279+$G279,0),100)</f>
        <v>0</v>
      </c>
      <c r="V279" s="44">
        <f>VLOOKUP($D279,CLASS!$D$2:$W$405,19,FALSE)</f>
        <v>0</v>
      </c>
      <c r="W279" s="52">
        <f>IF(IF(V279,V279+$G279,0)&lt;=100,IF(V279,V279+$G279,0),100)</f>
        <v>0</v>
      </c>
      <c r="X279" s="44"/>
      <c r="Y279" s="44"/>
      <c r="Z279" s="52">
        <f>I279+K279+M279+O279+Q279+S279+U279+W279</f>
        <v>91</v>
      </c>
      <c r="AA279" s="44"/>
      <c r="AB279" s="44">
        <f>I279</f>
        <v>0</v>
      </c>
      <c r="AC279" s="44">
        <f>K279</f>
        <v>91</v>
      </c>
      <c r="AD279" s="44">
        <f>M279</f>
        <v>0</v>
      </c>
      <c r="AE279" s="44">
        <f>O279</f>
        <v>0</v>
      </c>
      <c r="AF279" s="44">
        <f>Q279</f>
        <v>0</v>
      </c>
      <c r="AG279" s="44">
        <f>S279</f>
        <v>0</v>
      </c>
      <c r="AH279" s="44">
        <f>U279</f>
        <v>0</v>
      </c>
      <c r="AI279" s="44">
        <f>W279</f>
        <v>0</v>
      </c>
      <c r="AJ279" s="24">
        <f>SUMPRODUCT(LARGE(AB279:AI279, {1,2,3,4,5}))</f>
        <v>91</v>
      </c>
    </row>
    <row r="280" spans="1:37" x14ac:dyDescent="0.25">
      <c r="A280" s="47" t="s">
        <v>14</v>
      </c>
      <c r="B280" s="45" t="s">
        <v>415</v>
      </c>
      <c r="C280" s="44" t="s">
        <v>416</v>
      </c>
      <c r="D280" s="44">
        <v>19729</v>
      </c>
      <c r="E280" s="44" t="s">
        <v>7</v>
      </c>
      <c r="F280" s="44" t="s">
        <v>8</v>
      </c>
      <c r="G280" s="44">
        <f>VLOOKUP($D280,CLASS!$D$2:$W$405,4,FALSE)</f>
        <v>0</v>
      </c>
      <c r="H280" s="44">
        <f>VLOOKUP($D280,CLASS!$D$2:$W$405,5,FALSE)</f>
        <v>0</v>
      </c>
      <c r="I280" s="52">
        <f>IF(H280,G280+H280,0)</f>
        <v>0</v>
      </c>
      <c r="J280" s="44">
        <f>VLOOKUP($D280,CLASS!$D$2:$W$405,7,FALSE)</f>
        <v>85</v>
      </c>
      <c r="K280" s="52">
        <f>IF(IF(J280,J280+$G280,0)&lt;=100,IF(J280,J280+$G280,0),100)</f>
        <v>85</v>
      </c>
      <c r="L280" s="44">
        <f>VLOOKUP($D280,CLASS!$D$2:$W$405,9,FALSE)</f>
        <v>0</v>
      </c>
      <c r="M280" s="52">
        <f>IF(IF(L280,L280+$G280,0)&lt;=100,IF(L280,L280+$G280,0),100)</f>
        <v>0</v>
      </c>
      <c r="N280" s="44">
        <f>VLOOKUP($D280,CLASS!$D$2:$W$405,11,FALSE)</f>
        <v>0</v>
      </c>
      <c r="O280" s="52">
        <f>IF(IF(N280,N280+$G280,0)&lt;=100,IF(N280,N280+$G280,0),100)</f>
        <v>0</v>
      </c>
      <c r="P280" s="44">
        <f>VLOOKUP($D280,CLASS!$D$2:$W$405,13,FALSE)</f>
        <v>0</v>
      </c>
      <c r="Q280" s="52">
        <f>IF(IF(P280,P280+$G280,0)&lt;=100,IF(P280,P280+$G280,0),100)</f>
        <v>0</v>
      </c>
      <c r="R280" s="44">
        <f>VLOOKUP($D280,CLASS!$D$2:$W$405,15,FALSE)</f>
        <v>0</v>
      </c>
      <c r="S280" s="52">
        <f>IF(IF(R280,R280+$G280,0)&lt;=100,IF(R280,R280+$G280,0),100)</f>
        <v>0</v>
      </c>
      <c r="T280" s="44">
        <f>VLOOKUP($D280,CLASS!$D$2:$W$405,17,FALSE)</f>
        <v>0</v>
      </c>
      <c r="U280" s="52">
        <f>IF(IF(T280,T280+$G280,0)&lt;=100,IF(T280,T280+$G280,0),100)</f>
        <v>0</v>
      </c>
      <c r="V280" s="44">
        <f>VLOOKUP($D280,CLASS!$D$2:$W$405,19,FALSE)</f>
        <v>0</v>
      </c>
      <c r="W280" s="52">
        <f>IF(IF(V280,V280+$G280,0)&lt;=100,IF(V280,V280+$G280,0),100)</f>
        <v>0</v>
      </c>
      <c r="X280" s="7"/>
      <c r="Z280" s="52">
        <f>I280+K280+M280+O280+Q280+S280+U280+W280</f>
        <v>85</v>
      </c>
      <c r="AB280" s="44">
        <f>I280</f>
        <v>0</v>
      </c>
      <c r="AC280" s="44">
        <f>K280</f>
        <v>85</v>
      </c>
      <c r="AD280" s="44">
        <f>M280</f>
        <v>0</v>
      </c>
      <c r="AE280" s="44">
        <f>O280</f>
        <v>0</v>
      </c>
      <c r="AF280" s="44">
        <f>Q280</f>
        <v>0</v>
      </c>
      <c r="AG280" s="44">
        <f>S280</f>
        <v>0</v>
      </c>
      <c r="AH280" s="44">
        <f>U280</f>
        <v>0</v>
      </c>
      <c r="AI280" s="44">
        <f>W280</f>
        <v>0</v>
      </c>
      <c r="AJ280" s="24">
        <f>SUMPRODUCT(LARGE(AB280:AI280, {1,2,3,4,5}))</f>
        <v>85</v>
      </c>
      <c r="AK280"/>
    </row>
    <row r="281" spans="1:37" x14ac:dyDescent="0.25">
      <c r="A281" s="47" t="s">
        <v>14</v>
      </c>
      <c r="B281" s="45" t="s">
        <v>295</v>
      </c>
      <c r="C281" s="44" t="s">
        <v>296</v>
      </c>
      <c r="D281" s="44">
        <v>122662</v>
      </c>
      <c r="E281" s="44" t="s">
        <v>12</v>
      </c>
      <c r="F281" s="44" t="s">
        <v>8</v>
      </c>
      <c r="G281" s="44">
        <f>VLOOKUP($D281,CLASS!$D$2:$W$405,4,FALSE)</f>
        <v>10</v>
      </c>
      <c r="H281" s="44">
        <f>VLOOKUP($D281,CLASS!$D$2:$W$405,5,FALSE)</f>
        <v>0</v>
      </c>
      <c r="I281" s="52">
        <f>IF(H281,G281+H281,0)</f>
        <v>0</v>
      </c>
      <c r="J281" s="44">
        <f>VLOOKUP($D281,CLASS!$D$2:$W$405,7,FALSE)</f>
        <v>0</v>
      </c>
      <c r="K281" s="52">
        <f>IF(IF(J281,J281+$G281,0)&lt;=100,IF(J281,J281+$G281,0),100)</f>
        <v>0</v>
      </c>
      <c r="L281" s="44">
        <f>VLOOKUP($D281,CLASS!$D$2:$W$405,9,FALSE)</f>
        <v>63</v>
      </c>
      <c r="M281" s="52">
        <f>IF(IF(L281,L281+$G281,0)&lt;=100,IF(L281,L281+$G281,0),100)</f>
        <v>73</v>
      </c>
      <c r="N281" s="44">
        <f>VLOOKUP($D281,CLASS!$D$2:$W$405,11,FALSE)</f>
        <v>0</v>
      </c>
      <c r="O281" s="52">
        <f>IF(IF(N281,N281+$G281,0)&lt;=100,IF(N281,N281+$G281,0),100)</f>
        <v>0</v>
      </c>
      <c r="P281" s="44">
        <f>VLOOKUP($D281,CLASS!$D$2:$W$405,13,FALSE)</f>
        <v>0</v>
      </c>
      <c r="Q281" s="52">
        <f>IF(IF(P281,P281+$G281,0)&lt;=100,IF(P281,P281+$G281,0),100)</f>
        <v>0</v>
      </c>
      <c r="R281" s="44">
        <f>VLOOKUP($D281,CLASS!$D$2:$W$405,15,FALSE)</f>
        <v>0</v>
      </c>
      <c r="S281" s="52">
        <f>IF(IF(R281,R281+$G281,0)&lt;=100,IF(R281,R281+$G281,0),100)</f>
        <v>0</v>
      </c>
      <c r="T281" s="44">
        <f>VLOOKUP($D281,CLASS!$D$2:$W$405,17,FALSE)</f>
        <v>0</v>
      </c>
      <c r="U281" s="52">
        <f>IF(IF(T281,T281+$G281,0)&lt;=100,IF(T281,T281+$G281,0),100)</f>
        <v>0</v>
      </c>
      <c r="V281" s="44">
        <f>VLOOKUP($D281,CLASS!$D$2:$W$405,19,FALSE)</f>
        <v>0</v>
      </c>
      <c r="W281" s="52">
        <f>IF(IF(V281,V281+$G281,0)&lt;=100,IF(V281,V281+$G281,0),100)</f>
        <v>0</v>
      </c>
      <c r="X281" s="44"/>
      <c r="Y281" s="44"/>
      <c r="Z281" s="52">
        <f>I281+K281+M281+O281+Q281+S281+U281+W281</f>
        <v>73</v>
      </c>
      <c r="AA281" s="44"/>
      <c r="AB281" s="44">
        <f>I281</f>
        <v>0</v>
      </c>
      <c r="AC281" s="44">
        <f>K281</f>
        <v>0</v>
      </c>
      <c r="AD281" s="44">
        <f>M281</f>
        <v>73</v>
      </c>
      <c r="AE281" s="44">
        <f>O281</f>
        <v>0</v>
      </c>
      <c r="AF281" s="44">
        <f>Q281</f>
        <v>0</v>
      </c>
      <c r="AG281" s="44">
        <f>S281</f>
        <v>0</v>
      </c>
      <c r="AH281" s="44">
        <f>U281</f>
        <v>0</v>
      </c>
      <c r="AI281" s="44">
        <f>W281</f>
        <v>0</v>
      </c>
      <c r="AJ281" s="24">
        <f>SUMPRODUCT(LARGE(AB281:AI281, {1,2,3,4,5}))</f>
        <v>73</v>
      </c>
      <c r="AK281"/>
    </row>
    <row r="282" spans="1:37" x14ac:dyDescent="0.25">
      <c r="A282" s="47" t="s">
        <v>14</v>
      </c>
      <c r="B282" s="45" t="s">
        <v>38</v>
      </c>
      <c r="C282" s="44" t="s">
        <v>214</v>
      </c>
      <c r="D282" s="44">
        <v>115934</v>
      </c>
      <c r="E282" s="44" t="s">
        <v>11</v>
      </c>
      <c r="F282" s="44" t="s">
        <v>8</v>
      </c>
      <c r="G282" s="44">
        <f>VLOOKUP($D282,CLASS!$D$2:$W$405,4,FALSE)</f>
        <v>5</v>
      </c>
      <c r="H282" s="44">
        <f>VLOOKUP($D282,CLASS!$D$2:$W$405,5,FALSE)</f>
        <v>0</v>
      </c>
      <c r="I282" s="52">
        <f>IF(H282,G282+H282,0)</f>
        <v>0</v>
      </c>
      <c r="J282" s="44">
        <f>VLOOKUP($D282,CLASS!$D$2:$W$405,7,FALSE)</f>
        <v>0</v>
      </c>
      <c r="K282" s="52">
        <f>IF(IF(J282,J282+$G282,0)&lt;=100,IF(J282,J282+$G282,0),100)</f>
        <v>0</v>
      </c>
      <c r="L282" s="44">
        <f>VLOOKUP($D282,CLASS!$D$2:$W$405,9,FALSE)</f>
        <v>0</v>
      </c>
      <c r="M282" s="52">
        <f>IF(IF(L282,L282+$G282,0)&lt;=100,IF(L282,L282+$G282,0),100)</f>
        <v>0</v>
      </c>
      <c r="N282" s="44">
        <f>VLOOKUP($D282,CLASS!$D$2:$W$405,11,FALSE)</f>
        <v>0</v>
      </c>
      <c r="O282" s="52">
        <f>IF(IF(N282,N282+$G282,0)&lt;=100,IF(N282,N282+$G282,0),100)</f>
        <v>0</v>
      </c>
      <c r="P282" s="44">
        <f>VLOOKUP($D282,CLASS!$D$2:$W$405,13,FALSE)</f>
        <v>0</v>
      </c>
      <c r="Q282" s="52">
        <f>IF(IF(P282,P282+$G282,0)&lt;=100,IF(P282,P282+$G282,0),100)</f>
        <v>0</v>
      </c>
      <c r="R282" s="44">
        <f>VLOOKUP($D282,CLASS!$D$2:$W$405,15,FALSE)</f>
        <v>0</v>
      </c>
      <c r="S282" s="52">
        <f>IF(IF(R282,R282+$G282,0)&lt;=100,IF(R282,R282+$G282,0),100)</f>
        <v>0</v>
      </c>
      <c r="T282" s="44">
        <f>VLOOKUP($D282,CLASS!$D$2:$W$405,17,FALSE)</f>
        <v>0</v>
      </c>
      <c r="U282" s="52">
        <f>IF(IF(T282,T282+$G282,0)&lt;=100,IF(T282,T282+$G282,0),100)</f>
        <v>0</v>
      </c>
      <c r="V282" s="44">
        <f>VLOOKUP($D282,CLASS!$D$2:$W$405,19,FALSE)</f>
        <v>0</v>
      </c>
      <c r="W282" s="52">
        <f>IF(IF(V282,V282+$G282,0)&lt;=100,IF(V282,V282+$G282,0),100)</f>
        <v>0</v>
      </c>
      <c r="X282" s="44"/>
      <c r="Y282" s="44"/>
      <c r="Z282" s="52">
        <f>I282+K282+M282+O282+Q282+S282+U282+W282</f>
        <v>0</v>
      </c>
      <c r="AA282" s="44"/>
      <c r="AB282" s="44">
        <f>I282</f>
        <v>0</v>
      </c>
      <c r="AC282" s="44">
        <f>K282</f>
        <v>0</v>
      </c>
      <c r="AD282" s="44">
        <f>M282</f>
        <v>0</v>
      </c>
      <c r="AE282" s="44">
        <f>O282</f>
        <v>0</v>
      </c>
      <c r="AF282" s="44">
        <f>Q282</f>
        <v>0</v>
      </c>
      <c r="AG282" s="44">
        <f>S282</f>
        <v>0</v>
      </c>
      <c r="AH282" s="44">
        <f>U282</f>
        <v>0</v>
      </c>
      <c r="AI282" s="44">
        <f>W282</f>
        <v>0</v>
      </c>
      <c r="AJ282" s="24">
        <f>SUMPRODUCT(LARGE(AB282:AI282, {1,2,3,4,5}))</f>
        <v>0</v>
      </c>
      <c r="AK282"/>
    </row>
    <row r="283" spans="1:37" x14ac:dyDescent="0.25">
      <c r="A283" s="47" t="s">
        <v>14</v>
      </c>
      <c r="B283" s="45" t="s">
        <v>297</v>
      </c>
      <c r="C283" s="44" t="s">
        <v>214</v>
      </c>
      <c r="D283" s="44">
        <v>115991</v>
      </c>
      <c r="E283" s="44" t="s">
        <v>12</v>
      </c>
      <c r="F283" s="44" t="s">
        <v>43</v>
      </c>
      <c r="G283" s="44">
        <f>VLOOKUP($D283,CLASS!$D$2:$W$405,4,FALSE)</f>
        <v>10</v>
      </c>
      <c r="H283" s="44">
        <f>VLOOKUP($D283,CLASS!$D$2:$W$405,5,FALSE)</f>
        <v>0</v>
      </c>
      <c r="I283" s="52">
        <f>IF(H283,G283+H283,0)</f>
        <v>0</v>
      </c>
      <c r="J283" s="44">
        <f>VLOOKUP($D283,CLASS!$D$2:$W$405,7,FALSE)</f>
        <v>0</v>
      </c>
      <c r="K283" s="52">
        <f>IF(IF(J283,J283+$G283,0)&lt;=100,IF(J283,J283+$G283,0),100)</f>
        <v>0</v>
      </c>
      <c r="L283" s="44">
        <f>VLOOKUP($D283,CLASS!$D$2:$W$405,9,FALSE)</f>
        <v>0</v>
      </c>
      <c r="M283" s="52">
        <f>IF(IF(L283,L283+$G283,0)&lt;=100,IF(L283,L283+$G283,0),100)</f>
        <v>0</v>
      </c>
      <c r="N283" s="44">
        <f>VLOOKUP($D283,CLASS!$D$2:$W$405,11,FALSE)</f>
        <v>0</v>
      </c>
      <c r="O283" s="52">
        <f>IF(IF(N283,N283+$G283,0)&lt;=100,IF(N283,N283+$G283,0),100)</f>
        <v>0</v>
      </c>
      <c r="P283" s="44">
        <f>VLOOKUP($D283,CLASS!$D$2:$W$405,13,FALSE)</f>
        <v>0</v>
      </c>
      <c r="Q283" s="52">
        <f>IF(IF(P283,P283+$G283,0)&lt;=100,IF(P283,P283+$G283,0),100)</f>
        <v>0</v>
      </c>
      <c r="R283" s="44">
        <f>VLOOKUP($D283,CLASS!$D$2:$W$405,15,FALSE)</f>
        <v>0</v>
      </c>
      <c r="S283" s="52">
        <f>IF(IF(R283,R283+$G283,0)&lt;=100,IF(R283,R283+$G283,0),100)</f>
        <v>0</v>
      </c>
      <c r="T283" s="44">
        <f>VLOOKUP($D283,CLASS!$D$2:$W$405,17,FALSE)</f>
        <v>0</v>
      </c>
      <c r="U283" s="52">
        <f>IF(IF(T283,T283+$G283,0)&lt;=100,IF(T283,T283+$G283,0),100)</f>
        <v>0</v>
      </c>
      <c r="V283" s="44">
        <f>VLOOKUP($D283,CLASS!$D$2:$W$405,19,FALSE)</f>
        <v>0</v>
      </c>
      <c r="W283" s="52">
        <f>IF(IF(V283,V283+$G283,0)&lt;=100,IF(V283,V283+$G283,0),100)</f>
        <v>0</v>
      </c>
      <c r="X283" s="44"/>
      <c r="Y283" s="44"/>
      <c r="Z283" s="52">
        <f>I283+K283+M283+O283+Q283+S283+U283+W283</f>
        <v>0</v>
      </c>
      <c r="AA283" s="44"/>
      <c r="AB283" s="44">
        <f>I283</f>
        <v>0</v>
      </c>
      <c r="AC283" s="44">
        <f>K283</f>
        <v>0</v>
      </c>
      <c r="AD283" s="44">
        <f>M283</f>
        <v>0</v>
      </c>
      <c r="AE283" s="44">
        <f>O283</f>
        <v>0</v>
      </c>
      <c r="AF283" s="44">
        <f>Q283</f>
        <v>0</v>
      </c>
      <c r="AG283" s="44">
        <f>S283</f>
        <v>0</v>
      </c>
      <c r="AH283" s="44">
        <f>U283</f>
        <v>0</v>
      </c>
      <c r="AI283" s="44">
        <f>W283</f>
        <v>0</v>
      </c>
      <c r="AJ283" s="24">
        <f>SUMPRODUCT(LARGE(AB283:AI283, {1,2,3,4,5}))</f>
        <v>0</v>
      </c>
      <c r="AK283"/>
    </row>
    <row r="284" spans="1:37" x14ac:dyDescent="0.25">
      <c r="A284" s="47" t="s">
        <v>14</v>
      </c>
      <c r="B284" s="45" t="s">
        <v>88</v>
      </c>
      <c r="C284" s="44" t="s">
        <v>312</v>
      </c>
      <c r="D284" s="44">
        <v>52659</v>
      </c>
      <c r="E284" s="44" t="s">
        <v>12</v>
      </c>
      <c r="F284" s="44" t="s">
        <v>8</v>
      </c>
      <c r="G284" s="44">
        <f>VLOOKUP($D284,CLASS!$D$2:$W$405,4,FALSE)</f>
        <v>10</v>
      </c>
      <c r="H284" s="44">
        <f>VLOOKUP($D284,CLASS!$D$2:$W$405,5,FALSE)</f>
        <v>0</v>
      </c>
      <c r="I284" s="52">
        <f>IF(H284,G284+H284,0)</f>
        <v>0</v>
      </c>
      <c r="J284" s="44">
        <f>VLOOKUP($D284,CLASS!$D$2:$W$405,7,FALSE)</f>
        <v>0</v>
      </c>
      <c r="K284" s="52">
        <f>IF(IF(J284,J284+$G284,0)&lt;=100,IF(J284,J284+$G284,0),100)</f>
        <v>0</v>
      </c>
      <c r="L284" s="44">
        <f>VLOOKUP($D284,CLASS!$D$2:$W$405,9,FALSE)</f>
        <v>0</v>
      </c>
      <c r="M284" s="52">
        <f>IF(IF(L284,L284+$G284,0)&lt;=100,IF(L284,L284+$G284,0),100)</f>
        <v>0</v>
      </c>
      <c r="N284" s="44">
        <f>VLOOKUP($D284,CLASS!$D$2:$W$405,11,FALSE)</f>
        <v>0</v>
      </c>
      <c r="O284" s="52">
        <f>IF(IF(N284,N284+$G284,0)&lt;=100,IF(N284,N284+$G284,0),100)</f>
        <v>0</v>
      </c>
      <c r="P284" s="44">
        <f>VLOOKUP($D284,CLASS!$D$2:$W$405,13,FALSE)</f>
        <v>0</v>
      </c>
      <c r="Q284" s="52">
        <f>IF(IF(P284,P284+$G284,0)&lt;=100,IF(P284,P284+$G284,0),100)</f>
        <v>0</v>
      </c>
      <c r="R284" s="44">
        <f>VLOOKUP($D284,CLASS!$D$2:$W$405,15,FALSE)</f>
        <v>0</v>
      </c>
      <c r="S284" s="52">
        <f>IF(IF(R284,R284+$G284,0)&lt;=100,IF(R284,R284+$G284,0),100)</f>
        <v>0</v>
      </c>
      <c r="T284" s="44">
        <f>VLOOKUP($D284,CLASS!$D$2:$W$405,17,FALSE)</f>
        <v>0</v>
      </c>
      <c r="U284" s="52">
        <f>IF(IF(T284,T284+$G284,0)&lt;=100,IF(T284,T284+$G284,0),100)</f>
        <v>0</v>
      </c>
      <c r="V284" s="44">
        <f>VLOOKUP($D284,CLASS!$D$2:$W$405,19,FALSE)</f>
        <v>0</v>
      </c>
      <c r="W284" s="52">
        <f>IF(IF(V284,V284+$G284,0)&lt;=100,IF(V284,V284+$G284,0),100)</f>
        <v>0</v>
      </c>
      <c r="X284" s="44"/>
      <c r="Y284" s="44"/>
      <c r="Z284" s="52">
        <f>I284+K284+M284+O284+Q284+S284+U284+W284</f>
        <v>0</v>
      </c>
      <c r="AA284" s="44"/>
      <c r="AB284" s="44">
        <f>I284</f>
        <v>0</v>
      </c>
      <c r="AC284" s="44">
        <f>K284</f>
        <v>0</v>
      </c>
      <c r="AD284" s="44">
        <f>M284</f>
        <v>0</v>
      </c>
      <c r="AE284" s="44">
        <f>O284</f>
        <v>0</v>
      </c>
      <c r="AF284" s="44">
        <f>Q284</f>
        <v>0</v>
      </c>
      <c r="AG284" s="44">
        <f>S284</f>
        <v>0</v>
      </c>
      <c r="AH284" s="44">
        <f>U284</f>
        <v>0</v>
      </c>
      <c r="AI284" s="44">
        <f>W284</f>
        <v>0</v>
      </c>
      <c r="AJ284" s="24">
        <f>SUMPRODUCT(LARGE(AB284:AI284, {1,2,3,4,5}))</f>
        <v>0</v>
      </c>
      <c r="AK284"/>
    </row>
    <row r="285" spans="1:37" x14ac:dyDescent="0.25">
      <c r="A285" s="47" t="s">
        <v>14</v>
      </c>
      <c r="B285" s="45" t="s">
        <v>175</v>
      </c>
      <c r="C285" s="44" t="s">
        <v>381</v>
      </c>
      <c r="D285" s="44">
        <v>131742</v>
      </c>
      <c r="E285" s="44" t="s">
        <v>13</v>
      </c>
      <c r="F285" s="44" t="s">
        <v>8</v>
      </c>
      <c r="G285" s="44">
        <f>VLOOKUP($D285,CLASS!$D$2:$W$405,4,FALSE)</f>
        <v>15</v>
      </c>
      <c r="H285" s="44">
        <f>VLOOKUP($D285,CLASS!$D$2:$W$405,5,FALSE)</f>
        <v>0</v>
      </c>
      <c r="I285" s="52">
        <f>IF(H285,G285+H285,0)</f>
        <v>0</v>
      </c>
      <c r="J285" s="44">
        <f>VLOOKUP($D285,CLASS!$D$2:$W$405,7,FALSE)</f>
        <v>0</v>
      </c>
      <c r="K285" s="52">
        <f>IF(IF(J285,J285+$G285,0)&lt;=100,IF(J285,J285+$G285,0),100)</f>
        <v>0</v>
      </c>
      <c r="L285" s="44">
        <f>VLOOKUP($D285,CLASS!$D$2:$W$405,9,FALSE)</f>
        <v>0</v>
      </c>
      <c r="M285" s="52">
        <f>IF(IF(L285,L285+$G285,0)&lt;=100,IF(L285,L285+$G285,0),100)</f>
        <v>0</v>
      </c>
      <c r="N285" s="44">
        <f>VLOOKUP($D285,CLASS!$D$2:$W$405,11,FALSE)</f>
        <v>0</v>
      </c>
      <c r="O285" s="52">
        <f>IF(IF(N285,N285+$G285,0)&lt;=100,IF(N285,N285+$G285,0),100)</f>
        <v>0</v>
      </c>
      <c r="P285" s="44">
        <f>VLOOKUP($D285,CLASS!$D$2:$W$405,13,FALSE)</f>
        <v>0</v>
      </c>
      <c r="Q285" s="52">
        <f>IF(IF(P285,P285+$G285,0)&lt;=100,IF(P285,P285+$G285,0),100)</f>
        <v>0</v>
      </c>
      <c r="R285" s="44">
        <f>VLOOKUP($D285,CLASS!$D$2:$W$405,15,FALSE)</f>
        <v>0</v>
      </c>
      <c r="S285" s="52">
        <f>IF(IF(R285,R285+$G285,0)&lt;=100,IF(R285,R285+$G285,0),100)</f>
        <v>0</v>
      </c>
      <c r="T285" s="44">
        <f>VLOOKUP($D285,CLASS!$D$2:$W$405,17,FALSE)</f>
        <v>0</v>
      </c>
      <c r="U285" s="52">
        <f>IF(IF(T285,T285+$G285,0)&lt;=100,IF(T285,T285+$G285,0),100)</f>
        <v>0</v>
      </c>
      <c r="V285" s="44">
        <f>VLOOKUP($D285,CLASS!$D$2:$W$405,19,FALSE)</f>
        <v>0</v>
      </c>
      <c r="W285" s="52">
        <f>IF(IF(V285,V285+$G285,0)&lt;=100,IF(V285,V285+$G285,0),100)</f>
        <v>0</v>
      </c>
      <c r="X285" s="44"/>
      <c r="Y285" s="44"/>
      <c r="Z285" s="52">
        <f>I285+K285+M285+O285+Q285+S285+U285+W285</f>
        <v>0</v>
      </c>
      <c r="AA285" s="44"/>
      <c r="AB285" s="44">
        <f>I285</f>
        <v>0</v>
      </c>
      <c r="AC285" s="44">
        <f>K285</f>
        <v>0</v>
      </c>
      <c r="AD285" s="44">
        <f>M285</f>
        <v>0</v>
      </c>
      <c r="AE285" s="44">
        <f>O285</f>
        <v>0</v>
      </c>
      <c r="AF285" s="44">
        <f>Q285</f>
        <v>0</v>
      </c>
      <c r="AG285" s="44">
        <f>S285</f>
        <v>0</v>
      </c>
      <c r="AH285" s="44">
        <f>U285</f>
        <v>0</v>
      </c>
      <c r="AI285" s="44">
        <f>W285</f>
        <v>0</v>
      </c>
      <c r="AJ285" s="24">
        <f>SUMPRODUCT(LARGE(AB285:AI285, {1,2,3,4,5}))</f>
        <v>0</v>
      </c>
      <c r="AK285"/>
    </row>
    <row r="286" spans="1:37" x14ac:dyDescent="0.25">
      <c r="A286" s="47" t="s">
        <v>14</v>
      </c>
      <c r="B286" s="45" t="s">
        <v>401</v>
      </c>
      <c r="C286" s="44" t="s">
        <v>402</v>
      </c>
      <c r="D286" s="44">
        <v>133294</v>
      </c>
      <c r="E286" s="44" t="s">
        <v>13</v>
      </c>
      <c r="F286" s="44" t="s">
        <v>36</v>
      </c>
      <c r="G286" s="44">
        <f>VLOOKUP($D286,CLASS!$D$2:$W$405,4,FALSE)</f>
        <v>15</v>
      </c>
      <c r="H286">
        <f>VLOOKUP($D286,CLASS!$D$2:$W$405,5,FALSE)</f>
        <v>0</v>
      </c>
      <c r="I286" s="52">
        <f>IF(H286,G286+H286,0)</f>
        <v>0</v>
      </c>
      <c r="J286">
        <f>VLOOKUP($D286,CLASS!$D$2:$W$405,7,FALSE)</f>
        <v>0</v>
      </c>
      <c r="K286" s="52">
        <f>IF(IF(J286,J286+$G286,0)&lt;=100,IF(J286,J286+$G286,0),100)</f>
        <v>0</v>
      </c>
      <c r="L286">
        <f>VLOOKUP($D286,CLASS!$D$2:$W$405,9,FALSE)</f>
        <v>0</v>
      </c>
      <c r="M286" s="52">
        <f>IF(IF(L286,L286+$G286,0)&lt;=100,IF(L286,L286+$G286,0),100)</f>
        <v>0</v>
      </c>
      <c r="N286">
        <f>VLOOKUP($D286,CLASS!$D$2:$W$405,11,FALSE)</f>
        <v>0</v>
      </c>
      <c r="O286" s="52">
        <f>IF(IF(N286,N286+$G286,0)&lt;=100,IF(N286,N286+$G286,0),100)</f>
        <v>0</v>
      </c>
      <c r="P286">
        <f>VLOOKUP($D286,CLASS!$D$2:$W$405,13,FALSE)</f>
        <v>0</v>
      </c>
      <c r="Q286" s="52">
        <f>IF(IF(P286,P286+$G286,0)&lt;=100,IF(P286,P286+$G286,0),100)</f>
        <v>0</v>
      </c>
      <c r="R286">
        <f>VLOOKUP($D286,CLASS!$D$2:$W$405,15,FALSE)</f>
        <v>0</v>
      </c>
      <c r="S286" s="52">
        <f>IF(IF(R286,R286+$G286,0)&lt;=100,IF(R286,R286+$G286,0),100)</f>
        <v>0</v>
      </c>
      <c r="T286">
        <f>VLOOKUP($D286,CLASS!$D$2:$W$405,17,FALSE)</f>
        <v>0</v>
      </c>
      <c r="U286" s="52">
        <f>IF(IF(T286,T286+$G286,0)&lt;=100,IF(T286,T286+$G286,0),100)</f>
        <v>0</v>
      </c>
      <c r="V286">
        <f>VLOOKUP($D286,CLASS!$D$2:$W$405,19,FALSE)</f>
        <v>0</v>
      </c>
      <c r="W286" s="52">
        <f>IF(IF(V286,V286+$G286,0)&lt;=100,IF(V286,V286+$G286,0),100)</f>
        <v>0</v>
      </c>
      <c r="X286"/>
      <c r="Y286"/>
      <c r="Z286" s="52">
        <f>I286+K286+M286+O286+Q286+S286+U286+W286</f>
        <v>0</v>
      </c>
      <c r="AA286"/>
      <c r="AB286">
        <f>I286</f>
        <v>0</v>
      </c>
      <c r="AC286">
        <f>K286</f>
        <v>0</v>
      </c>
      <c r="AD286">
        <f>M286</f>
        <v>0</v>
      </c>
      <c r="AE286">
        <f>O286</f>
        <v>0</v>
      </c>
      <c r="AF286">
        <f>Q286</f>
        <v>0</v>
      </c>
      <c r="AG286">
        <f>S286</f>
        <v>0</v>
      </c>
      <c r="AH286">
        <f>U286</f>
        <v>0</v>
      </c>
      <c r="AI286">
        <f>W286</f>
        <v>0</v>
      </c>
      <c r="AJ286" s="24">
        <f>SUMPRODUCT(LARGE(AB286:AI286, {1,2,3,4,5}))</f>
        <v>0</v>
      </c>
      <c r="AK286"/>
    </row>
    <row r="287" spans="1:37" x14ac:dyDescent="0.25">
      <c r="A287" s="4"/>
      <c r="G287" t="e">
        <f>VLOOKUP($D287,CLASS!$D$2:$W$405,4,FALSE)</f>
        <v>#N/A</v>
      </c>
      <c r="H287" t="e">
        <f>VLOOKUP($D287,CLASS!$D$2:$W$405,5,FALSE)</f>
        <v>#N/A</v>
      </c>
      <c r="I287" s="52" t="e">
        <f t="shared" ref="I258:I321" si="0">IF(H287,G287+H287,0)</f>
        <v>#N/A</v>
      </c>
      <c r="J287" t="e">
        <f>VLOOKUP($D287,CLASS!$D$2:$W$405,7,FALSE)</f>
        <v>#N/A</v>
      </c>
      <c r="K287" s="52" t="e">
        <f t="shared" ref="K258:K321" si="1">IF(IF(J287,J287+$G287,0)&lt;=100,IF(J287,J287+$G287,0),100)</f>
        <v>#N/A</v>
      </c>
      <c r="L287" t="e">
        <f>VLOOKUP($D287,CLASS!$D$2:$W$405,9,FALSE)</f>
        <v>#N/A</v>
      </c>
      <c r="M287" s="52" t="e">
        <f t="shared" ref="M258:M321" si="2">IF(IF(L287,L287+$G287,0)&lt;=100,IF(L287,L287+$G287,0),100)</f>
        <v>#N/A</v>
      </c>
      <c r="N287" t="e">
        <f>VLOOKUP($D287,CLASS!$D$2:$W$405,11,FALSE)</f>
        <v>#N/A</v>
      </c>
      <c r="O287" s="52" t="e">
        <f t="shared" ref="O258:O321" si="3">IF(IF(N287,N287+$G287,0)&lt;=100,IF(N287,N287+$G287,0),100)</f>
        <v>#N/A</v>
      </c>
      <c r="P287" t="e">
        <f>VLOOKUP($D287,CLASS!$D$2:$W$405,13,FALSE)</f>
        <v>#N/A</v>
      </c>
      <c r="Q287" s="52" t="e">
        <f t="shared" ref="Q258:Q321" si="4">IF(IF(P287,P287+$G287,0)&lt;=100,IF(P287,P287+$G287,0),100)</f>
        <v>#N/A</v>
      </c>
      <c r="R287" t="e">
        <f>VLOOKUP($D287,CLASS!$D$2:$W$405,15,FALSE)</f>
        <v>#N/A</v>
      </c>
      <c r="S287" s="52" t="e">
        <f t="shared" ref="S258:S321" si="5">IF(IF(R287,R287+$G287,0)&lt;=100,IF(R287,R287+$G287,0),100)</f>
        <v>#N/A</v>
      </c>
      <c r="T287" t="e">
        <f>VLOOKUP($D287,CLASS!$D$2:$W$405,17,FALSE)</f>
        <v>#N/A</v>
      </c>
      <c r="U287" s="52" t="e">
        <f t="shared" ref="U258:U321" si="6">IF(IF(T287,T287+$G287,0)&lt;=100,IF(T287,T287+$G287,0),100)</f>
        <v>#N/A</v>
      </c>
      <c r="V287" t="e">
        <f>VLOOKUP($D287,CLASS!$D$2:$W$405,19,FALSE)</f>
        <v>#N/A</v>
      </c>
      <c r="W287" s="52" t="e">
        <f t="shared" ref="W258:W321" si="7">IF(IF(V287,V287+$G287,0)&lt;=100,IF(V287,V287+$G287,0),100)</f>
        <v>#N/A</v>
      </c>
      <c r="X287"/>
      <c r="Y287"/>
      <c r="Z287" s="52" t="e">
        <f t="shared" ref="Z258:Z321" si="8">I287+K287+M287+O287+Q287+S287+U287+W287</f>
        <v>#N/A</v>
      </c>
      <c r="AA287"/>
      <c r="AB287" t="e">
        <f t="shared" ref="AB258:AB321" si="9">I287</f>
        <v>#N/A</v>
      </c>
      <c r="AC287" t="e">
        <f t="shared" ref="AC258:AC321" si="10">K287</f>
        <v>#N/A</v>
      </c>
      <c r="AD287" t="e">
        <f t="shared" ref="AD258:AD321" si="11">M287</f>
        <v>#N/A</v>
      </c>
      <c r="AE287" t="e">
        <f t="shared" ref="AE258:AE321" si="12">O287</f>
        <v>#N/A</v>
      </c>
      <c r="AF287" t="e">
        <f t="shared" ref="AF258:AF321" si="13">Q287</f>
        <v>#N/A</v>
      </c>
      <c r="AG287" t="e">
        <f t="shared" ref="AG258:AG321" si="14">S287</f>
        <v>#N/A</v>
      </c>
      <c r="AH287" t="e">
        <f t="shared" ref="AH258:AH321" si="15">U287</f>
        <v>#N/A</v>
      </c>
      <c r="AI287" t="e">
        <f t="shared" ref="AI258:AI321" si="16">W287</f>
        <v>#N/A</v>
      </c>
      <c r="AJ287" s="24" t="e">
        <f>SUMPRODUCT(LARGE(AB287:AI287, {1,2,3,4,5}))</f>
        <v>#N/A</v>
      </c>
      <c r="AK287"/>
    </row>
    <row r="288" spans="1:37" x14ac:dyDescent="0.25">
      <c r="A288" s="4"/>
      <c r="G288" t="e">
        <f>VLOOKUP($D288,CLASS!$D$2:$W$405,4,FALSE)</f>
        <v>#N/A</v>
      </c>
      <c r="H288" t="e">
        <f>VLOOKUP($D288,CLASS!$D$2:$W$405,5,FALSE)</f>
        <v>#N/A</v>
      </c>
      <c r="I288" s="52" t="e">
        <f t="shared" si="0"/>
        <v>#N/A</v>
      </c>
      <c r="J288" t="e">
        <f>VLOOKUP($D288,CLASS!$D$2:$W$405,7,FALSE)</f>
        <v>#N/A</v>
      </c>
      <c r="K288" s="52" t="e">
        <f t="shared" si="1"/>
        <v>#N/A</v>
      </c>
      <c r="L288" t="e">
        <f>VLOOKUP($D288,CLASS!$D$2:$W$405,9,FALSE)</f>
        <v>#N/A</v>
      </c>
      <c r="M288" s="52" t="e">
        <f t="shared" si="2"/>
        <v>#N/A</v>
      </c>
      <c r="N288" t="e">
        <f>VLOOKUP($D288,CLASS!$D$2:$W$405,11,FALSE)</f>
        <v>#N/A</v>
      </c>
      <c r="O288" s="52" t="e">
        <f t="shared" si="3"/>
        <v>#N/A</v>
      </c>
      <c r="P288" t="e">
        <f>VLOOKUP($D288,CLASS!$D$2:$W$405,13,FALSE)</f>
        <v>#N/A</v>
      </c>
      <c r="Q288" s="52" t="e">
        <f t="shared" si="4"/>
        <v>#N/A</v>
      </c>
      <c r="R288" t="e">
        <f>VLOOKUP($D288,CLASS!$D$2:$W$405,15,FALSE)</f>
        <v>#N/A</v>
      </c>
      <c r="S288" s="52" t="e">
        <f t="shared" si="5"/>
        <v>#N/A</v>
      </c>
      <c r="T288" t="e">
        <f>VLOOKUP($D288,CLASS!$D$2:$W$405,17,FALSE)</f>
        <v>#N/A</v>
      </c>
      <c r="U288" s="52" t="e">
        <f t="shared" si="6"/>
        <v>#N/A</v>
      </c>
      <c r="V288" t="e">
        <f>VLOOKUP($D288,CLASS!$D$2:$W$405,19,FALSE)</f>
        <v>#N/A</v>
      </c>
      <c r="W288" s="52" t="e">
        <f t="shared" si="7"/>
        <v>#N/A</v>
      </c>
      <c r="X288"/>
      <c r="Y288"/>
      <c r="Z288" s="52" t="e">
        <f t="shared" si="8"/>
        <v>#N/A</v>
      </c>
      <c r="AA288"/>
      <c r="AB288" t="e">
        <f t="shared" si="9"/>
        <v>#N/A</v>
      </c>
      <c r="AC288" t="e">
        <f t="shared" si="10"/>
        <v>#N/A</v>
      </c>
      <c r="AD288" t="e">
        <f t="shared" si="11"/>
        <v>#N/A</v>
      </c>
      <c r="AE288" t="e">
        <f t="shared" si="12"/>
        <v>#N/A</v>
      </c>
      <c r="AF288" t="e">
        <f t="shared" si="13"/>
        <v>#N/A</v>
      </c>
      <c r="AG288" t="e">
        <f t="shared" si="14"/>
        <v>#N/A</v>
      </c>
      <c r="AH288" t="e">
        <f t="shared" si="15"/>
        <v>#N/A</v>
      </c>
      <c r="AI288" t="e">
        <f t="shared" si="16"/>
        <v>#N/A</v>
      </c>
      <c r="AJ288" s="24" t="e">
        <f>SUMPRODUCT(LARGE(AB288:AI288, {1,2,3,4,5}))</f>
        <v>#N/A</v>
      </c>
      <c r="AK288"/>
    </row>
    <row r="289" spans="1:37" x14ac:dyDescent="0.25">
      <c r="A289" s="4"/>
      <c r="G289" t="e">
        <f>VLOOKUP($D289,CLASS!$D$2:$W$405,4,FALSE)</f>
        <v>#N/A</v>
      </c>
      <c r="H289" t="e">
        <f>VLOOKUP($D289,CLASS!$D$2:$W$405,5,FALSE)</f>
        <v>#N/A</v>
      </c>
      <c r="I289" s="52" t="e">
        <f t="shared" si="0"/>
        <v>#N/A</v>
      </c>
      <c r="J289" t="e">
        <f>VLOOKUP($D289,CLASS!$D$2:$W$405,7,FALSE)</f>
        <v>#N/A</v>
      </c>
      <c r="K289" s="52" t="e">
        <f t="shared" si="1"/>
        <v>#N/A</v>
      </c>
      <c r="L289" t="e">
        <f>VLOOKUP($D289,CLASS!$D$2:$W$405,9,FALSE)</f>
        <v>#N/A</v>
      </c>
      <c r="M289" s="52" t="e">
        <f t="shared" si="2"/>
        <v>#N/A</v>
      </c>
      <c r="N289" t="e">
        <f>VLOOKUP($D289,CLASS!$D$2:$W$405,11,FALSE)</f>
        <v>#N/A</v>
      </c>
      <c r="O289" s="52" t="e">
        <f t="shared" si="3"/>
        <v>#N/A</v>
      </c>
      <c r="P289" t="e">
        <f>VLOOKUP($D289,CLASS!$D$2:$W$405,13,FALSE)</f>
        <v>#N/A</v>
      </c>
      <c r="Q289" s="52" t="e">
        <f t="shared" si="4"/>
        <v>#N/A</v>
      </c>
      <c r="R289" t="e">
        <f>VLOOKUP($D289,CLASS!$D$2:$W$405,15,FALSE)</f>
        <v>#N/A</v>
      </c>
      <c r="S289" s="52" t="e">
        <f t="shared" si="5"/>
        <v>#N/A</v>
      </c>
      <c r="T289" t="e">
        <f>VLOOKUP($D289,CLASS!$D$2:$W$405,17,FALSE)</f>
        <v>#N/A</v>
      </c>
      <c r="U289" s="52" t="e">
        <f t="shared" si="6"/>
        <v>#N/A</v>
      </c>
      <c r="V289" t="e">
        <f>VLOOKUP($D289,CLASS!$D$2:$W$405,19,FALSE)</f>
        <v>#N/A</v>
      </c>
      <c r="W289" s="52" t="e">
        <f t="shared" si="7"/>
        <v>#N/A</v>
      </c>
      <c r="X289"/>
      <c r="Y289"/>
      <c r="Z289" s="52" t="e">
        <f t="shared" si="8"/>
        <v>#N/A</v>
      </c>
      <c r="AA289"/>
      <c r="AB289" t="e">
        <f t="shared" si="9"/>
        <v>#N/A</v>
      </c>
      <c r="AC289" t="e">
        <f t="shared" si="10"/>
        <v>#N/A</v>
      </c>
      <c r="AD289" t="e">
        <f t="shared" si="11"/>
        <v>#N/A</v>
      </c>
      <c r="AE289" t="e">
        <f t="shared" si="12"/>
        <v>#N/A</v>
      </c>
      <c r="AF289" t="e">
        <f t="shared" si="13"/>
        <v>#N/A</v>
      </c>
      <c r="AG289" t="e">
        <f t="shared" si="14"/>
        <v>#N/A</v>
      </c>
      <c r="AH289" t="e">
        <f t="shared" si="15"/>
        <v>#N/A</v>
      </c>
      <c r="AI289" t="e">
        <f t="shared" si="16"/>
        <v>#N/A</v>
      </c>
      <c r="AJ289" s="24" t="e">
        <f>SUMPRODUCT(LARGE(AB289:AI289, {1,2,3,4,5}))</f>
        <v>#N/A</v>
      </c>
      <c r="AK289"/>
    </row>
    <row r="290" spans="1:37" x14ac:dyDescent="0.25">
      <c r="A290" s="4"/>
      <c r="G290" t="e">
        <f>VLOOKUP($D290,CLASS!$D$2:$W$405,4,FALSE)</f>
        <v>#N/A</v>
      </c>
      <c r="H290" t="e">
        <f>VLOOKUP($D290,CLASS!$D$2:$W$405,5,FALSE)</f>
        <v>#N/A</v>
      </c>
      <c r="I290" s="52" t="e">
        <f t="shared" si="0"/>
        <v>#N/A</v>
      </c>
      <c r="J290" t="e">
        <f>VLOOKUP($D290,CLASS!$D$2:$W$405,7,FALSE)</f>
        <v>#N/A</v>
      </c>
      <c r="K290" s="52" t="e">
        <f t="shared" si="1"/>
        <v>#N/A</v>
      </c>
      <c r="L290" t="e">
        <f>VLOOKUP($D290,CLASS!$D$2:$W$405,9,FALSE)</f>
        <v>#N/A</v>
      </c>
      <c r="M290" s="52" t="e">
        <f t="shared" si="2"/>
        <v>#N/A</v>
      </c>
      <c r="N290" t="e">
        <f>VLOOKUP($D290,CLASS!$D$2:$W$405,11,FALSE)</f>
        <v>#N/A</v>
      </c>
      <c r="O290" s="52" t="e">
        <f t="shared" si="3"/>
        <v>#N/A</v>
      </c>
      <c r="P290" t="e">
        <f>VLOOKUP($D290,CLASS!$D$2:$W$405,13,FALSE)</f>
        <v>#N/A</v>
      </c>
      <c r="Q290" s="52" t="e">
        <f t="shared" si="4"/>
        <v>#N/A</v>
      </c>
      <c r="R290" t="e">
        <f>VLOOKUP($D290,CLASS!$D$2:$W$405,15,FALSE)</f>
        <v>#N/A</v>
      </c>
      <c r="S290" s="52" t="e">
        <f t="shared" si="5"/>
        <v>#N/A</v>
      </c>
      <c r="T290" t="e">
        <f>VLOOKUP($D290,CLASS!$D$2:$W$405,17,FALSE)</f>
        <v>#N/A</v>
      </c>
      <c r="U290" s="52" t="e">
        <f t="shared" si="6"/>
        <v>#N/A</v>
      </c>
      <c r="V290" t="e">
        <f>VLOOKUP($D290,CLASS!$D$2:$W$405,19,FALSE)</f>
        <v>#N/A</v>
      </c>
      <c r="W290" s="52" t="e">
        <f t="shared" si="7"/>
        <v>#N/A</v>
      </c>
      <c r="X290"/>
      <c r="Y290"/>
      <c r="Z290" s="52" t="e">
        <f t="shared" si="8"/>
        <v>#N/A</v>
      </c>
      <c r="AA290"/>
      <c r="AB290" t="e">
        <f t="shared" si="9"/>
        <v>#N/A</v>
      </c>
      <c r="AC290" t="e">
        <f t="shared" si="10"/>
        <v>#N/A</v>
      </c>
      <c r="AD290" t="e">
        <f t="shared" si="11"/>
        <v>#N/A</v>
      </c>
      <c r="AE290" t="e">
        <f t="shared" si="12"/>
        <v>#N/A</v>
      </c>
      <c r="AF290" t="e">
        <f t="shared" si="13"/>
        <v>#N/A</v>
      </c>
      <c r="AG290" t="e">
        <f t="shared" si="14"/>
        <v>#N/A</v>
      </c>
      <c r="AH290" t="e">
        <f t="shared" si="15"/>
        <v>#N/A</v>
      </c>
      <c r="AI290" t="e">
        <f t="shared" si="16"/>
        <v>#N/A</v>
      </c>
      <c r="AJ290" s="24" t="e">
        <f>SUMPRODUCT(LARGE(AB290:AI290, {1,2,3,4,5}))</f>
        <v>#N/A</v>
      </c>
      <c r="AK290"/>
    </row>
    <row r="291" spans="1:37" x14ac:dyDescent="0.25">
      <c r="A291" s="4"/>
      <c r="G291" t="e">
        <f>VLOOKUP($D291,CLASS!$D$2:$W$405,4,FALSE)</f>
        <v>#N/A</v>
      </c>
      <c r="H291" t="e">
        <f>VLOOKUP($D291,CLASS!$D$2:$W$405,5,FALSE)</f>
        <v>#N/A</v>
      </c>
      <c r="I291" s="52" t="e">
        <f t="shared" si="0"/>
        <v>#N/A</v>
      </c>
      <c r="J291" t="e">
        <f>VLOOKUP($D291,CLASS!$D$2:$W$405,7,FALSE)</f>
        <v>#N/A</v>
      </c>
      <c r="K291" s="52" t="e">
        <f t="shared" si="1"/>
        <v>#N/A</v>
      </c>
      <c r="L291" t="e">
        <f>VLOOKUP($D291,CLASS!$D$2:$W$405,9,FALSE)</f>
        <v>#N/A</v>
      </c>
      <c r="M291" s="52" t="e">
        <f t="shared" si="2"/>
        <v>#N/A</v>
      </c>
      <c r="N291" t="e">
        <f>VLOOKUP($D291,CLASS!$D$2:$W$405,11,FALSE)</f>
        <v>#N/A</v>
      </c>
      <c r="O291" s="52" t="e">
        <f t="shared" si="3"/>
        <v>#N/A</v>
      </c>
      <c r="P291" t="e">
        <f>VLOOKUP($D291,CLASS!$D$2:$W$405,13,FALSE)</f>
        <v>#N/A</v>
      </c>
      <c r="Q291" s="52" t="e">
        <f t="shared" si="4"/>
        <v>#N/A</v>
      </c>
      <c r="R291" t="e">
        <f>VLOOKUP($D291,CLASS!$D$2:$W$405,15,FALSE)</f>
        <v>#N/A</v>
      </c>
      <c r="S291" s="52" t="e">
        <f t="shared" si="5"/>
        <v>#N/A</v>
      </c>
      <c r="T291" t="e">
        <f>VLOOKUP($D291,CLASS!$D$2:$W$405,17,FALSE)</f>
        <v>#N/A</v>
      </c>
      <c r="U291" s="52" t="e">
        <f t="shared" si="6"/>
        <v>#N/A</v>
      </c>
      <c r="V291" t="e">
        <f>VLOOKUP($D291,CLASS!$D$2:$W$405,19,FALSE)</f>
        <v>#N/A</v>
      </c>
      <c r="W291" s="52" t="e">
        <f t="shared" si="7"/>
        <v>#N/A</v>
      </c>
      <c r="X291"/>
      <c r="Y291"/>
      <c r="Z291" s="52" t="e">
        <f t="shared" si="8"/>
        <v>#N/A</v>
      </c>
      <c r="AA291"/>
      <c r="AB291" t="e">
        <f t="shared" si="9"/>
        <v>#N/A</v>
      </c>
      <c r="AC291" t="e">
        <f t="shared" si="10"/>
        <v>#N/A</v>
      </c>
      <c r="AD291" t="e">
        <f t="shared" si="11"/>
        <v>#N/A</v>
      </c>
      <c r="AE291" t="e">
        <f t="shared" si="12"/>
        <v>#N/A</v>
      </c>
      <c r="AF291" t="e">
        <f t="shared" si="13"/>
        <v>#N/A</v>
      </c>
      <c r="AG291" t="e">
        <f t="shared" si="14"/>
        <v>#N/A</v>
      </c>
      <c r="AH291" t="e">
        <f t="shared" si="15"/>
        <v>#N/A</v>
      </c>
      <c r="AI291" t="e">
        <f t="shared" si="16"/>
        <v>#N/A</v>
      </c>
      <c r="AJ291" s="24" t="e">
        <f>SUMPRODUCT(LARGE(AB291:AI291, {1,2,3,4,5}))</f>
        <v>#N/A</v>
      </c>
    </row>
    <row r="292" spans="1:37" x14ac:dyDescent="0.25">
      <c r="A292" s="4"/>
      <c r="G292" t="e">
        <f>VLOOKUP($D292,CLASS!$D$2:$W$405,4,FALSE)</f>
        <v>#N/A</v>
      </c>
      <c r="H292" t="e">
        <f>VLOOKUP($D292,CLASS!$D$2:$W$405,5,FALSE)</f>
        <v>#N/A</v>
      </c>
      <c r="I292" s="52" t="e">
        <f t="shared" si="0"/>
        <v>#N/A</v>
      </c>
      <c r="J292" t="e">
        <f>VLOOKUP($D292,CLASS!$D$2:$W$405,7,FALSE)</f>
        <v>#N/A</v>
      </c>
      <c r="K292" s="52" t="e">
        <f t="shared" si="1"/>
        <v>#N/A</v>
      </c>
      <c r="L292" t="e">
        <f>VLOOKUP($D292,CLASS!$D$2:$W$405,9,FALSE)</f>
        <v>#N/A</v>
      </c>
      <c r="M292" s="52" t="e">
        <f t="shared" si="2"/>
        <v>#N/A</v>
      </c>
      <c r="N292" t="e">
        <f>VLOOKUP($D292,CLASS!$D$2:$W$405,11,FALSE)</f>
        <v>#N/A</v>
      </c>
      <c r="O292" s="52" t="e">
        <f t="shared" si="3"/>
        <v>#N/A</v>
      </c>
      <c r="P292" t="e">
        <f>VLOOKUP($D292,CLASS!$D$2:$W$405,13,FALSE)</f>
        <v>#N/A</v>
      </c>
      <c r="Q292" s="52" t="e">
        <f t="shared" si="4"/>
        <v>#N/A</v>
      </c>
      <c r="R292" t="e">
        <f>VLOOKUP($D292,CLASS!$D$2:$W$405,15,FALSE)</f>
        <v>#N/A</v>
      </c>
      <c r="S292" s="52" t="e">
        <f t="shared" si="5"/>
        <v>#N/A</v>
      </c>
      <c r="T292" t="e">
        <f>VLOOKUP($D292,CLASS!$D$2:$W$405,17,FALSE)</f>
        <v>#N/A</v>
      </c>
      <c r="U292" s="52" t="e">
        <f t="shared" si="6"/>
        <v>#N/A</v>
      </c>
      <c r="V292" t="e">
        <f>VLOOKUP($D292,CLASS!$D$2:$W$405,19,FALSE)</f>
        <v>#N/A</v>
      </c>
      <c r="W292" s="52" t="e">
        <f t="shared" si="7"/>
        <v>#N/A</v>
      </c>
      <c r="X292"/>
      <c r="Y292"/>
      <c r="Z292" s="52" t="e">
        <f t="shared" si="8"/>
        <v>#N/A</v>
      </c>
      <c r="AA292"/>
      <c r="AB292" t="e">
        <f t="shared" si="9"/>
        <v>#N/A</v>
      </c>
      <c r="AC292" t="e">
        <f t="shared" si="10"/>
        <v>#N/A</v>
      </c>
      <c r="AD292" t="e">
        <f t="shared" si="11"/>
        <v>#N/A</v>
      </c>
      <c r="AE292" t="e">
        <f t="shared" si="12"/>
        <v>#N/A</v>
      </c>
      <c r="AF292" t="e">
        <f t="shared" si="13"/>
        <v>#N/A</v>
      </c>
      <c r="AG292" t="e">
        <f t="shared" si="14"/>
        <v>#N/A</v>
      </c>
      <c r="AH292" t="e">
        <f t="shared" si="15"/>
        <v>#N/A</v>
      </c>
      <c r="AI292" t="e">
        <f t="shared" si="16"/>
        <v>#N/A</v>
      </c>
      <c r="AJ292" s="24" t="e">
        <f>SUMPRODUCT(LARGE(AB292:AI292, {1,2,3,4,5}))</f>
        <v>#N/A</v>
      </c>
      <c r="AK292"/>
    </row>
    <row r="293" spans="1:37" x14ac:dyDescent="0.25">
      <c r="A293" s="4"/>
      <c r="G293" t="e">
        <f>VLOOKUP($D293,CLASS!$D$2:$W$405,4,FALSE)</f>
        <v>#N/A</v>
      </c>
      <c r="H293" t="e">
        <f>VLOOKUP($D293,CLASS!$D$2:$W$405,5,FALSE)</f>
        <v>#N/A</v>
      </c>
      <c r="I293" s="52" t="e">
        <f t="shared" si="0"/>
        <v>#N/A</v>
      </c>
      <c r="J293" t="e">
        <f>VLOOKUP($D293,CLASS!$D$2:$W$405,7,FALSE)</f>
        <v>#N/A</v>
      </c>
      <c r="K293" s="52" t="e">
        <f t="shared" si="1"/>
        <v>#N/A</v>
      </c>
      <c r="L293" t="e">
        <f>VLOOKUP($D293,CLASS!$D$2:$W$405,9,FALSE)</f>
        <v>#N/A</v>
      </c>
      <c r="M293" s="52" t="e">
        <f t="shared" si="2"/>
        <v>#N/A</v>
      </c>
      <c r="N293" t="e">
        <f>VLOOKUP($D293,CLASS!$D$2:$W$405,11,FALSE)</f>
        <v>#N/A</v>
      </c>
      <c r="O293" s="52" t="e">
        <f t="shared" si="3"/>
        <v>#N/A</v>
      </c>
      <c r="P293" t="e">
        <f>VLOOKUP($D293,CLASS!$D$2:$W$405,13,FALSE)</f>
        <v>#N/A</v>
      </c>
      <c r="Q293" s="52" t="e">
        <f t="shared" si="4"/>
        <v>#N/A</v>
      </c>
      <c r="R293" t="e">
        <f>VLOOKUP($D293,CLASS!$D$2:$W$405,15,FALSE)</f>
        <v>#N/A</v>
      </c>
      <c r="S293" s="52" t="e">
        <f t="shared" si="5"/>
        <v>#N/A</v>
      </c>
      <c r="T293" t="e">
        <f>VLOOKUP($D293,CLASS!$D$2:$W$405,17,FALSE)</f>
        <v>#N/A</v>
      </c>
      <c r="U293" s="52" t="e">
        <f t="shared" si="6"/>
        <v>#N/A</v>
      </c>
      <c r="V293" t="e">
        <f>VLOOKUP($D293,CLASS!$D$2:$W$405,19,FALSE)</f>
        <v>#N/A</v>
      </c>
      <c r="W293" s="52" t="e">
        <f t="shared" si="7"/>
        <v>#N/A</v>
      </c>
      <c r="X293"/>
      <c r="Y293"/>
      <c r="Z293" s="52" t="e">
        <f t="shared" si="8"/>
        <v>#N/A</v>
      </c>
      <c r="AA293"/>
      <c r="AB293" t="e">
        <f t="shared" si="9"/>
        <v>#N/A</v>
      </c>
      <c r="AC293" t="e">
        <f t="shared" si="10"/>
        <v>#N/A</v>
      </c>
      <c r="AD293" t="e">
        <f t="shared" si="11"/>
        <v>#N/A</v>
      </c>
      <c r="AE293" t="e">
        <f t="shared" si="12"/>
        <v>#N/A</v>
      </c>
      <c r="AF293" t="e">
        <f t="shared" si="13"/>
        <v>#N/A</v>
      </c>
      <c r="AG293" t="e">
        <f t="shared" si="14"/>
        <v>#N/A</v>
      </c>
      <c r="AH293" t="e">
        <f t="shared" si="15"/>
        <v>#N/A</v>
      </c>
      <c r="AI293" t="e">
        <f t="shared" si="16"/>
        <v>#N/A</v>
      </c>
      <c r="AJ293" s="24" t="e">
        <f>SUMPRODUCT(LARGE(AB293:AI293, {1,2,3,4,5}))</f>
        <v>#N/A</v>
      </c>
      <c r="AK293"/>
    </row>
    <row r="294" spans="1:37" x14ac:dyDescent="0.25">
      <c r="A294" s="4"/>
      <c r="G294" t="e">
        <f>VLOOKUP($D294,CLASS!$D$2:$W$405,4,FALSE)</f>
        <v>#N/A</v>
      </c>
      <c r="H294" t="e">
        <f>VLOOKUP($D294,CLASS!$D$2:$W$405,5,FALSE)</f>
        <v>#N/A</v>
      </c>
      <c r="I294" s="52" t="e">
        <f t="shared" si="0"/>
        <v>#N/A</v>
      </c>
      <c r="J294" t="e">
        <f>VLOOKUP($D294,CLASS!$D$2:$W$405,7,FALSE)</f>
        <v>#N/A</v>
      </c>
      <c r="K294" s="52" t="e">
        <f t="shared" si="1"/>
        <v>#N/A</v>
      </c>
      <c r="L294" t="e">
        <f>VLOOKUP($D294,CLASS!$D$2:$W$405,9,FALSE)</f>
        <v>#N/A</v>
      </c>
      <c r="M294" s="52" t="e">
        <f t="shared" si="2"/>
        <v>#N/A</v>
      </c>
      <c r="N294" t="e">
        <f>VLOOKUP($D294,CLASS!$D$2:$W$405,11,FALSE)</f>
        <v>#N/A</v>
      </c>
      <c r="O294" s="52" t="e">
        <f t="shared" si="3"/>
        <v>#N/A</v>
      </c>
      <c r="P294" t="e">
        <f>VLOOKUP($D294,CLASS!$D$2:$W$405,13,FALSE)</f>
        <v>#N/A</v>
      </c>
      <c r="Q294" s="52" t="e">
        <f t="shared" si="4"/>
        <v>#N/A</v>
      </c>
      <c r="R294" t="e">
        <f>VLOOKUP($D294,CLASS!$D$2:$W$405,15,FALSE)</f>
        <v>#N/A</v>
      </c>
      <c r="S294" s="52" t="e">
        <f t="shared" si="5"/>
        <v>#N/A</v>
      </c>
      <c r="T294" t="e">
        <f>VLOOKUP($D294,CLASS!$D$2:$W$405,17,FALSE)</f>
        <v>#N/A</v>
      </c>
      <c r="U294" s="52" t="e">
        <f t="shared" si="6"/>
        <v>#N/A</v>
      </c>
      <c r="V294" t="e">
        <f>VLOOKUP($D294,CLASS!$D$2:$W$405,19,FALSE)</f>
        <v>#N/A</v>
      </c>
      <c r="W294" s="52" t="e">
        <f t="shared" si="7"/>
        <v>#N/A</v>
      </c>
      <c r="X294"/>
      <c r="Y294"/>
      <c r="Z294" s="52" t="e">
        <f t="shared" si="8"/>
        <v>#N/A</v>
      </c>
      <c r="AA294"/>
      <c r="AB294" t="e">
        <f t="shared" si="9"/>
        <v>#N/A</v>
      </c>
      <c r="AC294" t="e">
        <f t="shared" si="10"/>
        <v>#N/A</v>
      </c>
      <c r="AD294" t="e">
        <f t="shared" si="11"/>
        <v>#N/A</v>
      </c>
      <c r="AE294" t="e">
        <f t="shared" si="12"/>
        <v>#N/A</v>
      </c>
      <c r="AF294" t="e">
        <f t="shared" si="13"/>
        <v>#N/A</v>
      </c>
      <c r="AG294" t="e">
        <f t="shared" si="14"/>
        <v>#N/A</v>
      </c>
      <c r="AH294" t="e">
        <f t="shared" si="15"/>
        <v>#N/A</v>
      </c>
      <c r="AI294" t="e">
        <f t="shared" si="16"/>
        <v>#N/A</v>
      </c>
      <c r="AJ294" s="24" t="e">
        <f>SUMPRODUCT(LARGE(AB294:AI294, {1,2,3,4,5}))</f>
        <v>#N/A</v>
      </c>
    </row>
    <row r="295" spans="1:37" x14ac:dyDescent="0.25">
      <c r="A295" s="4"/>
      <c r="G295" t="e">
        <f>VLOOKUP($D295,CLASS!$D$2:$W$405,4,FALSE)</f>
        <v>#N/A</v>
      </c>
      <c r="H295" t="e">
        <f>VLOOKUP($D295,CLASS!$D$2:$W$405,5,FALSE)</f>
        <v>#N/A</v>
      </c>
      <c r="I295" s="52" t="e">
        <f t="shared" si="0"/>
        <v>#N/A</v>
      </c>
      <c r="J295" t="e">
        <f>VLOOKUP($D295,CLASS!$D$2:$W$405,7,FALSE)</f>
        <v>#N/A</v>
      </c>
      <c r="K295" s="52" t="e">
        <f t="shared" si="1"/>
        <v>#N/A</v>
      </c>
      <c r="L295" t="e">
        <f>VLOOKUP($D295,CLASS!$D$2:$W$405,9,FALSE)</f>
        <v>#N/A</v>
      </c>
      <c r="M295" s="52" t="e">
        <f t="shared" si="2"/>
        <v>#N/A</v>
      </c>
      <c r="N295" t="e">
        <f>VLOOKUP($D295,CLASS!$D$2:$W$405,11,FALSE)</f>
        <v>#N/A</v>
      </c>
      <c r="O295" s="52" t="e">
        <f t="shared" si="3"/>
        <v>#N/A</v>
      </c>
      <c r="P295" t="e">
        <f>VLOOKUP($D295,CLASS!$D$2:$W$405,13,FALSE)</f>
        <v>#N/A</v>
      </c>
      <c r="Q295" s="52" t="e">
        <f t="shared" si="4"/>
        <v>#N/A</v>
      </c>
      <c r="R295" t="e">
        <f>VLOOKUP($D295,CLASS!$D$2:$W$405,15,FALSE)</f>
        <v>#N/A</v>
      </c>
      <c r="S295" s="52" t="e">
        <f t="shared" si="5"/>
        <v>#N/A</v>
      </c>
      <c r="T295" t="e">
        <f>VLOOKUP($D295,CLASS!$D$2:$W$405,17,FALSE)</f>
        <v>#N/A</v>
      </c>
      <c r="U295" s="52" t="e">
        <f t="shared" si="6"/>
        <v>#N/A</v>
      </c>
      <c r="V295" t="e">
        <f>VLOOKUP($D295,CLASS!$D$2:$W$405,19,FALSE)</f>
        <v>#N/A</v>
      </c>
      <c r="W295" s="52" t="e">
        <f t="shared" si="7"/>
        <v>#N/A</v>
      </c>
      <c r="X295"/>
      <c r="Y295"/>
      <c r="Z295" s="52" t="e">
        <f t="shared" si="8"/>
        <v>#N/A</v>
      </c>
      <c r="AA295"/>
      <c r="AB295" t="e">
        <f t="shared" si="9"/>
        <v>#N/A</v>
      </c>
      <c r="AC295" t="e">
        <f t="shared" si="10"/>
        <v>#N/A</v>
      </c>
      <c r="AD295" t="e">
        <f t="shared" si="11"/>
        <v>#N/A</v>
      </c>
      <c r="AE295" t="e">
        <f t="shared" si="12"/>
        <v>#N/A</v>
      </c>
      <c r="AF295" t="e">
        <f t="shared" si="13"/>
        <v>#N/A</v>
      </c>
      <c r="AG295" t="e">
        <f t="shared" si="14"/>
        <v>#N/A</v>
      </c>
      <c r="AH295" t="e">
        <f t="shared" si="15"/>
        <v>#N/A</v>
      </c>
      <c r="AI295" t="e">
        <f t="shared" si="16"/>
        <v>#N/A</v>
      </c>
      <c r="AJ295" s="24" t="e">
        <f>SUMPRODUCT(LARGE(AB295:AI295, {1,2,3,4,5}))</f>
        <v>#N/A</v>
      </c>
      <c r="AK295"/>
    </row>
    <row r="296" spans="1:37" x14ac:dyDescent="0.25">
      <c r="A296" s="4"/>
      <c r="G296" t="e">
        <f>VLOOKUP($D296,CLASS!$D$2:$W$405,4,FALSE)</f>
        <v>#N/A</v>
      </c>
      <c r="H296" t="e">
        <f>VLOOKUP($D296,CLASS!$D$2:$W$405,5,FALSE)</f>
        <v>#N/A</v>
      </c>
      <c r="I296" s="52" t="e">
        <f t="shared" si="0"/>
        <v>#N/A</v>
      </c>
      <c r="J296" t="e">
        <f>VLOOKUP($D296,CLASS!$D$2:$W$405,7,FALSE)</f>
        <v>#N/A</v>
      </c>
      <c r="K296" s="52" t="e">
        <f t="shared" si="1"/>
        <v>#N/A</v>
      </c>
      <c r="L296" t="e">
        <f>VLOOKUP($D296,CLASS!$D$2:$W$405,9,FALSE)</f>
        <v>#N/A</v>
      </c>
      <c r="M296" s="52" t="e">
        <f t="shared" si="2"/>
        <v>#N/A</v>
      </c>
      <c r="N296" t="e">
        <f>VLOOKUP($D296,CLASS!$D$2:$W$405,11,FALSE)</f>
        <v>#N/A</v>
      </c>
      <c r="O296" s="52" t="e">
        <f t="shared" si="3"/>
        <v>#N/A</v>
      </c>
      <c r="P296" t="e">
        <f>VLOOKUP($D296,CLASS!$D$2:$W$405,13,FALSE)</f>
        <v>#N/A</v>
      </c>
      <c r="Q296" s="52" t="e">
        <f t="shared" si="4"/>
        <v>#N/A</v>
      </c>
      <c r="R296" t="e">
        <f>VLOOKUP($D296,CLASS!$D$2:$W$405,15,FALSE)</f>
        <v>#N/A</v>
      </c>
      <c r="S296" s="52" t="e">
        <f t="shared" si="5"/>
        <v>#N/A</v>
      </c>
      <c r="T296" t="e">
        <f>VLOOKUP($D296,CLASS!$D$2:$W$405,17,FALSE)</f>
        <v>#N/A</v>
      </c>
      <c r="U296" s="52" t="e">
        <f t="shared" si="6"/>
        <v>#N/A</v>
      </c>
      <c r="V296" t="e">
        <f>VLOOKUP($D296,CLASS!$D$2:$W$405,19,FALSE)</f>
        <v>#N/A</v>
      </c>
      <c r="W296" s="52" t="e">
        <f t="shared" si="7"/>
        <v>#N/A</v>
      </c>
      <c r="X296"/>
      <c r="Y296"/>
      <c r="Z296" s="52" t="e">
        <f t="shared" si="8"/>
        <v>#N/A</v>
      </c>
      <c r="AA296"/>
      <c r="AB296" t="e">
        <f t="shared" si="9"/>
        <v>#N/A</v>
      </c>
      <c r="AC296" t="e">
        <f t="shared" si="10"/>
        <v>#N/A</v>
      </c>
      <c r="AD296" t="e">
        <f t="shared" si="11"/>
        <v>#N/A</v>
      </c>
      <c r="AE296" t="e">
        <f t="shared" si="12"/>
        <v>#N/A</v>
      </c>
      <c r="AF296" t="e">
        <f t="shared" si="13"/>
        <v>#N/A</v>
      </c>
      <c r="AG296" t="e">
        <f t="shared" si="14"/>
        <v>#N/A</v>
      </c>
      <c r="AH296" t="e">
        <f t="shared" si="15"/>
        <v>#N/A</v>
      </c>
      <c r="AI296" t="e">
        <f t="shared" si="16"/>
        <v>#N/A</v>
      </c>
      <c r="AJ296" s="24" t="e">
        <f>SUMPRODUCT(LARGE(AB296:AI296, {1,2,3,4,5}))</f>
        <v>#N/A</v>
      </c>
      <c r="AK296"/>
    </row>
    <row r="297" spans="1:37" x14ac:dyDescent="0.25">
      <c r="A297" s="4"/>
      <c r="G297" t="e">
        <f>VLOOKUP($D297,CLASS!$D$2:$W$405,4,FALSE)</f>
        <v>#N/A</v>
      </c>
      <c r="H297" t="e">
        <f>VLOOKUP($D297,CLASS!$D$2:$W$405,5,FALSE)</f>
        <v>#N/A</v>
      </c>
      <c r="I297" s="52" t="e">
        <f t="shared" si="0"/>
        <v>#N/A</v>
      </c>
      <c r="J297" t="e">
        <f>VLOOKUP($D297,CLASS!$D$2:$W$405,7,FALSE)</f>
        <v>#N/A</v>
      </c>
      <c r="K297" s="52" t="e">
        <f t="shared" si="1"/>
        <v>#N/A</v>
      </c>
      <c r="L297" t="e">
        <f>VLOOKUP($D297,CLASS!$D$2:$W$405,9,FALSE)</f>
        <v>#N/A</v>
      </c>
      <c r="M297" s="52" t="e">
        <f t="shared" si="2"/>
        <v>#N/A</v>
      </c>
      <c r="N297" t="e">
        <f>VLOOKUP($D297,CLASS!$D$2:$W$405,11,FALSE)</f>
        <v>#N/A</v>
      </c>
      <c r="O297" s="52" t="e">
        <f t="shared" si="3"/>
        <v>#N/A</v>
      </c>
      <c r="P297" t="e">
        <f>VLOOKUP($D297,CLASS!$D$2:$W$405,13,FALSE)</f>
        <v>#N/A</v>
      </c>
      <c r="Q297" s="52" t="e">
        <f t="shared" si="4"/>
        <v>#N/A</v>
      </c>
      <c r="R297" t="e">
        <f>VLOOKUP($D297,CLASS!$D$2:$W$405,15,FALSE)</f>
        <v>#N/A</v>
      </c>
      <c r="S297" s="52" t="e">
        <f t="shared" si="5"/>
        <v>#N/A</v>
      </c>
      <c r="T297" t="e">
        <f>VLOOKUP($D297,CLASS!$D$2:$W$405,17,FALSE)</f>
        <v>#N/A</v>
      </c>
      <c r="U297" s="52" t="e">
        <f t="shared" si="6"/>
        <v>#N/A</v>
      </c>
      <c r="V297" t="e">
        <f>VLOOKUP($D297,CLASS!$D$2:$W$405,19,FALSE)</f>
        <v>#N/A</v>
      </c>
      <c r="W297" s="52" t="e">
        <f t="shared" si="7"/>
        <v>#N/A</v>
      </c>
      <c r="X297"/>
      <c r="Y297"/>
      <c r="Z297" s="52" t="e">
        <f t="shared" si="8"/>
        <v>#N/A</v>
      </c>
      <c r="AA297"/>
      <c r="AB297" t="e">
        <f t="shared" si="9"/>
        <v>#N/A</v>
      </c>
      <c r="AC297" t="e">
        <f t="shared" si="10"/>
        <v>#N/A</v>
      </c>
      <c r="AD297" t="e">
        <f t="shared" si="11"/>
        <v>#N/A</v>
      </c>
      <c r="AE297" t="e">
        <f t="shared" si="12"/>
        <v>#N/A</v>
      </c>
      <c r="AF297" t="e">
        <f t="shared" si="13"/>
        <v>#N/A</v>
      </c>
      <c r="AG297" t="e">
        <f t="shared" si="14"/>
        <v>#N/A</v>
      </c>
      <c r="AH297" t="e">
        <f t="shared" si="15"/>
        <v>#N/A</v>
      </c>
      <c r="AI297" t="e">
        <f t="shared" si="16"/>
        <v>#N/A</v>
      </c>
      <c r="AJ297" s="24" t="e">
        <f>SUMPRODUCT(LARGE(AB297:AI297, {1,2,3,4,5}))</f>
        <v>#N/A</v>
      </c>
      <c r="AK297"/>
    </row>
    <row r="298" spans="1:37" x14ac:dyDescent="0.25">
      <c r="A298" s="4"/>
      <c r="G298" t="e">
        <f>VLOOKUP($D298,CLASS!$D$2:$W$405,4,FALSE)</f>
        <v>#N/A</v>
      </c>
      <c r="H298" t="e">
        <f>VLOOKUP($D298,CLASS!$D$2:$W$405,5,FALSE)</f>
        <v>#N/A</v>
      </c>
      <c r="I298" s="52" t="e">
        <f t="shared" si="0"/>
        <v>#N/A</v>
      </c>
      <c r="J298" t="e">
        <f>VLOOKUP($D298,CLASS!$D$2:$W$405,7,FALSE)</f>
        <v>#N/A</v>
      </c>
      <c r="K298" s="52" t="e">
        <f t="shared" si="1"/>
        <v>#N/A</v>
      </c>
      <c r="L298" t="e">
        <f>VLOOKUP($D298,CLASS!$D$2:$W$405,9,FALSE)</f>
        <v>#N/A</v>
      </c>
      <c r="M298" s="52" t="e">
        <f t="shared" si="2"/>
        <v>#N/A</v>
      </c>
      <c r="N298" t="e">
        <f>VLOOKUP($D298,CLASS!$D$2:$W$405,11,FALSE)</f>
        <v>#N/A</v>
      </c>
      <c r="O298" s="52" t="e">
        <f t="shared" si="3"/>
        <v>#N/A</v>
      </c>
      <c r="P298" t="e">
        <f>VLOOKUP($D298,CLASS!$D$2:$W$405,13,FALSE)</f>
        <v>#N/A</v>
      </c>
      <c r="Q298" s="52" t="e">
        <f t="shared" si="4"/>
        <v>#N/A</v>
      </c>
      <c r="R298" t="e">
        <f>VLOOKUP($D298,CLASS!$D$2:$W$405,15,FALSE)</f>
        <v>#N/A</v>
      </c>
      <c r="S298" s="52" t="e">
        <f t="shared" si="5"/>
        <v>#N/A</v>
      </c>
      <c r="T298" t="e">
        <f>VLOOKUP($D298,CLASS!$D$2:$W$405,17,FALSE)</f>
        <v>#N/A</v>
      </c>
      <c r="U298" s="52" t="e">
        <f t="shared" si="6"/>
        <v>#N/A</v>
      </c>
      <c r="V298" t="e">
        <f>VLOOKUP($D298,CLASS!$D$2:$W$405,19,FALSE)</f>
        <v>#N/A</v>
      </c>
      <c r="W298" s="52" t="e">
        <f t="shared" si="7"/>
        <v>#N/A</v>
      </c>
      <c r="X298"/>
      <c r="Y298"/>
      <c r="Z298" s="52" t="e">
        <f t="shared" si="8"/>
        <v>#N/A</v>
      </c>
      <c r="AA298"/>
      <c r="AB298" t="e">
        <f t="shared" si="9"/>
        <v>#N/A</v>
      </c>
      <c r="AC298" t="e">
        <f t="shared" si="10"/>
        <v>#N/A</v>
      </c>
      <c r="AD298" t="e">
        <f t="shared" si="11"/>
        <v>#N/A</v>
      </c>
      <c r="AE298" t="e">
        <f t="shared" si="12"/>
        <v>#N/A</v>
      </c>
      <c r="AF298" t="e">
        <f t="shared" si="13"/>
        <v>#N/A</v>
      </c>
      <c r="AG298" t="e">
        <f t="shared" si="14"/>
        <v>#N/A</v>
      </c>
      <c r="AH298" t="e">
        <f t="shared" si="15"/>
        <v>#N/A</v>
      </c>
      <c r="AI298" t="e">
        <f t="shared" si="16"/>
        <v>#N/A</v>
      </c>
      <c r="AJ298" s="24" t="e">
        <f>SUMPRODUCT(LARGE(AB298:AI298, {1,2,3,4,5}))</f>
        <v>#N/A</v>
      </c>
      <c r="AK298"/>
    </row>
    <row r="299" spans="1:37" x14ac:dyDescent="0.25">
      <c r="A299" s="4"/>
      <c r="G299" t="e">
        <f>VLOOKUP($D299,CLASS!$D$2:$W$405,4,FALSE)</f>
        <v>#N/A</v>
      </c>
      <c r="H299" t="e">
        <f>VLOOKUP($D299,CLASS!$D$2:$W$405,5,FALSE)</f>
        <v>#N/A</v>
      </c>
      <c r="I299" s="52" t="e">
        <f t="shared" si="0"/>
        <v>#N/A</v>
      </c>
      <c r="J299" t="e">
        <f>VLOOKUP($D299,CLASS!$D$2:$W$405,7,FALSE)</f>
        <v>#N/A</v>
      </c>
      <c r="K299" s="52" t="e">
        <f t="shared" si="1"/>
        <v>#N/A</v>
      </c>
      <c r="L299" t="e">
        <f>VLOOKUP($D299,CLASS!$D$2:$W$405,9,FALSE)</f>
        <v>#N/A</v>
      </c>
      <c r="M299" s="52" t="e">
        <f t="shared" si="2"/>
        <v>#N/A</v>
      </c>
      <c r="N299" t="e">
        <f>VLOOKUP($D299,CLASS!$D$2:$W$405,11,FALSE)</f>
        <v>#N/A</v>
      </c>
      <c r="O299" s="52" t="e">
        <f t="shared" si="3"/>
        <v>#N/A</v>
      </c>
      <c r="P299" t="e">
        <f>VLOOKUP($D299,CLASS!$D$2:$W$405,13,FALSE)</f>
        <v>#N/A</v>
      </c>
      <c r="Q299" s="52" t="e">
        <f t="shared" si="4"/>
        <v>#N/A</v>
      </c>
      <c r="R299" t="e">
        <f>VLOOKUP($D299,CLASS!$D$2:$W$405,15,FALSE)</f>
        <v>#N/A</v>
      </c>
      <c r="S299" s="52" t="e">
        <f t="shared" si="5"/>
        <v>#N/A</v>
      </c>
      <c r="T299" t="e">
        <f>VLOOKUP($D299,CLASS!$D$2:$W$405,17,FALSE)</f>
        <v>#N/A</v>
      </c>
      <c r="U299" s="52" t="e">
        <f t="shared" si="6"/>
        <v>#N/A</v>
      </c>
      <c r="V299" t="e">
        <f>VLOOKUP($D299,CLASS!$D$2:$W$405,19,FALSE)</f>
        <v>#N/A</v>
      </c>
      <c r="W299" s="52" t="e">
        <f t="shared" si="7"/>
        <v>#N/A</v>
      </c>
      <c r="X299"/>
      <c r="Y299"/>
      <c r="Z299" s="52" t="e">
        <f t="shared" si="8"/>
        <v>#N/A</v>
      </c>
      <c r="AA299"/>
      <c r="AB299" t="e">
        <f t="shared" si="9"/>
        <v>#N/A</v>
      </c>
      <c r="AC299" t="e">
        <f t="shared" si="10"/>
        <v>#N/A</v>
      </c>
      <c r="AD299" t="e">
        <f t="shared" si="11"/>
        <v>#N/A</v>
      </c>
      <c r="AE299" t="e">
        <f t="shared" si="12"/>
        <v>#N/A</v>
      </c>
      <c r="AF299" t="e">
        <f t="shared" si="13"/>
        <v>#N/A</v>
      </c>
      <c r="AG299" t="e">
        <f t="shared" si="14"/>
        <v>#N/A</v>
      </c>
      <c r="AH299" t="e">
        <f t="shared" si="15"/>
        <v>#N/A</v>
      </c>
      <c r="AI299" t="e">
        <f t="shared" si="16"/>
        <v>#N/A</v>
      </c>
      <c r="AJ299" s="24" t="e">
        <f>SUMPRODUCT(LARGE(AB299:AI299, {1,2,3,4,5}))</f>
        <v>#N/A</v>
      </c>
      <c r="AK299"/>
    </row>
    <row r="300" spans="1:37" x14ac:dyDescent="0.25">
      <c r="A300" s="4"/>
      <c r="G300" t="e">
        <f>VLOOKUP($D300,CLASS!$D$2:$W$405,4,FALSE)</f>
        <v>#N/A</v>
      </c>
      <c r="H300" t="e">
        <f>VLOOKUP($D300,CLASS!$D$2:$W$405,5,FALSE)</f>
        <v>#N/A</v>
      </c>
      <c r="I300" s="52" t="e">
        <f t="shared" si="0"/>
        <v>#N/A</v>
      </c>
      <c r="J300" t="e">
        <f>VLOOKUP($D300,CLASS!$D$2:$W$405,7,FALSE)</f>
        <v>#N/A</v>
      </c>
      <c r="K300" s="52" t="e">
        <f t="shared" si="1"/>
        <v>#N/A</v>
      </c>
      <c r="L300" t="e">
        <f>VLOOKUP($D300,CLASS!$D$2:$W$405,9,FALSE)</f>
        <v>#N/A</v>
      </c>
      <c r="M300" s="52" t="e">
        <f t="shared" si="2"/>
        <v>#N/A</v>
      </c>
      <c r="N300" t="e">
        <f>VLOOKUP($D300,CLASS!$D$2:$W$405,11,FALSE)</f>
        <v>#N/A</v>
      </c>
      <c r="O300" s="52" t="e">
        <f t="shared" si="3"/>
        <v>#N/A</v>
      </c>
      <c r="P300" t="e">
        <f>VLOOKUP($D300,CLASS!$D$2:$W$405,13,FALSE)</f>
        <v>#N/A</v>
      </c>
      <c r="Q300" s="52" t="e">
        <f t="shared" si="4"/>
        <v>#N/A</v>
      </c>
      <c r="R300" t="e">
        <f>VLOOKUP($D300,CLASS!$D$2:$W$405,15,FALSE)</f>
        <v>#N/A</v>
      </c>
      <c r="S300" s="52" t="e">
        <f t="shared" si="5"/>
        <v>#N/A</v>
      </c>
      <c r="T300" t="e">
        <f>VLOOKUP($D300,CLASS!$D$2:$W$405,17,FALSE)</f>
        <v>#N/A</v>
      </c>
      <c r="U300" s="52" t="e">
        <f t="shared" si="6"/>
        <v>#N/A</v>
      </c>
      <c r="V300" t="e">
        <f>VLOOKUP($D300,CLASS!$D$2:$W$405,19,FALSE)</f>
        <v>#N/A</v>
      </c>
      <c r="W300" s="52" t="e">
        <f t="shared" si="7"/>
        <v>#N/A</v>
      </c>
      <c r="X300"/>
      <c r="Y300"/>
      <c r="Z300" s="52" t="e">
        <f t="shared" si="8"/>
        <v>#N/A</v>
      </c>
      <c r="AA300"/>
      <c r="AB300" t="e">
        <f t="shared" si="9"/>
        <v>#N/A</v>
      </c>
      <c r="AC300" t="e">
        <f t="shared" si="10"/>
        <v>#N/A</v>
      </c>
      <c r="AD300" t="e">
        <f t="shared" si="11"/>
        <v>#N/A</v>
      </c>
      <c r="AE300" t="e">
        <f t="shared" si="12"/>
        <v>#N/A</v>
      </c>
      <c r="AF300" t="e">
        <f t="shared" si="13"/>
        <v>#N/A</v>
      </c>
      <c r="AG300" t="e">
        <f t="shared" si="14"/>
        <v>#N/A</v>
      </c>
      <c r="AH300" t="e">
        <f t="shared" si="15"/>
        <v>#N/A</v>
      </c>
      <c r="AI300" t="e">
        <f t="shared" si="16"/>
        <v>#N/A</v>
      </c>
      <c r="AJ300" s="24" t="e">
        <f>SUMPRODUCT(LARGE(AB300:AI300, {1,2,3,4,5}))</f>
        <v>#N/A</v>
      </c>
      <c r="AK300"/>
    </row>
    <row r="301" spans="1:37" x14ac:dyDescent="0.25">
      <c r="A301" s="4"/>
      <c r="G301" t="e">
        <f>VLOOKUP($D301,CLASS!$D$2:$W$405,4,FALSE)</f>
        <v>#N/A</v>
      </c>
      <c r="H301" t="e">
        <f>VLOOKUP($D301,CLASS!$D$2:$W$405,5,FALSE)</f>
        <v>#N/A</v>
      </c>
      <c r="I301" s="52" t="e">
        <f t="shared" si="0"/>
        <v>#N/A</v>
      </c>
      <c r="J301" t="e">
        <f>VLOOKUP($D301,CLASS!$D$2:$W$405,7,FALSE)</f>
        <v>#N/A</v>
      </c>
      <c r="K301" s="52" t="e">
        <f t="shared" si="1"/>
        <v>#N/A</v>
      </c>
      <c r="L301" t="e">
        <f>VLOOKUP($D301,CLASS!$D$2:$W$405,9,FALSE)</f>
        <v>#N/A</v>
      </c>
      <c r="M301" s="52" t="e">
        <f t="shared" si="2"/>
        <v>#N/A</v>
      </c>
      <c r="N301" t="e">
        <f>VLOOKUP($D301,CLASS!$D$2:$W$405,11,FALSE)</f>
        <v>#N/A</v>
      </c>
      <c r="O301" s="52" t="e">
        <f t="shared" si="3"/>
        <v>#N/A</v>
      </c>
      <c r="P301" t="e">
        <f>VLOOKUP($D301,CLASS!$D$2:$W$405,13,FALSE)</f>
        <v>#N/A</v>
      </c>
      <c r="Q301" s="52" t="e">
        <f t="shared" si="4"/>
        <v>#N/A</v>
      </c>
      <c r="R301" t="e">
        <f>VLOOKUP($D301,CLASS!$D$2:$W$405,15,FALSE)</f>
        <v>#N/A</v>
      </c>
      <c r="S301" s="52" t="e">
        <f t="shared" si="5"/>
        <v>#N/A</v>
      </c>
      <c r="T301" t="e">
        <f>VLOOKUP($D301,CLASS!$D$2:$W$405,17,FALSE)</f>
        <v>#N/A</v>
      </c>
      <c r="U301" s="52" t="e">
        <f t="shared" si="6"/>
        <v>#N/A</v>
      </c>
      <c r="V301" t="e">
        <f>VLOOKUP($D301,CLASS!$D$2:$W$405,19,FALSE)</f>
        <v>#N/A</v>
      </c>
      <c r="W301" s="52" t="e">
        <f t="shared" si="7"/>
        <v>#N/A</v>
      </c>
      <c r="X301"/>
      <c r="Y301"/>
      <c r="Z301" s="52" t="e">
        <f t="shared" si="8"/>
        <v>#N/A</v>
      </c>
      <c r="AA301"/>
      <c r="AB301" t="e">
        <f t="shared" si="9"/>
        <v>#N/A</v>
      </c>
      <c r="AC301" t="e">
        <f t="shared" si="10"/>
        <v>#N/A</v>
      </c>
      <c r="AD301" t="e">
        <f t="shared" si="11"/>
        <v>#N/A</v>
      </c>
      <c r="AE301" t="e">
        <f t="shared" si="12"/>
        <v>#N/A</v>
      </c>
      <c r="AF301" t="e">
        <f t="shared" si="13"/>
        <v>#N/A</v>
      </c>
      <c r="AG301" t="e">
        <f t="shared" si="14"/>
        <v>#N/A</v>
      </c>
      <c r="AH301" t="e">
        <f t="shared" si="15"/>
        <v>#N/A</v>
      </c>
      <c r="AI301" t="e">
        <f t="shared" si="16"/>
        <v>#N/A</v>
      </c>
      <c r="AJ301" s="24" t="e">
        <f>SUMPRODUCT(LARGE(AB301:AI301, {1,2,3,4,5}))</f>
        <v>#N/A</v>
      </c>
      <c r="AK301"/>
    </row>
    <row r="302" spans="1:37" x14ac:dyDescent="0.25">
      <c r="A302" s="4"/>
      <c r="G302" t="e">
        <f>VLOOKUP($D302,CLASS!$D$2:$W$405,4,FALSE)</f>
        <v>#N/A</v>
      </c>
      <c r="H302" t="e">
        <f>VLOOKUP($D302,CLASS!$D$2:$W$405,5,FALSE)</f>
        <v>#N/A</v>
      </c>
      <c r="I302" s="52" t="e">
        <f t="shared" si="0"/>
        <v>#N/A</v>
      </c>
      <c r="J302" t="e">
        <f>VLOOKUP($D302,CLASS!$D$2:$W$405,7,FALSE)</f>
        <v>#N/A</v>
      </c>
      <c r="K302" s="52" t="e">
        <f t="shared" si="1"/>
        <v>#N/A</v>
      </c>
      <c r="L302" t="e">
        <f>VLOOKUP($D302,CLASS!$D$2:$W$405,9,FALSE)</f>
        <v>#N/A</v>
      </c>
      <c r="M302" s="52" t="e">
        <f t="shared" si="2"/>
        <v>#N/A</v>
      </c>
      <c r="N302" t="e">
        <f>VLOOKUP($D302,CLASS!$D$2:$W$405,11,FALSE)</f>
        <v>#N/A</v>
      </c>
      <c r="O302" s="52" t="e">
        <f t="shared" si="3"/>
        <v>#N/A</v>
      </c>
      <c r="P302" t="e">
        <f>VLOOKUP($D302,CLASS!$D$2:$W$405,13,FALSE)</f>
        <v>#N/A</v>
      </c>
      <c r="Q302" s="52" t="e">
        <f t="shared" si="4"/>
        <v>#N/A</v>
      </c>
      <c r="R302" t="e">
        <f>VLOOKUP($D302,CLASS!$D$2:$W$405,15,FALSE)</f>
        <v>#N/A</v>
      </c>
      <c r="S302" s="52" t="e">
        <f t="shared" si="5"/>
        <v>#N/A</v>
      </c>
      <c r="T302" t="e">
        <f>VLOOKUP($D302,CLASS!$D$2:$W$405,17,FALSE)</f>
        <v>#N/A</v>
      </c>
      <c r="U302" s="52" t="e">
        <f t="shared" si="6"/>
        <v>#N/A</v>
      </c>
      <c r="V302" t="e">
        <f>VLOOKUP($D302,CLASS!$D$2:$W$405,19,FALSE)</f>
        <v>#N/A</v>
      </c>
      <c r="W302" s="52" t="e">
        <f t="shared" si="7"/>
        <v>#N/A</v>
      </c>
      <c r="X302"/>
      <c r="Y302"/>
      <c r="Z302" s="52" t="e">
        <f t="shared" si="8"/>
        <v>#N/A</v>
      </c>
      <c r="AA302"/>
      <c r="AB302" t="e">
        <f t="shared" si="9"/>
        <v>#N/A</v>
      </c>
      <c r="AC302" t="e">
        <f t="shared" si="10"/>
        <v>#N/A</v>
      </c>
      <c r="AD302" t="e">
        <f t="shared" si="11"/>
        <v>#N/A</v>
      </c>
      <c r="AE302" t="e">
        <f t="shared" si="12"/>
        <v>#N/A</v>
      </c>
      <c r="AF302" t="e">
        <f t="shared" si="13"/>
        <v>#N/A</v>
      </c>
      <c r="AG302" t="e">
        <f t="shared" si="14"/>
        <v>#N/A</v>
      </c>
      <c r="AH302" t="e">
        <f t="shared" si="15"/>
        <v>#N/A</v>
      </c>
      <c r="AI302" t="e">
        <f t="shared" si="16"/>
        <v>#N/A</v>
      </c>
      <c r="AJ302" s="24" t="e">
        <f>SUMPRODUCT(LARGE(AB302:AI302, {1,2,3,4,5}))</f>
        <v>#N/A</v>
      </c>
      <c r="AK302"/>
    </row>
    <row r="303" spans="1:37" x14ac:dyDescent="0.25">
      <c r="A303" s="4"/>
      <c r="G303" t="e">
        <f>VLOOKUP($D303,CLASS!$D$2:$W$405,4,FALSE)</f>
        <v>#N/A</v>
      </c>
      <c r="H303" t="e">
        <f>VLOOKUP($D303,CLASS!$D$2:$W$405,5,FALSE)</f>
        <v>#N/A</v>
      </c>
      <c r="I303" s="52" t="e">
        <f t="shared" si="0"/>
        <v>#N/A</v>
      </c>
      <c r="J303" t="e">
        <f>VLOOKUP($D303,CLASS!$D$2:$W$405,7,FALSE)</f>
        <v>#N/A</v>
      </c>
      <c r="K303" s="52" t="e">
        <f t="shared" si="1"/>
        <v>#N/A</v>
      </c>
      <c r="L303" t="e">
        <f>VLOOKUP($D303,CLASS!$D$2:$W$405,9,FALSE)</f>
        <v>#N/A</v>
      </c>
      <c r="M303" s="52" t="e">
        <f t="shared" si="2"/>
        <v>#N/A</v>
      </c>
      <c r="N303" t="e">
        <f>VLOOKUP($D303,CLASS!$D$2:$W$405,11,FALSE)</f>
        <v>#N/A</v>
      </c>
      <c r="O303" s="52" t="e">
        <f t="shared" si="3"/>
        <v>#N/A</v>
      </c>
      <c r="P303" t="e">
        <f>VLOOKUP($D303,CLASS!$D$2:$W$405,13,FALSE)</f>
        <v>#N/A</v>
      </c>
      <c r="Q303" s="52" t="e">
        <f t="shared" si="4"/>
        <v>#N/A</v>
      </c>
      <c r="R303" t="e">
        <f>VLOOKUP($D303,CLASS!$D$2:$W$405,15,FALSE)</f>
        <v>#N/A</v>
      </c>
      <c r="S303" s="52" t="e">
        <f t="shared" si="5"/>
        <v>#N/A</v>
      </c>
      <c r="T303" t="e">
        <f>VLOOKUP($D303,CLASS!$D$2:$W$405,17,FALSE)</f>
        <v>#N/A</v>
      </c>
      <c r="U303" s="52" t="e">
        <f t="shared" si="6"/>
        <v>#N/A</v>
      </c>
      <c r="V303" t="e">
        <f>VLOOKUP($D303,CLASS!$D$2:$W$405,19,FALSE)</f>
        <v>#N/A</v>
      </c>
      <c r="W303" s="52" t="e">
        <f t="shared" si="7"/>
        <v>#N/A</v>
      </c>
      <c r="X303"/>
      <c r="Y303"/>
      <c r="Z303" s="52" t="e">
        <f t="shared" si="8"/>
        <v>#N/A</v>
      </c>
      <c r="AA303"/>
      <c r="AB303" t="e">
        <f t="shared" si="9"/>
        <v>#N/A</v>
      </c>
      <c r="AC303" t="e">
        <f t="shared" si="10"/>
        <v>#N/A</v>
      </c>
      <c r="AD303" t="e">
        <f t="shared" si="11"/>
        <v>#N/A</v>
      </c>
      <c r="AE303" t="e">
        <f t="shared" si="12"/>
        <v>#N/A</v>
      </c>
      <c r="AF303" t="e">
        <f t="shared" si="13"/>
        <v>#N/A</v>
      </c>
      <c r="AG303" t="e">
        <f t="shared" si="14"/>
        <v>#N/A</v>
      </c>
      <c r="AH303" t="e">
        <f t="shared" si="15"/>
        <v>#N/A</v>
      </c>
      <c r="AI303" t="e">
        <f t="shared" si="16"/>
        <v>#N/A</v>
      </c>
      <c r="AJ303" s="24" t="e">
        <f>SUMPRODUCT(LARGE(AB303:AI303, {1,2,3,4,5}))</f>
        <v>#N/A</v>
      </c>
      <c r="AK303"/>
    </row>
    <row r="304" spans="1:37" x14ac:dyDescent="0.25">
      <c r="A304" s="4"/>
      <c r="G304" t="e">
        <f>VLOOKUP($D304,CLASS!$D$2:$W$405,4,FALSE)</f>
        <v>#N/A</v>
      </c>
      <c r="H304" t="e">
        <f>VLOOKUP($D304,CLASS!$D$2:$W$405,5,FALSE)</f>
        <v>#N/A</v>
      </c>
      <c r="I304" s="52" t="e">
        <f t="shared" si="0"/>
        <v>#N/A</v>
      </c>
      <c r="J304" t="e">
        <f>VLOOKUP($D304,CLASS!$D$2:$W$405,7,FALSE)</f>
        <v>#N/A</v>
      </c>
      <c r="K304" s="52" t="e">
        <f t="shared" si="1"/>
        <v>#N/A</v>
      </c>
      <c r="L304" t="e">
        <f>VLOOKUP($D304,CLASS!$D$2:$W$405,9,FALSE)</f>
        <v>#N/A</v>
      </c>
      <c r="M304" s="52" t="e">
        <f t="shared" si="2"/>
        <v>#N/A</v>
      </c>
      <c r="N304" t="e">
        <f>VLOOKUP($D304,CLASS!$D$2:$W$405,11,FALSE)</f>
        <v>#N/A</v>
      </c>
      <c r="O304" s="52" t="e">
        <f t="shared" si="3"/>
        <v>#N/A</v>
      </c>
      <c r="P304" t="e">
        <f>VLOOKUP($D304,CLASS!$D$2:$W$405,13,FALSE)</f>
        <v>#N/A</v>
      </c>
      <c r="Q304" s="52" t="e">
        <f t="shared" si="4"/>
        <v>#N/A</v>
      </c>
      <c r="R304" t="e">
        <f>VLOOKUP($D304,CLASS!$D$2:$W$405,15,FALSE)</f>
        <v>#N/A</v>
      </c>
      <c r="S304" s="52" t="e">
        <f t="shared" si="5"/>
        <v>#N/A</v>
      </c>
      <c r="T304" t="e">
        <f>VLOOKUP($D304,CLASS!$D$2:$W$405,17,FALSE)</f>
        <v>#N/A</v>
      </c>
      <c r="U304" s="52" t="e">
        <f t="shared" si="6"/>
        <v>#N/A</v>
      </c>
      <c r="V304" t="e">
        <f>VLOOKUP($D304,CLASS!$D$2:$W$405,19,FALSE)</f>
        <v>#N/A</v>
      </c>
      <c r="W304" s="52" t="e">
        <f t="shared" si="7"/>
        <v>#N/A</v>
      </c>
      <c r="X304"/>
      <c r="Y304"/>
      <c r="Z304" s="52" t="e">
        <f t="shared" si="8"/>
        <v>#N/A</v>
      </c>
      <c r="AA304"/>
      <c r="AB304" t="e">
        <f t="shared" si="9"/>
        <v>#N/A</v>
      </c>
      <c r="AC304" t="e">
        <f t="shared" si="10"/>
        <v>#N/A</v>
      </c>
      <c r="AD304" t="e">
        <f t="shared" si="11"/>
        <v>#N/A</v>
      </c>
      <c r="AE304" t="e">
        <f t="shared" si="12"/>
        <v>#N/A</v>
      </c>
      <c r="AF304" t="e">
        <f t="shared" si="13"/>
        <v>#N/A</v>
      </c>
      <c r="AG304" t="e">
        <f t="shared" si="14"/>
        <v>#N/A</v>
      </c>
      <c r="AH304" t="e">
        <f t="shared" si="15"/>
        <v>#N/A</v>
      </c>
      <c r="AI304" t="e">
        <f t="shared" si="16"/>
        <v>#N/A</v>
      </c>
      <c r="AJ304" s="24" t="e">
        <f>SUMPRODUCT(LARGE(AB304:AI304, {1,2,3,4,5}))</f>
        <v>#N/A</v>
      </c>
      <c r="AK304"/>
    </row>
    <row r="305" spans="1:37" x14ac:dyDescent="0.25">
      <c r="A305" s="4"/>
      <c r="G305" t="e">
        <f>VLOOKUP($D305,CLASS!$D$2:$W$405,4,FALSE)</f>
        <v>#N/A</v>
      </c>
      <c r="H305" t="e">
        <f>VLOOKUP($D305,CLASS!$D$2:$W$405,5,FALSE)</f>
        <v>#N/A</v>
      </c>
      <c r="I305" s="52" t="e">
        <f t="shared" si="0"/>
        <v>#N/A</v>
      </c>
      <c r="J305" t="e">
        <f>VLOOKUP($D305,CLASS!$D$2:$W$405,7,FALSE)</f>
        <v>#N/A</v>
      </c>
      <c r="K305" s="52" t="e">
        <f t="shared" si="1"/>
        <v>#N/A</v>
      </c>
      <c r="L305" t="e">
        <f>VLOOKUP($D305,CLASS!$D$2:$W$405,9,FALSE)</f>
        <v>#N/A</v>
      </c>
      <c r="M305" s="52" t="e">
        <f t="shared" si="2"/>
        <v>#N/A</v>
      </c>
      <c r="N305" t="e">
        <f>VLOOKUP($D305,CLASS!$D$2:$W$405,11,FALSE)</f>
        <v>#N/A</v>
      </c>
      <c r="O305" s="52" t="e">
        <f t="shared" si="3"/>
        <v>#N/A</v>
      </c>
      <c r="P305" t="e">
        <f>VLOOKUP($D305,CLASS!$D$2:$W$405,13,FALSE)</f>
        <v>#N/A</v>
      </c>
      <c r="Q305" s="52" t="e">
        <f t="shared" si="4"/>
        <v>#N/A</v>
      </c>
      <c r="R305" t="e">
        <f>VLOOKUP($D305,CLASS!$D$2:$W$405,15,FALSE)</f>
        <v>#N/A</v>
      </c>
      <c r="S305" s="52" t="e">
        <f t="shared" si="5"/>
        <v>#N/A</v>
      </c>
      <c r="T305" t="e">
        <f>VLOOKUP($D305,CLASS!$D$2:$W$405,17,FALSE)</f>
        <v>#N/A</v>
      </c>
      <c r="U305" s="52" t="e">
        <f t="shared" si="6"/>
        <v>#N/A</v>
      </c>
      <c r="V305" t="e">
        <f>VLOOKUP($D305,CLASS!$D$2:$W$405,19,FALSE)</f>
        <v>#N/A</v>
      </c>
      <c r="W305" s="52" t="e">
        <f t="shared" si="7"/>
        <v>#N/A</v>
      </c>
      <c r="X305"/>
      <c r="Y305"/>
      <c r="Z305" s="52" t="e">
        <f t="shared" si="8"/>
        <v>#N/A</v>
      </c>
      <c r="AA305"/>
      <c r="AB305" t="e">
        <f t="shared" si="9"/>
        <v>#N/A</v>
      </c>
      <c r="AC305" t="e">
        <f t="shared" si="10"/>
        <v>#N/A</v>
      </c>
      <c r="AD305" t="e">
        <f t="shared" si="11"/>
        <v>#N/A</v>
      </c>
      <c r="AE305" t="e">
        <f t="shared" si="12"/>
        <v>#N/A</v>
      </c>
      <c r="AF305" t="e">
        <f t="shared" si="13"/>
        <v>#N/A</v>
      </c>
      <c r="AG305" t="e">
        <f t="shared" si="14"/>
        <v>#N/A</v>
      </c>
      <c r="AH305" t="e">
        <f t="shared" si="15"/>
        <v>#N/A</v>
      </c>
      <c r="AI305" t="e">
        <f t="shared" si="16"/>
        <v>#N/A</v>
      </c>
      <c r="AJ305" s="24" t="e">
        <f>SUMPRODUCT(LARGE(AB305:AI305, {1,2,3,4,5}))</f>
        <v>#N/A</v>
      </c>
      <c r="AK305"/>
    </row>
    <row r="306" spans="1:37" x14ac:dyDescent="0.25">
      <c r="A306" s="4"/>
      <c r="G306" t="e">
        <f>VLOOKUP($D306,CLASS!$D$2:$W$405,4,FALSE)</f>
        <v>#N/A</v>
      </c>
      <c r="H306" t="e">
        <f>VLOOKUP($D306,CLASS!$D$2:$W$405,5,FALSE)</f>
        <v>#N/A</v>
      </c>
      <c r="I306" s="52" t="e">
        <f t="shared" si="0"/>
        <v>#N/A</v>
      </c>
      <c r="J306" t="e">
        <f>VLOOKUP($D306,CLASS!$D$2:$W$405,7,FALSE)</f>
        <v>#N/A</v>
      </c>
      <c r="K306" s="52" t="e">
        <f t="shared" si="1"/>
        <v>#N/A</v>
      </c>
      <c r="L306" t="e">
        <f>VLOOKUP($D306,CLASS!$D$2:$W$405,9,FALSE)</f>
        <v>#N/A</v>
      </c>
      <c r="M306" s="52" t="e">
        <f t="shared" si="2"/>
        <v>#N/A</v>
      </c>
      <c r="N306" t="e">
        <f>VLOOKUP($D306,CLASS!$D$2:$W$405,11,FALSE)</f>
        <v>#N/A</v>
      </c>
      <c r="O306" s="52" t="e">
        <f t="shared" si="3"/>
        <v>#N/A</v>
      </c>
      <c r="P306" t="e">
        <f>VLOOKUP($D306,CLASS!$D$2:$W$405,13,FALSE)</f>
        <v>#N/A</v>
      </c>
      <c r="Q306" s="52" t="e">
        <f t="shared" si="4"/>
        <v>#N/A</v>
      </c>
      <c r="R306" t="e">
        <f>VLOOKUP($D306,CLASS!$D$2:$W$405,15,FALSE)</f>
        <v>#N/A</v>
      </c>
      <c r="S306" s="52" t="e">
        <f t="shared" si="5"/>
        <v>#N/A</v>
      </c>
      <c r="T306" t="e">
        <f>VLOOKUP($D306,CLASS!$D$2:$W$405,17,FALSE)</f>
        <v>#N/A</v>
      </c>
      <c r="U306" s="52" t="e">
        <f t="shared" si="6"/>
        <v>#N/A</v>
      </c>
      <c r="V306" t="e">
        <f>VLOOKUP($D306,CLASS!$D$2:$W$405,19,FALSE)</f>
        <v>#N/A</v>
      </c>
      <c r="W306" s="52" t="e">
        <f t="shared" si="7"/>
        <v>#N/A</v>
      </c>
      <c r="X306"/>
      <c r="Y306"/>
      <c r="Z306" s="52" t="e">
        <f t="shared" si="8"/>
        <v>#N/A</v>
      </c>
      <c r="AA306"/>
      <c r="AB306" t="e">
        <f t="shared" si="9"/>
        <v>#N/A</v>
      </c>
      <c r="AC306" t="e">
        <f t="shared" si="10"/>
        <v>#N/A</v>
      </c>
      <c r="AD306" t="e">
        <f t="shared" si="11"/>
        <v>#N/A</v>
      </c>
      <c r="AE306" t="e">
        <f t="shared" si="12"/>
        <v>#N/A</v>
      </c>
      <c r="AF306" t="e">
        <f t="shared" si="13"/>
        <v>#N/A</v>
      </c>
      <c r="AG306" t="e">
        <f t="shared" si="14"/>
        <v>#N/A</v>
      </c>
      <c r="AH306" t="e">
        <f t="shared" si="15"/>
        <v>#N/A</v>
      </c>
      <c r="AI306" t="e">
        <f t="shared" si="16"/>
        <v>#N/A</v>
      </c>
      <c r="AJ306" s="24" t="e">
        <f>SUMPRODUCT(LARGE(AB306:AI306, {1,2,3,4,5}))</f>
        <v>#N/A</v>
      </c>
      <c r="AK306"/>
    </row>
    <row r="307" spans="1:37" x14ac:dyDescent="0.25">
      <c r="A307" s="4"/>
      <c r="G307" t="e">
        <f>VLOOKUP($D307,CLASS!$D$2:$W$405,4,FALSE)</f>
        <v>#N/A</v>
      </c>
      <c r="H307" t="e">
        <f>VLOOKUP($D307,CLASS!$D$2:$W$405,5,FALSE)</f>
        <v>#N/A</v>
      </c>
      <c r="I307" s="52" t="e">
        <f t="shared" si="0"/>
        <v>#N/A</v>
      </c>
      <c r="J307" t="e">
        <f>VLOOKUP($D307,CLASS!$D$2:$W$405,7,FALSE)</f>
        <v>#N/A</v>
      </c>
      <c r="K307" s="52" t="e">
        <f t="shared" si="1"/>
        <v>#N/A</v>
      </c>
      <c r="L307" t="e">
        <f>VLOOKUP($D307,CLASS!$D$2:$W$405,9,FALSE)</f>
        <v>#N/A</v>
      </c>
      <c r="M307" s="52" t="e">
        <f t="shared" si="2"/>
        <v>#N/A</v>
      </c>
      <c r="N307" t="e">
        <f>VLOOKUP($D307,CLASS!$D$2:$W$405,11,FALSE)</f>
        <v>#N/A</v>
      </c>
      <c r="O307" s="52" t="e">
        <f t="shared" si="3"/>
        <v>#N/A</v>
      </c>
      <c r="P307" t="e">
        <f>VLOOKUP($D307,CLASS!$D$2:$W$405,13,FALSE)</f>
        <v>#N/A</v>
      </c>
      <c r="Q307" s="52" t="e">
        <f t="shared" si="4"/>
        <v>#N/A</v>
      </c>
      <c r="R307" t="e">
        <f>VLOOKUP($D307,CLASS!$D$2:$W$405,15,FALSE)</f>
        <v>#N/A</v>
      </c>
      <c r="S307" s="52" t="e">
        <f t="shared" si="5"/>
        <v>#N/A</v>
      </c>
      <c r="T307" t="e">
        <f>VLOOKUP($D307,CLASS!$D$2:$W$405,17,FALSE)</f>
        <v>#N/A</v>
      </c>
      <c r="U307" s="52" t="e">
        <f t="shared" si="6"/>
        <v>#N/A</v>
      </c>
      <c r="V307" t="e">
        <f>VLOOKUP($D307,CLASS!$D$2:$W$405,19,FALSE)</f>
        <v>#N/A</v>
      </c>
      <c r="W307" s="52" t="e">
        <f t="shared" si="7"/>
        <v>#N/A</v>
      </c>
      <c r="X307"/>
      <c r="Y307"/>
      <c r="Z307" s="52" t="e">
        <f t="shared" si="8"/>
        <v>#N/A</v>
      </c>
      <c r="AA307"/>
      <c r="AB307" t="e">
        <f t="shared" si="9"/>
        <v>#N/A</v>
      </c>
      <c r="AC307" t="e">
        <f t="shared" si="10"/>
        <v>#N/A</v>
      </c>
      <c r="AD307" t="e">
        <f t="shared" si="11"/>
        <v>#N/A</v>
      </c>
      <c r="AE307" t="e">
        <f t="shared" si="12"/>
        <v>#N/A</v>
      </c>
      <c r="AF307" t="e">
        <f t="shared" si="13"/>
        <v>#N/A</v>
      </c>
      <c r="AG307" t="e">
        <f t="shared" si="14"/>
        <v>#N/A</v>
      </c>
      <c r="AH307" t="e">
        <f t="shared" si="15"/>
        <v>#N/A</v>
      </c>
      <c r="AI307" t="e">
        <f t="shared" si="16"/>
        <v>#N/A</v>
      </c>
      <c r="AJ307" s="24" t="e">
        <f>SUMPRODUCT(LARGE(AB307:AI307, {1,2,3,4,5}))</f>
        <v>#N/A</v>
      </c>
      <c r="AK307"/>
    </row>
    <row r="308" spans="1:37" x14ac:dyDescent="0.25">
      <c r="A308" s="4"/>
      <c r="G308" t="e">
        <f>VLOOKUP($D308,CLASS!$D$2:$W$405,4,FALSE)</f>
        <v>#N/A</v>
      </c>
      <c r="H308" t="e">
        <f>VLOOKUP($D308,CLASS!$D$2:$W$405,5,FALSE)</f>
        <v>#N/A</v>
      </c>
      <c r="I308" s="52" t="e">
        <f t="shared" si="0"/>
        <v>#N/A</v>
      </c>
      <c r="J308" t="e">
        <f>VLOOKUP($D308,CLASS!$D$2:$W$405,7,FALSE)</f>
        <v>#N/A</v>
      </c>
      <c r="K308" s="52" t="e">
        <f t="shared" si="1"/>
        <v>#N/A</v>
      </c>
      <c r="L308" t="e">
        <f>VLOOKUP($D308,CLASS!$D$2:$W$405,9,FALSE)</f>
        <v>#N/A</v>
      </c>
      <c r="M308" s="52" t="e">
        <f t="shared" si="2"/>
        <v>#N/A</v>
      </c>
      <c r="N308" t="e">
        <f>VLOOKUP($D308,CLASS!$D$2:$W$405,11,FALSE)</f>
        <v>#N/A</v>
      </c>
      <c r="O308" s="52" t="e">
        <f t="shared" si="3"/>
        <v>#N/A</v>
      </c>
      <c r="P308" t="e">
        <f>VLOOKUP($D308,CLASS!$D$2:$W$405,13,FALSE)</f>
        <v>#N/A</v>
      </c>
      <c r="Q308" s="52" t="e">
        <f t="shared" si="4"/>
        <v>#N/A</v>
      </c>
      <c r="R308" t="e">
        <f>VLOOKUP($D308,CLASS!$D$2:$W$405,15,FALSE)</f>
        <v>#N/A</v>
      </c>
      <c r="S308" s="52" t="e">
        <f t="shared" si="5"/>
        <v>#N/A</v>
      </c>
      <c r="T308" t="e">
        <f>VLOOKUP($D308,CLASS!$D$2:$W$405,17,FALSE)</f>
        <v>#N/A</v>
      </c>
      <c r="U308" s="52" t="e">
        <f t="shared" si="6"/>
        <v>#N/A</v>
      </c>
      <c r="V308" t="e">
        <f>VLOOKUP($D308,CLASS!$D$2:$W$405,19,FALSE)</f>
        <v>#N/A</v>
      </c>
      <c r="W308" s="52" t="e">
        <f t="shared" si="7"/>
        <v>#N/A</v>
      </c>
      <c r="X308"/>
      <c r="Y308"/>
      <c r="Z308" s="52" t="e">
        <f t="shared" si="8"/>
        <v>#N/A</v>
      </c>
      <c r="AA308"/>
      <c r="AB308" t="e">
        <f t="shared" si="9"/>
        <v>#N/A</v>
      </c>
      <c r="AC308" t="e">
        <f t="shared" si="10"/>
        <v>#N/A</v>
      </c>
      <c r="AD308" t="e">
        <f t="shared" si="11"/>
        <v>#N/A</v>
      </c>
      <c r="AE308" t="e">
        <f t="shared" si="12"/>
        <v>#N/A</v>
      </c>
      <c r="AF308" t="e">
        <f t="shared" si="13"/>
        <v>#N/A</v>
      </c>
      <c r="AG308" t="e">
        <f t="shared" si="14"/>
        <v>#N/A</v>
      </c>
      <c r="AH308" t="e">
        <f t="shared" si="15"/>
        <v>#N/A</v>
      </c>
      <c r="AI308" t="e">
        <f t="shared" si="16"/>
        <v>#N/A</v>
      </c>
      <c r="AJ308" s="24" t="e">
        <f>SUMPRODUCT(LARGE(AB308:AI308, {1,2,3,4,5}))</f>
        <v>#N/A</v>
      </c>
      <c r="AK308"/>
    </row>
    <row r="309" spans="1:37" x14ac:dyDescent="0.25">
      <c r="A309" s="4"/>
      <c r="G309" t="e">
        <f>VLOOKUP($D309,CLASS!$D$2:$W$405,4,FALSE)</f>
        <v>#N/A</v>
      </c>
      <c r="H309" t="e">
        <f>VLOOKUP($D309,CLASS!$D$2:$W$405,5,FALSE)</f>
        <v>#N/A</v>
      </c>
      <c r="I309" s="52" t="e">
        <f t="shared" si="0"/>
        <v>#N/A</v>
      </c>
      <c r="J309" t="e">
        <f>VLOOKUP($D309,CLASS!$D$2:$W$405,7,FALSE)</f>
        <v>#N/A</v>
      </c>
      <c r="K309" s="52" t="e">
        <f t="shared" si="1"/>
        <v>#N/A</v>
      </c>
      <c r="L309" t="e">
        <f>VLOOKUP($D309,CLASS!$D$2:$W$405,9,FALSE)</f>
        <v>#N/A</v>
      </c>
      <c r="M309" s="52" t="e">
        <f t="shared" si="2"/>
        <v>#N/A</v>
      </c>
      <c r="N309" t="e">
        <f>VLOOKUP($D309,CLASS!$D$2:$W$405,11,FALSE)</f>
        <v>#N/A</v>
      </c>
      <c r="O309" s="52" t="e">
        <f t="shared" si="3"/>
        <v>#N/A</v>
      </c>
      <c r="P309" t="e">
        <f>VLOOKUP($D309,CLASS!$D$2:$W$405,13,FALSE)</f>
        <v>#N/A</v>
      </c>
      <c r="Q309" s="52" t="e">
        <f t="shared" si="4"/>
        <v>#N/A</v>
      </c>
      <c r="R309" t="e">
        <f>VLOOKUP($D309,CLASS!$D$2:$W$405,15,FALSE)</f>
        <v>#N/A</v>
      </c>
      <c r="S309" s="52" t="e">
        <f t="shared" si="5"/>
        <v>#N/A</v>
      </c>
      <c r="T309" t="e">
        <f>VLOOKUP($D309,CLASS!$D$2:$W$405,17,FALSE)</f>
        <v>#N/A</v>
      </c>
      <c r="U309" s="52" t="e">
        <f t="shared" si="6"/>
        <v>#N/A</v>
      </c>
      <c r="V309" t="e">
        <f>VLOOKUP($D309,CLASS!$D$2:$W$405,19,FALSE)</f>
        <v>#N/A</v>
      </c>
      <c r="W309" s="52" t="e">
        <f t="shared" si="7"/>
        <v>#N/A</v>
      </c>
      <c r="X309"/>
      <c r="Y309"/>
      <c r="Z309" s="52" t="e">
        <f t="shared" si="8"/>
        <v>#N/A</v>
      </c>
      <c r="AA309"/>
      <c r="AB309" t="e">
        <f t="shared" si="9"/>
        <v>#N/A</v>
      </c>
      <c r="AC309" t="e">
        <f t="shared" si="10"/>
        <v>#N/A</v>
      </c>
      <c r="AD309" t="e">
        <f t="shared" si="11"/>
        <v>#N/A</v>
      </c>
      <c r="AE309" t="e">
        <f t="shared" si="12"/>
        <v>#N/A</v>
      </c>
      <c r="AF309" t="e">
        <f t="shared" si="13"/>
        <v>#N/A</v>
      </c>
      <c r="AG309" t="e">
        <f t="shared" si="14"/>
        <v>#N/A</v>
      </c>
      <c r="AH309" t="e">
        <f t="shared" si="15"/>
        <v>#N/A</v>
      </c>
      <c r="AI309" t="e">
        <f t="shared" si="16"/>
        <v>#N/A</v>
      </c>
      <c r="AJ309" s="24" t="e">
        <f>SUMPRODUCT(LARGE(AB309:AI309, {1,2,3,4,5}))</f>
        <v>#N/A</v>
      </c>
      <c r="AK309"/>
    </row>
    <row r="310" spans="1:37" x14ac:dyDescent="0.25">
      <c r="A310" s="4"/>
      <c r="G310" t="e">
        <f>VLOOKUP($D310,CLASS!$D$2:$W$405,4,FALSE)</f>
        <v>#N/A</v>
      </c>
      <c r="H310" t="e">
        <f>VLOOKUP($D310,CLASS!$D$2:$W$405,5,FALSE)</f>
        <v>#N/A</v>
      </c>
      <c r="I310" s="52" t="e">
        <f t="shared" si="0"/>
        <v>#N/A</v>
      </c>
      <c r="J310" t="e">
        <f>VLOOKUP($D310,CLASS!$D$2:$W$405,7,FALSE)</f>
        <v>#N/A</v>
      </c>
      <c r="K310" s="52" t="e">
        <f t="shared" si="1"/>
        <v>#N/A</v>
      </c>
      <c r="L310" t="e">
        <f>VLOOKUP($D310,CLASS!$D$2:$W$405,9,FALSE)</f>
        <v>#N/A</v>
      </c>
      <c r="M310" s="52" t="e">
        <f t="shared" si="2"/>
        <v>#N/A</v>
      </c>
      <c r="N310" t="e">
        <f>VLOOKUP($D310,CLASS!$D$2:$W$405,11,FALSE)</f>
        <v>#N/A</v>
      </c>
      <c r="O310" s="52" t="e">
        <f t="shared" si="3"/>
        <v>#N/A</v>
      </c>
      <c r="P310" t="e">
        <f>VLOOKUP($D310,CLASS!$D$2:$W$405,13,FALSE)</f>
        <v>#N/A</v>
      </c>
      <c r="Q310" s="52" t="e">
        <f t="shared" si="4"/>
        <v>#N/A</v>
      </c>
      <c r="R310" t="e">
        <f>VLOOKUP($D310,CLASS!$D$2:$W$405,15,FALSE)</f>
        <v>#N/A</v>
      </c>
      <c r="S310" s="52" t="e">
        <f t="shared" si="5"/>
        <v>#N/A</v>
      </c>
      <c r="T310" t="e">
        <f>VLOOKUP($D310,CLASS!$D$2:$W$405,17,FALSE)</f>
        <v>#N/A</v>
      </c>
      <c r="U310" s="52" t="e">
        <f t="shared" si="6"/>
        <v>#N/A</v>
      </c>
      <c r="V310" t="e">
        <f>VLOOKUP($D310,CLASS!$D$2:$W$405,19,FALSE)</f>
        <v>#N/A</v>
      </c>
      <c r="W310" s="52" t="e">
        <f t="shared" si="7"/>
        <v>#N/A</v>
      </c>
      <c r="X310"/>
      <c r="Y310"/>
      <c r="Z310" s="52" t="e">
        <f t="shared" si="8"/>
        <v>#N/A</v>
      </c>
      <c r="AA310"/>
      <c r="AB310" t="e">
        <f t="shared" si="9"/>
        <v>#N/A</v>
      </c>
      <c r="AC310" t="e">
        <f t="shared" si="10"/>
        <v>#N/A</v>
      </c>
      <c r="AD310" t="e">
        <f t="shared" si="11"/>
        <v>#N/A</v>
      </c>
      <c r="AE310" t="e">
        <f t="shared" si="12"/>
        <v>#N/A</v>
      </c>
      <c r="AF310" t="e">
        <f t="shared" si="13"/>
        <v>#N/A</v>
      </c>
      <c r="AG310" t="e">
        <f t="shared" si="14"/>
        <v>#N/A</v>
      </c>
      <c r="AH310" t="e">
        <f t="shared" si="15"/>
        <v>#N/A</v>
      </c>
      <c r="AI310" t="e">
        <f t="shared" si="16"/>
        <v>#N/A</v>
      </c>
      <c r="AJ310" s="24" t="e">
        <f>SUMPRODUCT(LARGE(AB310:AI310, {1,2,3,4,5}))</f>
        <v>#N/A</v>
      </c>
      <c r="AK310"/>
    </row>
    <row r="311" spans="1:37" x14ac:dyDescent="0.25">
      <c r="A311" s="4"/>
      <c r="G311" t="e">
        <f>VLOOKUP($D311,CLASS!$D$2:$W$405,4,FALSE)</f>
        <v>#N/A</v>
      </c>
      <c r="H311" t="e">
        <f>VLOOKUP($D311,CLASS!$D$2:$W$405,5,FALSE)</f>
        <v>#N/A</v>
      </c>
      <c r="I311" s="52" t="e">
        <f t="shared" si="0"/>
        <v>#N/A</v>
      </c>
      <c r="J311" t="e">
        <f>VLOOKUP($D311,CLASS!$D$2:$W$405,7,FALSE)</f>
        <v>#N/A</v>
      </c>
      <c r="K311" s="52" t="e">
        <f t="shared" si="1"/>
        <v>#N/A</v>
      </c>
      <c r="L311" t="e">
        <f>VLOOKUP($D311,CLASS!$D$2:$W$405,9,FALSE)</f>
        <v>#N/A</v>
      </c>
      <c r="M311" s="52" t="e">
        <f t="shared" si="2"/>
        <v>#N/A</v>
      </c>
      <c r="N311" t="e">
        <f>VLOOKUP($D311,CLASS!$D$2:$W$405,11,FALSE)</f>
        <v>#N/A</v>
      </c>
      <c r="O311" s="52" t="e">
        <f t="shared" si="3"/>
        <v>#N/A</v>
      </c>
      <c r="P311" t="e">
        <f>VLOOKUP($D311,CLASS!$D$2:$W$405,13,FALSE)</f>
        <v>#N/A</v>
      </c>
      <c r="Q311" s="52" t="e">
        <f t="shared" si="4"/>
        <v>#N/A</v>
      </c>
      <c r="R311" t="e">
        <f>VLOOKUP($D311,CLASS!$D$2:$W$405,15,FALSE)</f>
        <v>#N/A</v>
      </c>
      <c r="S311" s="52" t="e">
        <f t="shared" si="5"/>
        <v>#N/A</v>
      </c>
      <c r="T311" t="e">
        <f>VLOOKUP($D311,CLASS!$D$2:$W$405,17,FALSE)</f>
        <v>#N/A</v>
      </c>
      <c r="U311" s="52" t="e">
        <f t="shared" si="6"/>
        <v>#N/A</v>
      </c>
      <c r="V311" t="e">
        <f>VLOOKUP($D311,CLASS!$D$2:$W$405,19,FALSE)</f>
        <v>#N/A</v>
      </c>
      <c r="W311" s="52" t="e">
        <f t="shared" si="7"/>
        <v>#N/A</v>
      </c>
      <c r="X311"/>
      <c r="Y311"/>
      <c r="Z311" s="52" t="e">
        <f t="shared" si="8"/>
        <v>#N/A</v>
      </c>
      <c r="AA311"/>
      <c r="AB311" t="e">
        <f t="shared" si="9"/>
        <v>#N/A</v>
      </c>
      <c r="AC311" t="e">
        <f t="shared" si="10"/>
        <v>#N/A</v>
      </c>
      <c r="AD311" t="e">
        <f t="shared" si="11"/>
        <v>#N/A</v>
      </c>
      <c r="AE311" t="e">
        <f t="shared" si="12"/>
        <v>#N/A</v>
      </c>
      <c r="AF311" t="e">
        <f t="shared" si="13"/>
        <v>#N/A</v>
      </c>
      <c r="AG311" t="e">
        <f t="shared" si="14"/>
        <v>#N/A</v>
      </c>
      <c r="AH311" t="e">
        <f t="shared" si="15"/>
        <v>#N/A</v>
      </c>
      <c r="AI311" t="e">
        <f t="shared" si="16"/>
        <v>#N/A</v>
      </c>
      <c r="AJ311" s="24" t="e">
        <f>SUMPRODUCT(LARGE(AB311:AI311, {1,2,3,4,5}))</f>
        <v>#N/A</v>
      </c>
      <c r="AK311"/>
    </row>
    <row r="312" spans="1:37" x14ac:dyDescent="0.25">
      <c r="A312" s="4"/>
      <c r="G312" t="e">
        <f>VLOOKUP($D312,CLASS!$D$2:$W$405,4,FALSE)</f>
        <v>#N/A</v>
      </c>
      <c r="H312" t="e">
        <f>VLOOKUP($D312,CLASS!$D$2:$W$405,5,FALSE)</f>
        <v>#N/A</v>
      </c>
      <c r="I312" s="52" t="e">
        <f t="shared" si="0"/>
        <v>#N/A</v>
      </c>
      <c r="J312" t="e">
        <f>VLOOKUP($D312,CLASS!$D$2:$W$405,7,FALSE)</f>
        <v>#N/A</v>
      </c>
      <c r="K312" s="52" t="e">
        <f t="shared" si="1"/>
        <v>#N/A</v>
      </c>
      <c r="L312" t="e">
        <f>VLOOKUP($D312,CLASS!$D$2:$W$405,9,FALSE)</f>
        <v>#N/A</v>
      </c>
      <c r="M312" s="52" t="e">
        <f t="shared" si="2"/>
        <v>#N/A</v>
      </c>
      <c r="N312" t="e">
        <f>VLOOKUP($D312,CLASS!$D$2:$W$405,11,FALSE)</f>
        <v>#N/A</v>
      </c>
      <c r="O312" s="52" t="e">
        <f t="shared" si="3"/>
        <v>#N/A</v>
      </c>
      <c r="P312" t="e">
        <f>VLOOKUP($D312,CLASS!$D$2:$W$405,13,FALSE)</f>
        <v>#N/A</v>
      </c>
      <c r="Q312" s="52" t="e">
        <f t="shared" si="4"/>
        <v>#N/A</v>
      </c>
      <c r="R312" t="e">
        <f>VLOOKUP($D312,CLASS!$D$2:$W$405,15,FALSE)</f>
        <v>#N/A</v>
      </c>
      <c r="S312" s="52" t="e">
        <f t="shared" si="5"/>
        <v>#N/A</v>
      </c>
      <c r="T312" t="e">
        <f>VLOOKUP($D312,CLASS!$D$2:$W$405,17,FALSE)</f>
        <v>#N/A</v>
      </c>
      <c r="U312" s="52" t="e">
        <f t="shared" si="6"/>
        <v>#N/A</v>
      </c>
      <c r="V312" t="e">
        <f>VLOOKUP($D312,CLASS!$D$2:$W$405,19,FALSE)</f>
        <v>#N/A</v>
      </c>
      <c r="W312" s="52" t="e">
        <f t="shared" si="7"/>
        <v>#N/A</v>
      </c>
      <c r="X312"/>
      <c r="Y312"/>
      <c r="Z312" s="52" t="e">
        <f t="shared" si="8"/>
        <v>#N/A</v>
      </c>
      <c r="AA312"/>
      <c r="AB312" t="e">
        <f t="shared" si="9"/>
        <v>#N/A</v>
      </c>
      <c r="AC312" t="e">
        <f t="shared" si="10"/>
        <v>#N/A</v>
      </c>
      <c r="AD312" t="e">
        <f t="shared" si="11"/>
        <v>#N/A</v>
      </c>
      <c r="AE312" t="e">
        <f t="shared" si="12"/>
        <v>#N/A</v>
      </c>
      <c r="AF312" t="e">
        <f t="shared" si="13"/>
        <v>#N/A</v>
      </c>
      <c r="AG312" t="e">
        <f t="shared" si="14"/>
        <v>#N/A</v>
      </c>
      <c r="AH312" t="e">
        <f t="shared" si="15"/>
        <v>#N/A</v>
      </c>
      <c r="AI312" t="e">
        <f t="shared" si="16"/>
        <v>#N/A</v>
      </c>
      <c r="AJ312" s="24" t="e">
        <f>SUMPRODUCT(LARGE(AB312:AI312, {1,2,3,4,5}))</f>
        <v>#N/A</v>
      </c>
      <c r="AK312"/>
    </row>
    <row r="313" spans="1:37" x14ac:dyDescent="0.25">
      <c r="A313" s="4"/>
      <c r="G313" t="e">
        <f>VLOOKUP($D313,CLASS!$D$2:$W$405,4,FALSE)</f>
        <v>#N/A</v>
      </c>
      <c r="H313" t="e">
        <f>VLOOKUP($D313,CLASS!$D$2:$W$405,5,FALSE)</f>
        <v>#N/A</v>
      </c>
      <c r="I313" s="52" t="e">
        <f t="shared" si="0"/>
        <v>#N/A</v>
      </c>
      <c r="J313" t="e">
        <f>VLOOKUP($D313,CLASS!$D$2:$W$405,7,FALSE)</f>
        <v>#N/A</v>
      </c>
      <c r="K313" s="52" t="e">
        <f t="shared" si="1"/>
        <v>#N/A</v>
      </c>
      <c r="L313" t="e">
        <f>VLOOKUP($D313,CLASS!$D$2:$W$405,9,FALSE)</f>
        <v>#N/A</v>
      </c>
      <c r="M313" s="52" t="e">
        <f t="shared" si="2"/>
        <v>#N/A</v>
      </c>
      <c r="N313" t="e">
        <f>VLOOKUP($D313,CLASS!$D$2:$W$405,11,FALSE)</f>
        <v>#N/A</v>
      </c>
      <c r="O313" s="52" t="e">
        <f t="shared" si="3"/>
        <v>#N/A</v>
      </c>
      <c r="P313" t="e">
        <f>VLOOKUP($D313,CLASS!$D$2:$W$405,13,FALSE)</f>
        <v>#N/A</v>
      </c>
      <c r="Q313" s="52" t="e">
        <f t="shared" si="4"/>
        <v>#N/A</v>
      </c>
      <c r="R313" t="e">
        <f>VLOOKUP($D313,CLASS!$D$2:$W$405,15,FALSE)</f>
        <v>#N/A</v>
      </c>
      <c r="S313" s="52" t="e">
        <f t="shared" si="5"/>
        <v>#N/A</v>
      </c>
      <c r="T313" t="e">
        <f>VLOOKUP($D313,CLASS!$D$2:$W$405,17,FALSE)</f>
        <v>#N/A</v>
      </c>
      <c r="U313" s="52" t="e">
        <f t="shared" si="6"/>
        <v>#N/A</v>
      </c>
      <c r="V313" t="e">
        <f>VLOOKUP($D313,CLASS!$D$2:$W$405,19,FALSE)</f>
        <v>#N/A</v>
      </c>
      <c r="W313" s="52" t="e">
        <f t="shared" si="7"/>
        <v>#N/A</v>
      </c>
      <c r="X313"/>
      <c r="Y313"/>
      <c r="Z313" s="52" t="e">
        <f t="shared" si="8"/>
        <v>#N/A</v>
      </c>
      <c r="AA313"/>
      <c r="AB313" t="e">
        <f t="shared" si="9"/>
        <v>#N/A</v>
      </c>
      <c r="AC313" t="e">
        <f t="shared" si="10"/>
        <v>#N/A</v>
      </c>
      <c r="AD313" t="e">
        <f t="shared" si="11"/>
        <v>#N/A</v>
      </c>
      <c r="AE313" t="e">
        <f t="shared" si="12"/>
        <v>#N/A</v>
      </c>
      <c r="AF313" t="e">
        <f t="shared" si="13"/>
        <v>#N/A</v>
      </c>
      <c r="AG313" t="e">
        <f t="shared" si="14"/>
        <v>#N/A</v>
      </c>
      <c r="AH313" t="e">
        <f t="shared" si="15"/>
        <v>#N/A</v>
      </c>
      <c r="AI313" t="e">
        <f t="shared" si="16"/>
        <v>#N/A</v>
      </c>
      <c r="AJ313" s="24" t="e">
        <f>SUMPRODUCT(LARGE(AB313:AI313, {1,2,3,4,5}))</f>
        <v>#N/A</v>
      </c>
      <c r="AK313"/>
    </row>
    <row r="314" spans="1:37" x14ac:dyDescent="0.25">
      <c r="A314" s="4"/>
      <c r="G314" t="e">
        <f>VLOOKUP($D314,CLASS!$D$2:$W$405,4,FALSE)</f>
        <v>#N/A</v>
      </c>
      <c r="H314" t="e">
        <f>VLOOKUP($D314,CLASS!$D$2:$W$405,5,FALSE)</f>
        <v>#N/A</v>
      </c>
      <c r="I314" s="52" t="e">
        <f t="shared" si="0"/>
        <v>#N/A</v>
      </c>
      <c r="J314" t="e">
        <f>VLOOKUP($D314,CLASS!$D$2:$W$405,7,FALSE)</f>
        <v>#N/A</v>
      </c>
      <c r="K314" s="52" t="e">
        <f t="shared" si="1"/>
        <v>#N/A</v>
      </c>
      <c r="L314" t="e">
        <f>VLOOKUP($D314,CLASS!$D$2:$W$405,9,FALSE)</f>
        <v>#N/A</v>
      </c>
      <c r="M314" s="52" t="e">
        <f t="shared" si="2"/>
        <v>#N/A</v>
      </c>
      <c r="N314" t="e">
        <f>VLOOKUP($D314,CLASS!$D$2:$W$405,11,FALSE)</f>
        <v>#N/A</v>
      </c>
      <c r="O314" s="52" t="e">
        <f t="shared" si="3"/>
        <v>#N/A</v>
      </c>
      <c r="P314" t="e">
        <f>VLOOKUP($D314,CLASS!$D$2:$W$405,13,FALSE)</f>
        <v>#N/A</v>
      </c>
      <c r="Q314" s="52" t="e">
        <f t="shared" si="4"/>
        <v>#N/A</v>
      </c>
      <c r="R314" t="e">
        <f>VLOOKUP($D314,CLASS!$D$2:$W$405,15,FALSE)</f>
        <v>#N/A</v>
      </c>
      <c r="S314" s="52" t="e">
        <f t="shared" si="5"/>
        <v>#N/A</v>
      </c>
      <c r="T314" t="e">
        <f>VLOOKUP($D314,CLASS!$D$2:$W$405,17,FALSE)</f>
        <v>#N/A</v>
      </c>
      <c r="U314" s="52" t="e">
        <f t="shared" si="6"/>
        <v>#N/A</v>
      </c>
      <c r="V314" t="e">
        <f>VLOOKUP($D314,CLASS!$D$2:$W$405,19,FALSE)</f>
        <v>#N/A</v>
      </c>
      <c r="W314" s="52" t="e">
        <f t="shared" si="7"/>
        <v>#N/A</v>
      </c>
      <c r="X314"/>
      <c r="Y314"/>
      <c r="Z314" s="52" t="e">
        <f t="shared" si="8"/>
        <v>#N/A</v>
      </c>
      <c r="AA314"/>
      <c r="AB314" t="e">
        <f t="shared" si="9"/>
        <v>#N/A</v>
      </c>
      <c r="AC314" t="e">
        <f t="shared" si="10"/>
        <v>#N/A</v>
      </c>
      <c r="AD314" t="e">
        <f t="shared" si="11"/>
        <v>#N/A</v>
      </c>
      <c r="AE314" t="e">
        <f t="shared" si="12"/>
        <v>#N/A</v>
      </c>
      <c r="AF314" t="e">
        <f t="shared" si="13"/>
        <v>#N/A</v>
      </c>
      <c r="AG314" t="e">
        <f t="shared" si="14"/>
        <v>#N/A</v>
      </c>
      <c r="AH314" t="e">
        <f t="shared" si="15"/>
        <v>#N/A</v>
      </c>
      <c r="AI314" t="e">
        <f t="shared" si="16"/>
        <v>#N/A</v>
      </c>
      <c r="AJ314" s="24" t="e">
        <f>SUMPRODUCT(LARGE(AB314:AI314, {1,2,3,4,5}))</f>
        <v>#N/A</v>
      </c>
      <c r="AK314"/>
    </row>
    <row r="315" spans="1:37" x14ac:dyDescent="0.25">
      <c r="A315" s="4"/>
      <c r="G315" t="e">
        <f>VLOOKUP($D315,CLASS!$D$2:$W$405,4,FALSE)</f>
        <v>#N/A</v>
      </c>
      <c r="H315" t="e">
        <f>VLOOKUP($D315,CLASS!$D$2:$W$405,5,FALSE)</f>
        <v>#N/A</v>
      </c>
      <c r="I315" s="52" t="e">
        <f t="shared" si="0"/>
        <v>#N/A</v>
      </c>
      <c r="J315" t="e">
        <f>VLOOKUP($D315,CLASS!$D$2:$W$405,7,FALSE)</f>
        <v>#N/A</v>
      </c>
      <c r="K315" s="52" t="e">
        <f t="shared" si="1"/>
        <v>#N/A</v>
      </c>
      <c r="L315" t="e">
        <f>VLOOKUP($D315,CLASS!$D$2:$W$405,9,FALSE)</f>
        <v>#N/A</v>
      </c>
      <c r="M315" s="52" t="e">
        <f t="shared" si="2"/>
        <v>#N/A</v>
      </c>
      <c r="N315" t="e">
        <f>VLOOKUP($D315,CLASS!$D$2:$W$405,11,FALSE)</f>
        <v>#N/A</v>
      </c>
      <c r="O315" s="52" t="e">
        <f t="shared" si="3"/>
        <v>#N/A</v>
      </c>
      <c r="P315" t="e">
        <f>VLOOKUP($D315,CLASS!$D$2:$W$405,13,FALSE)</f>
        <v>#N/A</v>
      </c>
      <c r="Q315" s="52" t="e">
        <f t="shared" si="4"/>
        <v>#N/A</v>
      </c>
      <c r="R315" t="e">
        <f>VLOOKUP($D315,CLASS!$D$2:$W$405,15,FALSE)</f>
        <v>#N/A</v>
      </c>
      <c r="S315" s="52" t="e">
        <f t="shared" si="5"/>
        <v>#N/A</v>
      </c>
      <c r="T315" t="e">
        <f>VLOOKUP($D315,CLASS!$D$2:$W$405,17,FALSE)</f>
        <v>#N/A</v>
      </c>
      <c r="U315" s="52" t="e">
        <f t="shared" si="6"/>
        <v>#N/A</v>
      </c>
      <c r="V315" t="e">
        <f>VLOOKUP($D315,CLASS!$D$2:$W$405,19,FALSE)</f>
        <v>#N/A</v>
      </c>
      <c r="W315" s="52" t="e">
        <f t="shared" si="7"/>
        <v>#N/A</v>
      </c>
      <c r="X315"/>
      <c r="Y315"/>
      <c r="Z315" s="52" t="e">
        <f t="shared" si="8"/>
        <v>#N/A</v>
      </c>
      <c r="AA315"/>
      <c r="AB315" t="e">
        <f t="shared" si="9"/>
        <v>#N/A</v>
      </c>
      <c r="AC315" t="e">
        <f t="shared" si="10"/>
        <v>#N/A</v>
      </c>
      <c r="AD315" t="e">
        <f t="shared" si="11"/>
        <v>#N/A</v>
      </c>
      <c r="AE315" t="e">
        <f t="shared" si="12"/>
        <v>#N/A</v>
      </c>
      <c r="AF315" t="e">
        <f t="shared" si="13"/>
        <v>#N/A</v>
      </c>
      <c r="AG315" t="e">
        <f t="shared" si="14"/>
        <v>#N/A</v>
      </c>
      <c r="AH315" t="e">
        <f t="shared" si="15"/>
        <v>#N/A</v>
      </c>
      <c r="AI315" t="e">
        <f t="shared" si="16"/>
        <v>#N/A</v>
      </c>
      <c r="AJ315" s="24" t="e">
        <f>SUMPRODUCT(LARGE(AB315:AI315, {1,2,3,4,5}))</f>
        <v>#N/A</v>
      </c>
      <c r="AK315"/>
    </row>
    <row r="316" spans="1:37" x14ac:dyDescent="0.25">
      <c r="A316" s="4"/>
      <c r="G316" t="e">
        <f>VLOOKUP($D316,CLASS!$D$2:$W$405,4,FALSE)</f>
        <v>#N/A</v>
      </c>
      <c r="H316" t="e">
        <f>VLOOKUP($D316,CLASS!$D$2:$W$405,5,FALSE)</f>
        <v>#N/A</v>
      </c>
      <c r="I316" s="52" t="e">
        <f t="shared" si="0"/>
        <v>#N/A</v>
      </c>
      <c r="J316" t="e">
        <f>VLOOKUP($D316,CLASS!$D$2:$W$405,7,FALSE)</f>
        <v>#N/A</v>
      </c>
      <c r="K316" s="52" t="e">
        <f t="shared" si="1"/>
        <v>#N/A</v>
      </c>
      <c r="L316" t="e">
        <f>VLOOKUP($D316,CLASS!$D$2:$W$405,9,FALSE)</f>
        <v>#N/A</v>
      </c>
      <c r="M316" s="52" t="e">
        <f t="shared" si="2"/>
        <v>#N/A</v>
      </c>
      <c r="N316" t="e">
        <f>VLOOKUP($D316,CLASS!$D$2:$W$405,11,FALSE)</f>
        <v>#N/A</v>
      </c>
      <c r="O316" s="52" t="e">
        <f t="shared" si="3"/>
        <v>#N/A</v>
      </c>
      <c r="P316" t="e">
        <f>VLOOKUP($D316,CLASS!$D$2:$W$405,13,FALSE)</f>
        <v>#N/A</v>
      </c>
      <c r="Q316" s="52" t="e">
        <f t="shared" si="4"/>
        <v>#N/A</v>
      </c>
      <c r="R316" t="e">
        <f>VLOOKUP($D316,CLASS!$D$2:$W$405,15,FALSE)</f>
        <v>#N/A</v>
      </c>
      <c r="S316" s="52" t="e">
        <f t="shared" si="5"/>
        <v>#N/A</v>
      </c>
      <c r="T316" t="e">
        <f>VLOOKUP($D316,CLASS!$D$2:$W$405,17,FALSE)</f>
        <v>#N/A</v>
      </c>
      <c r="U316" s="52" t="e">
        <f t="shared" si="6"/>
        <v>#N/A</v>
      </c>
      <c r="V316" t="e">
        <f>VLOOKUP($D316,CLASS!$D$2:$W$405,19,FALSE)</f>
        <v>#N/A</v>
      </c>
      <c r="W316" s="52" t="e">
        <f t="shared" si="7"/>
        <v>#N/A</v>
      </c>
      <c r="X316"/>
      <c r="Y316"/>
      <c r="Z316" s="52" t="e">
        <f t="shared" si="8"/>
        <v>#N/A</v>
      </c>
      <c r="AA316"/>
      <c r="AB316" t="e">
        <f t="shared" si="9"/>
        <v>#N/A</v>
      </c>
      <c r="AC316" t="e">
        <f t="shared" si="10"/>
        <v>#N/A</v>
      </c>
      <c r="AD316" t="e">
        <f t="shared" si="11"/>
        <v>#N/A</v>
      </c>
      <c r="AE316" t="e">
        <f t="shared" si="12"/>
        <v>#N/A</v>
      </c>
      <c r="AF316" t="e">
        <f t="shared" si="13"/>
        <v>#N/A</v>
      </c>
      <c r="AG316" t="e">
        <f t="shared" si="14"/>
        <v>#N/A</v>
      </c>
      <c r="AH316" t="e">
        <f t="shared" si="15"/>
        <v>#N/A</v>
      </c>
      <c r="AI316" t="e">
        <f t="shared" si="16"/>
        <v>#N/A</v>
      </c>
      <c r="AJ316" s="24" t="e">
        <f>SUMPRODUCT(LARGE(AB316:AI316, {1,2,3,4,5}))</f>
        <v>#N/A</v>
      </c>
      <c r="AK316"/>
    </row>
    <row r="317" spans="1:37" x14ac:dyDescent="0.25">
      <c r="A317" s="4"/>
      <c r="G317" t="e">
        <f>VLOOKUP($D317,CLASS!$D$2:$W$405,4,FALSE)</f>
        <v>#N/A</v>
      </c>
      <c r="H317" t="e">
        <f>VLOOKUP($D317,CLASS!$D$2:$W$405,5,FALSE)</f>
        <v>#N/A</v>
      </c>
      <c r="I317" s="52" t="e">
        <f t="shared" si="0"/>
        <v>#N/A</v>
      </c>
      <c r="J317" t="e">
        <f>VLOOKUP($D317,CLASS!$D$2:$W$405,7,FALSE)</f>
        <v>#N/A</v>
      </c>
      <c r="K317" s="52" t="e">
        <f t="shared" si="1"/>
        <v>#N/A</v>
      </c>
      <c r="L317" t="e">
        <f>VLOOKUP($D317,CLASS!$D$2:$W$405,9,FALSE)</f>
        <v>#N/A</v>
      </c>
      <c r="M317" s="52" t="e">
        <f t="shared" si="2"/>
        <v>#N/A</v>
      </c>
      <c r="N317" t="e">
        <f>VLOOKUP($D317,CLASS!$D$2:$W$405,11,FALSE)</f>
        <v>#N/A</v>
      </c>
      <c r="O317" s="52" t="e">
        <f t="shared" si="3"/>
        <v>#N/A</v>
      </c>
      <c r="P317" t="e">
        <f>VLOOKUP($D317,CLASS!$D$2:$W$405,13,FALSE)</f>
        <v>#N/A</v>
      </c>
      <c r="Q317" s="52" t="e">
        <f t="shared" si="4"/>
        <v>#N/A</v>
      </c>
      <c r="R317" t="e">
        <f>VLOOKUP($D317,CLASS!$D$2:$W$405,15,FALSE)</f>
        <v>#N/A</v>
      </c>
      <c r="S317" s="52" t="e">
        <f t="shared" si="5"/>
        <v>#N/A</v>
      </c>
      <c r="T317" t="e">
        <f>VLOOKUP($D317,CLASS!$D$2:$W$405,17,FALSE)</f>
        <v>#N/A</v>
      </c>
      <c r="U317" s="52" t="e">
        <f t="shared" si="6"/>
        <v>#N/A</v>
      </c>
      <c r="V317" t="e">
        <f>VLOOKUP($D317,CLASS!$D$2:$W$405,19,FALSE)</f>
        <v>#N/A</v>
      </c>
      <c r="W317" s="52" t="e">
        <f t="shared" si="7"/>
        <v>#N/A</v>
      </c>
      <c r="X317"/>
      <c r="Y317"/>
      <c r="Z317" s="52" t="e">
        <f t="shared" si="8"/>
        <v>#N/A</v>
      </c>
      <c r="AA317"/>
      <c r="AB317" t="e">
        <f t="shared" si="9"/>
        <v>#N/A</v>
      </c>
      <c r="AC317" t="e">
        <f t="shared" si="10"/>
        <v>#N/A</v>
      </c>
      <c r="AD317" t="e">
        <f t="shared" si="11"/>
        <v>#N/A</v>
      </c>
      <c r="AE317" t="e">
        <f t="shared" si="12"/>
        <v>#N/A</v>
      </c>
      <c r="AF317" t="e">
        <f t="shared" si="13"/>
        <v>#N/A</v>
      </c>
      <c r="AG317" t="e">
        <f t="shared" si="14"/>
        <v>#N/A</v>
      </c>
      <c r="AH317" t="e">
        <f t="shared" si="15"/>
        <v>#N/A</v>
      </c>
      <c r="AI317" t="e">
        <f t="shared" si="16"/>
        <v>#N/A</v>
      </c>
      <c r="AJ317" s="24" t="e">
        <f>SUMPRODUCT(LARGE(AB317:AI317, {1,2,3,4,5}))</f>
        <v>#N/A</v>
      </c>
      <c r="AK317"/>
    </row>
    <row r="318" spans="1:37" x14ac:dyDescent="0.25">
      <c r="A318" s="4"/>
      <c r="G318" t="e">
        <f>VLOOKUP($D318,CLASS!$D$2:$W$405,4,FALSE)</f>
        <v>#N/A</v>
      </c>
      <c r="H318" t="e">
        <f>VLOOKUP($D318,CLASS!$D$2:$W$405,5,FALSE)</f>
        <v>#N/A</v>
      </c>
      <c r="I318" s="52" t="e">
        <f t="shared" si="0"/>
        <v>#N/A</v>
      </c>
      <c r="J318" t="e">
        <f>VLOOKUP($D318,CLASS!$D$2:$W$405,7,FALSE)</f>
        <v>#N/A</v>
      </c>
      <c r="K318" s="52" t="e">
        <f t="shared" si="1"/>
        <v>#N/A</v>
      </c>
      <c r="L318" t="e">
        <f>VLOOKUP($D318,CLASS!$D$2:$W$405,9,FALSE)</f>
        <v>#N/A</v>
      </c>
      <c r="M318" s="52" t="e">
        <f t="shared" si="2"/>
        <v>#N/A</v>
      </c>
      <c r="N318" t="e">
        <f>VLOOKUP($D318,CLASS!$D$2:$W$405,11,FALSE)</f>
        <v>#N/A</v>
      </c>
      <c r="O318" s="52" t="e">
        <f t="shared" si="3"/>
        <v>#N/A</v>
      </c>
      <c r="P318" t="e">
        <f>VLOOKUP($D318,CLASS!$D$2:$W$405,13,FALSE)</f>
        <v>#N/A</v>
      </c>
      <c r="Q318" s="52" t="e">
        <f t="shared" si="4"/>
        <v>#N/A</v>
      </c>
      <c r="R318" t="e">
        <f>VLOOKUP($D318,CLASS!$D$2:$W$405,15,FALSE)</f>
        <v>#N/A</v>
      </c>
      <c r="S318" s="52" t="e">
        <f t="shared" si="5"/>
        <v>#N/A</v>
      </c>
      <c r="T318" t="e">
        <f>VLOOKUP($D318,CLASS!$D$2:$W$405,17,FALSE)</f>
        <v>#N/A</v>
      </c>
      <c r="U318" s="52" t="e">
        <f t="shared" si="6"/>
        <v>#N/A</v>
      </c>
      <c r="V318" t="e">
        <f>VLOOKUP($D318,CLASS!$D$2:$W$405,19,FALSE)</f>
        <v>#N/A</v>
      </c>
      <c r="W318" s="52" t="e">
        <f t="shared" si="7"/>
        <v>#N/A</v>
      </c>
      <c r="X318"/>
      <c r="Y318"/>
      <c r="Z318" s="52" t="e">
        <f t="shared" si="8"/>
        <v>#N/A</v>
      </c>
      <c r="AA318"/>
      <c r="AB318" t="e">
        <f t="shared" si="9"/>
        <v>#N/A</v>
      </c>
      <c r="AC318" t="e">
        <f t="shared" si="10"/>
        <v>#N/A</v>
      </c>
      <c r="AD318" t="e">
        <f t="shared" si="11"/>
        <v>#N/A</v>
      </c>
      <c r="AE318" t="e">
        <f t="shared" si="12"/>
        <v>#N/A</v>
      </c>
      <c r="AF318" t="e">
        <f t="shared" si="13"/>
        <v>#N/A</v>
      </c>
      <c r="AG318" t="e">
        <f t="shared" si="14"/>
        <v>#N/A</v>
      </c>
      <c r="AH318" t="e">
        <f t="shared" si="15"/>
        <v>#N/A</v>
      </c>
      <c r="AI318" t="e">
        <f t="shared" si="16"/>
        <v>#N/A</v>
      </c>
      <c r="AJ318" s="24" t="e">
        <f>SUMPRODUCT(LARGE(AB318:AI318, {1,2,3,4,5}))</f>
        <v>#N/A</v>
      </c>
      <c r="AK318"/>
    </row>
    <row r="319" spans="1:37" x14ac:dyDescent="0.25">
      <c r="A319" s="4"/>
      <c r="G319" t="e">
        <f>VLOOKUP($D319,CLASS!$D$2:$W$405,4,FALSE)</f>
        <v>#N/A</v>
      </c>
      <c r="H319" t="e">
        <f>VLOOKUP($D319,CLASS!$D$2:$W$405,5,FALSE)</f>
        <v>#N/A</v>
      </c>
      <c r="I319" s="52" t="e">
        <f t="shared" si="0"/>
        <v>#N/A</v>
      </c>
      <c r="J319" t="e">
        <f>VLOOKUP($D319,CLASS!$D$2:$W$405,7,FALSE)</f>
        <v>#N/A</v>
      </c>
      <c r="K319" s="52" t="e">
        <f t="shared" si="1"/>
        <v>#N/A</v>
      </c>
      <c r="L319" t="e">
        <f>VLOOKUP($D319,CLASS!$D$2:$W$405,9,FALSE)</f>
        <v>#N/A</v>
      </c>
      <c r="M319" s="52" t="e">
        <f t="shared" si="2"/>
        <v>#N/A</v>
      </c>
      <c r="N319" t="e">
        <f>VLOOKUP($D319,CLASS!$D$2:$W$405,11,FALSE)</f>
        <v>#N/A</v>
      </c>
      <c r="O319" s="52" t="e">
        <f t="shared" si="3"/>
        <v>#N/A</v>
      </c>
      <c r="P319" t="e">
        <f>VLOOKUP($D319,CLASS!$D$2:$W$405,13,FALSE)</f>
        <v>#N/A</v>
      </c>
      <c r="Q319" s="52" t="e">
        <f t="shared" si="4"/>
        <v>#N/A</v>
      </c>
      <c r="R319" t="e">
        <f>VLOOKUP($D319,CLASS!$D$2:$W$405,15,FALSE)</f>
        <v>#N/A</v>
      </c>
      <c r="S319" s="52" t="e">
        <f t="shared" si="5"/>
        <v>#N/A</v>
      </c>
      <c r="T319" t="e">
        <f>VLOOKUP($D319,CLASS!$D$2:$W$405,17,FALSE)</f>
        <v>#N/A</v>
      </c>
      <c r="U319" s="52" t="e">
        <f t="shared" si="6"/>
        <v>#N/A</v>
      </c>
      <c r="V319" t="e">
        <f>VLOOKUP($D319,CLASS!$D$2:$W$405,19,FALSE)</f>
        <v>#N/A</v>
      </c>
      <c r="W319" s="52" t="e">
        <f t="shared" si="7"/>
        <v>#N/A</v>
      </c>
      <c r="X319"/>
      <c r="Y319"/>
      <c r="Z319" s="52" t="e">
        <f t="shared" si="8"/>
        <v>#N/A</v>
      </c>
      <c r="AA319"/>
      <c r="AB319" t="e">
        <f t="shared" si="9"/>
        <v>#N/A</v>
      </c>
      <c r="AC319" t="e">
        <f t="shared" si="10"/>
        <v>#N/A</v>
      </c>
      <c r="AD319" t="e">
        <f t="shared" si="11"/>
        <v>#N/A</v>
      </c>
      <c r="AE319" t="e">
        <f t="shared" si="12"/>
        <v>#N/A</v>
      </c>
      <c r="AF319" t="e">
        <f t="shared" si="13"/>
        <v>#N/A</v>
      </c>
      <c r="AG319" t="e">
        <f t="shared" si="14"/>
        <v>#N/A</v>
      </c>
      <c r="AH319" t="e">
        <f t="shared" si="15"/>
        <v>#N/A</v>
      </c>
      <c r="AI319" t="e">
        <f t="shared" si="16"/>
        <v>#N/A</v>
      </c>
      <c r="AJ319" s="24" t="e">
        <f>SUMPRODUCT(LARGE(AB319:AI319, {1,2,3,4,5}))</f>
        <v>#N/A</v>
      </c>
      <c r="AK319"/>
    </row>
    <row r="320" spans="1:37" x14ac:dyDescent="0.25">
      <c r="A320" s="4"/>
      <c r="G320" t="e">
        <f>VLOOKUP($D320,CLASS!$D$2:$W$405,4,FALSE)</f>
        <v>#N/A</v>
      </c>
      <c r="H320" t="e">
        <f>VLOOKUP($D320,CLASS!$D$2:$W$405,5,FALSE)</f>
        <v>#N/A</v>
      </c>
      <c r="I320" s="52" t="e">
        <f t="shared" si="0"/>
        <v>#N/A</v>
      </c>
      <c r="J320" t="e">
        <f>VLOOKUP($D320,CLASS!$D$2:$W$405,7,FALSE)</f>
        <v>#N/A</v>
      </c>
      <c r="K320" s="52" t="e">
        <f t="shared" si="1"/>
        <v>#N/A</v>
      </c>
      <c r="L320" t="e">
        <f>VLOOKUP($D320,CLASS!$D$2:$W$405,9,FALSE)</f>
        <v>#N/A</v>
      </c>
      <c r="M320" s="52" t="e">
        <f t="shared" si="2"/>
        <v>#N/A</v>
      </c>
      <c r="N320" t="e">
        <f>VLOOKUP($D320,CLASS!$D$2:$W$405,11,FALSE)</f>
        <v>#N/A</v>
      </c>
      <c r="O320" s="52" t="e">
        <f t="shared" si="3"/>
        <v>#N/A</v>
      </c>
      <c r="P320" t="e">
        <f>VLOOKUP($D320,CLASS!$D$2:$W$405,13,FALSE)</f>
        <v>#N/A</v>
      </c>
      <c r="Q320" s="52" t="e">
        <f t="shared" si="4"/>
        <v>#N/A</v>
      </c>
      <c r="R320" t="e">
        <f>VLOOKUP($D320,CLASS!$D$2:$W$405,15,FALSE)</f>
        <v>#N/A</v>
      </c>
      <c r="S320" s="52" t="e">
        <f t="shared" si="5"/>
        <v>#N/A</v>
      </c>
      <c r="T320" t="e">
        <f>VLOOKUP($D320,CLASS!$D$2:$W$405,17,FALSE)</f>
        <v>#N/A</v>
      </c>
      <c r="U320" s="52" t="e">
        <f t="shared" si="6"/>
        <v>#N/A</v>
      </c>
      <c r="V320" t="e">
        <f>VLOOKUP($D320,CLASS!$D$2:$W$405,19,FALSE)</f>
        <v>#N/A</v>
      </c>
      <c r="W320" s="52" t="e">
        <f t="shared" si="7"/>
        <v>#N/A</v>
      </c>
      <c r="X320"/>
      <c r="Y320"/>
      <c r="Z320" s="52" t="e">
        <f t="shared" si="8"/>
        <v>#N/A</v>
      </c>
      <c r="AA320"/>
      <c r="AB320" t="e">
        <f t="shared" si="9"/>
        <v>#N/A</v>
      </c>
      <c r="AC320" t="e">
        <f t="shared" si="10"/>
        <v>#N/A</v>
      </c>
      <c r="AD320" t="e">
        <f t="shared" si="11"/>
        <v>#N/A</v>
      </c>
      <c r="AE320" t="e">
        <f t="shared" si="12"/>
        <v>#N/A</v>
      </c>
      <c r="AF320" t="e">
        <f t="shared" si="13"/>
        <v>#N/A</v>
      </c>
      <c r="AG320" t="e">
        <f t="shared" si="14"/>
        <v>#N/A</v>
      </c>
      <c r="AH320" t="e">
        <f t="shared" si="15"/>
        <v>#N/A</v>
      </c>
      <c r="AI320" t="e">
        <f t="shared" si="16"/>
        <v>#N/A</v>
      </c>
      <c r="AJ320" s="24" t="e">
        <f>SUMPRODUCT(LARGE(AB320:AI320, {1,2,3,4,5}))</f>
        <v>#N/A</v>
      </c>
      <c r="AK320"/>
    </row>
    <row r="321" spans="1:37" x14ac:dyDescent="0.25">
      <c r="A321" s="4"/>
      <c r="G321" t="e">
        <f>VLOOKUP($D321,CLASS!$D$2:$W$405,4,FALSE)</f>
        <v>#N/A</v>
      </c>
      <c r="H321" t="e">
        <f>VLOOKUP($D321,CLASS!$D$2:$W$405,5,FALSE)</f>
        <v>#N/A</v>
      </c>
      <c r="I321" s="52" t="e">
        <f t="shared" si="0"/>
        <v>#N/A</v>
      </c>
      <c r="J321" t="e">
        <f>VLOOKUP($D321,CLASS!$D$2:$W$405,7,FALSE)</f>
        <v>#N/A</v>
      </c>
      <c r="K321" s="52" t="e">
        <f t="shared" si="1"/>
        <v>#N/A</v>
      </c>
      <c r="L321" t="e">
        <f>VLOOKUP($D321,CLASS!$D$2:$W$405,9,FALSE)</f>
        <v>#N/A</v>
      </c>
      <c r="M321" s="52" t="e">
        <f t="shared" si="2"/>
        <v>#N/A</v>
      </c>
      <c r="N321" t="e">
        <f>VLOOKUP($D321,CLASS!$D$2:$W$405,11,FALSE)</f>
        <v>#N/A</v>
      </c>
      <c r="O321" s="52" t="e">
        <f t="shared" si="3"/>
        <v>#N/A</v>
      </c>
      <c r="P321" t="e">
        <f>VLOOKUP($D321,CLASS!$D$2:$W$405,13,FALSE)</f>
        <v>#N/A</v>
      </c>
      <c r="Q321" s="52" t="e">
        <f t="shared" si="4"/>
        <v>#N/A</v>
      </c>
      <c r="R321" t="e">
        <f>VLOOKUP($D321,CLASS!$D$2:$W$405,15,FALSE)</f>
        <v>#N/A</v>
      </c>
      <c r="S321" s="52" t="e">
        <f t="shared" si="5"/>
        <v>#N/A</v>
      </c>
      <c r="T321" t="e">
        <f>VLOOKUP($D321,CLASS!$D$2:$W$405,17,FALSE)</f>
        <v>#N/A</v>
      </c>
      <c r="U321" s="52" t="e">
        <f t="shared" si="6"/>
        <v>#N/A</v>
      </c>
      <c r="V321" t="e">
        <f>VLOOKUP($D321,CLASS!$D$2:$W$405,19,FALSE)</f>
        <v>#N/A</v>
      </c>
      <c r="W321" s="52" t="e">
        <f t="shared" si="7"/>
        <v>#N/A</v>
      </c>
      <c r="X321"/>
      <c r="Y321"/>
      <c r="Z321" s="52" t="e">
        <f t="shared" si="8"/>
        <v>#N/A</v>
      </c>
      <c r="AA321"/>
      <c r="AB321" t="e">
        <f t="shared" si="9"/>
        <v>#N/A</v>
      </c>
      <c r="AC321" t="e">
        <f t="shared" si="10"/>
        <v>#N/A</v>
      </c>
      <c r="AD321" t="e">
        <f t="shared" si="11"/>
        <v>#N/A</v>
      </c>
      <c r="AE321" t="e">
        <f t="shared" si="12"/>
        <v>#N/A</v>
      </c>
      <c r="AF321" t="e">
        <f t="shared" si="13"/>
        <v>#N/A</v>
      </c>
      <c r="AG321" t="e">
        <f t="shared" si="14"/>
        <v>#N/A</v>
      </c>
      <c r="AH321" t="e">
        <f t="shared" si="15"/>
        <v>#N/A</v>
      </c>
      <c r="AI321" t="e">
        <f t="shared" si="16"/>
        <v>#N/A</v>
      </c>
      <c r="AJ321" s="24" t="e">
        <f>SUMPRODUCT(LARGE(AB321:AI321, {1,2,3,4,5}))</f>
        <v>#N/A</v>
      </c>
      <c r="AK321"/>
    </row>
    <row r="322" spans="1:37" x14ac:dyDescent="0.25">
      <c r="A322" s="4"/>
      <c r="G322" t="e">
        <f>VLOOKUP($D322,CLASS!$D$2:$W$405,4,FALSE)</f>
        <v>#N/A</v>
      </c>
      <c r="H322" t="e">
        <f>VLOOKUP($D322,CLASS!$D$2:$W$405,5,FALSE)</f>
        <v>#N/A</v>
      </c>
      <c r="I322" s="52" t="e">
        <f t="shared" ref="I322:I385" si="17">IF(H322,G322+H322,0)</f>
        <v>#N/A</v>
      </c>
      <c r="J322" t="e">
        <f>VLOOKUP($D322,CLASS!$D$2:$W$405,7,FALSE)</f>
        <v>#N/A</v>
      </c>
      <c r="K322" s="52" t="e">
        <f t="shared" ref="K322:K385" si="18">IF(IF(J322,J322+$G322,0)&lt;=100,IF(J322,J322+$G322,0),100)</f>
        <v>#N/A</v>
      </c>
      <c r="L322" t="e">
        <f>VLOOKUP($D322,CLASS!$D$2:$W$405,9,FALSE)</f>
        <v>#N/A</v>
      </c>
      <c r="M322" s="52" t="e">
        <f t="shared" ref="M322:M385" si="19">IF(IF(L322,L322+$G322,0)&lt;=100,IF(L322,L322+$G322,0),100)</f>
        <v>#N/A</v>
      </c>
      <c r="N322" t="e">
        <f>VLOOKUP($D322,CLASS!$D$2:$W$405,11,FALSE)</f>
        <v>#N/A</v>
      </c>
      <c r="O322" s="52" t="e">
        <f t="shared" ref="O322:O385" si="20">IF(IF(N322,N322+$G322,0)&lt;=100,IF(N322,N322+$G322,0),100)</f>
        <v>#N/A</v>
      </c>
      <c r="P322" t="e">
        <f>VLOOKUP($D322,CLASS!$D$2:$W$405,13,FALSE)</f>
        <v>#N/A</v>
      </c>
      <c r="Q322" s="52" t="e">
        <f t="shared" ref="Q322:Q385" si="21">IF(IF(P322,P322+$G322,0)&lt;=100,IF(P322,P322+$G322,0),100)</f>
        <v>#N/A</v>
      </c>
      <c r="R322" t="e">
        <f>VLOOKUP($D322,CLASS!$D$2:$W$405,15,FALSE)</f>
        <v>#N/A</v>
      </c>
      <c r="S322" s="52" t="e">
        <f t="shared" ref="S322:S385" si="22">IF(IF(R322,R322+$G322,0)&lt;=100,IF(R322,R322+$G322,0),100)</f>
        <v>#N/A</v>
      </c>
      <c r="T322" t="e">
        <f>VLOOKUP($D322,CLASS!$D$2:$W$405,17,FALSE)</f>
        <v>#N/A</v>
      </c>
      <c r="U322" s="52" t="e">
        <f t="shared" ref="U322:U385" si="23">IF(IF(T322,T322+$G322,0)&lt;=100,IF(T322,T322+$G322,0),100)</f>
        <v>#N/A</v>
      </c>
      <c r="V322" t="e">
        <f>VLOOKUP($D322,CLASS!$D$2:$W$405,19,FALSE)</f>
        <v>#N/A</v>
      </c>
      <c r="W322" s="52" t="e">
        <f t="shared" ref="W322:W385" si="24">IF(IF(V322,V322+$G322,0)&lt;=100,IF(V322,V322+$G322,0),100)</f>
        <v>#N/A</v>
      </c>
      <c r="X322"/>
      <c r="Y322"/>
      <c r="Z322" s="52" t="e">
        <f t="shared" ref="Z322:Z370" si="25">I322+K322+M322+O322+Q322+S322+U322+W322</f>
        <v>#N/A</v>
      </c>
      <c r="AA322"/>
      <c r="AB322" t="e">
        <f t="shared" ref="AB322:AB370" si="26">I322</f>
        <v>#N/A</v>
      </c>
      <c r="AC322" t="e">
        <f t="shared" ref="AC322:AC370" si="27">K322</f>
        <v>#N/A</v>
      </c>
      <c r="AD322" t="e">
        <f t="shared" ref="AD322:AD370" si="28">M322</f>
        <v>#N/A</v>
      </c>
      <c r="AE322" t="e">
        <f t="shared" ref="AE322:AE370" si="29">O322</f>
        <v>#N/A</v>
      </c>
      <c r="AF322" t="e">
        <f t="shared" ref="AF322:AF370" si="30">Q322</f>
        <v>#N/A</v>
      </c>
      <c r="AG322" t="e">
        <f t="shared" ref="AG322:AG370" si="31">S322</f>
        <v>#N/A</v>
      </c>
      <c r="AH322" t="e">
        <f t="shared" ref="AH322:AH370" si="32">U322</f>
        <v>#N/A</v>
      </c>
      <c r="AI322" t="e">
        <f t="shared" ref="AI322:AI370" si="33">W322</f>
        <v>#N/A</v>
      </c>
      <c r="AJ322" s="24" t="e">
        <f>SUMPRODUCT(LARGE(AB322:AI322, {1,2,3,4,5}))</f>
        <v>#N/A</v>
      </c>
      <c r="AK322"/>
    </row>
    <row r="323" spans="1:37" x14ac:dyDescent="0.25">
      <c r="A323" s="4"/>
      <c r="G323" t="e">
        <f>VLOOKUP($D323,CLASS!$D$2:$W$405,4,FALSE)</f>
        <v>#N/A</v>
      </c>
      <c r="H323" t="e">
        <f>VLOOKUP($D323,CLASS!$D$2:$W$405,5,FALSE)</f>
        <v>#N/A</v>
      </c>
      <c r="I323" s="52" t="e">
        <f t="shared" si="17"/>
        <v>#N/A</v>
      </c>
      <c r="J323" t="e">
        <f>VLOOKUP($D323,CLASS!$D$2:$W$405,7,FALSE)</f>
        <v>#N/A</v>
      </c>
      <c r="K323" s="52" t="e">
        <f t="shared" si="18"/>
        <v>#N/A</v>
      </c>
      <c r="L323" t="e">
        <f>VLOOKUP($D323,CLASS!$D$2:$W$405,9,FALSE)</f>
        <v>#N/A</v>
      </c>
      <c r="M323" s="52" t="e">
        <f t="shared" si="19"/>
        <v>#N/A</v>
      </c>
      <c r="N323" t="e">
        <f>VLOOKUP($D323,CLASS!$D$2:$W$405,11,FALSE)</f>
        <v>#N/A</v>
      </c>
      <c r="O323" s="52" t="e">
        <f t="shared" si="20"/>
        <v>#N/A</v>
      </c>
      <c r="P323" t="e">
        <f>VLOOKUP($D323,CLASS!$D$2:$W$405,13,FALSE)</f>
        <v>#N/A</v>
      </c>
      <c r="Q323" s="52" t="e">
        <f t="shared" si="21"/>
        <v>#N/A</v>
      </c>
      <c r="R323" t="e">
        <f>VLOOKUP($D323,CLASS!$D$2:$W$405,15,FALSE)</f>
        <v>#N/A</v>
      </c>
      <c r="S323" s="52" t="e">
        <f t="shared" si="22"/>
        <v>#N/A</v>
      </c>
      <c r="T323" t="e">
        <f>VLOOKUP($D323,CLASS!$D$2:$W$405,17,FALSE)</f>
        <v>#N/A</v>
      </c>
      <c r="U323" s="52" t="e">
        <f t="shared" si="23"/>
        <v>#N/A</v>
      </c>
      <c r="V323" t="e">
        <f>VLOOKUP($D323,CLASS!$D$2:$W$405,19,FALSE)</f>
        <v>#N/A</v>
      </c>
      <c r="W323" s="52" t="e">
        <f t="shared" si="24"/>
        <v>#N/A</v>
      </c>
      <c r="X323"/>
      <c r="Y323"/>
      <c r="Z323" s="52" t="e">
        <f t="shared" si="25"/>
        <v>#N/A</v>
      </c>
      <c r="AA323"/>
      <c r="AB323" t="e">
        <f t="shared" si="26"/>
        <v>#N/A</v>
      </c>
      <c r="AC323" t="e">
        <f t="shared" si="27"/>
        <v>#N/A</v>
      </c>
      <c r="AD323" t="e">
        <f t="shared" si="28"/>
        <v>#N/A</v>
      </c>
      <c r="AE323" t="e">
        <f t="shared" si="29"/>
        <v>#N/A</v>
      </c>
      <c r="AF323" t="e">
        <f t="shared" si="30"/>
        <v>#N/A</v>
      </c>
      <c r="AG323" t="e">
        <f t="shared" si="31"/>
        <v>#N/A</v>
      </c>
      <c r="AH323" t="e">
        <f t="shared" si="32"/>
        <v>#N/A</v>
      </c>
      <c r="AI323" t="e">
        <f t="shared" si="33"/>
        <v>#N/A</v>
      </c>
      <c r="AJ323" s="24" t="e">
        <f>SUMPRODUCT(LARGE(AB323:AI323, {1,2,3,4,5}))</f>
        <v>#N/A</v>
      </c>
      <c r="AK323"/>
    </row>
    <row r="324" spans="1:37" x14ac:dyDescent="0.25">
      <c r="A324" s="4"/>
      <c r="G324" t="e">
        <f>VLOOKUP($D324,CLASS!$D$2:$W$405,4,FALSE)</f>
        <v>#N/A</v>
      </c>
      <c r="H324" t="e">
        <f>VLOOKUP($D324,CLASS!$D$2:$W$405,5,FALSE)</f>
        <v>#N/A</v>
      </c>
      <c r="I324" s="52" t="e">
        <f t="shared" si="17"/>
        <v>#N/A</v>
      </c>
      <c r="J324" t="e">
        <f>VLOOKUP($D324,CLASS!$D$2:$W$405,7,FALSE)</f>
        <v>#N/A</v>
      </c>
      <c r="K324" s="52" t="e">
        <f t="shared" si="18"/>
        <v>#N/A</v>
      </c>
      <c r="L324" t="e">
        <f>VLOOKUP($D324,CLASS!$D$2:$W$405,9,FALSE)</f>
        <v>#N/A</v>
      </c>
      <c r="M324" s="52" t="e">
        <f t="shared" si="19"/>
        <v>#N/A</v>
      </c>
      <c r="N324" t="e">
        <f>VLOOKUP($D324,CLASS!$D$2:$W$405,11,FALSE)</f>
        <v>#N/A</v>
      </c>
      <c r="O324" s="52" t="e">
        <f t="shared" si="20"/>
        <v>#N/A</v>
      </c>
      <c r="P324" t="e">
        <f>VLOOKUP($D324,CLASS!$D$2:$W$405,13,FALSE)</f>
        <v>#N/A</v>
      </c>
      <c r="Q324" s="52" t="e">
        <f t="shared" si="21"/>
        <v>#N/A</v>
      </c>
      <c r="R324" t="e">
        <f>VLOOKUP($D324,CLASS!$D$2:$W$405,15,FALSE)</f>
        <v>#N/A</v>
      </c>
      <c r="S324" s="52" t="e">
        <f t="shared" si="22"/>
        <v>#N/A</v>
      </c>
      <c r="T324" t="e">
        <f>VLOOKUP($D324,CLASS!$D$2:$W$405,17,FALSE)</f>
        <v>#N/A</v>
      </c>
      <c r="U324" s="52" t="e">
        <f t="shared" si="23"/>
        <v>#N/A</v>
      </c>
      <c r="V324" t="e">
        <f>VLOOKUP($D324,CLASS!$D$2:$W$405,19,FALSE)</f>
        <v>#N/A</v>
      </c>
      <c r="W324" s="52" t="e">
        <f t="shared" si="24"/>
        <v>#N/A</v>
      </c>
      <c r="X324"/>
      <c r="Y324"/>
      <c r="Z324" s="52" t="e">
        <f t="shared" si="25"/>
        <v>#N/A</v>
      </c>
      <c r="AA324"/>
      <c r="AB324" t="e">
        <f t="shared" si="26"/>
        <v>#N/A</v>
      </c>
      <c r="AC324" t="e">
        <f t="shared" si="27"/>
        <v>#N/A</v>
      </c>
      <c r="AD324" t="e">
        <f t="shared" si="28"/>
        <v>#N/A</v>
      </c>
      <c r="AE324" t="e">
        <f t="shared" si="29"/>
        <v>#N/A</v>
      </c>
      <c r="AF324" t="e">
        <f t="shared" si="30"/>
        <v>#N/A</v>
      </c>
      <c r="AG324" t="e">
        <f t="shared" si="31"/>
        <v>#N/A</v>
      </c>
      <c r="AH324" t="e">
        <f t="shared" si="32"/>
        <v>#N/A</v>
      </c>
      <c r="AI324" t="e">
        <f t="shared" si="33"/>
        <v>#N/A</v>
      </c>
      <c r="AJ324" s="24" t="e">
        <f>SUMPRODUCT(LARGE(AB324:AI324, {1,2,3,4,5}))</f>
        <v>#N/A</v>
      </c>
      <c r="AK324"/>
    </row>
    <row r="325" spans="1:37" x14ac:dyDescent="0.25">
      <c r="A325" s="4"/>
      <c r="G325" t="e">
        <f>VLOOKUP($D325,CLASS!$D$2:$W$405,4,FALSE)</f>
        <v>#N/A</v>
      </c>
      <c r="H325" t="e">
        <f>VLOOKUP($D325,CLASS!$D$2:$W$405,5,FALSE)</f>
        <v>#N/A</v>
      </c>
      <c r="I325" s="52" t="e">
        <f t="shared" si="17"/>
        <v>#N/A</v>
      </c>
      <c r="J325" t="e">
        <f>VLOOKUP($D325,CLASS!$D$2:$W$405,7,FALSE)</f>
        <v>#N/A</v>
      </c>
      <c r="K325" s="52" t="e">
        <f t="shared" si="18"/>
        <v>#N/A</v>
      </c>
      <c r="L325" t="e">
        <f>VLOOKUP($D325,CLASS!$D$2:$W$405,9,FALSE)</f>
        <v>#N/A</v>
      </c>
      <c r="M325" s="52" t="e">
        <f t="shared" si="19"/>
        <v>#N/A</v>
      </c>
      <c r="N325" t="e">
        <f>VLOOKUP($D325,CLASS!$D$2:$W$405,11,FALSE)</f>
        <v>#N/A</v>
      </c>
      <c r="O325" s="52" t="e">
        <f t="shared" si="20"/>
        <v>#N/A</v>
      </c>
      <c r="P325" t="e">
        <f>VLOOKUP($D325,CLASS!$D$2:$W$405,13,FALSE)</f>
        <v>#N/A</v>
      </c>
      <c r="Q325" s="52" t="e">
        <f t="shared" si="21"/>
        <v>#N/A</v>
      </c>
      <c r="R325" t="e">
        <f>VLOOKUP($D325,CLASS!$D$2:$W$405,15,FALSE)</f>
        <v>#N/A</v>
      </c>
      <c r="S325" s="52" t="e">
        <f t="shared" si="22"/>
        <v>#N/A</v>
      </c>
      <c r="T325" t="e">
        <f>VLOOKUP($D325,CLASS!$D$2:$W$405,17,FALSE)</f>
        <v>#N/A</v>
      </c>
      <c r="U325" s="52" t="e">
        <f t="shared" si="23"/>
        <v>#N/A</v>
      </c>
      <c r="V325" t="e">
        <f>VLOOKUP($D325,CLASS!$D$2:$W$405,19,FALSE)</f>
        <v>#N/A</v>
      </c>
      <c r="W325" s="52" t="e">
        <f t="shared" si="24"/>
        <v>#N/A</v>
      </c>
      <c r="X325"/>
      <c r="Y325"/>
      <c r="Z325" s="52" t="e">
        <f t="shared" si="25"/>
        <v>#N/A</v>
      </c>
      <c r="AA325"/>
      <c r="AB325" t="e">
        <f t="shared" si="26"/>
        <v>#N/A</v>
      </c>
      <c r="AC325" t="e">
        <f t="shared" si="27"/>
        <v>#N/A</v>
      </c>
      <c r="AD325" t="e">
        <f t="shared" si="28"/>
        <v>#N/A</v>
      </c>
      <c r="AE325" t="e">
        <f t="shared" si="29"/>
        <v>#N/A</v>
      </c>
      <c r="AF325" t="e">
        <f t="shared" si="30"/>
        <v>#N/A</v>
      </c>
      <c r="AG325" t="e">
        <f t="shared" si="31"/>
        <v>#N/A</v>
      </c>
      <c r="AH325" t="e">
        <f t="shared" si="32"/>
        <v>#N/A</v>
      </c>
      <c r="AI325" t="e">
        <f t="shared" si="33"/>
        <v>#N/A</v>
      </c>
      <c r="AJ325" s="24" t="e">
        <f>SUMPRODUCT(LARGE(AB325:AI325, {1,2,3,4,5}))</f>
        <v>#N/A</v>
      </c>
      <c r="AK325"/>
    </row>
    <row r="326" spans="1:37" x14ac:dyDescent="0.25">
      <c r="A326" s="4"/>
      <c r="G326" t="e">
        <f>VLOOKUP($D326,CLASS!$D$2:$W$405,4,FALSE)</f>
        <v>#N/A</v>
      </c>
      <c r="H326" t="e">
        <f>VLOOKUP($D326,CLASS!$D$2:$W$405,5,FALSE)</f>
        <v>#N/A</v>
      </c>
      <c r="I326" s="52" t="e">
        <f t="shared" si="17"/>
        <v>#N/A</v>
      </c>
      <c r="J326" t="e">
        <f>VLOOKUP($D326,CLASS!$D$2:$W$405,7,FALSE)</f>
        <v>#N/A</v>
      </c>
      <c r="K326" s="52" t="e">
        <f t="shared" si="18"/>
        <v>#N/A</v>
      </c>
      <c r="L326" t="e">
        <f>VLOOKUP($D326,CLASS!$D$2:$W$405,9,FALSE)</f>
        <v>#N/A</v>
      </c>
      <c r="M326" s="52" t="e">
        <f t="shared" si="19"/>
        <v>#N/A</v>
      </c>
      <c r="N326" t="e">
        <f>VLOOKUP($D326,CLASS!$D$2:$W$405,11,FALSE)</f>
        <v>#N/A</v>
      </c>
      <c r="O326" s="52" t="e">
        <f t="shared" si="20"/>
        <v>#N/A</v>
      </c>
      <c r="P326" t="e">
        <f>VLOOKUP($D326,CLASS!$D$2:$W$405,13,FALSE)</f>
        <v>#N/A</v>
      </c>
      <c r="Q326" s="52" t="e">
        <f t="shared" si="21"/>
        <v>#N/A</v>
      </c>
      <c r="R326" t="e">
        <f>VLOOKUP($D326,CLASS!$D$2:$W$405,15,FALSE)</f>
        <v>#N/A</v>
      </c>
      <c r="S326" s="52" t="e">
        <f t="shared" si="22"/>
        <v>#N/A</v>
      </c>
      <c r="T326" t="e">
        <f>VLOOKUP($D326,CLASS!$D$2:$W$405,17,FALSE)</f>
        <v>#N/A</v>
      </c>
      <c r="U326" s="52" t="e">
        <f t="shared" si="23"/>
        <v>#N/A</v>
      </c>
      <c r="V326" t="e">
        <f>VLOOKUP($D326,CLASS!$D$2:$W$405,19,FALSE)</f>
        <v>#N/A</v>
      </c>
      <c r="W326" s="52" t="e">
        <f t="shared" si="24"/>
        <v>#N/A</v>
      </c>
      <c r="X326"/>
      <c r="Y326"/>
      <c r="Z326" s="52" t="e">
        <f t="shared" si="25"/>
        <v>#N/A</v>
      </c>
      <c r="AA326"/>
      <c r="AB326" t="e">
        <f t="shared" si="26"/>
        <v>#N/A</v>
      </c>
      <c r="AC326" t="e">
        <f t="shared" si="27"/>
        <v>#N/A</v>
      </c>
      <c r="AD326" t="e">
        <f t="shared" si="28"/>
        <v>#N/A</v>
      </c>
      <c r="AE326" t="e">
        <f t="shared" si="29"/>
        <v>#N/A</v>
      </c>
      <c r="AF326" t="e">
        <f t="shared" si="30"/>
        <v>#N/A</v>
      </c>
      <c r="AG326" t="e">
        <f t="shared" si="31"/>
        <v>#N/A</v>
      </c>
      <c r="AH326" t="e">
        <f t="shared" si="32"/>
        <v>#N/A</v>
      </c>
      <c r="AI326" t="e">
        <f t="shared" si="33"/>
        <v>#N/A</v>
      </c>
      <c r="AJ326" s="24" t="e">
        <f>SUMPRODUCT(LARGE(AB326:AI326, {1,2,3,4,5}))</f>
        <v>#N/A</v>
      </c>
      <c r="AK326"/>
    </row>
    <row r="327" spans="1:37" x14ac:dyDescent="0.25">
      <c r="A327" s="4"/>
      <c r="G327" t="e">
        <f>VLOOKUP($D327,CLASS!$D$2:$W$405,4,FALSE)</f>
        <v>#N/A</v>
      </c>
      <c r="H327" t="e">
        <f>VLOOKUP($D327,CLASS!$D$2:$W$405,5,FALSE)</f>
        <v>#N/A</v>
      </c>
      <c r="I327" s="52" t="e">
        <f t="shared" si="17"/>
        <v>#N/A</v>
      </c>
      <c r="J327" t="e">
        <f>VLOOKUP($D327,CLASS!$D$2:$W$405,7,FALSE)</f>
        <v>#N/A</v>
      </c>
      <c r="K327" s="52" t="e">
        <f t="shared" si="18"/>
        <v>#N/A</v>
      </c>
      <c r="L327" t="e">
        <f>VLOOKUP($D327,CLASS!$D$2:$W$405,9,FALSE)</f>
        <v>#N/A</v>
      </c>
      <c r="M327" s="52" t="e">
        <f t="shared" si="19"/>
        <v>#N/A</v>
      </c>
      <c r="N327" t="e">
        <f>VLOOKUP($D327,CLASS!$D$2:$W$405,11,FALSE)</f>
        <v>#N/A</v>
      </c>
      <c r="O327" s="52" t="e">
        <f t="shared" si="20"/>
        <v>#N/A</v>
      </c>
      <c r="P327" t="e">
        <f>VLOOKUP($D327,CLASS!$D$2:$W$405,13,FALSE)</f>
        <v>#N/A</v>
      </c>
      <c r="Q327" s="52" t="e">
        <f t="shared" si="21"/>
        <v>#N/A</v>
      </c>
      <c r="R327" t="e">
        <f>VLOOKUP($D327,CLASS!$D$2:$W$405,15,FALSE)</f>
        <v>#N/A</v>
      </c>
      <c r="S327" s="52" t="e">
        <f t="shared" si="22"/>
        <v>#N/A</v>
      </c>
      <c r="T327" t="e">
        <f>VLOOKUP($D327,CLASS!$D$2:$W$405,17,FALSE)</f>
        <v>#N/A</v>
      </c>
      <c r="U327" s="52" t="e">
        <f t="shared" si="23"/>
        <v>#N/A</v>
      </c>
      <c r="V327" t="e">
        <f>VLOOKUP($D327,CLASS!$D$2:$W$405,19,FALSE)</f>
        <v>#N/A</v>
      </c>
      <c r="W327" s="52" t="e">
        <f t="shared" si="24"/>
        <v>#N/A</v>
      </c>
      <c r="X327"/>
      <c r="Y327"/>
      <c r="Z327" s="52" t="e">
        <f t="shared" si="25"/>
        <v>#N/A</v>
      </c>
      <c r="AA327"/>
      <c r="AB327" t="e">
        <f t="shared" si="26"/>
        <v>#N/A</v>
      </c>
      <c r="AC327" t="e">
        <f t="shared" si="27"/>
        <v>#N/A</v>
      </c>
      <c r="AD327" t="e">
        <f t="shared" si="28"/>
        <v>#N/A</v>
      </c>
      <c r="AE327" t="e">
        <f t="shared" si="29"/>
        <v>#N/A</v>
      </c>
      <c r="AF327" t="e">
        <f t="shared" si="30"/>
        <v>#N/A</v>
      </c>
      <c r="AG327" t="e">
        <f t="shared" si="31"/>
        <v>#N/A</v>
      </c>
      <c r="AH327" t="e">
        <f t="shared" si="32"/>
        <v>#N/A</v>
      </c>
      <c r="AI327" t="e">
        <f t="shared" si="33"/>
        <v>#N/A</v>
      </c>
      <c r="AJ327" s="24" t="e">
        <f>SUMPRODUCT(LARGE(AB327:AI327, {1,2,3,4,5}))</f>
        <v>#N/A</v>
      </c>
      <c r="AK327"/>
    </row>
    <row r="328" spans="1:37" x14ac:dyDescent="0.25">
      <c r="A328" s="4"/>
      <c r="G328" t="e">
        <f>VLOOKUP($D328,CLASS!$D$2:$W$405,4,FALSE)</f>
        <v>#N/A</v>
      </c>
      <c r="H328" t="e">
        <f>VLOOKUP($D328,CLASS!$D$2:$W$405,5,FALSE)</f>
        <v>#N/A</v>
      </c>
      <c r="I328" s="52" t="e">
        <f t="shared" si="17"/>
        <v>#N/A</v>
      </c>
      <c r="J328" t="e">
        <f>VLOOKUP($D328,CLASS!$D$2:$W$405,7,FALSE)</f>
        <v>#N/A</v>
      </c>
      <c r="K328" s="52" t="e">
        <f t="shared" si="18"/>
        <v>#N/A</v>
      </c>
      <c r="L328" t="e">
        <f>VLOOKUP($D328,CLASS!$D$2:$W$405,9,FALSE)</f>
        <v>#N/A</v>
      </c>
      <c r="M328" s="52" t="e">
        <f t="shared" si="19"/>
        <v>#N/A</v>
      </c>
      <c r="N328" t="e">
        <f>VLOOKUP($D328,CLASS!$D$2:$W$405,11,FALSE)</f>
        <v>#N/A</v>
      </c>
      <c r="O328" s="52" t="e">
        <f t="shared" si="20"/>
        <v>#N/A</v>
      </c>
      <c r="P328" t="e">
        <f>VLOOKUP($D328,CLASS!$D$2:$W$405,13,FALSE)</f>
        <v>#N/A</v>
      </c>
      <c r="Q328" s="52" t="e">
        <f t="shared" si="21"/>
        <v>#N/A</v>
      </c>
      <c r="R328" t="e">
        <f>VLOOKUP($D328,CLASS!$D$2:$W$405,15,FALSE)</f>
        <v>#N/A</v>
      </c>
      <c r="S328" s="52" t="e">
        <f t="shared" si="22"/>
        <v>#N/A</v>
      </c>
      <c r="T328" t="e">
        <f>VLOOKUP($D328,CLASS!$D$2:$W$405,17,FALSE)</f>
        <v>#N/A</v>
      </c>
      <c r="U328" s="52" t="e">
        <f t="shared" si="23"/>
        <v>#N/A</v>
      </c>
      <c r="V328" t="e">
        <f>VLOOKUP($D328,CLASS!$D$2:$W$405,19,FALSE)</f>
        <v>#N/A</v>
      </c>
      <c r="W328" s="52" t="e">
        <f t="shared" si="24"/>
        <v>#N/A</v>
      </c>
      <c r="X328"/>
      <c r="Y328"/>
      <c r="Z328" s="52" t="e">
        <f t="shared" si="25"/>
        <v>#N/A</v>
      </c>
      <c r="AA328"/>
      <c r="AB328" t="e">
        <f t="shared" si="26"/>
        <v>#N/A</v>
      </c>
      <c r="AC328" t="e">
        <f t="shared" si="27"/>
        <v>#N/A</v>
      </c>
      <c r="AD328" t="e">
        <f t="shared" si="28"/>
        <v>#N/A</v>
      </c>
      <c r="AE328" t="e">
        <f t="shared" si="29"/>
        <v>#N/A</v>
      </c>
      <c r="AF328" t="e">
        <f t="shared" si="30"/>
        <v>#N/A</v>
      </c>
      <c r="AG328" t="e">
        <f t="shared" si="31"/>
        <v>#N/A</v>
      </c>
      <c r="AH328" t="e">
        <f t="shared" si="32"/>
        <v>#N/A</v>
      </c>
      <c r="AI328" t="e">
        <f t="shared" si="33"/>
        <v>#N/A</v>
      </c>
      <c r="AJ328" s="24" t="e">
        <f>SUMPRODUCT(LARGE(AB328:AI328, {1,2,3,4,5}))</f>
        <v>#N/A</v>
      </c>
      <c r="AK328"/>
    </row>
    <row r="329" spans="1:37" x14ac:dyDescent="0.25">
      <c r="A329" s="4"/>
      <c r="G329" t="e">
        <f>VLOOKUP($D329,CLASS!$D$2:$W$405,4,FALSE)</f>
        <v>#N/A</v>
      </c>
      <c r="H329" t="e">
        <f>VLOOKUP($D329,CLASS!$D$2:$W$405,5,FALSE)</f>
        <v>#N/A</v>
      </c>
      <c r="I329" s="52" t="e">
        <f t="shared" si="17"/>
        <v>#N/A</v>
      </c>
      <c r="J329" t="e">
        <f>VLOOKUP($D329,CLASS!$D$2:$W$405,7,FALSE)</f>
        <v>#N/A</v>
      </c>
      <c r="K329" s="52" t="e">
        <f t="shared" si="18"/>
        <v>#N/A</v>
      </c>
      <c r="L329" t="e">
        <f>VLOOKUP($D329,CLASS!$D$2:$W$405,9,FALSE)</f>
        <v>#N/A</v>
      </c>
      <c r="M329" s="52" t="e">
        <f t="shared" si="19"/>
        <v>#N/A</v>
      </c>
      <c r="N329" t="e">
        <f>VLOOKUP($D329,CLASS!$D$2:$W$405,11,FALSE)</f>
        <v>#N/A</v>
      </c>
      <c r="O329" s="52" t="e">
        <f t="shared" si="20"/>
        <v>#N/A</v>
      </c>
      <c r="P329" t="e">
        <f>VLOOKUP($D329,CLASS!$D$2:$W$405,13,FALSE)</f>
        <v>#N/A</v>
      </c>
      <c r="Q329" s="52" t="e">
        <f t="shared" si="21"/>
        <v>#N/A</v>
      </c>
      <c r="R329" t="e">
        <f>VLOOKUP($D329,CLASS!$D$2:$W$405,15,FALSE)</f>
        <v>#N/A</v>
      </c>
      <c r="S329" s="52" t="e">
        <f t="shared" si="22"/>
        <v>#N/A</v>
      </c>
      <c r="T329" t="e">
        <f>VLOOKUP($D329,CLASS!$D$2:$W$405,17,FALSE)</f>
        <v>#N/A</v>
      </c>
      <c r="U329" s="52" t="e">
        <f t="shared" si="23"/>
        <v>#N/A</v>
      </c>
      <c r="V329" t="e">
        <f>VLOOKUP($D329,CLASS!$D$2:$W$405,19,FALSE)</f>
        <v>#N/A</v>
      </c>
      <c r="W329" s="52" t="e">
        <f t="shared" si="24"/>
        <v>#N/A</v>
      </c>
      <c r="X329"/>
      <c r="Y329"/>
      <c r="Z329" s="52" t="e">
        <f t="shared" si="25"/>
        <v>#N/A</v>
      </c>
      <c r="AA329"/>
      <c r="AB329" t="e">
        <f t="shared" si="26"/>
        <v>#N/A</v>
      </c>
      <c r="AC329" t="e">
        <f t="shared" si="27"/>
        <v>#N/A</v>
      </c>
      <c r="AD329" t="e">
        <f t="shared" si="28"/>
        <v>#N/A</v>
      </c>
      <c r="AE329" t="e">
        <f t="shared" si="29"/>
        <v>#N/A</v>
      </c>
      <c r="AF329" t="e">
        <f t="shared" si="30"/>
        <v>#N/A</v>
      </c>
      <c r="AG329" t="e">
        <f t="shared" si="31"/>
        <v>#N/A</v>
      </c>
      <c r="AH329" t="e">
        <f t="shared" si="32"/>
        <v>#N/A</v>
      </c>
      <c r="AI329" t="e">
        <f t="shared" si="33"/>
        <v>#N/A</v>
      </c>
      <c r="AJ329" s="24" t="e">
        <f>SUMPRODUCT(LARGE(AB329:AI329, {1,2,3,4,5}))</f>
        <v>#N/A</v>
      </c>
      <c r="AK329"/>
    </row>
    <row r="330" spans="1:37" x14ac:dyDescent="0.25">
      <c r="A330" s="4"/>
      <c r="G330" t="e">
        <f>VLOOKUP($D330,CLASS!$D$2:$W$405,4,FALSE)</f>
        <v>#N/A</v>
      </c>
      <c r="H330" t="e">
        <f>VLOOKUP($D330,CLASS!$D$2:$W$405,5,FALSE)</f>
        <v>#N/A</v>
      </c>
      <c r="I330" s="52" t="e">
        <f t="shared" si="17"/>
        <v>#N/A</v>
      </c>
      <c r="J330" t="e">
        <f>VLOOKUP($D330,CLASS!$D$2:$W$405,7,FALSE)</f>
        <v>#N/A</v>
      </c>
      <c r="K330" s="52" t="e">
        <f t="shared" si="18"/>
        <v>#N/A</v>
      </c>
      <c r="L330" t="e">
        <f>VLOOKUP($D330,CLASS!$D$2:$W$405,9,FALSE)</f>
        <v>#N/A</v>
      </c>
      <c r="M330" s="52" t="e">
        <f t="shared" si="19"/>
        <v>#N/A</v>
      </c>
      <c r="N330" t="e">
        <f>VLOOKUP($D330,CLASS!$D$2:$W$405,11,FALSE)</f>
        <v>#N/A</v>
      </c>
      <c r="O330" s="52" t="e">
        <f t="shared" si="20"/>
        <v>#N/A</v>
      </c>
      <c r="P330" t="e">
        <f>VLOOKUP($D330,CLASS!$D$2:$W$405,13,FALSE)</f>
        <v>#N/A</v>
      </c>
      <c r="Q330" s="52" t="e">
        <f t="shared" si="21"/>
        <v>#N/A</v>
      </c>
      <c r="R330" t="e">
        <f>VLOOKUP($D330,CLASS!$D$2:$W$405,15,FALSE)</f>
        <v>#N/A</v>
      </c>
      <c r="S330" s="52" t="e">
        <f t="shared" si="22"/>
        <v>#N/A</v>
      </c>
      <c r="T330" t="e">
        <f>VLOOKUP($D330,CLASS!$D$2:$W$405,17,FALSE)</f>
        <v>#N/A</v>
      </c>
      <c r="U330" s="52" t="e">
        <f t="shared" si="23"/>
        <v>#N/A</v>
      </c>
      <c r="V330" t="e">
        <f>VLOOKUP($D330,CLASS!$D$2:$W$405,19,FALSE)</f>
        <v>#N/A</v>
      </c>
      <c r="W330" s="52" t="e">
        <f t="shared" si="24"/>
        <v>#N/A</v>
      </c>
      <c r="X330"/>
      <c r="Y330"/>
      <c r="Z330" s="52" t="e">
        <f t="shared" si="25"/>
        <v>#N/A</v>
      </c>
      <c r="AA330"/>
      <c r="AB330" t="e">
        <f t="shared" si="26"/>
        <v>#N/A</v>
      </c>
      <c r="AC330" t="e">
        <f t="shared" si="27"/>
        <v>#N/A</v>
      </c>
      <c r="AD330" t="e">
        <f t="shared" si="28"/>
        <v>#N/A</v>
      </c>
      <c r="AE330" t="e">
        <f t="shared" si="29"/>
        <v>#N/A</v>
      </c>
      <c r="AF330" t="e">
        <f t="shared" si="30"/>
        <v>#N/A</v>
      </c>
      <c r="AG330" t="e">
        <f t="shared" si="31"/>
        <v>#N/A</v>
      </c>
      <c r="AH330" t="e">
        <f t="shared" si="32"/>
        <v>#N/A</v>
      </c>
      <c r="AI330" t="e">
        <f t="shared" si="33"/>
        <v>#N/A</v>
      </c>
      <c r="AJ330" s="24" t="e">
        <f>SUMPRODUCT(LARGE(AB330:AI330, {1,2,3,4,5}))</f>
        <v>#N/A</v>
      </c>
      <c r="AK330"/>
    </row>
    <row r="331" spans="1:37" x14ac:dyDescent="0.25">
      <c r="A331" s="4"/>
      <c r="G331" t="e">
        <f>VLOOKUP($D331,CLASS!$D$2:$W$405,4,FALSE)</f>
        <v>#N/A</v>
      </c>
      <c r="H331" t="e">
        <f>VLOOKUP($D331,CLASS!$D$2:$W$405,5,FALSE)</f>
        <v>#N/A</v>
      </c>
      <c r="I331" s="52" t="e">
        <f t="shared" si="17"/>
        <v>#N/A</v>
      </c>
      <c r="J331" t="e">
        <f>VLOOKUP($D331,CLASS!$D$2:$W$405,7,FALSE)</f>
        <v>#N/A</v>
      </c>
      <c r="K331" s="52" t="e">
        <f t="shared" si="18"/>
        <v>#N/A</v>
      </c>
      <c r="L331" t="e">
        <f>VLOOKUP($D331,CLASS!$D$2:$W$405,9,FALSE)</f>
        <v>#N/A</v>
      </c>
      <c r="M331" s="52" t="e">
        <f t="shared" si="19"/>
        <v>#N/A</v>
      </c>
      <c r="N331" t="e">
        <f>VLOOKUP($D331,CLASS!$D$2:$W$405,11,FALSE)</f>
        <v>#N/A</v>
      </c>
      <c r="O331" s="52" t="e">
        <f t="shared" si="20"/>
        <v>#N/A</v>
      </c>
      <c r="P331" t="e">
        <f>VLOOKUP($D331,CLASS!$D$2:$W$405,13,FALSE)</f>
        <v>#N/A</v>
      </c>
      <c r="Q331" s="52" t="e">
        <f t="shared" si="21"/>
        <v>#N/A</v>
      </c>
      <c r="R331" t="e">
        <f>VLOOKUP($D331,CLASS!$D$2:$W$405,15,FALSE)</f>
        <v>#N/A</v>
      </c>
      <c r="S331" s="52" t="e">
        <f t="shared" si="22"/>
        <v>#N/A</v>
      </c>
      <c r="T331" t="e">
        <f>VLOOKUP($D331,CLASS!$D$2:$W$405,17,FALSE)</f>
        <v>#N/A</v>
      </c>
      <c r="U331" s="52" t="e">
        <f t="shared" si="23"/>
        <v>#N/A</v>
      </c>
      <c r="V331" t="e">
        <f>VLOOKUP($D331,CLASS!$D$2:$W$405,19,FALSE)</f>
        <v>#N/A</v>
      </c>
      <c r="W331" s="52" t="e">
        <f t="shared" si="24"/>
        <v>#N/A</v>
      </c>
      <c r="X331"/>
      <c r="Y331"/>
      <c r="Z331" s="52" t="e">
        <f t="shared" si="25"/>
        <v>#N/A</v>
      </c>
      <c r="AA331"/>
      <c r="AB331" t="e">
        <f t="shared" si="26"/>
        <v>#N/A</v>
      </c>
      <c r="AC331" t="e">
        <f t="shared" si="27"/>
        <v>#N/A</v>
      </c>
      <c r="AD331" t="e">
        <f t="shared" si="28"/>
        <v>#N/A</v>
      </c>
      <c r="AE331" t="e">
        <f t="shared" si="29"/>
        <v>#N/A</v>
      </c>
      <c r="AF331" t="e">
        <f t="shared" si="30"/>
        <v>#N/A</v>
      </c>
      <c r="AG331" t="e">
        <f t="shared" si="31"/>
        <v>#N/A</v>
      </c>
      <c r="AH331" t="e">
        <f t="shared" si="32"/>
        <v>#N/A</v>
      </c>
      <c r="AI331" t="e">
        <f t="shared" si="33"/>
        <v>#N/A</v>
      </c>
      <c r="AJ331" s="24" t="e">
        <f>SUMPRODUCT(LARGE(AB331:AI331, {1,2,3,4,5}))</f>
        <v>#N/A</v>
      </c>
      <c r="AK331"/>
    </row>
    <row r="332" spans="1:37" x14ac:dyDescent="0.25">
      <c r="A332" s="4"/>
      <c r="G332" t="e">
        <f>VLOOKUP($D332,CLASS!$D$2:$W$405,4,FALSE)</f>
        <v>#N/A</v>
      </c>
      <c r="H332" t="e">
        <f>VLOOKUP($D332,CLASS!$D$2:$W$405,5,FALSE)</f>
        <v>#N/A</v>
      </c>
      <c r="I332" s="52" t="e">
        <f t="shared" si="17"/>
        <v>#N/A</v>
      </c>
      <c r="J332" t="e">
        <f>VLOOKUP($D332,CLASS!$D$2:$W$405,7,FALSE)</f>
        <v>#N/A</v>
      </c>
      <c r="K332" s="52" t="e">
        <f t="shared" si="18"/>
        <v>#N/A</v>
      </c>
      <c r="L332" t="e">
        <f>VLOOKUP($D332,CLASS!$D$2:$W$405,9,FALSE)</f>
        <v>#N/A</v>
      </c>
      <c r="M332" s="52" t="e">
        <f t="shared" si="19"/>
        <v>#N/A</v>
      </c>
      <c r="N332" t="e">
        <f>VLOOKUP($D332,CLASS!$D$2:$W$405,11,FALSE)</f>
        <v>#N/A</v>
      </c>
      <c r="O332" s="52" t="e">
        <f t="shared" si="20"/>
        <v>#N/A</v>
      </c>
      <c r="P332" t="e">
        <f>VLOOKUP($D332,CLASS!$D$2:$W$405,13,FALSE)</f>
        <v>#N/A</v>
      </c>
      <c r="Q332" s="52" t="e">
        <f t="shared" si="21"/>
        <v>#N/A</v>
      </c>
      <c r="R332" t="e">
        <f>VLOOKUP($D332,CLASS!$D$2:$W$405,15,FALSE)</f>
        <v>#N/A</v>
      </c>
      <c r="S332" s="52" t="e">
        <f t="shared" si="22"/>
        <v>#N/A</v>
      </c>
      <c r="T332" t="e">
        <f>VLOOKUP($D332,CLASS!$D$2:$W$405,17,FALSE)</f>
        <v>#N/A</v>
      </c>
      <c r="U332" s="52" t="e">
        <f t="shared" si="23"/>
        <v>#N/A</v>
      </c>
      <c r="V332" t="e">
        <f>VLOOKUP($D332,CLASS!$D$2:$W$405,19,FALSE)</f>
        <v>#N/A</v>
      </c>
      <c r="W332" s="52" t="e">
        <f t="shared" si="24"/>
        <v>#N/A</v>
      </c>
      <c r="X332"/>
      <c r="Y332"/>
      <c r="Z332" s="52" t="e">
        <f t="shared" si="25"/>
        <v>#N/A</v>
      </c>
      <c r="AA332"/>
      <c r="AB332" t="e">
        <f t="shared" si="26"/>
        <v>#N/A</v>
      </c>
      <c r="AC332" t="e">
        <f t="shared" si="27"/>
        <v>#N/A</v>
      </c>
      <c r="AD332" t="e">
        <f t="shared" si="28"/>
        <v>#N/A</v>
      </c>
      <c r="AE332" t="e">
        <f t="shared" si="29"/>
        <v>#N/A</v>
      </c>
      <c r="AF332" t="e">
        <f t="shared" si="30"/>
        <v>#N/A</v>
      </c>
      <c r="AG332" t="e">
        <f t="shared" si="31"/>
        <v>#N/A</v>
      </c>
      <c r="AH332" t="e">
        <f t="shared" si="32"/>
        <v>#N/A</v>
      </c>
      <c r="AI332" t="e">
        <f t="shared" si="33"/>
        <v>#N/A</v>
      </c>
      <c r="AJ332" s="24" t="e">
        <f>SUMPRODUCT(LARGE(AB332:AI332, {1,2,3,4,5}))</f>
        <v>#N/A</v>
      </c>
      <c r="AK332"/>
    </row>
    <row r="333" spans="1:37" x14ac:dyDescent="0.25">
      <c r="A333" s="4"/>
      <c r="G333" t="e">
        <f>VLOOKUP($D333,CLASS!$D$2:$W$405,4,FALSE)</f>
        <v>#N/A</v>
      </c>
      <c r="H333" t="e">
        <f>VLOOKUP($D333,CLASS!$D$2:$W$405,5,FALSE)</f>
        <v>#N/A</v>
      </c>
      <c r="I333" s="52" t="e">
        <f t="shared" si="17"/>
        <v>#N/A</v>
      </c>
      <c r="J333" t="e">
        <f>VLOOKUP($D333,CLASS!$D$2:$W$405,7,FALSE)</f>
        <v>#N/A</v>
      </c>
      <c r="K333" s="52" t="e">
        <f t="shared" si="18"/>
        <v>#N/A</v>
      </c>
      <c r="L333" t="e">
        <f>VLOOKUP($D333,CLASS!$D$2:$W$405,9,FALSE)</f>
        <v>#N/A</v>
      </c>
      <c r="M333" s="52" t="e">
        <f t="shared" si="19"/>
        <v>#N/A</v>
      </c>
      <c r="N333" t="e">
        <f>VLOOKUP($D333,CLASS!$D$2:$W$405,11,FALSE)</f>
        <v>#N/A</v>
      </c>
      <c r="O333" s="52" t="e">
        <f t="shared" si="20"/>
        <v>#N/A</v>
      </c>
      <c r="P333" t="e">
        <f>VLOOKUP($D333,CLASS!$D$2:$W$405,13,FALSE)</f>
        <v>#N/A</v>
      </c>
      <c r="Q333" s="52" t="e">
        <f t="shared" si="21"/>
        <v>#N/A</v>
      </c>
      <c r="R333" t="e">
        <f>VLOOKUP($D333,CLASS!$D$2:$W$405,15,FALSE)</f>
        <v>#N/A</v>
      </c>
      <c r="S333" s="52" t="e">
        <f t="shared" si="22"/>
        <v>#N/A</v>
      </c>
      <c r="T333" t="e">
        <f>VLOOKUP($D333,CLASS!$D$2:$W$405,17,FALSE)</f>
        <v>#N/A</v>
      </c>
      <c r="U333" s="52" t="e">
        <f t="shared" si="23"/>
        <v>#N/A</v>
      </c>
      <c r="V333" t="e">
        <f>VLOOKUP($D333,CLASS!$D$2:$W$405,19,FALSE)</f>
        <v>#N/A</v>
      </c>
      <c r="W333" s="52" t="e">
        <f t="shared" si="24"/>
        <v>#N/A</v>
      </c>
      <c r="X333"/>
      <c r="Y333"/>
      <c r="Z333" s="52" t="e">
        <f t="shared" si="25"/>
        <v>#N/A</v>
      </c>
      <c r="AA333"/>
      <c r="AB333" t="e">
        <f t="shared" si="26"/>
        <v>#N/A</v>
      </c>
      <c r="AC333" t="e">
        <f t="shared" si="27"/>
        <v>#N/A</v>
      </c>
      <c r="AD333" t="e">
        <f t="shared" si="28"/>
        <v>#N/A</v>
      </c>
      <c r="AE333" t="e">
        <f t="shared" si="29"/>
        <v>#N/A</v>
      </c>
      <c r="AF333" t="e">
        <f t="shared" si="30"/>
        <v>#N/A</v>
      </c>
      <c r="AG333" t="e">
        <f t="shared" si="31"/>
        <v>#N/A</v>
      </c>
      <c r="AH333" t="e">
        <f t="shared" si="32"/>
        <v>#N/A</v>
      </c>
      <c r="AI333" t="e">
        <f t="shared" si="33"/>
        <v>#N/A</v>
      </c>
      <c r="AJ333" s="24" t="e">
        <f>SUMPRODUCT(LARGE(AB333:AI333, {1,2,3,4,5}))</f>
        <v>#N/A</v>
      </c>
      <c r="AK333"/>
    </row>
    <row r="334" spans="1:37" x14ac:dyDescent="0.25">
      <c r="A334" s="4"/>
      <c r="G334" t="e">
        <f>VLOOKUP($D334,CLASS!$D$2:$W$405,4,FALSE)</f>
        <v>#N/A</v>
      </c>
      <c r="H334" t="e">
        <f>VLOOKUP($D334,CLASS!$D$2:$W$405,5,FALSE)</f>
        <v>#N/A</v>
      </c>
      <c r="I334" s="52" t="e">
        <f t="shared" si="17"/>
        <v>#N/A</v>
      </c>
      <c r="J334" t="e">
        <f>VLOOKUP($D334,CLASS!$D$2:$W$405,7,FALSE)</f>
        <v>#N/A</v>
      </c>
      <c r="K334" s="52" t="e">
        <f t="shared" si="18"/>
        <v>#N/A</v>
      </c>
      <c r="L334" t="e">
        <f>VLOOKUP($D334,CLASS!$D$2:$W$405,9,FALSE)</f>
        <v>#N/A</v>
      </c>
      <c r="M334" s="52" t="e">
        <f t="shared" si="19"/>
        <v>#N/A</v>
      </c>
      <c r="N334" t="e">
        <f>VLOOKUP($D334,CLASS!$D$2:$W$405,11,FALSE)</f>
        <v>#N/A</v>
      </c>
      <c r="O334" s="52" t="e">
        <f t="shared" si="20"/>
        <v>#N/A</v>
      </c>
      <c r="P334" t="e">
        <f>VLOOKUP($D334,CLASS!$D$2:$W$405,13,FALSE)</f>
        <v>#N/A</v>
      </c>
      <c r="Q334" s="52" t="e">
        <f t="shared" si="21"/>
        <v>#N/A</v>
      </c>
      <c r="R334" t="e">
        <f>VLOOKUP($D334,CLASS!$D$2:$W$405,15,FALSE)</f>
        <v>#N/A</v>
      </c>
      <c r="S334" s="52" t="e">
        <f t="shared" si="22"/>
        <v>#N/A</v>
      </c>
      <c r="T334" t="e">
        <f>VLOOKUP($D334,CLASS!$D$2:$W$405,17,FALSE)</f>
        <v>#N/A</v>
      </c>
      <c r="U334" s="52" t="e">
        <f t="shared" si="23"/>
        <v>#N/A</v>
      </c>
      <c r="V334" t="e">
        <f>VLOOKUP($D334,CLASS!$D$2:$W$405,19,FALSE)</f>
        <v>#N/A</v>
      </c>
      <c r="W334" s="52" t="e">
        <f t="shared" si="24"/>
        <v>#N/A</v>
      </c>
      <c r="X334"/>
      <c r="Y334"/>
      <c r="Z334" s="52" t="e">
        <f t="shared" si="25"/>
        <v>#N/A</v>
      </c>
      <c r="AA334"/>
      <c r="AB334" t="e">
        <f t="shared" si="26"/>
        <v>#N/A</v>
      </c>
      <c r="AC334" t="e">
        <f t="shared" si="27"/>
        <v>#N/A</v>
      </c>
      <c r="AD334" t="e">
        <f t="shared" si="28"/>
        <v>#N/A</v>
      </c>
      <c r="AE334" t="e">
        <f t="shared" si="29"/>
        <v>#N/A</v>
      </c>
      <c r="AF334" t="e">
        <f t="shared" si="30"/>
        <v>#N/A</v>
      </c>
      <c r="AG334" t="e">
        <f t="shared" si="31"/>
        <v>#N/A</v>
      </c>
      <c r="AH334" t="e">
        <f t="shared" si="32"/>
        <v>#N/A</v>
      </c>
      <c r="AI334" t="e">
        <f t="shared" si="33"/>
        <v>#N/A</v>
      </c>
      <c r="AJ334" s="24" t="e">
        <f>SUMPRODUCT(LARGE(AB334:AI334, {1,2,3,4,5}))</f>
        <v>#N/A</v>
      </c>
      <c r="AK334"/>
    </row>
    <row r="335" spans="1:37" x14ac:dyDescent="0.25">
      <c r="A335" s="4"/>
      <c r="G335" t="e">
        <f>VLOOKUP($D335,CLASS!$D$2:$W$405,4,FALSE)</f>
        <v>#N/A</v>
      </c>
      <c r="H335" t="e">
        <f>VLOOKUP($D335,CLASS!$D$2:$W$405,5,FALSE)</f>
        <v>#N/A</v>
      </c>
      <c r="I335" s="52" t="e">
        <f t="shared" si="17"/>
        <v>#N/A</v>
      </c>
      <c r="J335" t="e">
        <f>VLOOKUP($D335,CLASS!$D$2:$W$405,7,FALSE)</f>
        <v>#N/A</v>
      </c>
      <c r="K335" s="52" t="e">
        <f t="shared" si="18"/>
        <v>#N/A</v>
      </c>
      <c r="L335" t="e">
        <f>VLOOKUP($D335,CLASS!$D$2:$W$405,9,FALSE)</f>
        <v>#N/A</v>
      </c>
      <c r="M335" s="52" t="e">
        <f t="shared" si="19"/>
        <v>#N/A</v>
      </c>
      <c r="N335" t="e">
        <f>VLOOKUP($D335,CLASS!$D$2:$W$405,11,FALSE)</f>
        <v>#N/A</v>
      </c>
      <c r="O335" s="52" t="e">
        <f t="shared" si="20"/>
        <v>#N/A</v>
      </c>
      <c r="P335" t="e">
        <f>VLOOKUP($D335,CLASS!$D$2:$W$405,13,FALSE)</f>
        <v>#N/A</v>
      </c>
      <c r="Q335" s="52" t="e">
        <f t="shared" si="21"/>
        <v>#N/A</v>
      </c>
      <c r="R335" t="e">
        <f>VLOOKUP($D335,CLASS!$D$2:$W$405,15,FALSE)</f>
        <v>#N/A</v>
      </c>
      <c r="S335" s="52" t="e">
        <f t="shared" si="22"/>
        <v>#N/A</v>
      </c>
      <c r="T335" t="e">
        <f>VLOOKUP($D335,CLASS!$D$2:$W$405,17,FALSE)</f>
        <v>#N/A</v>
      </c>
      <c r="U335" s="52" t="e">
        <f t="shared" si="23"/>
        <v>#N/A</v>
      </c>
      <c r="V335" t="e">
        <f>VLOOKUP($D335,CLASS!$D$2:$W$405,19,FALSE)</f>
        <v>#N/A</v>
      </c>
      <c r="W335" s="52" t="e">
        <f t="shared" si="24"/>
        <v>#N/A</v>
      </c>
      <c r="X335"/>
      <c r="Y335"/>
      <c r="Z335" s="52" t="e">
        <f t="shared" si="25"/>
        <v>#N/A</v>
      </c>
      <c r="AA335"/>
      <c r="AB335" t="e">
        <f t="shared" si="26"/>
        <v>#N/A</v>
      </c>
      <c r="AC335" t="e">
        <f t="shared" si="27"/>
        <v>#N/A</v>
      </c>
      <c r="AD335" t="e">
        <f t="shared" si="28"/>
        <v>#N/A</v>
      </c>
      <c r="AE335" t="e">
        <f t="shared" si="29"/>
        <v>#N/A</v>
      </c>
      <c r="AF335" t="e">
        <f t="shared" si="30"/>
        <v>#N/A</v>
      </c>
      <c r="AG335" t="e">
        <f t="shared" si="31"/>
        <v>#N/A</v>
      </c>
      <c r="AH335" t="e">
        <f t="shared" si="32"/>
        <v>#N/A</v>
      </c>
      <c r="AI335" t="e">
        <f t="shared" si="33"/>
        <v>#N/A</v>
      </c>
      <c r="AJ335" s="24" t="e">
        <f>SUMPRODUCT(LARGE(AB335:AI335, {1,2,3,4,5}))</f>
        <v>#N/A</v>
      </c>
      <c r="AK335"/>
    </row>
    <row r="336" spans="1:37" x14ac:dyDescent="0.25">
      <c r="A336" s="4"/>
      <c r="G336" t="e">
        <f>VLOOKUP($D336,CLASS!$D$2:$W$405,4,FALSE)</f>
        <v>#N/A</v>
      </c>
      <c r="H336" t="e">
        <f>VLOOKUP($D336,CLASS!$D$2:$W$405,5,FALSE)</f>
        <v>#N/A</v>
      </c>
      <c r="I336" s="52" t="e">
        <f t="shared" si="17"/>
        <v>#N/A</v>
      </c>
      <c r="J336" t="e">
        <f>VLOOKUP($D336,CLASS!$D$2:$W$405,7,FALSE)</f>
        <v>#N/A</v>
      </c>
      <c r="K336" s="52" t="e">
        <f t="shared" si="18"/>
        <v>#N/A</v>
      </c>
      <c r="L336" t="e">
        <f>VLOOKUP($D336,CLASS!$D$2:$W$405,9,FALSE)</f>
        <v>#N/A</v>
      </c>
      <c r="M336" s="52" t="e">
        <f t="shared" si="19"/>
        <v>#N/A</v>
      </c>
      <c r="N336" t="e">
        <f>VLOOKUP($D336,CLASS!$D$2:$W$405,11,FALSE)</f>
        <v>#N/A</v>
      </c>
      <c r="O336" s="52" t="e">
        <f t="shared" si="20"/>
        <v>#N/A</v>
      </c>
      <c r="P336" t="e">
        <f>VLOOKUP($D336,CLASS!$D$2:$W$405,13,FALSE)</f>
        <v>#N/A</v>
      </c>
      <c r="Q336" s="52" t="e">
        <f t="shared" si="21"/>
        <v>#N/A</v>
      </c>
      <c r="R336" t="e">
        <f>VLOOKUP($D336,CLASS!$D$2:$W$405,15,FALSE)</f>
        <v>#N/A</v>
      </c>
      <c r="S336" s="52" t="e">
        <f t="shared" si="22"/>
        <v>#N/A</v>
      </c>
      <c r="T336" t="e">
        <f>VLOOKUP($D336,CLASS!$D$2:$W$405,17,FALSE)</f>
        <v>#N/A</v>
      </c>
      <c r="U336" s="52" t="e">
        <f t="shared" si="23"/>
        <v>#N/A</v>
      </c>
      <c r="V336" t="e">
        <f>VLOOKUP($D336,CLASS!$D$2:$W$405,19,FALSE)</f>
        <v>#N/A</v>
      </c>
      <c r="W336" s="52" t="e">
        <f t="shared" si="24"/>
        <v>#N/A</v>
      </c>
      <c r="X336"/>
      <c r="Y336"/>
      <c r="Z336" s="52" t="e">
        <f t="shared" si="25"/>
        <v>#N/A</v>
      </c>
      <c r="AA336"/>
      <c r="AB336" t="e">
        <f t="shared" si="26"/>
        <v>#N/A</v>
      </c>
      <c r="AC336" t="e">
        <f t="shared" si="27"/>
        <v>#N/A</v>
      </c>
      <c r="AD336" t="e">
        <f t="shared" si="28"/>
        <v>#N/A</v>
      </c>
      <c r="AE336" t="e">
        <f t="shared" si="29"/>
        <v>#N/A</v>
      </c>
      <c r="AF336" t="e">
        <f t="shared" si="30"/>
        <v>#N/A</v>
      </c>
      <c r="AG336" t="e">
        <f t="shared" si="31"/>
        <v>#N/A</v>
      </c>
      <c r="AH336" t="e">
        <f t="shared" si="32"/>
        <v>#N/A</v>
      </c>
      <c r="AI336" t="e">
        <f t="shared" si="33"/>
        <v>#N/A</v>
      </c>
      <c r="AJ336" s="24" t="e">
        <f>SUMPRODUCT(LARGE(AB336:AI336, {1,2,3,4,5}))</f>
        <v>#N/A</v>
      </c>
      <c r="AK336"/>
    </row>
    <row r="337" spans="1:37" x14ac:dyDescent="0.25">
      <c r="A337" s="4"/>
      <c r="G337" t="e">
        <f>VLOOKUP($D337,CLASS!$D$2:$W$405,4,FALSE)</f>
        <v>#N/A</v>
      </c>
      <c r="H337" t="e">
        <f>VLOOKUP($D337,CLASS!$D$2:$W$405,5,FALSE)</f>
        <v>#N/A</v>
      </c>
      <c r="I337" s="52" t="e">
        <f t="shared" si="17"/>
        <v>#N/A</v>
      </c>
      <c r="J337" t="e">
        <f>VLOOKUP($D337,CLASS!$D$2:$W$405,7,FALSE)</f>
        <v>#N/A</v>
      </c>
      <c r="K337" s="52" t="e">
        <f t="shared" si="18"/>
        <v>#N/A</v>
      </c>
      <c r="L337" t="e">
        <f>VLOOKUP($D337,CLASS!$D$2:$W$405,9,FALSE)</f>
        <v>#N/A</v>
      </c>
      <c r="M337" s="52" t="e">
        <f t="shared" si="19"/>
        <v>#N/A</v>
      </c>
      <c r="N337" t="e">
        <f>VLOOKUP($D337,CLASS!$D$2:$W$405,11,FALSE)</f>
        <v>#N/A</v>
      </c>
      <c r="O337" s="52" t="e">
        <f t="shared" si="20"/>
        <v>#N/A</v>
      </c>
      <c r="P337" t="e">
        <f>VLOOKUP($D337,CLASS!$D$2:$W$405,13,FALSE)</f>
        <v>#N/A</v>
      </c>
      <c r="Q337" s="52" t="e">
        <f t="shared" si="21"/>
        <v>#N/A</v>
      </c>
      <c r="R337" t="e">
        <f>VLOOKUP($D337,CLASS!$D$2:$W$405,15,FALSE)</f>
        <v>#N/A</v>
      </c>
      <c r="S337" s="52" t="e">
        <f t="shared" si="22"/>
        <v>#N/A</v>
      </c>
      <c r="T337" t="e">
        <f>VLOOKUP($D337,CLASS!$D$2:$W$405,17,FALSE)</f>
        <v>#N/A</v>
      </c>
      <c r="U337" s="52" t="e">
        <f t="shared" si="23"/>
        <v>#N/A</v>
      </c>
      <c r="V337" t="e">
        <f>VLOOKUP($D337,CLASS!$D$2:$W$405,19,FALSE)</f>
        <v>#N/A</v>
      </c>
      <c r="W337" s="52" t="e">
        <f t="shared" si="24"/>
        <v>#N/A</v>
      </c>
      <c r="X337"/>
      <c r="Y337"/>
      <c r="Z337" s="52" t="e">
        <f t="shared" si="25"/>
        <v>#N/A</v>
      </c>
      <c r="AA337"/>
      <c r="AB337" t="e">
        <f t="shared" si="26"/>
        <v>#N/A</v>
      </c>
      <c r="AC337" t="e">
        <f t="shared" si="27"/>
        <v>#N/A</v>
      </c>
      <c r="AD337" t="e">
        <f t="shared" si="28"/>
        <v>#N/A</v>
      </c>
      <c r="AE337" t="e">
        <f t="shared" si="29"/>
        <v>#N/A</v>
      </c>
      <c r="AF337" t="e">
        <f t="shared" si="30"/>
        <v>#N/A</v>
      </c>
      <c r="AG337" t="e">
        <f t="shared" si="31"/>
        <v>#N/A</v>
      </c>
      <c r="AH337" t="e">
        <f t="shared" si="32"/>
        <v>#N/A</v>
      </c>
      <c r="AI337" t="e">
        <f t="shared" si="33"/>
        <v>#N/A</v>
      </c>
      <c r="AJ337" s="24" t="e">
        <f>SUMPRODUCT(LARGE(AB337:AI337, {1,2,3,4,5}))</f>
        <v>#N/A</v>
      </c>
      <c r="AK337"/>
    </row>
    <row r="338" spans="1:37" x14ac:dyDescent="0.25">
      <c r="A338" s="4"/>
      <c r="G338" t="e">
        <f>VLOOKUP($D338,CLASS!$D$2:$W$405,4,FALSE)</f>
        <v>#N/A</v>
      </c>
      <c r="H338" t="e">
        <f>VLOOKUP($D338,CLASS!$D$2:$W$405,5,FALSE)</f>
        <v>#N/A</v>
      </c>
      <c r="I338" s="52" t="e">
        <f t="shared" si="17"/>
        <v>#N/A</v>
      </c>
      <c r="J338" t="e">
        <f>VLOOKUP($D338,CLASS!$D$2:$W$405,7,FALSE)</f>
        <v>#N/A</v>
      </c>
      <c r="K338" s="52" t="e">
        <f t="shared" si="18"/>
        <v>#N/A</v>
      </c>
      <c r="L338" t="e">
        <f>VLOOKUP($D338,CLASS!$D$2:$W$405,9,FALSE)</f>
        <v>#N/A</v>
      </c>
      <c r="M338" s="52" t="e">
        <f t="shared" si="19"/>
        <v>#N/A</v>
      </c>
      <c r="N338" t="e">
        <f>VLOOKUP($D338,CLASS!$D$2:$W$405,11,FALSE)</f>
        <v>#N/A</v>
      </c>
      <c r="O338" s="52" t="e">
        <f t="shared" si="20"/>
        <v>#N/A</v>
      </c>
      <c r="P338" t="e">
        <f>VLOOKUP($D338,CLASS!$D$2:$W$405,13,FALSE)</f>
        <v>#N/A</v>
      </c>
      <c r="Q338" s="52" t="e">
        <f t="shared" si="21"/>
        <v>#N/A</v>
      </c>
      <c r="R338" t="e">
        <f>VLOOKUP($D338,CLASS!$D$2:$W$405,15,FALSE)</f>
        <v>#N/A</v>
      </c>
      <c r="S338" s="52" t="e">
        <f t="shared" si="22"/>
        <v>#N/A</v>
      </c>
      <c r="T338" t="e">
        <f>VLOOKUP($D338,CLASS!$D$2:$W$405,17,FALSE)</f>
        <v>#N/A</v>
      </c>
      <c r="U338" s="52" t="e">
        <f t="shared" si="23"/>
        <v>#N/A</v>
      </c>
      <c r="V338" t="e">
        <f>VLOOKUP($D338,CLASS!$D$2:$W$405,19,FALSE)</f>
        <v>#N/A</v>
      </c>
      <c r="W338" s="52" t="e">
        <f t="shared" si="24"/>
        <v>#N/A</v>
      </c>
      <c r="X338"/>
      <c r="Y338"/>
      <c r="Z338" s="52" t="e">
        <f t="shared" si="25"/>
        <v>#N/A</v>
      </c>
      <c r="AA338"/>
      <c r="AB338" t="e">
        <f t="shared" si="26"/>
        <v>#N/A</v>
      </c>
      <c r="AC338" t="e">
        <f t="shared" si="27"/>
        <v>#N/A</v>
      </c>
      <c r="AD338" t="e">
        <f t="shared" si="28"/>
        <v>#N/A</v>
      </c>
      <c r="AE338" t="e">
        <f t="shared" si="29"/>
        <v>#N/A</v>
      </c>
      <c r="AF338" t="e">
        <f t="shared" si="30"/>
        <v>#N/A</v>
      </c>
      <c r="AG338" t="e">
        <f t="shared" si="31"/>
        <v>#N/A</v>
      </c>
      <c r="AH338" t="e">
        <f t="shared" si="32"/>
        <v>#N/A</v>
      </c>
      <c r="AI338" t="e">
        <f t="shared" si="33"/>
        <v>#N/A</v>
      </c>
      <c r="AJ338" s="24" t="e">
        <f>SUMPRODUCT(LARGE(AB338:AI338, {1,2,3,4,5}))</f>
        <v>#N/A</v>
      </c>
      <c r="AK338"/>
    </row>
    <row r="339" spans="1:37" x14ac:dyDescent="0.25">
      <c r="A339" s="4"/>
      <c r="G339" t="e">
        <f>VLOOKUP($D339,CLASS!$D$2:$W$405,4,FALSE)</f>
        <v>#N/A</v>
      </c>
      <c r="H339" t="e">
        <f>VLOOKUP($D339,CLASS!$D$2:$W$405,5,FALSE)</f>
        <v>#N/A</v>
      </c>
      <c r="I339" s="52" t="e">
        <f t="shared" si="17"/>
        <v>#N/A</v>
      </c>
      <c r="J339" t="e">
        <f>VLOOKUP($D339,CLASS!$D$2:$W$405,7,FALSE)</f>
        <v>#N/A</v>
      </c>
      <c r="K339" s="52" t="e">
        <f t="shared" si="18"/>
        <v>#N/A</v>
      </c>
      <c r="L339" t="e">
        <f>VLOOKUP($D339,CLASS!$D$2:$W$405,9,FALSE)</f>
        <v>#N/A</v>
      </c>
      <c r="M339" s="52" t="e">
        <f t="shared" si="19"/>
        <v>#N/A</v>
      </c>
      <c r="N339" t="e">
        <f>VLOOKUP($D339,CLASS!$D$2:$W$405,11,FALSE)</f>
        <v>#N/A</v>
      </c>
      <c r="O339" s="52" t="e">
        <f t="shared" si="20"/>
        <v>#N/A</v>
      </c>
      <c r="P339" t="e">
        <f>VLOOKUP($D339,CLASS!$D$2:$W$405,13,FALSE)</f>
        <v>#N/A</v>
      </c>
      <c r="Q339" s="52" t="e">
        <f t="shared" si="21"/>
        <v>#N/A</v>
      </c>
      <c r="R339" t="e">
        <f>VLOOKUP($D339,CLASS!$D$2:$W$405,15,FALSE)</f>
        <v>#N/A</v>
      </c>
      <c r="S339" s="52" t="e">
        <f t="shared" si="22"/>
        <v>#N/A</v>
      </c>
      <c r="T339" t="e">
        <f>VLOOKUP($D339,CLASS!$D$2:$W$405,17,FALSE)</f>
        <v>#N/A</v>
      </c>
      <c r="U339" s="52" t="e">
        <f t="shared" si="23"/>
        <v>#N/A</v>
      </c>
      <c r="V339" t="e">
        <f>VLOOKUP($D339,CLASS!$D$2:$W$405,19,FALSE)</f>
        <v>#N/A</v>
      </c>
      <c r="W339" s="52" t="e">
        <f t="shared" si="24"/>
        <v>#N/A</v>
      </c>
      <c r="X339"/>
      <c r="Y339"/>
      <c r="Z339" s="52" t="e">
        <f t="shared" si="25"/>
        <v>#N/A</v>
      </c>
      <c r="AA339"/>
      <c r="AB339" t="e">
        <f t="shared" si="26"/>
        <v>#N/A</v>
      </c>
      <c r="AC339" t="e">
        <f t="shared" si="27"/>
        <v>#N/A</v>
      </c>
      <c r="AD339" t="e">
        <f t="shared" si="28"/>
        <v>#N/A</v>
      </c>
      <c r="AE339" t="e">
        <f t="shared" si="29"/>
        <v>#N/A</v>
      </c>
      <c r="AF339" t="e">
        <f t="shared" si="30"/>
        <v>#N/A</v>
      </c>
      <c r="AG339" t="e">
        <f t="shared" si="31"/>
        <v>#N/A</v>
      </c>
      <c r="AH339" t="e">
        <f t="shared" si="32"/>
        <v>#N/A</v>
      </c>
      <c r="AI339" t="e">
        <f t="shared" si="33"/>
        <v>#N/A</v>
      </c>
      <c r="AJ339" s="24" t="e">
        <f>SUMPRODUCT(LARGE(AB339:AI339, {1,2,3,4,5}))</f>
        <v>#N/A</v>
      </c>
      <c r="AK339"/>
    </row>
    <row r="340" spans="1:37" x14ac:dyDescent="0.25">
      <c r="A340" s="4"/>
      <c r="G340" t="e">
        <f>VLOOKUP($D340,CLASS!$D$2:$W$405,4,FALSE)</f>
        <v>#N/A</v>
      </c>
      <c r="H340" t="e">
        <f>VLOOKUP($D340,CLASS!$D$2:$W$405,5,FALSE)</f>
        <v>#N/A</v>
      </c>
      <c r="I340" s="52" t="e">
        <f t="shared" si="17"/>
        <v>#N/A</v>
      </c>
      <c r="J340" t="e">
        <f>VLOOKUP($D340,CLASS!$D$2:$W$405,7,FALSE)</f>
        <v>#N/A</v>
      </c>
      <c r="K340" s="52" t="e">
        <f t="shared" si="18"/>
        <v>#N/A</v>
      </c>
      <c r="L340" t="e">
        <f>VLOOKUP($D340,CLASS!$D$2:$W$405,9,FALSE)</f>
        <v>#N/A</v>
      </c>
      <c r="M340" s="52" t="e">
        <f t="shared" si="19"/>
        <v>#N/A</v>
      </c>
      <c r="N340" t="e">
        <f>VLOOKUP($D340,CLASS!$D$2:$W$405,11,FALSE)</f>
        <v>#N/A</v>
      </c>
      <c r="O340" s="52" t="e">
        <f t="shared" si="20"/>
        <v>#N/A</v>
      </c>
      <c r="P340" t="e">
        <f>VLOOKUP($D340,CLASS!$D$2:$W$405,13,FALSE)</f>
        <v>#N/A</v>
      </c>
      <c r="Q340" s="52" t="e">
        <f t="shared" si="21"/>
        <v>#N/A</v>
      </c>
      <c r="R340" t="e">
        <f>VLOOKUP($D340,CLASS!$D$2:$W$405,15,FALSE)</f>
        <v>#N/A</v>
      </c>
      <c r="S340" s="52" t="e">
        <f t="shared" si="22"/>
        <v>#N/A</v>
      </c>
      <c r="T340" t="e">
        <f>VLOOKUP($D340,CLASS!$D$2:$W$405,17,FALSE)</f>
        <v>#N/A</v>
      </c>
      <c r="U340" s="52" t="e">
        <f t="shared" si="23"/>
        <v>#N/A</v>
      </c>
      <c r="V340" t="e">
        <f>VLOOKUP($D340,CLASS!$D$2:$W$405,19,FALSE)</f>
        <v>#N/A</v>
      </c>
      <c r="W340" s="52" t="e">
        <f t="shared" si="24"/>
        <v>#N/A</v>
      </c>
      <c r="X340"/>
      <c r="Y340"/>
      <c r="Z340" s="52" t="e">
        <f t="shared" si="25"/>
        <v>#N/A</v>
      </c>
      <c r="AA340"/>
      <c r="AB340" t="e">
        <f t="shared" si="26"/>
        <v>#N/A</v>
      </c>
      <c r="AC340" t="e">
        <f t="shared" si="27"/>
        <v>#N/A</v>
      </c>
      <c r="AD340" t="e">
        <f t="shared" si="28"/>
        <v>#N/A</v>
      </c>
      <c r="AE340" t="e">
        <f t="shared" si="29"/>
        <v>#N/A</v>
      </c>
      <c r="AF340" t="e">
        <f t="shared" si="30"/>
        <v>#N/A</v>
      </c>
      <c r="AG340" t="e">
        <f t="shared" si="31"/>
        <v>#N/A</v>
      </c>
      <c r="AH340" t="e">
        <f t="shared" si="32"/>
        <v>#N/A</v>
      </c>
      <c r="AI340" t="e">
        <f t="shared" si="33"/>
        <v>#N/A</v>
      </c>
      <c r="AJ340" s="24" t="e">
        <f>SUMPRODUCT(LARGE(AB340:AI340, {1,2,3,4,5}))</f>
        <v>#N/A</v>
      </c>
      <c r="AK340"/>
    </row>
    <row r="341" spans="1:37" x14ac:dyDescent="0.25">
      <c r="A341" s="4"/>
      <c r="G341" t="e">
        <f>VLOOKUP($D341,CLASS!$D$2:$W$405,4,FALSE)</f>
        <v>#N/A</v>
      </c>
      <c r="H341" t="e">
        <f>VLOOKUP($D341,CLASS!$D$2:$W$405,5,FALSE)</f>
        <v>#N/A</v>
      </c>
      <c r="I341" s="52" t="e">
        <f t="shared" si="17"/>
        <v>#N/A</v>
      </c>
      <c r="J341" t="e">
        <f>VLOOKUP($D341,CLASS!$D$2:$W$405,7,FALSE)</f>
        <v>#N/A</v>
      </c>
      <c r="K341" s="52" t="e">
        <f t="shared" si="18"/>
        <v>#N/A</v>
      </c>
      <c r="L341" t="e">
        <f>VLOOKUP($D341,CLASS!$D$2:$W$405,9,FALSE)</f>
        <v>#N/A</v>
      </c>
      <c r="M341" s="52" t="e">
        <f t="shared" si="19"/>
        <v>#N/A</v>
      </c>
      <c r="N341" t="e">
        <f>VLOOKUP($D341,CLASS!$D$2:$W$405,11,FALSE)</f>
        <v>#N/A</v>
      </c>
      <c r="O341" s="52" t="e">
        <f t="shared" si="20"/>
        <v>#N/A</v>
      </c>
      <c r="P341" t="e">
        <f>VLOOKUP($D341,CLASS!$D$2:$W$405,13,FALSE)</f>
        <v>#N/A</v>
      </c>
      <c r="Q341" s="52" t="e">
        <f t="shared" si="21"/>
        <v>#N/A</v>
      </c>
      <c r="R341" t="e">
        <f>VLOOKUP($D341,CLASS!$D$2:$W$405,15,FALSE)</f>
        <v>#N/A</v>
      </c>
      <c r="S341" s="52" t="e">
        <f t="shared" si="22"/>
        <v>#N/A</v>
      </c>
      <c r="T341" t="e">
        <f>VLOOKUP($D341,CLASS!$D$2:$W$405,17,FALSE)</f>
        <v>#N/A</v>
      </c>
      <c r="U341" s="52" t="e">
        <f t="shared" si="23"/>
        <v>#N/A</v>
      </c>
      <c r="V341" t="e">
        <f>VLOOKUP($D341,CLASS!$D$2:$W$405,19,FALSE)</f>
        <v>#N/A</v>
      </c>
      <c r="W341" s="52" t="e">
        <f t="shared" si="24"/>
        <v>#N/A</v>
      </c>
      <c r="X341"/>
      <c r="Y341"/>
      <c r="Z341" s="52" t="e">
        <f t="shared" si="25"/>
        <v>#N/A</v>
      </c>
      <c r="AA341"/>
      <c r="AB341" t="e">
        <f t="shared" si="26"/>
        <v>#N/A</v>
      </c>
      <c r="AC341" t="e">
        <f t="shared" si="27"/>
        <v>#N/A</v>
      </c>
      <c r="AD341" t="e">
        <f t="shared" si="28"/>
        <v>#N/A</v>
      </c>
      <c r="AE341" t="e">
        <f t="shared" si="29"/>
        <v>#N/A</v>
      </c>
      <c r="AF341" t="e">
        <f t="shared" si="30"/>
        <v>#N/A</v>
      </c>
      <c r="AG341" t="e">
        <f t="shared" si="31"/>
        <v>#N/A</v>
      </c>
      <c r="AH341" t="e">
        <f t="shared" si="32"/>
        <v>#N/A</v>
      </c>
      <c r="AI341" t="e">
        <f t="shared" si="33"/>
        <v>#N/A</v>
      </c>
      <c r="AJ341" s="24" t="e">
        <f>SUMPRODUCT(LARGE(AB341:AI341, {1,2,3,4,5}))</f>
        <v>#N/A</v>
      </c>
      <c r="AK341"/>
    </row>
    <row r="342" spans="1:37" x14ac:dyDescent="0.25">
      <c r="A342" s="4"/>
      <c r="G342" t="e">
        <f>VLOOKUP($D342,CLASS!$D$2:$W$405,4,FALSE)</f>
        <v>#N/A</v>
      </c>
      <c r="H342" t="e">
        <f>VLOOKUP($D342,CLASS!$D$2:$W$405,5,FALSE)</f>
        <v>#N/A</v>
      </c>
      <c r="I342" s="52" t="e">
        <f t="shared" si="17"/>
        <v>#N/A</v>
      </c>
      <c r="J342" t="e">
        <f>VLOOKUP($D342,CLASS!$D$2:$W$405,7,FALSE)</f>
        <v>#N/A</v>
      </c>
      <c r="K342" s="52" t="e">
        <f t="shared" si="18"/>
        <v>#N/A</v>
      </c>
      <c r="L342" t="e">
        <f>VLOOKUP($D342,CLASS!$D$2:$W$405,9,FALSE)</f>
        <v>#N/A</v>
      </c>
      <c r="M342" s="52" t="e">
        <f t="shared" si="19"/>
        <v>#N/A</v>
      </c>
      <c r="N342" t="e">
        <f>VLOOKUP($D342,CLASS!$D$2:$W$405,11,FALSE)</f>
        <v>#N/A</v>
      </c>
      <c r="O342" s="52" t="e">
        <f t="shared" si="20"/>
        <v>#N/A</v>
      </c>
      <c r="P342" t="e">
        <f>VLOOKUP($D342,CLASS!$D$2:$W$405,13,FALSE)</f>
        <v>#N/A</v>
      </c>
      <c r="Q342" s="52" t="e">
        <f t="shared" si="21"/>
        <v>#N/A</v>
      </c>
      <c r="R342" t="e">
        <f>VLOOKUP($D342,CLASS!$D$2:$W$405,15,FALSE)</f>
        <v>#N/A</v>
      </c>
      <c r="S342" s="52" t="e">
        <f t="shared" si="22"/>
        <v>#N/A</v>
      </c>
      <c r="T342" t="e">
        <f>VLOOKUP($D342,CLASS!$D$2:$W$405,17,FALSE)</f>
        <v>#N/A</v>
      </c>
      <c r="U342" s="52" t="e">
        <f t="shared" si="23"/>
        <v>#N/A</v>
      </c>
      <c r="V342" t="e">
        <f>VLOOKUP($D342,CLASS!$D$2:$W$405,19,FALSE)</f>
        <v>#N/A</v>
      </c>
      <c r="W342" s="52" t="e">
        <f t="shared" si="24"/>
        <v>#N/A</v>
      </c>
      <c r="X342"/>
      <c r="Y342"/>
      <c r="Z342" s="52" t="e">
        <f t="shared" si="25"/>
        <v>#N/A</v>
      </c>
      <c r="AA342"/>
      <c r="AB342" t="e">
        <f t="shared" si="26"/>
        <v>#N/A</v>
      </c>
      <c r="AC342" t="e">
        <f t="shared" si="27"/>
        <v>#N/A</v>
      </c>
      <c r="AD342" t="e">
        <f t="shared" si="28"/>
        <v>#N/A</v>
      </c>
      <c r="AE342" t="e">
        <f t="shared" si="29"/>
        <v>#N/A</v>
      </c>
      <c r="AF342" t="e">
        <f t="shared" si="30"/>
        <v>#N/A</v>
      </c>
      <c r="AG342" t="e">
        <f t="shared" si="31"/>
        <v>#N/A</v>
      </c>
      <c r="AH342" t="e">
        <f t="shared" si="32"/>
        <v>#N/A</v>
      </c>
      <c r="AI342" t="e">
        <f t="shared" si="33"/>
        <v>#N/A</v>
      </c>
      <c r="AJ342" s="24" t="e">
        <f>SUMPRODUCT(LARGE(AB342:AI342, {1,2,3,4,5}))</f>
        <v>#N/A</v>
      </c>
      <c r="AK342"/>
    </row>
    <row r="343" spans="1:37" x14ac:dyDescent="0.25">
      <c r="A343" s="4"/>
      <c r="G343" t="e">
        <f>VLOOKUP($D343,CLASS!$D$2:$W$405,4,FALSE)</f>
        <v>#N/A</v>
      </c>
      <c r="H343" t="e">
        <f>VLOOKUP($D343,CLASS!$D$2:$W$405,5,FALSE)</f>
        <v>#N/A</v>
      </c>
      <c r="I343" s="52" t="e">
        <f t="shared" si="17"/>
        <v>#N/A</v>
      </c>
      <c r="J343" t="e">
        <f>VLOOKUP($D343,CLASS!$D$2:$W$405,7,FALSE)</f>
        <v>#N/A</v>
      </c>
      <c r="K343" s="52" t="e">
        <f t="shared" si="18"/>
        <v>#N/A</v>
      </c>
      <c r="L343" t="e">
        <f>VLOOKUP($D343,CLASS!$D$2:$W$405,9,FALSE)</f>
        <v>#N/A</v>
      </c>
      <c r="M343" s="52" t="e">
        <f t="shared" si="19"/>
        <v>#N/A</v>
      </c>
      <c r="N343" t="e">
        <f>VLOOKUP($D343,CLASS!$D$2:$W$405,11,FALSE)</f>
        <v>#N/A</v>
      </c>
      <c r="O343" s="52" t="e">
        <f t="shared" si="20"/>
        <v>#N/A</v>
      </c>
      <c r="P343" t="e">
        <f>VLOOKUP($D343,CLASS!$D$2:$W$405,13,FALSE)</f>
        <v>#N/A</v>
      </c>
      <c r="Q343" s="52" t="e">
        <f t="shared" si="21"/>
        <v>#N/A</v>
      </c>
      <c r="R343" t="e">
        <f>VLOOKUP($D343,CLASS!$D$2:$W$405,15,FALSE)</f>
        <v>#N/A</v>
      </c>
      <c r="S343" s="52" t="e">
        <f t="shared" si="22"/>
        <v>#N/A</v>
      </c>
      <c r="T343" t="e">
        <f>VLOOKUP($D343,CLASS!$D$2:$W$405,17,FALSE)</f>
        <v>#N/A</v>
      </c>
      <c r="U343" s="52" t="e">
        <f t="shared" si="23"/>
        <v>#N/A</v>
      </c>
      <c r="V343" t="e">
        <f>VLOOKUP($D343,CLASS!$D$2:$W$405,19,FALSE)</f>
        <v>#N/A</v>
      </c>
      <c r="W343" s="52" t="e">
        <f t="shared" si="24"/>
        <v>#N/A</v>
      </c>
      <c r="X343"/>
      <c r="Y343"/>
      <c r="Z343" s="52" t="e">
        <f t="shared" si="25"/>
        <v>#N/A</v>
      </c>
      <c r="AA343"/>
      <c r="AB343" t="e">
        <f t="shared" si="26"/>
        <v>#N/A</v>
      </c>
      <c r="AC343" t="e">
        <f t="shared" si="27"/>
        <v>#N/A</v>
      </c>
      <c r="AD343" t="e">
        <f t="shared" si="28"/>
        <v>#N/A</v>
      </c>
      <c r="AE343" t="e">
        <f t="shared" si="29"/>
        <v>#N/A</v>
      </c>
      <c r="AF343" t="e">
        <f t="shared" si="30"/>
        <v>#N/A</v>
      </c>
      <c r="AG343" t="e">
        <f t="shared" si="31"/>
        <v>#N/A</v>
      </c>
      <c r="AH343" t="e">
        <f t="shared" si="32"/>
        <v>#N/A</v>
      </c>
      <c r="AI343" t="e">
        <f t="shared" si="33"/>
        <v>#N/A</v>
      </c>
      <c r="AJ343" s="24" t="e">
        <f>SUMPRODUCT(LARGE(AB343:AI343, {1,2,3,4,5}))</f>
        <v>#N/A</v>
      </c>
      <c r="AK343"/>
    </row>
    <row r="344" spans="1:37" x14ac:dyDescent="0.25">
      <c r="A344" s="4"/>
      <c r="G344" t="e">
        <f>VLOOKUP($D344,CLASS!$D$2:$W$405,4,FALSE)</f>
        <v>#N/A</v>
      </c>
      <c r="H344" t="e">
        <f>VLOOKUP($D344,CLASS!$D$2:$W$405,5,FALSE)</f>
        <v>#N/A</v>
      </c>
      <c r="I344" s="52" t="e">
        <f t="shared" si="17"/>
        <v>#N/A</v>
      </c>
      <c r="J344" t="e">
        <f>VLOOKUP($D344,CLASS!$D$2:$W$405,7,FALSE)</f>
        <v>#N/A</v>
      </c>
      <c r="K344" s="52" t="e">
        <f t="shared" si="18"/>
        <v>#N/A</v>
      </c>
      <c r="L344" t="e">
        <f>VLOOKUP($D344,CLASS!$D$2:$W$405,9,FALSE)</f>
        <v>#N/A</v>
      </c>
      <c r="M344" s="52" t="e">
        <f t="shared" si="19"/>
        <v>#N/A</v>
      </c>
      <c r="N344" t="e">
        <f>VLOOKUP($D344,CLASS!$D$2:$W$405,11,FALSE)</f>
        <v>#N/A</v>
      </c>
      <c r="O344" s="52" t="e">
        <f t="shared" si="20"/>
        <v>#N/A</v>
      </c>
      <c r="P344" t="e">
        <f>VLOOKUP($D344,CLASS!$D$2:$W$405,13,FALSE)</f>
        <v>#N/A</v>
      </c>
      <c r="Q344" s="52" t="e">
        <f t="shared" si="21"/>
        <v>#N/A</v>
      </c>
      <c r="R344" t="e">
        <f>VLOOKUP($D344,CLASS!$D$2:$W$405,15,FALSE)</f>
        <v>#N/A</v>
      </c>
      <c r="S344" s="52" t="e">
        <f t="shared" si="22"/>
        <v>#N/A</v>
      </c>
      <c r="T344" t="e">
        <f>VLOOKUP($D344,CLASS!$D$2:$W$405,17,FALSE)</f>
        <v>#N/A</v>
      </c>
      <c r="U344" s="52" t="e">
        <f t="shared" si="23"/>
        <v>#N/A</v>
      </c>
      <c r="V344" t="e">
        <f>VLOOKUP($D344,CLASS!$D$2:$W$405,19,FALSE)</f>
        <v>#N/A</v>
      </c>
      <c r="W344" s="52" t="e">
        <f t="shared" si="24"/>
        <v>#N/A</v>
      </c>
      <c r="X344"/>
      <c r="Y344"/>
      <c r="Z344" s="52" t="e">
        <f t="shared" si="25"/>
        <v>#N/A</v>
      </c>
      <c r="AA344"/>
      <c r="AB344" t="e">
        <f t="shared" si="26"/>
        <v>#N/A</v>
      </c>
      <c r="AC344" t="e">
        <f t="shared" si="27"/>
        <v>#N/A</v>
      </c>
      <c r="AD344" t="e">
        <f t="shared" si="28"/>
        <v>#N/A</v>
      </c>
      <c r="AE344" t="e">
        <f t="shared" si="29"/>
        <v>#N/A</v>
      </c>
      <c r="AF344" t="e">
        <f t="shared" si="30"/>
        <v>#N/A</v>
      </c>
      <c r="AG344" t="e">
        <f t="shared" si="31"/>
        <v>#N/A</v>
      </c>
      <c r="AH344" t="e">
        <f t="shared" si="32"/>
        <v>#N/A</v>
      </c>
      <c r="AI344" t="e">
        <f t="shared" si="33"/>
        <v>#N/A</v>
      </c>
      <c r="AJ344" s="24" t="e">
        <f>SUMPRODUCT(LARGE(AB344:AI344, {1,2,3,4,5}))</f>
        <v>#N/A</v>
      </c>
      <c r="AK344"/>
    </row>
    <row r="345" spans="1:37" x14ac:dyDescent="0.25">
      <c r="A345" s="4"/>
      <c r="G345" t="e">
        <f>VLOOKUP($D345,CLASS!$D$2:$W$405,4,FALSE)</f>
        <v>#N/A</v>
      </c>
      <c r="H345" t="e">
        <f>VLOOKUP($D345,CLASS!$D$2:$W$405,5,FALSE)</f>
        <v>#N/A</v>
      </c>
      <c r="I345" s="52" t="e">
        <f t="shared" si="17"/>
        <v>#N/A</v>
      </c>
      <c r="J345" t="e">
        <f>VLOOKUP($D345,CLASS!$D$2:$W$405,7,FALSE)</f>
        <v>#N/A</v>
      </c>
      <c r="K345" s="52" t="e">
        <f t="shared" si="18"/>
        <v>#N/A</v>
      </c>
      <c r="L345" t="e">
        <f>VLOOKUP($D345,CLASS!$D$2:$W$405,9,FALSE)</f>
        <v>#N/A</v>
      </c>
      <c r="M345" s="52" t="e">
        <f t="shared" si="19"/>
        <v>#N/A</v>
      </c>
      <c r="N345" t="e">
        <f>VLOOKUP($D345,CLASS!$D$2:$W$405,11,FALSE)</f>
        <v>#N/A</v>
      </c>
      <c r="O345" s="52" t="e">
        <f t="shared" si="20"/>
        <v>#N/A</v>
      </c>
      <c r="P345" t="e">
        <f>VLOOKUP($D345,CLASS!$D$2:$W$405,13,FALSE)</f>
        <v>#N/A</v>
      </c>
      <c r="Q345" s="52" t="e">
        <f t="shared" si="21"/>
        <v>#N/A</v>
      </c>
      <c r="R345" t="e">
        <f>VLOOKUP($D345,CLASS!$D$2:$W$405,15,FALSE)</f>
        <v>#N/A</v>
      </c>
      <c r="S345" s="52" t="e">
        <f t="shared" si="22"/>
        <v>#N/A</v>
      </c>
      <c r="T345" t="e">
        <f>VLOOKUP($D345,CLASS!$D$2:$W$405,17,FALSE)</f>
        <v>#N/A</v>
      </c>
      <c r="U345" s="52" t="e">
        <f t="shared" si="23"/>
        <v>#N/A</v>
      </c>
      <c r="V345" t="e">
        <f>VLOOKUP($D345,CLASS!$D$2:$W$405,19,FALSE)</f>
        <v>#N/A</v>
      </c>
      <c r="W345" s="52" t="e">
        <f t="shared" si="24"/>
        <v>#N/A</v>
      </c>
      <c r="X345"/>
      <c r="Y345"/>
      <c r="Z345" s="52" t="e">
        <f t="shared" si="25"/>
        <v>#N/A</v>
      </c>
      <c r="AA345"/>
      <c r="AB345" t="e">
        <f t="shared" si="26"/>
        <v>#N/A</v>
      </c>
      <c r="AC345" t="e">
        <f t="shared" si="27"/>
        <v>#N/A</v>
      </c>
      <c r="AD345" t="e">
        <f t="shared" si="28"/>
        <v>#N/A</v>
      </c>
      <c r="AE345" t="e">
        <f t="shared" si="29"/>
        <v>#N/A</v>
      </c>
      <c r="AF345" t="e">
        <f t="shared" si="30"/>
        <v>#N/A</v>
      </c>
      <c r="AG345" t="e">
        <f t="shared" si="31"/>
        <v>#N/A</v>
      </c>
      <c r="AH345" t="e">
        <f t="shared" si="32"/>
        <v>#N/A</v>
      </c>
      <c r="AI345" t="e">
        <f t="shared" si="33"/>
        <v>#N/A</v>
      </c>
      <c r="AJ345" s="24" t="e">
        <f>SUMPRODUCT(LARGE(AB345:AI345, {1,2,3,4,5}))</f>
        <v>#N/A</v>
      </c>
      <c r="AK345"/>
    </row>
    <row r="346" spans="1:37" x14ac:dyDescent="0.25">
      <c r="A346" s="4"/>
      <c r="G346" t="e">
        <f>VLOOKUP($D346,CLASS!$D$2:$W$405,4,FALSE)</f>
        <v>#N/A</v>
      </c>
      <c r="H346" t="e">
        <f>VLOOKUP($D346,CLASS!$D$2:$W$405,5,FALSE)</f>
        <v>#N/A</v>
      </c>
      <c r="I346" s="52" t="e">
        <f t="shared" si="17"/>
        <v>#N/A</v>
      </c>
      <c r="J346" t="e">
        <f>VLOOKUP($D346,CLASS!$D$2:$W$405,7,FALSE)</f>
        <v>#N/A</v>
      </c>
      <c r="K346" s="52" t="e">
        <f t="shared" si="18"/>
        <v>#N/A</v>
      </c>
      <c r="L346" t="e">
        <f>VLOOKUP($D346,CLASS!$D$2:$W$405,9,FALSE)</f>
        <v>#N/A</v>
      </c>
      <c r="M346" s="52" t="e">
        <f t="shared" si="19"/>
        <v>#N/A</v>
      </c>
      <c r="N346" t="e">
        <f>VLOOKUP($D346,CLASS!$D$2:$W$405,11,FALSE)</f>
        <v>#N/A</v>
      </c>
      <c r="O346" s="52" t="e">
        <f t="shared" si="20"/>
        <v>#N/A</v>
      </c>
      <c r="P346" t="e">
        <f>VLOOKUP($D346,CLASS!$D$2:$W$405,13,FALSE)</f>
        <v>#N/A</v>
      </c>
      <c r="Q346" s="52" t="e">
        <f t="shared" si="21"/>
        <v>#N/A</v>
      </c>
      <c r="R346" t="e">
        <f>VLOOKUP($D346,CLASS!$D$2:$W$405,15,FALSE)</f>
        <v>#N/A</v>
      </c>
      <c r="S346" s="52" t="e">
        <f t="shared" si="22"/>
        <v>#N/A</v>
      </c>
      <c r="T346" t="e">
        <f>VLOOKUP($D346,CLASS!$D$2:$W$405,17,FALSE)</f>
        <v>#N/A</v>
      </c>
      <c r="U346" s="52" t="e">
        <f t="shared" si="23"/>
        <v>#N/A</v>
      </c>
      <c r="V346" t="e">
        <f>VLOOKUP($D346,CLASS!$D$2:$W$405,19,FALSE)</f>
        <v>#N/A</v>
      </c>
      <c r="W346" s="52" t="e">
        <f t="shared" si="24"/>
        <v>#N/A</v>
      </c>
      <c r="X346"/>
      <c r="Y346"/>
      <c r="Z346" s="52" t="e">
        <f t="shared" si="25"/>
        <v>#N/A</v>
      </c>
      <c r="AA346"/>
      <c r="AB346" t="e">
        <f t="shared" si="26"/>
        <v>#N/A</v>
      </c>
      <c r="AC346" t="e">
        <f t="shared" si="27"/>
        <v>#N/A</v>
      </c>
      <c r="AD346" t="e">
        <f t="shared" si="28"/>
        <v>#N/A</v>
      </c>
      <c r="AE346" t="e">
        <f t="shared" si="29"/>
        <v>#N/A</v>
      </c>
      <c r="AF346" t="e">
        <f t="shared" si="30"/>
        <v>#N/A</v>
      </c>
      <c r="AG346" t="e">
        <f t="shared" si="31"/>
        <v>#N/A</v>
      </c>
      <c r="AH346" t="e">
        <f t="shared" si="32"/>
        <v>#N/A</v>
      </c>
      <c r="AI346" t="e">
        <f t="shared" si="33"/>
        <v>#N/A</v>
      </c>
      <c r="AJ346" s="24" t="e">
        <f>SUMPRODUCT(LARGE(AB346:AI346, {1,2,3,4,5}))</f>
        <v>#N/A</v>
      </c>
      <c r="AK346"/>
    </row>
    <row r="347" spans="1:37" x14ac:dyDescent="0.25">
      <c r="A347" s="4"/>
      <c r="G347" t="e">
        <f>VLOOKUP($D347,CLASS!$D$2:$W$405,4,FALSE)</f>
        <v>#N/A</v>
      </c>
      <c r="H347" t="e">
        <f>VLOOKUP($D347,CLASS!$D$2:$W$405,5,FALSE)</f>
        <v>#N/A</v>
      </c>
      <c r="I347" s="52" t="e">
        <f t="shared" si="17"/>
        <v>#N/A</v>
      </c>
      <c r="J347" t="e">
        <f>VLOOKUP($D347,CLASS!$D$2:$W$405,7,FALSE)</f>
        <v>#N/A</v>
      </c>
      <c r="K347" s="52" t="e">
        <f t="shared" si="18"/>
        <v>#N/A</v>
      </c>
      <c r="L347" t="e">
        <f>VLOOKUP($D347,CLASS!$D$2:$W$405,9,FALSE)</f>
        <v>#N/A</v>
      </c>
      <c r="M347" s="52" t="e">
        <f t="shared" si="19"/>
        <v>#N/A</v>
      </c>
      <c r="N347" t="e">
        <f>VLOOKUP($D347,CLASS!$D$2:$W$405,11,FALSE)</f>
        <v>#N/A</v>
      </c>
      <c r="O347" s="52" t="e">
        <f t="shared" si="20"/>
        <v>#N/A</v>
      </c>
      <c r="P347" t="e">
        <f>VLOOKUP($D347,CLASS!$D$2:$W$405,13,FALSE)</f>
        <v>#N/A</v>
      </c>
      <c r="Q347" s="52" t="e">
        <f t="shared" si="21"/>
        <v>#N/A</v>
      </c>
      <c r="R347" t="e">
        <f>VLOOKUP($D347,CLASS!$D$2:$W$405,15,FALSE)</f>
        <v>#N/A</v>
      </c>
      <c r="S347" s="52" t="e">
        <f t="shared" si="22"/>
        <v>#N/A</v>
      </c>
      <c r="T347" t="e">
        <f>VLOOKUP($D347,CLASS!$D$2:$W$405,17,FALSE)</f>
        <v>#N/A</v>
      </c>
      <c r="U347" s="52" t="e">
        <f t="shared" si="23"/>
        <v>#N/A</v>
      </c>
      <c r="V347" t="e">
        <f>VLOOKUP($D347,CLASS!$D$2:$W$405,19,FALSE)</f>
        <v>#N/A</v>
      </c>
      <c r="W347" s="52" t="e">
        <f t="shared" si="24"/>
        <v>#N/A</v>
      </c>
      <c r="X347"/>
      <c r="Y347"/>
      <c r="Z347" s="52" t="e">
        <f t="shared" si="25"/>
        <v>#N/A</v>
      </c>
      <c r="AA347"/>
      <c r="AB347" t="e">
        <f t="shared" si="26"/>
        <v>#N/A</v>
      </c>
      <c r="AC347" t="e">
        <f t="shared" si="27"/>
        <v>#N/A</v>
      </c>
      <c r="AD347" t="e">
        <f t="shared" si="28"/>
        <v>#N/A</v>
      </c>
      <c r="AE347" t="e">
        <f t="shared" si="29"/>
        <v>#N/A</v>
      </c>
      <c r="AF347" t="e">
        <f t="shared" si="30"/>
        <v>#N/A</v>
      </c>
      <c r="AG347" t="e">
        <f t="shared" si="31"/>
        <v>#N/A</v>
      </c>
      <c r="AH347" t="e">
        <f t="shared" si="32"/>
        <v>#N/A</v>
      </c>
      <c r="AI347" t="e">
        <f t="shared" si="33"/>
        <v>#N/A</v>
      </c>
      <c r="AJ347" s="24" t="e">
        <f>SUMPRODUCT(LARGE(AB347:AI347, {1,2,3,4,5}))</f>
        <v>#N/A</v>
      </c>
      <c r="AK347"/>
    </row>
    <row r="348" spans="1:37" x14ac:dyDescent="0.25">
      <c r="A348" s="4"/>
      <c r="G348" t="e">
        <f>VLOOKUP($D348,CLASS!$D$2:$W$405,4,FALSE)</f>
        <v>#N/A</v>
      </c>
      <c r="H348" t="e">
        <f>VLOOKUP($D348,CLASS!$D$2:$W$405,5,FALSE)</f>
        <v>#N/A</v>
      </c>
      <c r="I348" s="52" t="e">
        <f t="shared" si="17"/>
        <v>#N/A</v>
      </c>
      <c r="J348" t="e">
        <f>VLOOKUP($D348,CLASS!$D$2:$W$405,7,FALSE)</f>
        <v>#N/A</v>
      </c>
      <c r="K348" s="52" t="e">
        <f t="shared" si="18"/>
        <v>#N/A</v>
      </c>
      <c r="L348" t="e">
        <f>VLOOKUP($D348,CLASS!$D$2:$W$405,9,FALSE)</f>
        <v>#N/A</v>
      </c>
      <c r="M348" s="52" t="e">
        <f t="shared" si="19"/>
        <v>#N/A</v>
      </c>
      <c r="N348" t="e">
        <f>VLOOKUP($D348,CLASS!$D$2:$W$405,11,FALSE)</f>
        <v>#N/A</v>
      </c>
      <c r="O348" s="52" t="e">
        <f t="shared" si="20"/>
        <v>#N/A</v>
      </c>
      <c r="P348" t="e">
        <f>VLOOKUP($D348,CLASS!$D$2:$W$405,13,FALSE)</f>
        <v>#N/A</v>
      </c>
      <c r="Q348" s="52" t="e">
        <f t="shared" si="21"/>
        <v>#N/A</v>
      </c>
      <c r="R348" t="e">
        <f>VLOOKUP($D348,CLASS!$D$2:$W$405,15,FALSE)</f>
        <v>#N/A</v>
      </c>
      <c r="S348" s="52" t="e">
        <f t="shared" si="22"/>
        <v>#N/A</v>
      </c>
      <c r="T348" t="e">
        <f>VLOOKUP($D348,CLASS!$D$2:$W$405,17,FALSE)</f>
        <v>#N/A</v>
      </c>
      <c r="U348" s="52" t="e">
        <f t="shared" si="23"/>
        <v>#N/A</v>
      </c>
      <c r="V348" t="e">
        <f>VLOOKUP($D348,CLASS!$D$2:$W$405,19,FALSE)</f>
        <v>#N/A</v>
      </c>
      <c r="W348" s="52" t="e">
        <f t="shared" si="24"/>
        <v>#N/A</v>
      </c>
      <c r="X348"/>
      <c r="Y348"/>
      <c r="Z348" s="52" t="e">
        <f t="shared" si="25"/>
        <v>#N/A</v>
      </c>
      <c r="AA348"/>
      <c r="AB348" t="e">
        <f t="shared" si="26"/>
        <v>#N/A</v>
      </c>
      <c r="AC348" t="e">
        <f t="shared" si="27"/>
        <v>#N/A</v>
      </c>
      <c r="AD348" t="e">
        <f t="shared" si="28"/>
        <v>#N/A</v>
      </c>
      <c r="AE348" t="e">
        <f t="shared" si="29"/>
        <v>#N/A</v>
      </c>
      <c r="AF348" t="e">
        <f t="shared" si="30"/>
        <v>#N/A</v>
      </c>
      <c r="AG348" t="e">
        <f t="shared" si="31"/>
        <v>#N/A</v>
      </c>
      <c r="AH348" t="e">
        <f t="shared" si="32"/>
        <v>#N/A</v>
      </c>
      <c r="AI348" t="e">
        <f t="shared" si="33"/>
        <v>#N/A</v>
      </c>
      <c r="AJ348" s="24" t="e">
        <f>SUMPRODUCT(LARGE(AB348:AI348, {1,2,3,4,5}))</f>
        <v>#N/A</v>
      </c>
      <c r="AK348"/>
    </row>
    <row r="349" spans="1:37" x14ac:dyDescent="0.25">
      <c r="A349" s="4"/>
      <c r="G349" t="e">
        <f>VLOOKUP($D349,CLASS!$D$2:$W$405,4,FALSE)</f>
        <v>#N/A</v>
      </c>
      <c r="H349" t="e">
        <f>VLOOKUP($D349,CLASS!$D$2:$W$405,5,FALSE)</f>
        <v>#N/A</v>
      </c>
      <c r="I349" s="52" t="e">
        <f t="shared" si="17"/>
        <v>#N/A</v>
      </c>
      <c r="J349" t="e">
        <f>VLOOKUP($D349,CLASS!$D$2:$W$405,7,FALSE)</f>
        <v>#N/A</v>
      </c>
      <c r="K349" s="52" t="e">
        <f t="shared" si="18"/>
        <v>#N/A</v>
      </c>
      <c r="L349" t="e">
        <f>VLOOKUP($D349,CLASS!$D$2:$W$405,9,FALSE)</f>
        <v>#N/A</v>
      </c>
      <c r="M349" s="52" t="e">
        <f t="shared" si="19"/>
        <v>#N/A</v>
      </c>
      <c r="N349" t="e">
        <f>VLOOKUP($D349,CLASS!$D$2:$W$405,11,FALSE)</f>
        <v>#N/A</v>
      </c>
      <c r="O349" s="52" t="e">
        <f t="shared" si="20"/>
        <v>#N/A</v>
      </c>
      <c r="P349" t="e">
        <f>VLOOKUP($D349,CLASS!$D$2:$W$405,13,FALSE)</f>
        <v>#N/A</v>
      </c>
      <c r="Q349" s="52" t="e">
        <f t="shared" si="21"/>
        <v>#N/A</v>
      </c>
      <c r="R349" t="e">
        <f>VLOOKUP($D349,CLASS!$D$2:$W$405,15,FALSE)</f>
        <v>#N/A</v>
      </c>
      <c r="S349" s="52" t="e">
        <f t="shared" si="22"/>
        <v>#N/A</v>
      </c>
      <c r="T349" t="e">
        <f>VLOOKUP($D349,CLASS!$D$2:$W$405,17,FALSE)</f>
        <v>#N/A</v>
      </c>
      <c r="U349" s="52" t="e">
        <f t="shared" si="23"/>
        <v>#N/A</v>
      </c>
      <c r="V349" t="e">
        <f>VLOOKUP($D349,CLASS!$D$2:$W$405,19,FALSE)</f>
        <v>#N/A</v>
      </c>
      <c r="W349" s="52" t="e">
        <f t="shared" si="24"/>
        <v>#N/A</v>
      </c>
      <c r="X349"/>
      <c r="Y349"/>
      <c r="Z349" s="52" t="e">
        <f t="shared" si="25"/>
        <v>#N/A</v>
      </c>
      <c r="AA349"/>
      <c r="AB349" t="e">
        <f t="shared" si="26"/>
        <v>#N/A</v>
      </c>
      <c r="AC349" t="e">
        <f t="shared" si="27"/>
        <v>#N/A</v>
      </c>
      <c r="AD349" t="e">
        <f t="shared" si="28"/>
        <v>#N/A</v>
      </c>
      <c r="AE349" t="e">
        <f t="shared" si="29"/>
        <v>#N/A</v>
      </c>
      <c r="AF349" t="e">
        <f t="shared" si="30"/>
        <v>#N/A</v>
      </c>
      <c r="AG349" t="e">
        <f t="shared" si="31"/>
        <v>#N/A</v>
      </c>
      <c r="AH349" t="e">
        <f t="shared" si="32"/>
        <v>#N/A</v>
      </c>
      <c r="AI349" t="e">
        <f t="shared" si="33"/>
        <v>#N/A</v>
      </c>
      <c r="AJ349" s="24" t="e">
        <f>SUMPRODUCT(LARGE(AB349:AI349, {1,2,3,4,5}))</f>
        <v>#N/A</v>
      </c>
      <c r="AK349"/>
    </row>
    <row r="350" spans="1:37" x14ac:dyDescent="0.25">
      <c r="A350" s="4"/>
      <c r="G350" t="e">
        <f>VLOOKUP($D350,CLASS!$D$2:$W$405,4,FALSE)</f>
        <v>#N/A</v>
      </c>
      <c r="H350" t="e">
        <f>VLOOKUP($D350,CLASS!$D$2:$W$405,5,FALSE)</f>
        <v>#N/A</v>
      </c>
      <c r="I350" s="52" t="e">
        <f t="shared" si="17"/>
        <v>#N/A</v>
      </c>
      <c r="J350" t="e">
        <f>VLOOKUP($D350,CLASS!$D$2:$W$405,7,FALSE)</f>
        <v>#N/A</v>
      </c>
      <c r="K350" s="52" t="e">
        <f t="shared" si="18"/>
        <v>#N/A</v>
      </c>
      <c r="L350" t="e">
        <f>VLOOKUP($D350,CLASS!$D$2:$W$405,9,FALSE)</f>
        <v>#N/A</v>
      </c>
      <c r="M350" s="52" t="e">
        <f t="shared" si="19"/>
        <v>#N/A</v>
      </c>
      <c r="N350" t="e">
        <f>VLOOKUP($D350,CLASS!$D$2:$W$405,11,FALSE)</f>
        <v>#N/A</v>
      </c>
      <c r="O350" s="52" t="e">
        <f t="shared" si="20"/>
        <v>#N/A</v>
      </c>
      <c r="P350" t="e">
        <f>VLOOKUP($D350,CLASS!$D$2:$W$405,13,FALSE)</f>
        <v>#N/A</v>
      </c>
      <c r="Q350" s="52" t="e">
        <f t="shared" si="21"/>
        <v>#N/A</v>
      </c>
      <c r="R350" t="e">
        <f>VLOOKUP($D350,CLASS!$D$2:$W$405,15,FALSE)</f>
        <v>#N/A</v>
      </c>
      <c r="S350" s="52" t="e">
        <f t="shared" si="22"/>
        <v>#N/A</v>
      </c>
      <c r="T350" t="e">
        <f>VLOOKUP($D350,CLASS!$D$2:$W$405,17,FALSE)</f>
        <v>#N/A</v>
      </c>
      <c r="U350" s="52" t="e">
        <f t="shared" si="23"/>
        <v>#N/A</v>
      </c>
      <c r="V350" t="e">
        <f>VLOOKUP($D350,CLASS!$D$2:$W$405,19,FALSE)</f>
        <v>#N/A</v>
      </c>
      <c r="W350" s="52" t="e">
        <f t="shared" si="24"/>
        <v>#N/A</v>
      </c>
      <c r="X350"/>
      <c r="Y350"/>
      <c r="Z350" s="52" t="e">
        <f t="shared" si="25"/>
        <v>#N/A</v>
      </c>
      <c r="AA350"/>
      <c r="AB350" t="e">
        <f t="shared" si="26"/>
        <v>#N/A</v>
      </c>
      <c r="AC350" t="e">
        <f t="shared" si="27"/>
        <v>#N/A</v>
      </c>
      <c r="AD350" t="e">
        <f t="shared" si="28"/>
        <v>#N/A</v>
      </c>
      <c r="AE350" t="e">
        <f t="shared" si="29"/>
        <v>#N/A</v>
      </c>
      <c r="AF350" t="e">
        <f t="shared" si="30"/>
        <v>#N/A</v>
      </c>
      <c r="AG350" t="e">
        <f t="shared" si="31"/>
        <v>#N/A</v>
      </c>
      <c r="AH350" t="e">
        <f t="shared" si="32"/>
        <v>#N/A</v>
      </c>
      <c r="AI350" t="e">
        <f t="shared" si="33"/>
        <v>#N/A</v>
      </c>
      <c r="AJ350" s="24" t="e">
        <f>SUMPRODUCT(LARGE(AB350:AI350, {1,2,3,4,5}))</f>
        <v>#N/A</v>
      </c>
      <c r="AK350"/>
    </row>
    <row r="351" spans="1:37" x14ac:dyDescent="0.25">
      <c r="A351" s="4"/>
      <c r="G351" t="e">
        <f>VLOOKUP($D351,CLASS!$D$2:$W$405,4,FALSE)</f>
        <v>#N/A</v>
      </c>
      <c r="H351" t="e">
        <f>VLOOKUP($D351,CLASS!$D$2:$W$405,5,FALSE)</f>
        <v>#N/A</v>
      </c>
      <c r="I351" s="52" t="e">
        <f t="shared" si="17"/>
        <v>#N/A</v>
      </c>
      <c r="J351" t="e">
        <f>VLOOKUP($D351,CLASS!$D$2:$W$405,7,FALSE)</f>
        <v>#N/A</v>
      </c>
      <c r="K351" s="52" t="e">
        <f t="shared" si="18"/>
        <v>#N/A</v>
      </c>
      <c r="L351" t="e">
        <f>VLOOKUP($D351,CLASS!$D$2:$W$405,9,FALSE)</f>
        <v>#N/A</v>
      </c>
      <c r="M351" s="52" t="e">
        <f t="shared" si="19"/>
        <v>#N/A</v>
      </c>
      <c r="N351" t="e">
        <f>VLOOKUP($D351,CLASS!$D$2:$W$405,11,FALSE)</f>
        <v>#N/A</v>
      </c>
      <c r="O351" s="52" t="e">
        <f t="shared" si="20"/>
        <v>#N/A</v>
      </c>
      <c r="P351" t="e">
        <f>VLOOKUP($D351,CLASS!$D$2:$W$405,13,FALSE)</f>
        <v>#N/A</v>
      </c>
      <c r="Q351" s="52" t="e">
        <f t="shared" si="21"/>
        <v>#N/A</v>
      </c>
      <c r="R351" t="e">
        <f>VLOOKUP($D351,CLASS!$D$2:$W$405,15,FALSE)</f>
        <v>#N/A</v>
      </c>
      <c r="S351" s="52" t="e">
        <f t="shared" si="22"/>
        <v>#N/A</v>
      </c>
      <c r="T351" t="e">
        <f>VLOOKUP($D351,CLASS!$D$2:$W$405,17,FALSE)</f>
        <v>#N/A</v>
      </c>
      <c r="U351" s="52" t="e">
        <f t="shared" si="23"/>
        <v>#N/A</v>
      </c>
      <c r="V351" t="e">
        <f>VLOOKUP($D351,CLASS!$D$2:$W$405,19,FALSE)</f>
        <v>#N/A</v>
      </c>
      <c r="W351" s="52" t="e">
        <f t="shared" si="24"/>
        <v>#N/A</v>
      </c>
      <c r="X351"/>
      <c r="Y351"/>
      <c r="Z351" s="52" t="e">
        <f t="shared" si="25"/>
        <v>#N/A</v>
      </c>
      <c r="AA351"/>
      <c r="AB351" t="e">
        <f t="shared" si="26"/>
        <v>#N/A</v>
      </c>
      <c r="AC351" t="e">
        <f t="shared" si="27"/>
        <v>#N/A</v>
      </c>
      <c r="AD351" t="e">
        <f t="shared" si="28"/>
        <v>#N/A</v>
      </c>
      <c r="AE351" t="e">
        <f t="shared" si="29"/>
        <v>#N/A</v>
      </c>
      <c r="AF351" t="e">
        <f t="shared" si="30"/>
        <v>#N/A</v>
      </c>
      <c r="AG351" t="e">
        <f t="shared" si="31"/>
        <v>#N/A</v>
      </c>
      <c r="AH351" t="e">
        <f t="shared" si="32"/>
        <v>#N/A</v>
      </c>
      <c r="AI351" t="e">
        <f t="shared" si="33"/>
        <v>#N/A</v>
      </c>
      <c r="AJ351" s="24" t="e">
        <f>SUMPRODUCT(LARGE(AB351:AI351, {1,2,3,4,5}))</f>
        <v>#N/A</v>
      </c>
      <c r="AK351"/>
    </row>
    <row r="352" spans="1:37" x14ac:dyDescent="0.25">
      <c r="A352" s="4"/>
      <c r="G352" t="e">
        <f>VLOOKUP($D352,CLASS!$D$2:$W$405,4,FALSE)</f>
        <v>#N/A</v>
      </c>
      <c r="H352" t="e">
        <f>VLOOKUP($D352,CLASS!$D$2:$W$405,5,FALSE)</f>
        <v>#N/A</v>
      </c>
      <c r="I352" s="52" t="e">
        <f t="shared" si="17"/>
        <v>#N/A</v>
      </c>
      <c r="J352" t="e">
        <f>VLOOKUP($D352,CLASS!$D$2:$W$405,7,FALSE)</f>
        <v>#N/A</v>
      </c>
      <c r="K352" s="52" t="e">
        <f t="shared" si="18"/>
        <v>#N/A</v>
      </c>
      <c r="L352" t="e">
        <f>VLOOKUP($D352,CLASS!$D$2:$W$405,9,FALSE)</f>
        <v>#N/A</v>
      </c>
      <c r="M352" s="52" t="e">
        <f t="shared" si="19"/>
        <v>#N/A</v>
      </c>
      <c r="N352" t="e">
        <f>VLOOKUP($D352,CLASS!$D$2:$W$405,11,FALSE)</f>
        <v>#N/A</v>
      </c>
      <c r="O352" s="52" t="e">
        <f t="shared" si="20"/>
        <v>#N/A</v>
      </c>
      <c r="P352" t="e">
        <f>VLOOKUP($D352,CLASS!$D$2:$W$405,13,FALSE)</f>
        <v>#N/A</v>
      </c>
      <c r="Q352" s="52" t="e">
        <f t="shared" si="21"/>
        <v>#N/A</v>
      </c>
      <c r="R352" t="e">
        <f>VLOOKUP($D352,CLASS!$D$2:$W$405,15,FALSE)</f>
        <v>#N/A</v>
      </c>
      <c r="S352" s="52" t="e">
        <f t="shared" si="22"/>
        <v>#N/A</v>
      </c>
      <c r="T352" t="e">
        <f>VLOOKUP($D352,CLASS!$D$2:$W$405,17,FALSE)</f>
        <v>#N/A</v>
      </c>
      <c r="U352" s="52" t="e">
        <f t="shared" si="23"/>
        <v>#N/A</v>
      </c>
      <c r="V352" t="e">
        <f>VLOOKUP($D352,CLASS!$D$2:$W$405,19,FALSE)</f>
        <v>#N/A</v>
      </c>
      <c r="W352" s="52" t="e">
        <f t="shared" si="24"/>
        <v>#N/A</v>
      </c>
      <c r="X352"/>
      <c r="Y352"/>
      <c r="Z352" s="52" t="e">
        <f t="shared" si="25"/>
        <v>#N/A</v>
      </c>
      <c r="AA352"/>
      <c r="AB352" t="e">
        <f t="shared" si="26"/>
        <v>#N/A</v>
      </c>
      <c r="AC352" t="e">
        <f t="shared" si="27"/>
        <v>#N/A</v>
      </c>
      <c r="AD352" t="e">
        <f t="shared" si="28"/>
        <v>#N/A</v>
      </c>
      <c r="AE352" t="e">
        <f t="shared" si="29"/>
        <v>#N/A</v>
      </c>
      <c r="AF352" t="e">
        <f t="shared" si="30"/>
        <v>#N/A</v>
      </c>
      <c r="AG352" t="e">
        <f t="shared" si="31"/>
        <v>#N/A</v>
      </c>
      <c r="AH352" t="e">
        <f t="shared" si="32"/>
        <v>#N/A</v>
      </c>
      <c r="AI352" t="e">
        <f t="shared" si="33"/>
        <v>#N/A</v>
      </c>
      <c r="AJ352" s="24" t="e">
        <f>SUMPRODUCT(LARGE(AB352:AI352, {1,2,3,4,5}))</f>
        <v>#N/A</v>
      </c>
      <c r="AK352"/>
    </row>
    <row r="353" spans="1:37" x14ac:dyDescent="0.25">
      <c r="A353" s="4"/>
      <c r="G353" t="e">
        <f>VLOOKUP($D353,CLASS!$D$2:$W$405,4,FALSE)</f>
        <v>#N/A</v>
      </c>
      <c r="H353" t="e">
        <f>VLOOKUP($D353,CLASS!$D$2:$W$405,5,FALSE)</f>
        <v>#N/A</v>
      </c>
      <c r="I353" s="52" t="e">
        <f t="shared" si="17"/>
        <v>#N/A</v>
      </c>
      <c r="J353" t="e">
        <f>VLOOKUP($D353,CLASS!$D$2:$W$405,7,FALSE)</f>
        <v>#N/A</v>
      </c>
      <c r="K353" s="52" t="e">
        <f t="shared" si="18"/>
        <v>#N/A</v>
      </c>
      <c r="L353" t="e">
        <f>VLOOKUP($D353,CLASS!$D$2:$W$405,9,FALSE)</f>
        <v>#N/A</v>
      </c>
      <c r="M353" s="52" t="e">
        <f t="shared" si="19"/>
        <v>#N/A</v>
      </c>
      <c r="N353" t="e">
        <f>VLOOKUP($D353,CLASS!$D$2:$W$405,11,FALSE)</f>
        <v>#N/A</v>
      </c>
      <c r="O353" s="52" t="e">
        <f t="shared" si="20"/>
        <v>#N/A</v>
      </c>
      <c r="P353" t="e">
        <f>VLOOKUP($D353,CLASS!$D$2:$W$405,13,FALSE)</f>
        <v>#N/A</v>
      </c>
      <c r="Q353" s="52" t="e">
        <f t="shared" si="21"/>
        <v>#N/A</v>
      </c>
      <c r="R353" t="e">
        <f>VLOOKUP($D353,CLASS!$D$2:$W$405,15,FALSE)</f>
        <v>#N/A</v>
      </c>
      <c r="S353" s="52" t="e">
        <f t="shared" si="22"/>
        <v>#N/A</v>
      </c>
      <c r="T353" t="e">
        <f>VLOOKUP($D353,CLASS!$D$2:$W$405,17,FALSE)</f>
        <v>#N/A</v>
      </c>
      <c r="U353" s="52" t="e">
        <f t="shared" si="23"/>
        <v>#N/A</v>
      </c>
      <c r="V353" t="e">
        <f>VLOOKUP($D353,CLASS!$D$2:$W$405,19,FALSE)</f>
        <v>#N/A</v>
      </c>
      <c r="W353" s="52" t="e">
        <f t="shared" si="24"/>
        <v>#N/A</v>
      </c>
      <c r="X353"/>
      <c r="Y353"/>
      <c r="Z353" s="52" t="e">
        <f t="shared" si="25"/>
        <v>#N/A</v>
      </c>
      <c r="AA353"/>
      <c r="AB353" t="e">
        <f t="shared" si="26"/>
        <v>#N/A</v>
      </c>
      <c r="AC353" t="e">
        <f t="shared" si="27"/>
        <v>#N/A</v>
      </c>
      <c r="AD353" t="e">
        <f t="shared" si="28"/>
        <v>#N/A</v>
      </c>
      <c r="AE353" t="e">
        <f t="shared" si="29"/>
        <v>#N/A</v>
      </c>
      <c r="AF353" t="e">
        <f t="shared" si="30"/>
        <v>#N/A</v>
      </c>
      <c r="AG353" t="e">
        <f t="shared" si="31"/>
        <v>#N/A</v>
      </c>
      <c r="AH353" t="e">
        <f t="shared" si="32"/>
        <v>#N/A</v>
      </c>
      <c r="AI353" t="e">
        <f t="shared" si="33"/>
        <v>#N/A</v>
      </c>
      <c r="AJ353" s="24" t="e">
        <f>SUMPRODUCT(LARGE(AB353:AI353, {1,2,3,4,5}))</f>
        <v>#N/A</v>
      </c>
      <c r="AK353"/>
    </row>
    <row r="354" spans="1:37" x14ac:dyDescent="0.25">
      <c r="A354" s="4"/>
      <c r="G354" t="e">
        <f>VLOOKUP($D354,CLASS!$D$2:$W$405,4,FALSE)</f>
        <v>#N/A</v>
      </c>
      <c r="H354" t="e">
        <f>VLOOKUP($D354,CLASS!$D$2:$W$405,5,FALSE)</f>
        <v>#N/A</v>
      </c>
      <c r="I354" s="52" t="e">
        <f t="shared" si="17"/>
        <v>#N/A</v>
      </c>
      <c r="J354" t="e">
        <f>VLOOKUP($D354,CLASS!$D$2:$W$405,7,FALSE)</f>
        <v>#N/A</v>
      </c>
      <c r="K354" s="52" t="e">
        <f t="shared" si="18"/>
        <v>#N/A</v>
      </c>
      <c r="L354" t="e">
        <f>VLOOKUP($D354,CLASS!$D$2:$W$405,9,FALSE)</f>
        <v>#N/A</v>
      </c>
      <c r="M354" s="52" t="e">
        <f t="shared" si="19"/>
        <v>#N/A</v>
      </c>
      <c r="N354" t="e">
        <f>VLOOKUP($D354,CLASS!$D$2:$W$405,11,FALSE)</f>
        <v>#N/A</v>
      </c>
      <c r="O354" s="52" t="e">
        <f t="shared" si="20"/>
        <v>#N/A</v>
      </c>
      <c r="P354" t="e">
        <f>VLOOKUP($D354,CLASS!$D$2:$W$405,13,FALSE)</f>
        <v>#N/A</v>
      </c>
      <c r="Q354" s="52" t="e">
        <f t="shared" si="21"/>
        <v>#N/A</v>
      </c>
      <c r="R354" t="e">
        <f>VLOOKUP($D354,CLASS!$D$2:$W$405,15,FALSE)</f>
        <v>#N/A</v>
      </c>
      <c r="S354" s="52" t="e">
        <f t="shared" si="22"/>
        <v>#N/A</v>
      </c>
      <c r="T354" t="e">
        <f>VLOOKUP($D354,CLASS!$D$2:$W$405,17,FALSE)</f>
        <v>#N/A</v>
      </c>
      <c r="U354" s="52" t="e">
        <f t="shared" si="23"/>
        <v>#N/A</v>
      </c>
      <c r="V354" t="e">
        <f>VLOOKUP($D354,CLASS!$D$2:$W$405,19,FALSE)</f>
        <v>#N/A</v>
      </c>
      <c r="W354" s="52" t="e">
        <f t="shared" si="24"/>
        <v>#N/A</v>
      </c>
      <c r="X354"/>
      <c r="Y354"/>
      <c r="Z354" s="52" t="e">
        <f t="shared" si="25"/>
        <v>#N/A</v>
      </c>
      <c r="AA354"/>
      <c r="AB354" t="e">
        <f t="shared" si="26"/>
        <v>#N/A</v>
      </c>
      <c r="AC354" t="e">
        <f t="shared" si="27"/>
        <v>#N/A</v>
      </c>
      <c r="AD354" t="e">
        <f t="shared" si="28"/>
        <v>#N/A</v>
      </c>
      <c r="AE354" t="e">
        <f t="shared" si="29"/>
        <v>#N/A</v>
      </c>
      <c r="AF354" t="e">
        <f t="shared" si="30"/>
        <v>#N/A</v>
      </c>
      <c r="AG354" t="e">
        <f t="shared" si="31"/>
        <v>#N/A</v>
      </c>
      <c r="AH354" t="e">
        <f t="shared" si="32"/>
        <v>#N/A</v>
      </c>
      <c r="AI354" t="e">
        <f t="shared" si="33"/>
        <v>#N/A</v>
      </c>
      <c r="AJ354" s="24" t="e">
        <f>SUMPRODUCT(LARGE(AB354:AI354, {1,2,3,4,5}))</f>
        <v>#N/A</v>
      </c>
      <c r="AK354"/>
    </row>
    <row r="355" spans="1:37" x14ac:dyDescent="0.25">
      <c r="A355" s="4"/>
      <c r="G355" t="e">
        <f>VLOOKUP($D355,CLASS!$D$2:$W$405,4,FALSE)</f>
        <v>#N/A</v>
      </c>
      <c r="H355" t="e">
        <f>VLOOKUP($D355,CLASS!$D$2:$W$405,5,FALSE)</f>
        <v>#N/A</v>
      </c>
      <c r="I355" s="52" t="e">
        <f t="shared" si="17"/>
        <v>#N/A</v>
      </c>
      <c r="J355" t="e">
        <f>VLOOKUP($D355,CLASS!$D$2:$W$405,7,FALSE)</f>
        <v>#N/A</v>
      </c>
      <c r="K355" s="52" t="e">
        <f t="shared" si="18"/>
        <v>#N/A</v>
      </c>
      <c r="L355" t="e">
        <f>VLOOKUP($D355,CLASS!$D$2:$W$405,9,FALSE)</f>
        <v>#N/A</v>
      </c>
      <c r="M355" s="52" t="e">
        <f t="shared" si="19"/>
        <v>#N/A</v>
      </c>
      <c r="N355" t="e">
        <f>VLOOKUP($D355,CLASS!$D$2:$W$405,11,FALSE)</f>
        <v>#N/A</v>
      </c>
      <c r="O355" s="52" t="e">
        <f t="shared" si="20"/>
        <v>#N/A</v>
      </c>
      <c r="P355" t="e">
        <f>VLOOKUP($D355,CLASS!$D$2:$W$405,13,FALSE)</f>
        <v>#N/A</v>
      </c>
      <c r="Q355" s="52" t="e">
        <f t="shared" si="21"/>
        <v>#N/A</v>
      </c>
      <c r="R355" t="e">
        <f>VLOOKUP($D355,CLASS!$D$2:$W$405,15,FALSE)</f>
        <v>#N/A</v>
      </c>
      <c r="S355" s="52" t="e">
        <f t="shared" si="22"/>
        <v>#N/A</v>
      </c>
      <c r="T355" t="e">
        <f>VLOOKUP($D355,CLASS!$D$2:$W$405,17,FALSE)</f>
        <v>#N/A</v>
      </c>
      <c r="U355" s="52" t="e">
        <f t="shared" si="23"/>
        <v>#N/A</v>
      </c>
      <c r="V355" t="e">
        <f>VLOOKUP($D355,CLASS!$D$2:$W$405,19,FALSE)</f>
        <v>#N/A</v>
      </c>
      <c r="W355" s="52" t="e">
        <f t="shared" si="24"/>
        <v>#N/A</v>
      </c>
      <c r="X355"/>
      <c r="Y355"/>
      <c r="Z355" s="52" t="e">
        <f t="shared" si="25"/>
        <v>#N/A</v>
      </c>
      <c r="AA355"/>
      <c r="AB355" t="e">
        <f t="shared" si="26"/>
        <v>#N/A</v>
      </c>
      <c r="AC355" t="e">
        <f t="shared" si="27"/>
        <v>#N/A</v>
      </c>
      <c r="AD355" t="e">
        <f t="shared" si="28"/>
        <v>#N/A</v>
      </c>
      <c r="AE355" t="e">
        <f t="shared" si="29"/>
        <v>#N/A</v>
      </c>
      <c r="AF355" t="e">
        <f t="shared" si="30"/>
        <v>#N/A</v>
      </c>
      <c r="AG355" t="e">
        <f t="shared" si="31"/>
        <v>#N/A</v>
      </c>
      <c r="AH355" t="e">
        <f t="shared" si="32"/>
        <v>#N/A</v>
      </c>
      <c r="AI355" t="e">
        <f t="shared" si="33"/>
        <v>#N/A</v>
      </c>
      <c r="AJ355" s="24" t="e">
        <f>SUMPRODUCT(LARGE(AB355:AI355, {1,2,3,4,5}))</f>
        <v>#N/A</v>
      </c>
      <c r="AK355"/>
    </row>
    <row r="356" spans="1:37" x14ac:dyDescent="0.25">
      <c r="A356" s="4"/>
      <c r="G356" t="e">
        <f>VLOOKUP($D356,CLASS!$D$2:$W$405,4,FALSE)</f>
        <v>#N/A</v>
      </c>
      <c r="H356" t="e">
        <f>VLOOKUP($D356,CLASS!$D$2:$W$405,5,FALSE)</f>
        <v>#N/A</v>
      </c>
      <c r="I356" s="52" t="e">
        <f t="shared" si="17"/>
        <v>#N/A</v>
      </c>
      <c r="J356" t="e">
        <f>VLOOKUP($D356,CLASS!$D$2:$W$405,7,FALSE)</f>
        <v>#N/A</v>
      </c>
      <c r="K356" s="52" t="e">
        <f t="shared" si="18"/>
        <v>#N/A</v>
      </c>
      <c r="L356" t="e">
        <f>VLOOKUP($D356,CLASS!$D$2:$W$405,9,FALSE)</f>
        <v>#N/A</v>
      </c>
      <c r="M356" s="52" t="e">
        <f t="shared" si="19"/>
        <v>#N/A</v>
      </c>
      <c r="N356" t="e">
        <f>VLOOKUP($D356,CLASS!$D$2:$W$405,11,FALSE)</f>
        <v>#N/A</v>
      </c>
      <c r="O356" s="52" t="e">
        <f t="shared" si="20"/>
        <v>#N/A</v>
      </c>
      <c r="P356" t="e">
        <f>VLOOKUP($D356,CLASS!$D$2:$W$405,13,FALSE)</f>
        <v>#N/A</v>
      </c>
      <c r="Q356" s="52" t="e">
        <f t="shared" si="21"/>
        <v>#N/A</v>
      </c>
      <c r="R356" t="e">
        <f>VLOOKUP($D356,CLASS!$D$2:$W$405,15,FALSE)</f>
        <v>#N/A</v>
      </c>
      <c r="S356" s="52" t="e">
        <f t="shared" si="22"/>
        <v>#N/A</v>
      </c>
      <c r="T356" t="e">
        <f>VLOOKUP($D356,CLASS!$D$2:$W$405,17,FALSE)</f>
        <v>#N/A</v>
      </c>
      <c r="U356" s="52" t="e">
        <f t="shared" si="23"/>
        <v>#N/A</v>
      </c>
      <c r="V356" t="e">
        <f>VLOOKUP($D356,CLASS!$D$2:$W$405,19,FALSE)</f>
        <v>#N/A</v>
      </c>
      <c r="W356" s="52" t="e">
        <f t="shared" si="24"/>
        <v>#N/A</v>
      </c>
      <c r="X356"/>
      <c r="Y356"/>
      <c r="Z356" s="52" t="e">
        <f t="shared" si="25"/>
        <v>#N/A</v>
      </c>
      <c r="AA356"/>
      <c r="AB356" t="e">
        <f t="shared" si="26"/>
        <v>#N/A</v>
      </c>
      <c r="AC356" t="e">
        <f t="shared" si="27"/>
        <v>#N/A</v>
      </c>
      <c r="AD356" t="e">
        <f t="shared" si="28"/>
        <v>#N/A</v>
      </c>
      <c r="AE356" t="e">
        <f t="shared" si="29"/>
        <v>#N/A</v>
      </c>
      <c r="AF356" t="e">
        <f t="shared" si="30"/>
        <v>#N/A</v>
      </c>
      <c r="AG356" t="e">
        <f t="shared" si="31"/>
        <v>#N/A</v>
      </c>
      <c r="AH356" t="e">
        <f t="shared" si="32"/>
        <v>#N/A</v>
      </c>
      <c r="AI356" t="e">
        <f t="shared" si="33"/>
        <v>#N/A</v>
      </c>
      <c r="AJ356" s="24" t="e">
        <f>SUMPRODUCT(LARGE(AB356:AI356, {1,2,3,4,5}))</f>
        <v>#N/A</v>
      </c>
      <c r="AK356"/>
    </row>
    <row r="357" spans="1:37" x14ac:dyDescent="0.25">
      <c r="A357" s="4"/>
      <c r="G357" t="e">
        <f>VLOOKUP($D357,CLASS!$D$2:$W$405,4,FALSE)</f>
        <v>#N/A</v>
      </c>
      <c r="H357" t="e">
        <f>VLOOKUP($D357,CLASS!$D$2:$W$405,5,FALSE)</f>
        <v>#N/A</v>
      </c>
      <c r="I357" s="52" t="e">
        <f t="shared" si="17"/>
        <v>#N/A</v>
      </c>
      <c r="J357" t="e">
        <f>VLOOKUP($D357,CLASS!$D$2:$W$405,7,FALSE)</f>
        <v>#N/A</v>
      </c>
      <c r="K357" s="52" t="e">
        <f t="shared" si="18"/>
        <v>#N/A</v>
      </c>
      <c r="L357" t="e">
        <f>VLOOKUP($D357,CLASS!$D$2:$W$405,9,FALSE)</f>
        <v>#N/A</v>
      </c>
      <c r="M357" s="52" t="e">
        <f t="shared" si="19"/>
        <v>#N/A</v>
      </c>
      <c r="N357" t="e">
        <f>VLOOKUP($D357,CLASS!$D$2:$W$405,11,FALSE)</f>
        <v>#N/A</v>
      </c>
      <c r="O357" s="52" t="e">
        <f t="shared" si="20"/>
        <v>#N/A</v>
      </c>
      <c r="P357" t="e">
        <f>VLOOKUP($D357,CLASS!$D$2:$W$405,13,FALSE)</f>
        <v>#N/A</v>
      </c>
      <c r="Q357" s="52" t="e">
        <f t="shared" si="21"/>
        <v>#N/A</v>
      </c>
      <c r="R357" t="e">
        <f>VLOOKUP($D357,CLASS!$D$2:$W$405,15,FALSE)</f>
        <v>#N/A</v>
      </c>
      <c r="S357" s="52" t="e">
        <f t="shared" si="22"/>
        <v>#N/A</v>
      </c>
      <c r="T357" t="e">
        <f>VLOOKUP($D357,CLASS!$D$2:$W$405,17,FALSE)</f>
        <v>#N/A</v>
      </c>
      <c r="U357" s="52" t="e">
        <f t="shared" si="23"/>
        <v>#N/A</v>
      </c>
      <c r="V357" t="e">
        <f>VLOOKUP($D357,CLASS!$D$2:$W$405,19,FALSE)</f>
        <v>#N/A</v>
      </c>
      <c r="W357" s="52" t="e">
        <f t="shared" si="24"/>
        <v>#N/A</v>
      </c>
      <c r="X357"/>
      <c r="Y357"/>
      <c r="Z357" s="52" t="e">
        <f t="shared" si="25"/>
        <v>#N/A</v>
      </c>
      <c r="AA357"/>
      <c r="AB357" t="e">
        <f t="shared" si="26"/>
        <v>#N/A</v>
      </c>
      <c r="AC357" t="e">
        <f t="shared" si="27"/>
        <v>#N/A</v>
      </c>
      <c r="AD357" t="e">
        <f t="shared" si="28"/>
        <v>#N/A</v>
      </c>
      <c r="AE357" t="e">
        <f t="shared" si="29"/>
        <v>#N/A</v>
      </c>
      <c r="AF357" t="e">
        <f t="shared" si="30"/>
        <v>#N/A</v>
      </c>
      <c r="AG357" t="e">
        <f t="shared" si="31"/>
        <v>#N/A</v>
      </c>
      <c r="AH357" t="e">
        <f t="shared" si="32"/>
        <v>#N/A</v>
      </c>
      <c r="AI357" t="e">
        <f t="shared" si="33"/>
        <v>#N/A</v>
      </c>
      <c r="AJ357" s="24" t="e">
        <f>SUMPRODUCT(LARGE(AB357:AI357, {1,2,3,4,5}))</f>
        <v>#N/A</v>
      </c>
      <c r="AK357"/>
    </row>
    <row r="358" spans="1:37" x14ac:dyDescent="0.25">
      <c r="A358" s="4"/>
      <c r="G358" t="e">
        <f>VLOOKUP($D358,CLASS!$D$2:$W$405,4,FALSE)</f>
        <v>#N/A</v>
      </c>
      <c r="H358" t="e">
        <f>VLOOKUP($D358,CLASS!$D$2:$W$405,5,FALSE)</f>
        <v>#N/A</v>
      </c>
      <c r="I358" s="52" t="e">
        <f t="shared" si="17"/>
        <v>#N/A</v>
      </c>
      <c r="J358" t="e">
        <f>VLOOKUP($D358,CLASS!$D$2:$W$405,7,FALSE)</f>
        <v>#N/A</v>
      </c>
      <c r="K358" s="52" t="e">
        <f t="shared" si="18"/>
        <v>#N/A</v>
      </c>
      <c r="L358" t="e">
        <f>VLOOKUP($D358,CLASS!$D$2:$W$405,9,FALSE)</f>
        <v>#N/A</v>
      </c>
      <c r="M358" s="52" t="e">
        <f t="shared" si="19"/>
        <v>#N/A</v>
      </c>
      <c r="N358" t="e">
        <f>VLOOKUP($D358,CLASS!$D$2:$W$405,11,FALSE)</f>
        <v>#N/A</v>
      </c>
      <c r="O358" s="52" t="e">
        <f t="shared" si="20"/>
        <v>#N/A</v>
      </c>
      <c r="P358" t="e">
        <f>VLOOKUP($D358,CLASS!$D$2:$W$405,13,FALSE)</f>
        <v>#N/A</v>
      </c>
      <c r="Q358" s="52" t="e">
        <f t="shared" si="21"/>
        <v>#N/A</v>
      </c>
      <c r="R358" t="e">
        <f>VLOOKUP($D358,CLASS!$D$2:$W$405,15,FALSE)</f>
        <v>#N/A</v>
      </c>
      <c r="S358" s="52" t="e">
        <f t="shared" si="22"/>
        <v>#N/A</v>
      </c>
      <c r="T358" t="e">
        <f>VLOOKUP($D358,CLASS!$D$2:$W$405,17,FALSE)</f>
        <v>#N/A</v>
      </c>
      <c r="U358" s="52" t="e">
        <f t="shared" si="23"/>
        <v>#N/A</v>
      </c>
      <c r="V358" t="e">
        <f>VLOOKUP($D358,CLASS!$D$2:$W$405,19,FALSE)</f>
        <v>#N/A</v>
      </c>
      <c r="W358" s="52" t="e">
        <f t="shared" si="24"/>
        <v>#N/A</v>
      </c>
      <c r="X358"/>
      <c r="Y358"/>
      <c r="Z358" s="52" t="e">
        <f t="shared" si="25"/>
        <v>#N/A</v>
      </c>
      <c r="AA358"/>
      <c r="AB358" t="e">
        <f t="shared" si="26"/>
        <v>#N/A</v>
      </c>
      <c r="AC358" t="e">
        <f t="shared" si="27"/>
        <v>#N/A</v>
      </c>
      <c r="AD358" t="e">
        <f t="shared" si="28"/>
        <v>#N/A</v>
      </c>
      <c r="AE358" t="e">
        <f t="shared" si="29"/>
        <v>#N/A</v>
      </c>
      <c r="AF358" t="e">
        <f t="shared" si="30"/>
        <v>#N/A</v>
      </c>
      <c r="AG358" t="e">
        <f t="shared" si="31"/>
        <v>#N/A</v>
      </c>
      <c r="AH358" t="e">
        <f t="shared" si="32"/>
        <v>#N/A</v>
      </c>
      <c r="AI358" t="e">
        <f t="shared" si="33"/>
        <v>#N/A</v>
      </c>
      <c r="AJ358" s="24" t="e">
        <f>SUMPRODUCT(LARGE(AB358:AI358, {1,2,3,4,5}))</f>
        <v>#N/A</v>
      </c>
    </row>
    <row r="359" spans="1:37" x14ac:dyDescent="0.25">
      <c r="A359" s="4"/>
      <c r="G359" t="e">
        <f>VLOOKUP($D359,CLASS!$D$2:$W$405,4,FALSE)</f>
        <v>#N/A</v>
      </c>
      <c r="H359" t="e">
        <f>VLOOKUP($D359,CLASS!$D$2:$W$405,5,FALSE)</f>
        <v>#N/A</v>
      </c>
      <c r="I359" s="52" t="e">
        <f t="shared" si="17"/>
        <v>#N/A</v>
      </c>
      <c r="J359" t="e">
        <f>VLOOKUP($D359,CLASS!$D$2:$W$405,7,FALSE)</f>
        <v>#N/A</v>
      </c>
      <c r="K359" s="52" t="e">
        <f t="shared" si="18"/>
        <v>#N/A</v>
      </c>
      <c r="L359" t="e">
        <f>VLOOKUP($D359,CLASS!$D$2:$W$405,9,FALSE)</f>
        <v>#N/A</v>
      </c>
      <c r="M359" s="52" t="e">
        <f t="shared" si="19"/>
        <v>#N/A</v>
      </c>
      <c r="N359" t="e">
        <f>VLOOKUP($D359,CLASS!$D$2:$W$405,11,FALSE)</f>
        <v>#N/A</v>
      </c>
      <c r="O359" s="52" t="e">
        <f t="shared" si="20"/>
        <v>#N/A</v>
      </c>
      <c r="P359" t="e">
        <f>VLOOKUP($D359,CLASS!$D$2:$W$405,13,FALSE)</f>
        <v>#N/A</v>
      </c>
      <c r="Q359" s="52" t="e">
        <f t="shared" si="21"/>
        <v>#N/A</v>
      </c>
      <c r="R359" t="e">
        <f>VLOOKUP($D359,CLASS!$D$2:$W$405,15,FALSE)</f>
        <v>#N/A</v>
      </c>
      <c r="S359" s="52" t="e">
        <f t="shared" si="22"/>
        <v>#N/A</v>
      </c>
      <c r="T359" t="e">
        <f>VLOOKUP($D359,CLASS!$D$2:$W$405,17,FALSE)</f>
        <v>#N/A</v>
      </c>
      <c r="U359" s="52" t="e">
        <f t="shared" si="23"/>
        <v>#N/A</v>
      </c>
      <c r="V359" t="e">
        <f>VLOOKUP($D359,CLASS!$D$2:$W$405,19,FALSE)</f>
        <v>#N/A</v>
      </c>
      <c r="W359" s="52" t="e">
        <f t="shared" si="24"/>
        <v>#N/A</v>
      </c>
      <c r="X359"/>
      <c r="Y359"/>
      <c r="Z359" s="52" t="e">
        <f t="shared" si="25"/>
        <v>#N/A</v>
      </c>
      <c r="AA359"/>
      <c r="AB359" t="e">
        <f t="shared" si="26"/>
        <v>#N/A</v>
      </c>
      <c r="AC359" t="e">
        <f t="shared" si="27"/>
        <v>#N/A</v>
      </c>
      <c r="AD359" t="e">
        <f t="shared" si="28"/>
        <v>#N/A</v>
      </c>
      <c r="AE359" t="e">
        <f t="shared" si="29"/>
        <v>#N/A</v>
      </c>
      <c r="AF359" t="e">
        <f t="shared" si="30"/>
        <v>#N/A</v>
      </c>
      <c r="AG359" t="e">
        <f t="shared" si="31"/>
        <v>#N/A</v>
      </c>
      <c r="AH359" t="e">
        <f t="shared" si="32"/>
        <v>#N/A</v>
      </c>
      <c r="AI359" t="e">
        <f t="shared" si="33"/>
        <v>#N/A</v>
      </c>
      <c r="AJ359" s="24" t="e">
        <f>SUMPRODUCT(LARGE(AB359:AI359, {1,2,3,4,5}))</f>
        <v>#N/A</v>
      </c>
      <c r="AK359"/>
    </row>
    <row r="360" spans="1:37" x14ac:dyDescent="0.25">
      <c r="A360" s="4"/>
      <c r="G360" t="e">
        <f>VLOOKUP($D360,CLASS!$D$2:$W$405,4,FALSE)</f>
        <v>#N/A</v>
      </c>
      <c r="H360" t="e">
        <f>VLOOKUP($D360,CLASS!$D$2:$W$405,5,FALSE)</f>
        <v>#N/A</v>
      </c>
      <c r="I360" s="52" t="e">
        <f t="shared" si="17"/>
        <v>#N/A</v>
      </c>
      <c r="J360" t="e">
        <f>VLOOKUP($D360,CLASS!$D$2:$W$405,7,FALSE)</f>
        <v>#N/A</v>
      </c>
      <c r="K360" s="52" t="e">
        <f t="shared" si="18"/>
        <v>#N/A</v>
      </c>
      <c r="L360" t="e">
        <f>VLOOKUP($D360,CLASS!$D$2:$W$405,9,FALSE)</f>
        <v>#N/A</v>
      </c>
      <c r="M360" s="52" t="e">
        <f t="shared" si="19"/>
        <v>#N/A</v>
      </c>
      <c r="N360" t="e">
        <f>VLOOKUP($D360,CLASS!$D$2:$W$405,11,FALSE)</f>
        <v>#N/A</v>
      </c>
      <c r="O360" s="52" t="e">
        <f t="shared" si="20"/>
        <v>#N/A</v>
      </c>
      <c r="P360" t="e">
        <f>VLOOKUP($D360,CLASS!$D$2:$W$405,13,FALSE)</f>
        <v>#N/A</v>
      </c>
      <c r="Q360" s="52" t="e">
        <f t="shared" si="21"/>
        <v>#N/A</v>
      </c>
      <c r="R360" t="e">
        <f>VLOOKUP($D360,CLASS!$D$2:$W$405,15,FALSE)</f>
        <v>#N/A</v>
      </c>
      <c r="S360" s="52" t="e">
        <f t="shared" si="22"/>
        <v>#N/A</v>
      </c>
      <c r="T360" t="e">
        <f>VLOOKUP($D360,CLASS!$D$2:$W$405,17,FALSE)</f>
        <v>#N/A</v>
      </c>
      <c r="U360" s="52" t="e">
        <f t="shared" si="23"/>
        <v>#N/A</v>
      </c>
      <c r="V360" t="e">
        <f>VLOOKUP($D360,CLASS!$D$2:$W$405,19,FALSE)</f>
        <v>#N/A</v>
      </c>
      <c r="W360" s="52" t="e">
        <f t="shared" si="24"/>
        <v>#N/A</v>
      </c>
      <c r="X360"/>
      <c r="Y360"/>
      <c r="Z360" s="52" t="e">
        <f t="shared" si="25"/>
        <v>#N/A</v>
      </c>
      <c r="AA360"/>
      <c r="AB360" t="e">
        <f t="shared" si="26"/>
        <v>#N/A</v>
      </c>
      <c r="AC360" t="e">
        <f t="shared" si="27"/>
        <v>#N/A</v>
      </c>
      <c r="AD360" t="e">
        <f t="shared" si="28"/>
        <v>#N/A</v>
      </c>
      <c r="AE360" t="e">
        <f t="shared" si="29"/>
        <v>#N/A</v>
      </c>
      <c r="AF360" t="e">
        <f t="shared" si="30"/>
        <v>#N/A</v>
      </c>
      <c r="AG360" t="e">
        <f t="shared" si="31"/>
        <v>#N/A</v>
      </c>
      <c r="AH360" t="e">
        <f t="shared" si="32"/>
        <v>#N/A</v>
      </c>
      <c r="AI360" t="e">
        <f t="shared" si="33"/>
        <v>#N/A</v>
      </c>
      <c r="AJ360" s="24" t="e">
        <f>SUMPRODUCT(LARGE(AB360:AI360, {1,2,3,4,5}))</f>
        <v>#N/A</v>
      </c>
    </row>
    <row r="361" spans="1:37" x14ac:dyDescent="0.25">
      <c r="A361" s="4"/>
      <c r="G361" t="e">
        <f>VLOOKUP($D361,CLASS!$D$2:$W$405,4,FALSE)</f>
        <v>#N/A</v>
      </c>
      <c r="H361" t="e">
        <f>VLOOKUP($D361,CLASS!$D$2:$W$405,5,FALSE)</f>
        <v>#N/A</v>
      </c>
      <c r="I361" s="52" t="e">
        <f t="shared" si="17"/>
        <v>#N/A</v>
      </c>
      <c r="J361" t="e">
        <f>VLOOKUP($D361,CLASS!$D$2:$W$405,7,FALSE)</f>
        <v>#N/A</v>
      </c>
      <c r="K361" s="52" t="e">
        <f t="shared" si="18"/>
        <v>#N/A</v>
      </c>
      <c r="L361" t="e">
        <f>VLOOKUP($D361,CLASS!$D$2:$W$405,9,FALSE)</f>
        <v>#N/A</v>
      </c>
      <c r="M361" s="52" t="e">
        <f t="shared" si="19"/>
        <v>#N/A</v>
      </c>
      <c r="N361" t="e">
        <f>VLOOKUP($D361,CLASS!$D$2:$W$405,11,FALSE)</f>
        <v>#N/A</v>
      </c>
      <c r="O361" s="52" t="e">
        <f t="shared" si="20"/>
        <v>#N/A</v>
      </c>
      <c r="P361" t="e">
        <f>VLOOKUP($D361,CLASS!$D$2:$W$405,13,FALSE)</f>
        <v>#N/A</v>
      </c>
      <c r="Q361" s="52" t="e">
        <f t="shared" si="21"/>
        <v>#N/A</v>
      </c>
      <c r="R361" t="e">
        <f>VLOOKUP($D361,CLASS!$D$2:$W$405,15,FALSE)</f>
        <v>#N/A</v>
      </c>
      <c r="S361" s="52" t="e">
        <f t="shared" si="22"/>
        <v>#N/A</v>
      </c>
      <c r="T361" t="e">
        <f>VLOOKUP($D361,CLASS!$D$2:$W$405,17,FALSE)</f>
        <v>#N/A</v>
      </c>
      <c r="U361" s="52" t="e">
        <f t="shared" si="23"/>
        <v>#N/A</v>
      </c>
      <c r="V361" t="e">
        <f>VLOOKUP($D361,CLASS!$D$2:$W$405,19,FALSE)</f>
        <v>#N/A</v>
      </c>
      <c r="W361" s="52" t="e">
        <f t="shared" si="24"/>
        <v>#N/A</v>
      </c>
      <c r="X361"/>
      <c r="Y361"/>
      <c r="Z361" s="52" t="e">
        <f t="shared" si="25"/>
        <v>#N/A</v>
      </c>
      <c r="AA361"/>
      <c r="AB361" t="e">
        <f t="shared" si="26"/>
        <v>#N/A</v>
      </c>
      <c r="AC361" t="e">
        <f t="shared" si="27"/>
        <v>#N/A</v>
      </c>
      <c r="AD361" t="e">
        <f t="shared" si="28"/>
        <v>#N/A</v>
      </c>
      <c r="AE361" t="e">
        <f t="shared" si="29"/>
        <v>#N/A</v>
      </c>
      <c r="AF361" t="e">
        <f t="shared" si="30"/>
        <v>#N/A</v>
      </c>
      <c r="AG361" t="e">
        <f t="shared" si="31"/>
        <v>#N/A</v>
      </c>
      <c r="AH361" t="e">
        <f t="shared" si="32"/>
        <v>#N/A</v>
      </c>
      <c r="AI361" t="e">
        <f t="shared" si="33"/>
        <v>#N/A</v>
      </c>
      <c r="AJ361" s="24" t="e">
        <f>SUMPRODUCT(LARGE(AB361:AI361, {1,2,3,4,5}))</f>
        <v>#N/A</v>
      </c>
    </row>
    <row r="362" spans="1:37" x14ac:dyDescent="0.25">
      <c r="A362" s="4"/>
      <c r="G362" t="e">
        <f>VLOOKUP($D362,CLASS!$D$2:$W$405,4,FALSE)</f>
        <v>#N/A</v>
      </c>
      <c r="H362" t="e">
        <f>VLOOKUP($D362,CLASS!$D$2:$W$405,5,FALSE)</f>
        <v>#N/A</v>
      </c>
      <c r="I362" s="52" t="e">
        <f t="shared" si="17"/>
        <v>#N/A</v>
      </c>
      <c r="J362" t="e">
        <f>VLOOKUP($D362,CLASS!$D$2:$W$405,7,FALSE)</f>
        <v>#N/A</v>
      </c>
      <c r="K362" s="52" t="e">
        <f t="shared" si="18"/>
        <v>#N/A</v>
      </c>
      <c r="L362" t="e">
        <f>VLOOKUP($D362,CLASS!$D$2:$W$405,9,FALSE)</f>
        <v>#N/A</v>
      </c>
      <c r="M362" s="52" t="e">
        <f t="shared" si="19"/>
        <v>#N/A</v>
      </c>
      <c r="N362" t="e">
        <f>VLOOKUP($D362,CLASS!$D$2:$W$405,11,FALSE)</f>
        <v>#N/A</v>
      </c>
      <c r="O362" s="52" t="e">
        <f t="shared" si="20"/>
        <v>#N/A</v>
      </c>
      <c r="P362" t="e">
        <f>VLOOKUP($D362,CLASS!$D$2:$W$405,13,FALSE)</f>
        <v>#N/A</v>
      </c>
      <c r="Q362" s="52" t="e">
        <f t="shared" si="21"/>
        <v>#N/A</v>
      </c>
      <c r="R362" t="e">
        <f>VLOOKUP($D362,CLASS!$D$2:$W$405,15,FALSE)</f>
        <v>#N/A</v>
      </c>
      <c r="S362" s="52" t="e">
        <f t="shared" si="22"/>
        <v>#N/A</v>
      </c>
      <c r="T362" t="e">
        <f>VLOOKUP($D362,CLASS!$D$2:$W$405,17,FALSE)</f>
        <v>#N/A</v>
      </c>
      <c r="U362" s="52" t="e">
        <f t="shared" si="23"/>
        <v>#N/A</v>
      </c>
      <c r="V362" t="e">
        <f>VLOOKUP($D362,CLASS!$D$2:$W$405,19,FALSE)</f>
        <v>#N/A</v>
      </c>
      <c r="W362" s="52" t="e">
        <f t="shared" si="24"/>
        <v>#N/A</v>
      </c>
      <c r="X362"/>
      <c r="Y362"/>
      <c r="Z362" s="52" t="e">
        <f t="shared" si="25"/>
        <v>#N/A</v>
      </c>
      <c r="AA362"/>
      <c r="AB362" t="e">
        <f t="shared" si="26"/>
        <v>#N/A</v>
      </c>
      <c r="AC362" t="e">
        <f t="shared" si="27"/>
        <v>#N/A</v>
      </c>
      <c r="AD362" t="e">
        <f t="shared" si="28"/>
        <v>#N/A</v>
      </c>
      <c r="AE362" t="e">
        <f t="shared" si="29"/>
        <v>#N/A</v>
      </c>
      <c r="AF362" t="e">
        <f t="shared" si="30"/>
        <v>#N/A</v>
      </c>
      <c r="AG362" t="e">
        <f t="shared" si="31"/>
        <v>#N/A</v>
      </c>
      <c r="AH362" t="e">
        <f t="shared" si="32"/>
        <v>#N/A</v>
      </c>
      <c r="AI362" t="e">
        <f t="shared" si="33"/>
        <v>#N/A</v>
      </c>
      <c r="AJ362" s="24" t="e">
        <f>SUMPRODUCT(LARGE(AB362:AI362, {1,2,3,4,5}))</f>
        <v>#N/A</v>
      </c>
      <c r="AK362"/>
    </row>
    <row r="363" spans="1:37" x14ac:dyDescent="0.25">
      <c r="A363" s="4"/>
      <c r="G363" t="e">
        <f>VLOOKUP($D363,CLASS!$D$2:$W$405,4,FALSE)</f>
        <v>#N/A</v>
      </c>
      <c r="H363" t="e">
        <f>VLOOKUP($D363,CLASS!$D$2:$W$405,5,FALSE)</f>
        <v>#N/A</v>
      </c>
      <c r="I363" s="52" t="e">
        <f t="shared" si="17"/>
        <v>#N/A</v>
      </c>
      <c r="J363" t="e">
        <f>VLOOKUP($D363,CLASS!$D$2:$W$405,7,FALSE)</f>
        <v>#N/A</v>
      </c>
      <c r="K363" s="52" t="e">
        <f t="shared" si="18"/>
        <v>#N/A</v>
      </c>
      <c r="L363" t="e">
        <f>VLOOKUP($D363,CLASS!$D$2:$W$405,9,FALSE)</f>
        <v>#N/A</v>
      </c>
      <c r="M363" s="52" t="e">
        <f t="shared" si="19"/>
        <v>#N/A</v>
      </c>
      <c r="N363" t="e">
        <f>VLOOKUP($D363,CLASS!$D$2:$W$405,11,FALSE)</f>
        <v>#N/A</v>
      </c>
      <c r="O363" s="52" t="e">
        <f t="shared" si="20"/>
        <v>#N/A</v>
      </c>
      <c r="P363" t="e">
        <f>VLOOKUP($D363,CLASS!$D$2:$W$405,13,FALSE)</f>
        <v>#N/A</v>
      </c>
      <c r="Q363" s="52" t="e">
        <f t="shared" si="21"/>
        <v>#N/A</v>
      </c>
      <c r="R363" t="e">
        <f>VLOOKUP($D363,CLASS!$D$2:$W$405,15,FALSE)</f>
        <v>#N/A</v>
      </c>
      <c r="S363" s="52" t="e">
        <f t="shared" si="22"/>
        <v>#N/A</v>
      </c>
      <c r="T363" t="e">
        <f>VLOOKUP($D363,CLASS!$D$2:$W$405,17,FALSE)</f>
        <v>#N/A</v>
      </c>
      <c r="U363" s="52" t="e">
        <f t="shared" si="23"/>
        <v>#N/A</v>
      </c>
      <c r="V363" t="e">
        <f>VLOOKUP($D363,CLASS!$D$2:$W$405,19,FALSE)</f>
        <v>#N/A</v>
      </c>
      <c r="W363" s="52" t="e">
        <f t="shared" si="24"/>
        <v>#N/A</v>
      </c>
      <c r="X363"/>
      <c r="Y363"/>
      <c r="Z363" s="52" t="e">
        <f t="shared" si="25"/>
        <v>#N/A</v>
      </c>
      <c r="AA363"/>
      <c r="AB363" t="e">
        <f t="shared" si="26"/>
        <v>#N/A</v>
      </c>
      <c r="AC363" t="e">
        <f t="shared" si="27"/>
        <v>#N/A</v>
      </c>
      <c r="AD363" t="e">
        <f t="shared" si="28"/>
        <v>#N/A</v>
      </c>
      <c r="AE363" t="e">
        <f t="shared" si="29"/>
        <v>#N/A</v>
      </c>
      <c r="AF363" t="e">
        <f t="shared" si="30"/>
        <v>#N/A</v>
      </c>
      <c r="AG363" t="e">
        <f t="shared" si="31"/>
        <v>#N/A</v>
      </c>
      <c r="AH363" t="e">
        <f t="shared" si="32"/>
        <v>#N/A</v>
      </c>
      <c r="AI363" t="e">
        <f t="shared" si="33"/>
        <v>#N/A</v>
      </c>
      <c r="AJ363" s="24" t="e">
        <f>SUMPRODUCT(LARGE(AB363:AI363, {1,2,3,4,5}))</f>
        <v>#N/A</v>
      </c>
      <c r="AK363"/>
    </row>
    <row r="364" spans="1:37" x14ac:dyDescent="0.25">
      <c r="A364" s="4"/>
      <c r="G364" t="e">
        <f>VLOOKUP($D364,CLASS!$D$2:$W$405,4,FALSE)</f>
        <v>#N/A</v>
      </c>
      <c r="H364" t="e">
        <f>VLOOKUP($D364,CLASS!$D$2:$W$405,5,FALSE)</f>
        <v>#N/A</v>
      </c>
      <c r="I364" s="52" t="e">
        <f t="shared" si="17"/>
        <v>#N/A</v>
      </c>
      <c r="J364" t="e">
        <f>VLOOKUP($D364,CLASS!$D$2:$W$405,7,FALSE)</f>
        <v>#N/A</v>
      </c>
      <c r="K364" s="52" t="e">
        <f t="shared" si="18"/>
        <v>#N/A</v>
      </c>
      <c r="L364" t="e">
        <f>VLOOKUP($D364,CLASS!$D$2:$W$405,9,FALSE)</f>
        <v>#N/A</v>
      </c>
      <c r="M364" s="52" t="e">
        <f t="shared" si="19"/>
        <v>#N/A</v>
      </c>
      <c r="N364" t="e">
        <f>VLOOKUP($D364,CLASS!$D$2:$W$405,11,FALSE)</f>
        <v>#N/A</v>
      </c>
      <c r="O364" s="52" t="e">
        <f t="shared" si="20"/>
        <v>#N/A</v>
      </c>
      <c r="P364" t="e">
        <f>VLOOKUP($D364,CLASS!$D$2:$W$405,13,FALSE)</f>
        <v>#N/A</v>
      </c>
      <c r="Q364" s="52" t="e">
        <f t="shared" si="21"/>
        <v>#N/A</v>
      </c>
      <c r="R364" t="e">
        <f>VLOOKUP($D364,CLASS!$D$2:$W$405,15,FALSE)</f>
        <v>#N/A</v>
      </c>
      <c r="S364" s="52" t="e">
        <f t="shared" si="22"/>
        <v>#N/A</v>
      </c>
      <c r="T364" t="e">
        <f>VLOOKUP($D364,CLASS!$D$2:$W$405,17,FALSE)</f>
        <v>#N/A</v>
      </c>
      <c r="U364" s="52" t="e">
        <f t="shared" si="23"/>
        <v>#N/A</v>
      </c>
      <c r="V364" t="e">
        <f>VLOOKUP($D364,CLASS!$D$2:$W$405,19,FALSE)</f>
        <v>#N/A</v>
      </c>
      <c r="W364" s="52" t="e">
        <f t="shared" si="24"/>
        <v>#N/A</v>
      </c>
      <c r="X364"/>
      <c r="Y364"/>
      <c r="Z364" s="52" t="e">
        <f t="shared" si="25"/>
        <v>#N/A</v>
      </c>
      <c r="AA364"/>
      <c r="AB364" t="e">
        <f t="shared" si="26"/>
        <v>#N/A</v>
      </c>
      <c r="AC364" t="e">
        <f t="shared" si="27"/>
        <v>#N/A</v>
      </c>
      <c r="AD364" t="e">
        <f t="shared" si="28"/>
        <v>#N/A</v>
      </c>
      <c r="AE364" t="e">
        <f t="shared" si="29"/>
        <v>#N/A</v>
      </c>
      <c r="AF364" t="e">
        <f t="shared" si="30"/>
        <v>#N/A</v>
      </c>
      <c r="AG364" t="e">
        <f t="shared" si="31"/>
        <v>#N/A</v>
      </c>
      <c r="AH364" t="e">
        <f t="shared" si="32"/>
        <v>#N/A</v>
      </c>
      <c r="AI364" t="e">
        <f t="shared" si="33"/>
        <v>#N/A</v>
      </c>
      <c r="AJ364" s="24" t="e">
        <f>SUMPRODUCT(LARGE(AB364:AI364, {1,2,3,4,5}))</f>
        <v>#N/A</v>
      </c>
    </row>
    <row r="365" spans="1:37" x14ac:dyDescent="0.25">
      <c r="A365" s="4"/>
      <c r="G365" t="e">
        <f>VLOOKUP($D365,CLASS!$D$2:$W$405,4,FALSE)</f>
        <v>#N/A</v>
      </c>
      <c r="H365" t="e">
        <f>VLOOKUP($D365,CLASS!$D$2:$W$405,5,FALSE)</f>
        <v>#N/A</v>
      </c>
      <c r="I365" s="52" t="e">
        <f t="shared" si="17"/>
        <v>#N/A</v>
      </c>
      <c r="J365" t="e">
        <f>VLOOKUP($D365,CLASS!$D$2:$W$405,7,FALSE)</f>
        <v>#N/A</v>
      </c>
      <c r="K365" s="52" t="e">
        <f t="shared" si="18"/>
        <v>#N/A</v>
      </c>
      <c r="L365" t="e">
        <f>VLOOKUP($D365,CLASS!$D$2:$W$405,9,FALSE)</f>
        <v>#N/A</v>
      </c>
      <c r="M365" s="52" t="e">
        <f t="shared" si="19"/>
        <v>#N/A</v>
      </c>
      <c r="N365" t="e">
        <f>VLOOKUP($D365,CLASS!$D$2:$W$405,11,FALSE)</f>
        <v>#N/A</v>
      </c>
      <c r="O365" s="52" t="e">
        <f t="shared" si="20"/>
        <v>#N/A</v>
      </c>
      <c r="P365" t="e">
        <f>VLOOKUP($D365,CLASS!$D$2:$W$405,13,FALSE)</f>
        <v>#N/A</v>
      </c>
      <c r="Q365" s="52" t="e">
        <f t="shared" si="21"/>
        <v>#N/A</v>
      </c>
      <c r="R365" t="e">
        <f>VLOOKUP($D365,CLASS!$D$2:$W$405,15,FALSE)</f>
        <v>#N/A</v>
      </c>
      <c r="S365" s="52" t="e">
        <f t="shared" si="22"/>
        <v>#N/A</v>
      </c>
      <c r="T365" t="e">
        <f>VLOOKUP($D365,CLASS!$D$2:$W$405,17,FALSE)</f>
        <v>#N/A</v>
      </c>
      <c r="U365" s="52" t="e">
        <f t="shared" si="23"/>
        <v>#N/A</v>
      </c>
      <c r="V365" t="e">
        <f>VLOOKUP($D365,CLASS!$D$2:$W$405,19,FALSE)</f>
        <v>#N/A</v>
      </c>
      <c r="W365" s="52" t="e">
        <f t="shared" si="24"/>
        <v>#N/A</v>
      </c>
      <c r="X365"/>
      <c r="Y365"/>
      <c r="Z365" s="52" t="e">
        <f t="shared" si="25"/>
        <v>#N/A</v>
      </c>
      <c r="AA365"/>
      <c r="AB365" t="e">
        <f t="shared" si="26"/>
        <v>#N/A</v>
      </c>
      <c r="AC365" t="e">
        <f t="shared" si="27"/>
        <v>#N/A</v>
      </c>
      <c r="AD365" t="e">
        <f t="shared" si="28"/>
        <v>#N/A</v>
      </c>
      <c r="AE365" t="e">
        <f t="shared" si="29"/>
        <v>#N/A</v>
      </c>
      <c r="AF365" t="e">
        <f t="shared" si="30"/>
        <v>#N/A</v>
      </c>
      <c r="AG365" t="e">
        <f t="shared" si="31"/>
        <v>#N/A</v>
      </c>
      <c r="AH365" t="e">
        <f t="shared" si="32"/>
        <v>#N/A</v>
      </c>
      <c r="AI365" t="e">
        <f t="shared" si="33"/>
        <v>#N/A</v>
      </c>
      <c r="AJ365" s="24" t="e">
        <f>SUMPRODUCT(LARGE(AB365:AI365, {1,2,3,4,5}))</f>
        <v>#N/A</v>
      </c>
      <c r="AK365"/>
    </row>
    <row r="366" spans="1:37" x14ac:dyDescent="0.25">
      <c r="A366" s="4"/>
      <c r="G366" t="e">
        <f>VLOOKUP($D366,CLASS!$D$2:$W$405,4,FALSE)</f>
        <v>#N/A</v>
      </c>
      <c r="H366" t="e">
        <f>VLOOKUP($D366,CLASS!$D$2:$W$405,5,FALSE)</f>
        <v>#N/A</v>
      </c>
      <c r="I366" s="52" t="e">
        <f t="shared" si="17"/>
        <v>#N/A</v>
      </c>
      <c r="J366" t="e">
        <f>VLOOKUP($D366,CLASS!$D$2:$W$405,7,FALSE)</f>
        <v>#N/A</v>
      </c>
      <c r="K366" s="52" t="e">
        <f t="shared" si="18"/>
        <v>#N/A</v>
      </c>
      <c r="L366" t="e">
        <f>VLOOKUP($D366,CLASS!$D$2:$W$405,9,FALSE)</f>
        <v>#N/A</v>
      </c>
      <c r="M366" s="52" t="e">
        <f t="shared" si="19"/>
        <v>#N/A</v>
      </c>
      <c r="N366" t="e">
        <f>VLOOKUP($D366,CLASS!$D$2:$W$405,11,FALSE)</f>
        <v>#N/A</v>
      </c>
      <c r="O366" s="52" t="e">
        <f t="shared" si="20"/>
        <v>#N/A</v>
      </c>
      <c r="P366" t="e">
        <f>VLOOKUP($D366,CLASS!$D$2:$W$405,13,FALSE)</f>
        <v>#N/A</v>
      </c>
      <c r="Q366" s="52" t="e">
        <f t="shared" si="21"/>
        <v>#N/A</v>
      </c>
      <c r="R366" t="e">
        <f>VLOOKUP($D366,CLASS!$D$2:$W$405,15,FALSE)</f>
        <v>#N/A</v>
      </c>
      <c r="S366" s="52" t="e">
        <f t="shared" si="22"/>
        <v>#N/A</v>
      </c>
      <c r="T366" t="e">
        <f>VLOOKUP($D366,CLASS!$D$2:$W$405,17,FALSE)</f>
        <v>#N/A</v>
      </c>
      <c r="U366" s="52" t="e">
        <f t="shared" si="23"/>
        <v>#N/A</v>
      </c>
      <c r="V366" t="e">
        <f>VLOOKUP($D366,CLASS!$D$2:$W$405,19,FALSE)</f>
        <v>#N/A</v>
      </c>
      <c r="W366" s="52" t="e">
        <f t="shared" si="24"/>
        <v>#N/A</v>
      </c>
      <c r="X366"/>
      <c r="Y366"/>
      <c r="Z366" s="52" t="e">
        <f t="shared" si="25"/>
        <v>#N/A</v>
      </c>
      <c r="AA366"/>
      <c r="AB366" t="e">
        <f t="shared" si="26"/>
        <v>#N/A</v>
      </c>
      <c r="AC366" t="e">
        <f t="shared" si="27"/>
        <v>#N/A</v>
      </c>
      <c r="AD366" t="e">
        <f t="shared" si="28"/>
        <v>#N/A</v>
      </c>
      <c r="AE366" t="e">
        <f t="shared" si="29"/>
        <v>#N/A</v>
      </c>
      <c r="AF366" t="e">
        <f t="shared" si="30"/>
        <v>#N/A</v>
      </c>
      <c r="AG366" t="e">
        <f t="shared" si="31"/>
        <v>#N/A</v>
      </c>
      <c r="AH366" t="e">
        <f t="shared" si="32"/>
        <v>#N/A</v>
      </c>
      <c r="AI366" t="e">
        <f t="shared" si="33"/>
        <v>#N/A</v>
      </c>
      <c r="AJ366" s="24" t="e">
        <f>SUMPRODUCT(LARGE(AB366:AI366, {1,2,3,4,5}))</f>
        <v>#N/A</v>
      </c>
    </row>
    <row r="367" spans="1:37" x14ac:dyDescent="0.25">
      <c r="A367" s="4"/>
      <c r="G367" t="e">
        <f>VLOOKUP($D367,CLASS!$D$2:$W$405,4,FALSE)</f>
        <v>#N/A</v>
      </c>
      <c r="H367" t="e">
        <f>VLOOKUP($D367,CLASS!$D$2:$W$405,5,FALSE)</f>
        <v>#N/A</v>
      </c>
      <c r="I367" s="52" t="e">
        <f t="shared" si="17"/>
        <v>#N/A</v>
      </c>
      <c r="J367" t="e">
        <f>VLOOKUP($D367,CLASS!$D$2:$W$405,7,FALSE)</f>
        <v>#N/A</v>
      </c>
      <c r="K367" s="52" t="e">
        <f t="shared" si="18"/>
        <v>#N/A</v>
      </c>
      <c r="L367" t="e">
        <f>VLOOKUP($D367,CLASS!$D$2:$W$405,9,FALSE)</f>
        <v>#N/A</v>
      </c>
      <c r="M367" s="52" t="e">
        <f t="shared" si="19"/>
        <v>#N/A</v>
      </c>
      <c r="N367" t="e">
        <f>VLOOKUP($D367,CLASS!$D$2:$W$405,11,FALSE)</f>
        <v>#N/A</v>
      </c>
      <c r="O367" s="52" t="e">
        <f t="shared" si="20"/>
        <v>#N/A</v>
      </c>
      <c r="P367" t="e">
        <f>VLOOKUP($D367,CLASS!$D$2:$W$405,13,FALSE)</f>
        <v>#N/A</v>
      </c>
      <c r="Q367" s="52" t="e">
        <f t="shared" si="21"/>
        <v>#N/A</v>
      </c>
      <c r="R367" t="e">
        <f>VLOOKUP($D367,CLASS!$D$2:$W$405,15,FALSE)</f>
        <v>#N/A</v>
      </c>
      <c r="S367" s="52" t="e">
        <f t="shared" si="22"/>
        <v>#N/A</v>
      </c>
      <c r="T367" t="e">
        <f>VLOOKUP($D367,CLASS!$D$2:$W$405,17,FALSE)</f>
        <v>#N/A</v>
      </c>
      <c r="U367" s="52" t="e">
        <f t="shared" si="23"/>
        <v>#N/A</v>
      </c>
      <c r="V367" t="e">
        <f>VLOOKUP($D367,CLASS!$D$2:$W$405,19,FALSE)</f>
        <v>#N/A</v>
      </c>
      <c r="W367" s="52" t="e">
        <f t="shared" si="24"/>
        <v>#N/A</v>
      </c>
      <c r="X367"/>
      <c r="Y367"/>
      <c r="Z367" s="52" t="e">
        <f t="shared" si="25"/>
        <v>#N/A</v>
      </c>
      <c r="AA367"/>
      <c r="AB367" t="e">
        <f t="shared" si="26"/>
        <v>#N/A</v>
      </c>
      <c r="AC367" t="e">
        <f t="shared" si="27"/>
        <v>#N/A</v>
      </c>
      <c r="AD367" t="e">
        <f t="shared" si="28"/>
        <v>#N/A</v>
      </c>
      <c r="AE367" t="e">
        <f t="shared" si="29"/>
        <v>#N/A</v>
      </c>
      <c r="AF367" t="e">
        <f t="shared" si="30"/>
        <v>#N/A</v>
      </c>
      <c r="AG367" t="e">
        <f t="shared" si="31"/>
        <v>#N/A</v>
      </c>
      <c r="AH367" t="e">
        <f t="shared" si="32"/>
        <v>#N/A</v>
      </c>
      <c r="AI367" t="e">
        <f t="shared" si="33"/>
        <v>#N/A</v>
      </c>
      <c r="AJ367" s="24" t="e">
        <f>SUMPRODUCT(LARGE(AB367:AI367, {1,2,3,4,5}))</f>
        <v>#N/A</v>
      </c>
      <c r="AK367"/>
    </row>
    <row r="368" spans="1:37" x14ac:dyDescent="0.25">
      <c r="A368" s="4"/>
      <c r="G368" t="e">
        <f>VLOOKUP($D368,CLASS!$D$2:$W$405,4,FALSE)</f>
        <v>#N/A</v>
      </c>
      <c r="H368" t="e">
        <f>VLOOKUP($D368,CLASS!$D$2:$W$405,5,FALSE)</f>
        <v>#N/A</v>
      </c>
      <c r="I368" s="52" t="e">
        <f t="shared" si="17"/>
        <v>#N/A</v>
      </c>
      <c r="J368" t="e">
        <f>VLOOKUP($D368,CLASS!$D$2:$W$405,7,FALSE)</f>
        <v>#N/A</v>
      </c>
      <c r="K368" s="52" t="e">
        <f t="shared" si="18"/>
        <v>#N/A</v>
      </c>
      <c r="L368" t="e">
        <f>VLOOKUP($D368,CLASS!$D$2:$W$405,9,FALSE)</f>
        <v>#N/A</v>
      </c>
      <c r="M368" s="52" t="e">
        <f t="shared" si="19"/>
        <v>#N/A</v>
      </c>
      <c r="N368" t="e">
        <f>VLOOKUP($D368,CLASS!$D$2:$W$405,11,FALSE)</f>
        <v>#N/A</v>
      </c>
      <c r="O368" s="52" t="e">
        <f t="shared" si="20"/>
        <v>#N/A</v>
      </c>
      <c r="P368" t="e">
        <f>VLOOKUP($D368,CLASS!$D$2:$W$405,13,FALSE)</f>
        <v>#N/A</v>
      </c>
      <c r="Q368" s="52" t="e">
        <f t="shared" si="21"/>
        <v>#N/A</v>
      </c>
      <c r="R368" t="e">
        <f>VLOOKUP($D368,CLASS!$D$2:$W$405,15,FALSE)</f>
        <v>#N/A</v>
      </c>
      <c r="S368" s="52" t="e">
        <f t="shared" si="22"/>
        <v>#N/A</v>
      </c>
      <c r="T368" t="e">
        <f>VLOOKUP($D368,CLASS!$D$2:$W$405,17,FALSE)</f>
        <v>#N/A</v>
      </c>
      <c r="U368" s="52" t="e">
        <f t="shared" si="23"/>
        <v>#N/A</v>
      </c>
      <c r="V368" t="e">
        <f>VLOOKUP($D368,CLASS!$D$2:$W$405,19,FALSE)</f>
        <v>#N/A</v>
      </c>
      <c r="W368" s="52" t="e">
        <f t="shared" si="24"/>
        <v>#N/A</v>
      </c>
      <c r="X368"/>
      <c r="Y368"/>
      <c r="Z368" s="52" t="e">
        <f t="shared" si="25"/>
        <v>#N/A</v>
      </c>
      <c r="AA368"/>
      <c r="AB368" t="e">
        <f t="shared" si="26"/>
        <v>#N/A</v>
      </c>
      <c r="AC368" t="e">
        <f t="shared" si="27"/>
        <v>#N/A</v>
      </c>
      <c r="AD368" t="e">
        <f t="shared" si="28"/>
        <v>#N/A</v>
      </c>
      <c r="AE368" t="e">
        <f t="shared" si="29"/>
        <v>#N/A</v>
      </c>
      <c r="AF368" t="e">
        <f t="shared" si="30"/>
        <v>#N/A</v>
      </c>
      <c r="AG368" t="e">
        <f t="shared" si="31"/>
        <v>#N/A</v>
      </c>
      <c r="AH368" t="e">
        <f t="shared" si="32"/>
        <v>#N/A</v>
      </c>
      <c r="AI368" t="e">
        <f t="shared" si="33"/>
        <v>#N/A</v>
      </c>
      <c r="AJ368" s="24" t="e">
        <f>SUMPRODUCT(LARGE(AB368:AI368, {1,2,3,4,5}))</f>
        <v>#N/A</v>
      </c>
    </row>
    <row r="369" spans="1:37" x14ac:dyDescent="0.25">
      <c r="A369" s="4"/>
      <c r="G369" t="e">
        <f>VLOOKUP($D369,CLASS!$D$2:$W$405,4,FALSE)</f>
        <v>#N/A</v>
      </c>
      <c r="H369" t="e">
        <f>VLOOKUP($D369,CLASS!$D$2:$W$405,5,FALSE)</f>
        <v>#N/A</v>
      </c>
      <c r="I369" s="52" t="e">
        <f t="shared" si="17"/>
        <v>#N/A</v>
      </c>
      <c r="J369" t="e">
        <f>VLOOKUP($D369,CLASS!$D$2:$W$405,7,FALSE)</f>
        <v>#N/A</v>
      </c>
      <c r="K369" s="52" t="e">
        <f t="shared" si="18"/>
        <v>#N/A</v>
      </c>
      <c r="L369" t="e">
        <f>VLOOKUP($D369,CLASS!$D$2:$W$405,9,FALSE)</f>
        <v>#N/A</v>
      </c>
      <c r="M369" s="52" t="e">
        <f t="shared" si="19"/>
        <v>#N/A</v>
      </c>
      <c r="N369" t="e">
        <f>VLOOKUP($D369,CLASS!$D$2:$W$405,11,FALSE)</f>
        <v>#N/A</v>
      </c>
      <c r="O369" s="52" t="e">
        <f t="shared" si="20"/>
        <v>#N/A</v>
      </c>
      <c r="P369" t="e">
        <f>VLOOKUP($D369,CLASS!$D$2:$W$405,13,FALSE)</f>
        <v>#N/A</v>
      </c>
      <c r="Q369" s="52" t="e">
        <f t="shared" si="21"/>
        <v>#N/A</v>
      </c>
      <c r="R369" t="e">
        <f>VLOOKUP($D369,CLASS!$D$2:$W$405,15,FALSE)</f>
        <v>#N/A</v>
      </c>
      <c r="S369" s="52" t="e">
        <f t="shared" si="22"/>
        <v>#N/A</v>
      </c>
      <c r="T369" t="e">
        <f>VLOOKUP($D369,CLASS!$D$2:$W$405,17,FALSE)</f>
        <v>#N/A</v>
      </c>
      <c r="U369" s="52" t="e">
        <f t="shared" si="23"/>
        <v>#N/A</v>
      </c>
      <c r="V369" t="e">
        <f>VLOOKUP($D369,CLASS!$D$2:$W$405,19,FALSE)</f>
        <v>#N/A</v>
      </c>
      <c r="W369" s="52" t="e">
        <f t="shared" si="24"/>
        <v>#N/A</v>
      </c>
      <c r="X369"/>
      <c r="Y369"/>
      <c r="Z369" s="52" t="e">
        <f t="shared" si="25"/>
        <v>#N/A</v>
      </c>
      <c r="AA369"/>
      <c r="AB369" t="e">
        <f t="shared" si="26"/>
        <v>#N/A</v>
      </c>
      <c r="AC369" t="e">
        <f t="shared" si="27"/>
        <v>#N/A</v>
      </c>
      <c r="AD369" t="e">
        <f t="shared" si="28"/>
        <v>#N/A</v>
      </c>
      <c r="AE369" t="e">
        <f t="shared" si="29"/>
        <v>#N/A</v>
      </c>
      <c r="AF369" t="e">
        <f t="shared" si="30"/>
        <v>#N/A</v>
      </c>
      <c r="AG369" t="e">
        <f t="shared" si="31"/>
        <v>#N/A</v>
      </c>
      <c r="AH369" t="e">
        <f t="shared" si="32"/>
        <v>#N/A</v>
      </c>
      <c r="AI369" t="e">
        <f t="shared" si="33"/>
        <v>#N/A</v>
      </c>
      <c r="AJ369" s="24" t="e">
        <f>SUMPRODUCT(LARGE(AB369:AI369, {1,2,3,4,5}))</f>
        <v>#N/A</v>
      </c>
    </row>
    <row r="370" spans="1:37" x14ac:dyDescent="0.25">
      <c r="A370" s="4"/>
      <c r="G370" t="e">
        <f>VLOOKUP($D370,CLASS!$D$2:$W$405,4,FALSE)</f>
        <v>#N/A</v>
      </c>
      <c r="H370" t="e">
        <f>VLOOKUP($D370,CLASS!$D$2:$W$405,5,FALSE)</f>
        <v>#N/A</v>
      </c>
      <c r="I370" s="52" t="e">
        <f t="shared" si="17"/>
        <v>#N/A</v>
      </c>
      <c r="J370" t="e">
        <f>VLOOKUP($D370,CLASS!$D$2:$W$405,7,FALSE)</f>
        <v>#N/A</v>
      </c>
      <c r="K370" s="52" t="e">
        <f t="shared" si="18"/>
        <v>#N/A</v>
      </c>
      <c r="L370" t="e">
        <f>VLOOKUP($D370,CLASS!$D$2:$W$405,9,FALSE)</f>
        <v>#N/A</v>
      </c>
      <c r="M370" s="52" t="e">
        <f t="shared" si="19"/>
        <v>#N/A</v>
      </c>
      <c r="N370" t="e">
        <f>VLOOKUP($D370,CLASS!$D$2:$W$405,11,FALSE)</f>
        <v>#N/A</v>
      </c>
      <c r="O370" s="52" t="e">
        <f t="shared" si="20"/>
        <v>#N/A</v>
      </c>
      <c r="P370" t="e">
        <f>VLOOKUP($D370,CLASS!$D$2:$W$405,13,FALSE)</f>
        <v>#N/A</v>
      </c>
      <c r="Q370" s="52" t="e">
        <f t="shared" si="21"/>
        <v>#N/A</v>
      </c>
      <c r="R370" t="e">
        <f>VLOOKUP($D370,CLASS!$D$2:$W$405,15,FALSE)</f>
        <v>#N/A</v>
      </c>
      <c r="S370" s="52" t="e">
        <f t="shared" si="22"/>
        <v>#N/A</v>
      </c>
      <c r="T370" t="e">
        <f>VLOOKUP($D370,CLASS!$D$2:$W$405,17,FALSE)</f>
        <v>#N/A</v>
      </c>
      <c r="U370" s="52" t="e">
        <f t="shared" si="23"/>
        <v>#N/A</v>
      </c>
      <c r="V370" t="e">
        <f>VLOOKUP($D370,CLASS!$D$2:$W$405,19,FALSE)</f>
        <v>#N/A</v>
      </c>
      <c r="W370" s="52" t="e">
        <f t="shared" si="24"/>
        <v>#N/A</v>
      </c>
      <c r="X370"/>
      <c r="Y370"/>
      <c r="Z370" s="52" t="e">
        <f t="shared" si="25"/>
        <v>#N/A</v>
      </c>
      <c r="AA370"/>
      <c r="AB370" t="e">
        <f t="shared" si="26"/>
        <v>#N/A</v>
      </c>
      <c r="AC370" t="e">
        <f t="shared" si="27"/>
        <v>#N/A</v>
      </c>
      <c r="AD370" t="e">
        <f t="shared" si="28"/>
        <v>#N/A</v>
      </c>
      <c r="AE370" t="e">
        <f t="shared" si="29"/>
        <v>#N/A</v>
      </c>
      <c r="AF370" t="e">
        <f t="shared" si="30"/>
        <v>#N/A</v>
      </c>
      <c r="AG370" t="e">
        <f t="shared" si="31"/>
        <v>#N/A</v>
      </c>
      <c r="AH370" t="e">
        <f t="shared" si="32"/>
        <v>#N/A</v>
      </c>
      <c r="AI370" t="e">
        <f t="shared" si="33"/>
        <v>#N/A</v>
      </c>
      <c r="AJ370" s="24" t="e">
        <f>SUMPRODUCT(LARGE(AB370:AI370, {1,2,3,4,5}))</f>
        <v>#N/A</v>
      </c>
    </row>
    <row r="371" spans="1:37" x14ac:dyDescent="0.25">
      <c r="I371" s="20"/>
      <c r="K371" s="20"/>
      <c r="M371" s="20"/>
      <c r="N371"/>
      <c r="O371" s="20"/>
      <c r="P371"/>
      <c r="Q371" s="20"/>
      <c r="R371"/>
      <c r="S371" s="20"/>
      <c r="U371" s="20"/>
      <c r="W371" s="20"/>
      <c r="Z371" s="20"/>
      <c r="AB371"/>
      <c r="AC371"/>
      <c r="AD371"/>
      <c r="AE371"/>
      <c r="AF371"/>
      <c r="AG371"/>
      <c r="AH371"/>
      <c r="AI371"/>
      <c r="AJ371" s="24"/>
    </row>
    <row r="372" spans="1:37" x14ac:dyDescent="0.25">
      <c r="I372" s="20"/>
      <c r="K372" s="20"/>
      <c r="M372" s="20"/>
      <c r="N372"/>
      <c r="O372" s="20"/>
      <c r="P372"/>
      <c r="Q372" s="20"/>
      <c r="R372"/>
      <c r="S372" s="20"/>
      <c r="U372" s="20"/>
      <c r="W372" s="20"/>
      <c r="Z372" s="20"/>
      <c r="AB372"/>
      <c r="AC372"/>
      <c r="AD372"/>
      <c r="AE372"/>
      <c r="AF372"/>
      <c r="AG372"/>
      <c r="AH372"/>
      <c r="AI372"/>
      <c r="AJ372" s="24"/>
    </row>
    <row r="373" spans="1:37" x14ac:dyDescent="0.25">
      <c r="I373" s="20"/>
      <c r="K373" s="20"/>
      <c r="M373" s="20"/>
      <c r="N373"/>
      <c r="O373" s="20"/>
      <c r="P373"/>
      <c r="Q373" s="20"/>
      <c r="R373"/>
      <c r="S373" s="20"/>
      <c r="U373" s="20"/>
      <c r="W373" s="20"/>
      <c r="Z373" s="20"/>
      <c r="AB373"/>
      <c r="AC373"/>
      <c r="AD373"/>
      <c r="AE373"/>
      <c r="AF373"/>
      <c r="AG373"/>
      <c r="AH373"/>
      <c r="AI373"/>
      <c r="AJ373" s="24"/>
    </row>
    <row r="374" spans="1:37" x14ac:dyDescent="0.25">
      <c r="I374" s="20"/>
      <c r="K374" s="20"/>
      <c r="M374" s="20"/>
      <c r="N374"/>
      <c r="O374" s="20"/>
      <c r="P374"/>
      <c r="Q374" s="20"/>
      <c r="R374"/>
      <c r="S374" s="20"/>
      <c r="U374" s="20"/>
      <c r="W374" s="20"/>
      <c r="Z374" s="20"/>
      <c r="AB374"/>
      <c r="AC374"/>
      <c r="AD374"/>
      <c r="AE374"/>
      <c r="AF374"/>
      <c r="AG374"/>
      <c r="AH374"/>
      <c r="AI374"/>
      <c r="AJ374" s="24"/>
    </row>
    <row r="375" spans="1:37" x14ac:dyDescent="0.25">
      <c r="I375" s="20"/>
      <c r="K375" s="20"/>
      <c r="M375" s="20"/>
      <c r="N375"/>
      <c r="O375" s="20"/>
      <c r="P375"/>
      <c r="Q375" s="20"/>
      <c r="R375"/>
      <c r="S375" s="20"/>
      <c r="U375" s="20"/>
      <c r="W375" s="20"/>
      <c r="Z375" s="20"/>
      <c r="AB375"/>
      <c r="AC375"/>
      <c r="AD375"/>
      <c r="AE375"/>
      <c r="AF375"/>
      <c r="AG375"/>
      <c r="AH375"/>
      <c r="AI375"/>
      <c r="AJ375" s="24"/>
    </row>
    <row r="376" spans="1:37" x14ac:dyDescent="0.25">
      <c r="I376" s="20"/>
      <c r="K376" s="20"/>
      <c r="M376" s="20"/>
      <c r="N376"/>
      <c r="O376" s="20"/>
      <c r="P376"/>
      <c r="Q376" s="20"/>
      <c r="R376"/>
      <c r="S376" s="20"/>
      <c r="U376" s="20"/>
      <c r="W376" s="20"/>
      <c r="Z376" s="20"/>
      <c r="AB376"/>
      <c r="AC376"/>
      <c r="AD376"/>
      <c r="AE376"/>
      <c r="AF376"/>
      <c r="AG376"/>
      <c r="AH376"/>
      <c r="AI376"/>
      <c r="AJ376" s="24"/>
    </row>
    <row r="377" spans="1:37" x14ac:dyDescent="0.25">
      <c r="I377" s="20"/>
      <c r="K377" s="20"/>
      <c r="M377" s="20"/>
      <c r="N377"/>
      <c r="O377" s="20"/>
      <c r="P377"/>
      <c r="Q377" s="20"/>
      <c r="R377"/>
      <c r="S377" s="20"/>
      <c r="U377" s="20"/>
      <c r="W377" s="20"/>
      <c r="Z377" s="20"/>
      <c r="AB377"/>
      <c r="AC377"/>
      <c r="AD377"/>
      <c r="AE377"/>
      <c r="AF377"/>
      <c r="AG377"/>
      <c r="AH377"/>
      <c r="AI377"/>
      <c r="AJ377" s="24"/>
    </row>
    <row r="378" spans="1:37" x14ac:dyDescent="0.25">
      <c r="I378" s="20"/>
      <c r="K378" s="20"/>
      <c r="M378" s="20"/>
      <c r="N378"/>
      <c r="O378" s="20"/>
      <c r="P378"/>
      <c r="Q378" s="20"/>
      <c r="R378"/>
      <c r="S378" s="20"/>
      <c r="U378" s="20"/>
      <c r="W378" s="20"/>
      <c r="Z378" s="20"/>
      <c r="AB378"/>
      <c r="AC378"/>
      <c r="AD378"/>
      <c r="AE378"/>
      <c r="AF378"/>
      <c r="AG378"/>
      <c r="AH378"/>
      <c r="AI378"/>
      <c r="AJ378" s="24"/>
    </row>
    <row r="379" spans="1:37" x14ac:dyDescent="0.25">
      <c r="I379" s="20"/>
      <c r="K379" s="20"/>
      <c r="M379" s="20"/>
      <c r="N379"/>
      <c r="O379" s="20"/>
      <c r="P379"/>
      <c r="Q379" s="20"/>
      <c r="R379"/>
      <c r="S379" s="20"/>
      <c r="U379" s="20"/>
      <c r="W379" s="20"/>
      <c r="Z379" s="20"/>
      <c r="AB379"/>
      <c r="AC379"/>
      <c r="AD379"/>
      <c r="AE379"/>
      <c r="AF379"/>
      <c r="AG379"/>
      <c r="AH379"/>
      <c r="AI379"/>
      <c r="AJ379" s="24"/>
    </row>
    <row r="380" spans="1:37" x14ac:dyDescent="0.25">
      <c r="I380" s="20"/>
      <c r="K380" s="20"/>
      <c r="M380" s="20"/>
      <c r="N380"/>
      <c r="O380" s="20"/>
      <c r="P380"/>
      <c r="Q380" s="20"/>
      <c r="R380"/>
      <c r="S380" s="20"/>
      <c r="U380" s="20"/>
      <c r="W380" s="20"/>
      <c r="Z380" s="20"/>
      <c r="AB380"/>
      <c r="AC380"/>
      <c r="AD380"/>
      <c r="AE380"/>
      <c r="AF380"/>
      <c r="AG380"/>
      <c r="AH380"/>
      <c r="AI380"/>
      <c r="AJ380" s="24"/>
    </row>
    <row r="381" spans="1:37" x14ac:dyDescent="0.25">
      <c r="I381" s="20"/>
      <c r="K381" s="20"/>
      <c r="M381" s="20"/>
      <c r="N381"/>
      <c r="O381" s="20"/>
      <c r="P381"/>
      <c r="Q381" s="20"/>
      <c r="R381"/>
      <c r="S381" s="20"/>
      <c r="U381" s="20"/>
      <c r="W381" s="20"/>
      <c r="Z381" s="20"/>
      <c r="AB381"/>
      <c r="AC381"/>
      <c r="AD381"/>
      <c r="AE381"/>
      <c r="AF381"/>
      <c r="AG381"/>
      <c r="AH381"/>
      <c r="AI381"/>
      <c r="AJ381" s="24"/>
      <c r="AK381"/>
    </row>
    <row r="382" spans="1:37" x14ac:dyDescent="0.25">
      <c r="I382" s="20"/>
      <c r="K382" s="20"/>
      <c r="M382" s="20"/>
      <c r="N382"/>
      <c r="O382" s="20"/>
      <c r="P382"/>
      <c r="Q382" s="20"/>
      <c r="R382"/>
      <c r="S382" s="20"/>
      <c r="U382" s="20"/>
      <c r="W382" s="20"/>
      <c r="Z382" s="20"/>
      <c r="AB382"/>
      <c r="AC382"/>
      <c r="AD382"/>
      <c r="AE382"/>
      <c r="AF382"/>
      <c r="AG382"/>
      <c r="AH382"/>
      <c r="AI382"/>
      <c r="AJ382" s="24"/>
      <c r="AK382"/>
    </row>
    <row r="383" spans="1:37" x14ac:dyDescent="0.25">
      <c r="I383" s="20"/>
      <c r="K383" s="20"/>
      <c r="M383" s="20"/>
      <c r="N383"/>
      <c r="O383" s="20"/>
      <c r="P383"/>
      <c r="Q383" s="20"/>
      <c r="R383"/>
      <c r="S383" s="20"/>
      <c r="U383" s="20"/>
      <c r="W383" s="20"/>
      <c r="Z383" s="20"/>
      <c r="AB383"/>
      <c r="AC383"/>
      <c r="AD383"/>
      <c r="AE383"/>
      <c r="AF383"/>
      <c r="AG383"/>
      <c r="AH383"/>
      <c r="AI383"/>
      <c r="AJ383" s="24"/>
      <c r="AK383"/>
    </row>
    <row r="384" spans="1:37" x14ac:dyDescent="0.25">
      <c r="I384" s="20"/>
      <c r="K384" s="20"/>
      <c r="M384" s="20"/>
      <c r="N384"/>
      <c r="O384" s="20"/>
      <c r="P384"/>
      <c r="Q384" s="20"/>
      <c r="R384"/>
      <c r="S384" s="20"/>
      <c r="U384" s="20"/>
      <c r="W384" s="20"/>
      <c r="Z384" s="20"/>
      <c r="AB384"/>
      <c r="AC384"/>
      <c r="AD384"/>
      <c r="AE384"/>
      <c r="AF384"/>
      <c r="AG384"/>
      <c r="AH384"/>
      <c r="AI384"/>
      <c r="AJ384" s="24"/>
      <c r="AK384"/>
    </row>
    <row r="385" spans="9:37" x14ac:dyDescent="0.25">
      <c r="I385" s="20"/>
      <c r="K385" s="20"/>
      <c r="M385" s="20"/>
      <c r="N385"/>
      <c r="O385" s="20"/>
      <c r="P385"/>
      <c r="Q385" s="20"/>
      <c r="R385"/>
      <c r="S385" s="20"/>
      <c r="U385" s="20"/>
      <c r="W385" s="20"/>
      <c r="Z385" s="20"/>
      <c r="AB385"/>
      <c r="AC385"/>
      <c r="AD385"/>
      <c r="AE385"/>
      <c r="AF385"/>
      <c r="AG385"/>
      <c r="AH385"/>
      <c r="AI385"/>
      <c r="AJ385" s="24"/>
      <c r="AK385"/>
    </row>
    <row r="386" spans="9:37" x14ac:dyDescent="0.25">
      <c r="I386" s="20"/>
      <c r="K386" s="20"/>
      <c r="M386" s="20"/>
      <c r="N386"/>
      <c r="O386" s="20"/>
      <c r="P386"/>
      <c r="Q386" s="20"/>
      <c r="R386"/>
      <c r="S386" s="20"/>
      <c r="U386" s="20"/>
      <c r="W386" s="20"/>
      <c r="Z386" s="20"/>
      <c r="AB386"/>
      <c r="AC386"/>
      <c r="AD386"/>
      <c r="AE386"/>
      <c r="AF386"/>
      <c r="AG386"/>
      <c r="AH386"/>
      <c r="AI386"/>
      <c r="AJ386" s="24"/>
      <c r="AK386"/>
    </row>
    <row r="387" spans="9:37" x14ac:dyDescent="0.25">
      <c r="I387" s="20"/>
      <c r="K387" s="20"/>
      <c r="M387" s="20"/>
      <c r="N387"/>
      <c r="O387" s="20"/>
      <c r="P387"/>
      <c r="Q387" s="20"/>
      <c r="R387"/>
      <c r="S387" s="20"/>
      <c r="U387" s="20"/>
      <c r="W387" s="20"/>
      <c r="Z387" s="20"/>
      <c r="AB387"/>
      <c r="AC387"/>
      <c r="AD387"/>
      <c r="AE387"/>
      <c r="AF387"/>
      <c r="AG387"/>
      <c r="AH387"/>
      <c r="AI387"/>
      <c r="AJ387" s="24"/>
      <c r="AK387"/>
    </row>
    <row r="388" spans="9:37" x14ac:dyDescent="0.25">
      <c r="I388" s="20"/>
      <c r="K388" s="20"/>
      <c r="M388" s="20"/>
      <c r="N388"/>
      <c r="O388" s="20"/>
      <c r="P388"/>
      <c r="Q388" s="20"/>
      <c r="R388"/>
      <c r="S388" s="20"/>
      <c r="U388" s="20"/>
      <c r="W388" s="20"/>
      <c r="Z388" s="20"/>
      <c r="AB388"/>
      <c r="AC388"/>
      <c r="AD388"/>
      <c r="AE388"/>
      <c r="AF388"/>
      <c r="AG388"/>
      <c r="AH388"/>
      <c r="AI388"/>
      <c r="AJ388" s="24"/>
      <c r="AK388"/>
    </row>
    <row r="389" spans="9:37" x14ac:dyDescent="0.25">
      <c r="I389" s="20"/>
      <c r="K389" s="20"/>
      <c r="M389" s="20"/>
      <c r="N389"/>
      <c r="O389" s="20"/>
      <c r="P389"/>
      <c r="Q389" s="20"/>
      <c r="R389"/>
      <c r="S389" s="20"/>
      <c r="U389" s="20"/>
      <c r="W389" s="20"/>
      <c r="Z389" s="20"/>
      <c r="AB389"/>
      <c r="AC389"/>
      <c r="AD389"/>
      <c r="AE389"/>
      <c r="AF389"/>
      <c r="AG389"/>
      <c r="AH389"/>
      <c r="AI389"/>
      <c r="AJ389" s="24"/>
      <c r="AK389"/>
    </row>
    <row r="390" spans="9:37" x14ac:dyDescent="0.25">
      <c r="I390" s="20"/>
      <c r="K390" s="20"/>
      <c r="M390" s="20"/>
      <c r="N390"/>
      <c r="O390" s="20"/>
      <c r="P390"/>
      <c r="Q390" s="20"/>
      <c r="R390"/>
      <c r="S390" s="20"/>
      <c r="U390" s="20"/>
      <c r="W390" s="20"/>
      <c r="Z390" s="20"/>
      <c r="AB390"/>
      <c r="AC390"/>
      <c r="AD390"/>
      <c r="AE390"/>
      <c r="AF390"/>
      <c r="AG390"/>
      <c r="AH390"/>
      <c r="AI390"/>
      <c r="AJ390" s="24"/>
      <c r="AK390"/>
    </row>
    <row r="391" spans="9:37" x14ac:dyDescent="0.25">
      <c r="I391" s="20"/>
      <c r="K391" s="20"/>
      <c r="M391" s="20"/>
      <c r="N391"/>
      <c r="O391" s="20"/>
      <c r="P391"/>
      <c r="Q391" s="20"/>
      <c r="R391"/>
      <c r="S391" s="20"/>
      <c r="U391" s="20"/>
      <c r="W391" s="20"/>
      <c r="Z391" s="20"/>
      <c r="AB391"/>
      <c r="AC391"/>
      <c r="AD391"/>
      <c r="AE391"/>
      <c r="AF391"/>
      <c r="AG391"/>
      <c r="AH391"/>
      <c r="AI391"/>
      <c r="AJ391" s="24"/>
      <c r="AK391"/>
    </row>
    <row r="392" spans="9:37" x14ac:dyDescent="0.25">
      <c r="I392" s="20"/>
      <c r="K392" s="20"/>
      <c r="M392" s="20"/>
      <c r="N392"/>
      <c r="O392" s="20"/>
      <c r="P392"/>
      <c r="Q392" s="20"/>
      <c r="R392"/>
      <c r="S392" s="20"/>
      <c r="U392" s="20"/>
      <c r="W392" s="20"/>
      <c r="Z392" s="20"/>
      <c r="AB392"/>
      <c r="AC392"/>
      <c r="AD392"/>
      <c r="AE392"/>
      <c r="AF392"/>
      <c r="AG392"/>
      <c r="AH392"/>
      <c r="AI392"/>
      <c r="AJ392" s="24"/>
      <c r="AK392"/>
    </row>
    <row r="393" spans="9:37" x14ac:dyDescent="0.25">
      <c r="I393" s="20"/>
      <c r="K393" s="20"/>
      <c r="M393" s="20"/>
      <c r="N393"/>
      <c r="O393" s="20"/>
      <c r="P393"/>
      <c r="Q393" s="20"/>
      <c r="R393"/>
      <c r="S393" s="20"/>
      <c r="U393" s="20"/>
      <c r="W393" s="20"/>
      <c r="Z393" s="20"/>
      <c r="AB393"/>
      <c r="AC393"/>
      <c r="AD393"/>
      <c r="AE393"/>
      <c r="AF393"/>
      <c r="AG393"/>
      <c r="AH393"/>
      <c r="AI393"/>
      <c r="AJ393" s="24"/>
      <c r="AK393"/>
    </row>
    <row r="394" spans="9:37" x14ac:dyDescent="0.25">
      <c r="I394" s="20"/>
      <c r="K394" s="20"/>
      <c r="M394" s="20"/>
      <c r="N394"/>
      <c r="O394" s="20"/>
      <c r="P394"/>
      <c r="Q394" s="20"/>
      <c r="R394"/>
      <c r="S394" s="20"/>
      <c r="U394" s="20"/>
      <c r="W394" s="20"/>
      <c r="Z394" s="20"/>
      <c r="AB394"/>
      <c r="AC394"/>
      <c r="AD394"/>
      <c r="AE394"/>
      <c r="AF394"/>
      <c r="AG394"/>
      <c r="AH394"/>
      <c r="AI394"/>
      <c r="AJ394" s="24"/>
      <c r="AK394"/>
    </row>
    <row r="395" spans="9:37" x14ac:dyDescent="0.25">
      <c r="I395" s="20"/>
      <c r="K395" s="20"/>
      <c r="M395" s="20"/>
      <c r="N395"/>
      <c r="O395" s="20"/>
      <c r="P395"/>
      <c r="Q395" s="20"/>
      <c r="R395"/>
      <c r="S395" s="20"/>
      <c r="U395" s="20"/>
      <c r="W395" s="20"/>
    </row>
    <row r="396" spans="9:37" x14ac:dyDescent="0.25">
      <c r="I396" s="20"/>
      <c r="K396" s="20"/>
      <c r="M396" s="20"/>
      <c r="N396"/>
      <c r="O396" s="20"/>
      <c r="P396"/>
      <c r="Q396" s="20"/>
      <c r="R396"/>
      <c r="S396" s="20"/>
      <c r="U396" s="20"/>
      <c r="W396" s="20"/>
    </row>
    <row r="397" spans="9:37" x14ac:dyDescent="0.25">
      <c r="I397" s="20"/>
      <c r="K397" s="20"/>
      <c r="M397" s="20"/>
      <c r="N397"/>
      <c r="O397" s="20"/>
      <c r="P397"/>
      <c r="Q397" s="20"/>
      <c r="R397"/>
      <c r="S397" s="20"/>
      <c r="U397" s="20"/>
      <c r="W397" s="20"/>
    </row>
    <row r="398" spans="9:37" x14ac:dyDescent="0.25">
      <c r="I398" s="20"/>
      <c r="K398" s="20"/>
      <c r="M398" s="20"/>
      <c r="N398"/>
      <c r="O398" s="20"/>
      <c r="P398"/>
      <c r="Q398" s="20"/>
      <c r="R398"/>
      <c r="S398" s="20"/>
      <c r="U398" s="20"/>
      <c r="W398" s="20"/>
    </row>
    <row r="399" spans="9:37" x14ac:dyDescent="0.25">
      <c r="I399" s="20"/>
      <c r="K399" s="20"/>
      <c r="M399" s="20"/>
      <c r="N399"/>
      <c r="O399" s="20"/>
      <c r="P399"/>
      <c r="Q399" s="20"/>
      <c r="R399"/>
      <c r="S399" s="20"/>
      <c r="U399" s="20"/>
      <c r="W399" s="20"/>
    </row>
    <row r="400" spans="9:37" x14ac:dyDescent="0.25">
      <c r="I400" s="20"/>
      <c r="K400" s="20"/>
      <c r="M400" s="20"/>
      <c r="N400"/>
      <c r="O400" s="20"/>
      <c r="P400"/>
      <c r="Q400" s="20"/>
      <c r="R400"/>
      <c r="S400" s="20"/>
      <c r="U400" s="20"/>
      <c r="W400" s="20"/>
    </row>
    <row r="401" spans="9:23" x14ac:dyDescent="0.25">
      <c r="I401" s="20"/>
      <c r="K401" s="20"/>
      <c r="M401" s="20"/>
      <c r="N401"/>
      <c r="O401" s="20"/>
      <c r="P401"/>
      <c r="Q401" s="20"/>
      <c r="R401"/>
      <c r="S401" s="20"/>
      <c r="U401" s="20"/>
      <c r="W401" s="20"/>
    </row>
    <row r="402" spans="9:23" x14ac:dyDescent="0.25">
      <c r="I402" s="20"/>
      <c r="K402" s="20"/>
      <c r="M402" s="20"/>
      <c r="N402"/>
      <c r="O402" s="20"/>
      <c r="P402"/>
      <c r="Q402" s="20"/>
      <c r="R402"/>
      <c r="S402" s="20"/>
      <c r="U402" s="20"/>
      <c r="W402" s="20"/>
    </row>
    <row r="403" spans="9:23" x14ac:dyDescent="0.25">
      <c r="I403" s="20"/>
      <c r="K403" s="20"/>
      <c r="M403" s="20"/>
      <c r="N403"/>
      <c r="O403" s="20"/>
      <c r="P403"/>
      <c r="Q403" s="20"/>
      <c r="R403"/>
      <c r="S403" s="20"/>
      <c r="U403" s="20"/>
      <c r="W403" s="20"/>
    </row>
    <row r="404" spans="9:23" x14ac:dyDescent="0.25">
      <c r="I404" s="20"/>
      <c r="K404" s="20"/>
      <c r="M404" s="20"/>
      <c r="N404"/>
      <c r="O404" s="20"/>
      <c r="P404"/>
      <c r="Q404" s="20"/>
      <c r="R404"/>
      <c r="S404" s="20"/>
      <c r="U404" s="20"/>
      <c r="W404" s="20"/>
    </row>
    <row r="405" spans="9:23" x14ac:dyDescent="0.25">
      <c r="I405" s="20"/>
      <c r="K405" s="20"/>
      <c r="M405" s="20"/>
      <c r="N405"/>
      <c r="O405" s="20"/>
      <c r="P405"/>
      <c r="Q405" s="20"/>
      <c r="R405"/>
      <c r="S405" s="20"/>
      <c r="U405" s="20"/>
      <c r="W405" s="20"/>
    </row>
    <row r="406" spans="9:23" x14ac:dyDescent="0.25">
      <c r="I406" s="20"/>
      <c r="K406" s="20"/>
      <c r="M406" s="20"/>
      <c r="N406"/>
      <c r="O406" s="20"/>
      <c r="P406"/>
      <c r="Q406" s="20"/>
      <c r="R406"/>
      <c r="S406" s="20"/>
      <c r="U406" s="20"/>
      <c r="W406" s="20"/>
    </row>
    <row r="407" spans="9:23" x14ac:dyDescent="0.25">
      <c r="I407" s="20"/>
      <c r="K407" s="20"/>
      <c r="M407" s="20"/>
      <c r="N407"/>
      <c r="O407" s="20"/>
      <c r="P407"/>
      <c r="Q407" s="20"/>
      <c r="R407"/>
      <c r="S407" s="20"/>
      <c r="U407" s="20"/>
      <c r="W407" s="20"/>
    </row>
    <row r="408" spans="9:23" x14ac:dyDescent="0.25">
      <c r="I408" s="20"/>
      <c r="K408" s="20"/>
      <c r="M408" s="20"/>
      <c r="N408"/>
      <c r="O408" s="20"/>
      <c r="P408"/>
      <c r="Q408" s="20"/>
      <c r="R408"/>
      <c r="S408" s="20"/>
      <c r="U408" s="20"/>
      <c r="W408" s="20"/>
    </row>
    <row r="409" spans="9:23" x14ac:dyDescent="0.25">
      <c r="I409" s="20"/>
      <c r="K409" s="20"/>
      <c r="M409" s="20"/>
      <c r="N409"/>
      <c r="O409" s="20"/>
      <c r="P409"/>
      <c r="Q409" s="20"/>
      <c r="R409"/>
      <c r="S409" s="20"/>
      <c r="U409" s="20"/>
      <c r="W409" s="20"/>
    </row>
    <row r="410" spans="9:23" x14ac:dyDescent="0.25">
      <c r="I410" s="20"/>
      <c r="K410" s="20"/>
      <c r="M410" s="20"/>
      <c r="N410"/>
      <c r="O410" s="20"/>
      <c r="P410"/>
      <c r="Q410" s="20"/>
      <c r="R410"/>
      <c r="S410" s="20"/>
      <c r="U410" s="20"/>
      <c r="W410" s="20"/>
    </row>
    <row r="411" spans="9:23" x14ac:dyDescent="0.25">
      <c r="I411" s="20"/>
      <c r="K411" s="20"/>
      <c r="M411" s="20"/>
      <c r="N411"/>
      <c r="O411" s="20"/>
      <c r="P411"/>
      <c r="Q411" s="20"/>
      <c r="R411"/>
      <c r="S411" s="20"/>
      <c r="U411" s="20"/>
      <c r="W411" s="20"/>
    </row>
    <row r="412" spans="9:23" x14ac:dyDescent="0.25">
      <c r="I412" s="20"/>
      <c r="K412" s="20"/>
      <c r="M412" s="20"/>
      <c r="N412"/>
      <c r="O412" s="20"/>
      <c r="P412"/>
      <c r="Q412" s="20"/>
      <c r="R412"/>
      <c r="S412" s="20"/>
      <c r="U412" s="20"/>
      <c r="W412" s="20"/>
    </row>
    <row r="413" spans="9:23" x14ac:dyDescent="0.25">
      <c r="I413" s="20"/>
      <c r="K413" s="20"/>
      <c r="M413" s="20"/>
      <c r="N413"/>
      <c r="O413" s="20"/>
      <c r="P413"/>
      <c r="Q413" s="20"/>
      <c r="R413"/>
      <c r="S413" s="20"/>
      <c r="U413" s="20"/>
      <c r="W413" s="20"/>
    </row>
    <row r="414" spans="9:23" x14ac:dyDescent="0.25">
      <c r="I414" s="20"/>
      <c r="K414" s="20"/>
      <c r="M414" s="20"/>
      <c r="N414"/>
      <c r="O414" s="20"/>
      <c r="P414"/>
      <c r="Q414" s="20"/>
      <c r="R414"/>
      <c r="S414" s="20"/>
      <c r="U414" s="20"/>
      <c r="W414" s="20"/>
    </row>
    <row r="415" spans="9:23" x14ac:dyDescent="0.25">
      <c r="I415" s="20"/>
      <c r="K415" s="20"/>
      <c r="M415" s="20"/>
      <c r="N415"/>
      <c r="O415" s="20"/>
      <c r="P415"/>
      <c r="Q415" s="20"/>
      <c r="R415"/>
      <c r="S415" s="20"/>
      <c r="U415" s="20"/>
      <c r="W415" s="20"/>
    </row>
    <row r="416" spans="9:23" x14ac:dyDescent="0.25">
      <c r="I416" s="20"/>
      <c r="K416" s="20"/>
      <c r="M416" s="20"/>
      <c r="N416"/>
      <c r="O416" s="20"/>
      <c r="P416"/>
      <c r="Q416" s="20"/>
      <c r="R416"/>
      <c r="S416" s="20"/>
      <c r="U416" s="20"/>
      <c r="W416" s="20"/>
    </row>
    <row r="417" spans="9:23" x14ac:dyDescent="0.25">
      <c r="I417" s="20"/>
      <c r="K417" s="20"/>
      <c r="M417" s="20"/>
      <c r="N417"/>
      <c r="O417" s="20"/>
      <c r="P417"/>
      <c r="Q417" s="20"/>
      <c r="R417"/>
      <c r="S417" s="20"/>
      <c r="U417" s="20"/>
      <c r="W417" s="20"/>
    </row>
    <row r="418" spans="9:23" x14ac:dyDescent="0.25">
      <c r="I418" s="20"/>
      <c r="K418" s="20"/>
      <c r="M418" s="20"/>
      <c r="N418"/>
      <c r="O418" s="20"/>
      <c r="P418"/>
      <c r="Q418" s="20"/>
      <c r="R418"/>
      <c r="S418" s="20"/>
      <c r="U418" s="20"/>
      <c r="W418" s="20"/>
    </row>
    <row r="419" spans="9:23" x14ac:dyDescent="0.25">
      <c r="I419" s="20"/>
      <c r="K419" s="20"/>
      <c r="M419" s="20"/>
      <c r="N419"/>
      <c r="O419" s="20"/>
      <c r="P419"/>
      <c r="Q419" s="20"/>
      <c r="R419"/>
      <c r="S419" s="20"/>
      <c r="U419" s="20"/>
      <c r="W419" s="20"/>
    </row>
    <row r="420" spans="9:23" x14ac:dyDescent="0.25">
      <c r="I420" s="20"/>
      <c r="K420" s="20"/>
      <c r="M420" s="20"/>
      <c r="N420"/>
      <c r="O420" s="20"/>
      <c r="P420"/>
      <c r="Q420" s="20"/>
      <c r="R420"/>
      <c r="S420" s="20"/>
      <c r="U420" s="20"/>
      <c r="W420" s="20"/>
    </row>
    <row r="421" spans="9:23" x14ac:dyDescent="0.25">
      <c r="I421" s="20"/>
      <c r="K421" s="20"/>
      <c r="M421" s="20"/>
      <c r="N421"/>
      <c r="O421" s="20"/>
      <c r="P421"/>
      <c r="Q421" s="20"/>
      <c r="R421"/>
      <c r="S421" s="20"/>
      <c r="U421" s="20"/>
      <c r="W421" s="20"/>
    </row>
    <row r="422" spans="9:23" x14ac:dyDescent="0.25">
      <c r="I422" s="20"/>
      <c r="K422" s="20"/>
      <c r="M422" s="20"/>
      <c r="N422"/>
      <c r="O422" s="20"/>
      <c r="P422"/>
      <c r="Q422" s="20"/>
      <c r="R422"/>
      <c r="S422" s="20"/>
      <c r="U422" s="20"/>
      <c r="W422" s="20"/>
    </row>
    <row r="423" spans="9:23" x14ac:dyDescent="0.25">
      <c r="I423" s="20"/>
      <c r="K423" s="20"/>
      <c r="M423" s="20"/>
      <c r="N423"/>
      <c r="O423" s="20"/>
      <c r="P423"/>
      <c r="Q423" s="20"/>
      <c r="R423"/>
      <c r="S423" s="20"/>
      <c r="U423" s="20"/>
      <c r="W423" s="20"/>
    </row>
  </sheetData>
  <sortState ref="A2:AY286">
    <sortCondition ref="A2:A286"/>
    <sortCondition descending="1" ref="AJ2:AJ286"/>
  </sortState>
  <pageMargins left="0.7" right="0.7" top="0.75" bottom="0.75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19"/>
  <sheetViews>
    <sheetView zoomScaleNormal="100" workbookViewId="0">
      <pane ySplit="1" topLeftCell="A2" activePane="bottomLeft" state="frozen"/>
      <selection pane="bottomLeft" activeCell="AK5" sqref="AK5"/>
    </sheetView>
  </sheetViews>
  <sheetFormatPr defaultRowHeight="15" x14ac:dyDescent="0.25"/>
  <cols>
    <col min="1" max="1" width="11.140625" customWidth="1"/>
    <col min="2" max="2" width="18.7109375" bestFit="1" customWidth="1"/>
    <col min="3" max="3" width="18.7109375" customWidth="1"/>
    <col min="4" max="4" width="11.42578125" customWidth="1"/>
    <col min="5" max="5" width="7.42578125" customWidth="1"/>
    <col min="6" max="6" width="8.28515625" bestFit="1" customWidth="1"/>
    <col min="7" max="7" width="10.28515625" customWidth="1"/>
    <col min="8" max="8" width="7.28515625" customWidth="1"/>
    <col min="9" max="9" width="6.42578125" style="19" customWidth="1"/>
    <col min="10" max="10" width="6.85546875" customWidth="1"/>
    <col min="11" max="11" width="6.42578125" style="19" customWidth="1"/>
    <col min="12" max="12" width="6.42578125" customWidth="1"/>
    <col min="13" max="13" width="6.42578125" style="19" customWidth="1"/>
    <col min="14" max="14" width="7.42578125" style="12" customWidth="1"/>
    <col min="15" max="15" width="6.42578125" style="19" customWidth="1"/>
    <col min="16" max="16" width="7.42578125" style="12" customWidth="1"/>
    <col min="17" max="17" width="6.42578125" style="19" customWidth="1"/>
    <col min="18" max="18" width="7.42578125" style="12" customWidth="1"/>
    <col min="19" max="19" width="6.42578125" style="19" customWidth="1"/>
    <col min="20" max="20" width="5.85546875" customWidth="1"/>
    <col min="21" max="21" width="6.42578125" style="19" customWidth="1"/>
    <col min="22" max="22" width="6.28515625" customWidth="1"/>
    <col min="23" max="23" width="6.42578125" style="19" customWidth="1"/>
    <col min="24" max="24" width="2.7109375" style="6" customWidth="1"/>
    <col min="25" max="25" width="3.42578125" style="6" customWidth="1"/>
    <col min="26" max="26" width="15" style="22" customWidth="1"/>
    <col min="27" max="27" width="0.28515625" style="6" customWidth="1"/>
    <col min="28" max="28" width="4.140625" style="6" hidden="1" customWidth="1"/>
    <col min="29" max="30" width="4.28515625" style="6" hidden="1" customWidth="1"/>
    <col min="31" max="31" width="3.85546875" style="6" hidden="1" customWidth="1"/>
    <col min="32" max="32" width="4.140625" style="6" hidden="1" customWidth="1"/>
    <col min="33" max="33" width="4" style="6" hidden="1" customWidth="1"/>
    <col min="34" max="34" width="4.28515625" style="6" hidden="1" customWidth="1"/>
    <col min="35" max="35" width="3.7109375" style="6" hidden="1" customWidth="1"/>
    <col min="36" max="36" width="12.42578125" style="23" bestFit="1" customWidth="1"/>
    <col min="37" max="37" width="9.140625" style="6"/>
  </cols>
  <sheetData>
    <row r="1" spans="1:37" s="1" customFormat="1" x14ac:dyDescent="0.25">
      <c r="A1" s="1" t="s">
        <v>9</v>
      </c>
      <c r="B1" s="1" t="s">
        <v>33</v>
      </c>
      <c r="C1" s="1" t="s">
        <v>34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48</v>
      </c>
      <c r="I1" s="19" t="s">
        <v>6</v>
      </c>
      <c r="J1" s="1" t="s">
        <v>14</v>
      </c>
      <c r="K1" s="19" t="s">
        <v>6</v>
      </c>
      <c r="L1" s="1" t="s">
        <v>26</v>
      </c>
      <c r="M1" s="19" t="s">
        <v>6</v>
      </c>
      <c r="N1" s="13" t="s">
        <v>29</v>
      </c>
      <c r="O1" s="19" t="s">
        <v>6</v>
      </c>
      <c r="P1" s="13" t="s">
        <v>31</v>
      </c>
      <c r="Q1" s="19" t="s">
        <v>6</v>
      </c>
      <c r="R1" s="13" t="s">
        <v>30</v>
      </c>
      <c r="S1" s="19" t="s">
        <v>6</v>
      </c>
      <c r="T1" s="1" t="s">
        <v>49</v>
      </c>
      <c r="U1" s="19" t="s">
        <v>6</v>
      </c>
      <c r="V1" s="1" t="s">
        <v>5</v>
      </c>
      <c r="W1" s="19" t="s">
        <v>6</v>
      </c>
      <c r="X1" s="5"/>
      <c r="Y1" s="5"/>
      <c r="Z1" s="21" t="s">
        <v>17</v>
      </c>
      <c r="AA1" s="5"/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45</v>
      </c>
      <c r="AH1" s="5" t="s">
        <v>46</v>
      </c>
      <c r="AI1" s="5" t="s">
        <v>47</v>
      </c>
      <c r="AJ1" s="23" t="s">
        <v>32</v>
      </c>
      <c r="AK1" s="5"/>
    </row>
    <row r="2" spans="1:37" x14ac:dyDescent="0.25">
      <c r="A2" s="47" t="s">
        <v>30</v>
      </c>
      <c r="B2" s="45" t="s">
        <v>248</v>
      </c>
      <c r="C2" s="44" t="s">
        <v>424</v>
      </c>
      <c r="D2" s="44">
        <v>132642</v>
      </c>
      <c r="E2" s="44" t="s">
        <v>13</v>
      </c>
      <c r="F2" s="44" t="s">
        <v>8</v>
      </c>
      <c r="G2">
        <f>VLOOKUP($D2,CLASS!$D$2:$W$405,4,FALSE)</f>
        <v>15</v>
      </c>
      <c r="H2">
        <f>VLOOKUP($D2,CLASS!$D$2:$W$405,5,FALSE)</f>
        <v>0</v>
      </c>
      <c r="I2" s="20">
        <f>IF(H2,G2+H2,0)</f>
        <v>0</v>
      </c>
      <c r="J2">
        <f>VLOOKUP($D2,CLASS!$D$2:$W$405,7,FALSE)</f>
        <v>81</v>
      </c>
      <c r="K2" s="52">
        <f>IF(IF(J2,J2+$G2,0)&lt;=100,IF(J2,J2+$G2,0),100)</f>
        <v>96</v>
      </c>
      <c r="L2">
        <f>VLOOKUP($D2,CLASS!$D$2:$W$405,9,FALSE)</f>
        <v>86</v>
      </c>
      <c r="M2" s="52">
        <f>IF(IF(L2,L2+$G2,0)&lt;=100,IF(L2,L2+$G2,0),100)</f>
        <v>100</v>
      </c>
      <c r="N2">
        <f>VLOOKUP($D2,CLASS!$D$2:$W$405,11,FALSE)</f>
        <v>88</v>
      </c>
      <c r="O2" s="52">
        <f>IF(IF(N2,N2+$G2,0)&lt;=100,IF(N2,N2+$G2,0),100)</f>
        <v>100</v>
      </c>
      <c r="P2">
        <f>VLOOKUP($D2,CLASS!$D$2:$W$405,13,FALSE)</f>
        <v>81</v>
      </c>
      <c r="Q2" s="52">
        <f>IF(IF(P2,P2+$G2,0)&lt;=100,IF(P2,P2+$G2,0),100)</f>
        <v>96</v>
      </c>
      <c r="R2">
        <f>VLOOKUP($D2,CLASS!$D$2:$W$405,15,FALSE)</f>
        <v>88</v>
      </c>
      <c r="S2" s="52">
        <f>IF(IF(R2,R2+$G2,0)&lt;=100,IF(R2,R2+$G2,0),100)</f>
        <v>100</v>
      </c>
      <c r="T2">
        <f>VLOOKUP($D2,CLASS!$D$2:$W$405,17,FALSE)</f>
        <v>77</v>
      </c>
      <c r="U2" s="52">
        <f>IF(IF(T2,T2+$G2,0)&lt;=100,IF(T2,T2+$G2,0),100)</f>
        <v>92</v>
      </c>
      <c r="V2">
        <f>VLOOKUP($D2,CLASS!$D$2:$W$405,19,FALSE)</f>
        <v>0</v>
      </c>
      <c r="W2" s="52">
        <f>IF(IF(V2,V2+$G2,0)&lt;=100,IF(V2,V2+$G2,0),100)</f>
        <v>0</v>
      </c>
      <c r="X2"/>
      <c r="Y2"/>
      <c r="Z2" s="20">
        <f>I2+K2+M2+O2+Q2+S2+U2+W2</f>
        <v>584</v>
      </c>
      <c r="AA2"/>
      <c r="AB2">
        <f>I2</f>
        <v>0</v>
      </c>
      <c r="AC2">
        <f>K2</f>
        <v>96</v>
      </c>
      <c r="AD2">
        <f>M2</f>
        <v>100</v>
      </c>
      <c r="AE2">
        <f>O2</f>
        <v>100</v>
      </c>
      <c r="AF2">
        <f>Q2</f>
        <v>96</v>
      </c>
      <c r="AG2">
        <f>S2</f>
        <v>100</v>
      </c>
      <c r="AH2">
        <f>U2</f>
        <v>92</v>
      </c>
      <c r="AI2">
        <f>W2</f>
        <v>0</v>
      </c>
      <c r="AJ2" s="24">
        <f>SUMPRODUCT(LARGE(AB2:AI2, {1,2,3,4,5}))</f>
        <v>492</v>
      </c>
      <c r="AK2" s="57"/>
    </row>
    <row r="3" spans="1:37" x14ac:dyDescent="0.25">
      <c r="A3" s="47" t="s">
        <v>29</v>
      </c>
      <c r="B3" s="46" t="s">
        <v>77</v>
      </c>
      <c r="C3" s="44" t="s">
        <v>392</v>
      </c>
      <c r="D3" s="44">
        <v>134106</v>
      </c>
      <c r="E3" s="44" t="s">
        <v>13</v>
      </c>
      <c r="F3" s="44" t="s">
        <v>40</v>
      </c>
      <c r="G3" s="44">
        <f>VLOOKUP($D3,CLASS!$D$2:$W$405,4,FALSE)</f>
        <v>15</v>
      </c>
      <c r="H3" s="44">
        <f>VLOOKUP($D3,CLASS!$D$2:$W$405,5,FALSE)</f>
        <v>0</v>
      </c>
      <c r="I3" s="52">
        <f>IF(H3,G3+H3,0)</f>
        <v>0</v>
      </c>
      <c r="J3" s="44">
        <f>VLOOKUP($D3,CLASS!$D$2:$W$405,7,FALSE)</f>
        <v>88</v>
      </c>
      <c r="K3" s="52">
        <f>IF(IF(J3,J3+$G3,0)&lt;=100,IF(J3,J3+$G3,0),100)</f>
        <v>100</v>
      </c>
      <c r="L3" s="44">
        <f>VLOOKUP($D3,CLASS!$D$2:$W$405,9,FALSE)</f>
        <v>89</v>
      </c>
      <c r="M3" s="52">
        <f>IF(IF(L3,L3+$G3,0)&lt;=100,IF(L3,L3+$G3,0),100)</f>
        <v>100</v>
      </c>
      <c r="N3" s="44">
        <f>VLOOKUP($D3,CLASS!$D$2:$W$405,11,FALSE)</f>
        <v>82</v>
      </c>
      <c r="O3" s="52">
        <f>IF(IF(N3,N3+$G3,0)&lt;=100,IF(N3,N3+$G3,0),100)</f>
        <v>97</v>
      </c>
      <c r="P3" s="44">
        <f>VLOOKUP($D3,CLASS!$D$2:$W$405,13,FALSE)</f>
        <v>66</v>
      </c>
      <c r="Q3" s="52">
        <f>IF(IF(P3,P3+$G3,0)&lt;=100,IF(P3,P3+$G3,0),100)</f>
        <v>81</v>
      </c>
      <c r="R3" s="44">
        <f>VLOOKUP($D3,CLASS!$D$2:$W$405,15,FALSE)</f>
        <v>92</v>
      </c>
      <c r="S3" s="52">
        <f>IF(IF(R3,R3+$G3,0)&lt;=100,IF(R3,R3+$G3,0),100)</f>
        <v>100</v>
      </c>
      <c r="T3" s="44">
        <f>VLOOKUP($D3,CLASS!$D$2:$W$405,17,FALSE)</f>
        <v>77</v>
      </c>
      <c r="U3" s="52">
        <f>IF(IF(T3,T3+$G3,0)&lt;=100,IF(T3,T3+$G3,0),100)</f>
        <v>92</v>
      </c>
      <c r="V3" s="44">
        <f>VLOOKUP($D3,CLASS!$D$2:$W$405,19,FALSE)</f>
        <v>0</v>
      </c>
      <c r="W3" s="52">
        <f>IF(IF(V3,V3+$G3,0)&lt;=100,IF(V3,V3+$G3,0),100)</f>
        <v>0</v>
      </c>
      <c r="X3"/>
      <c r="Y3"/>
      <c r="Z3" s="52">
        <f>I3+K3+M3+O3+Q3+S3+U3+W3</f>
        <v>570</v>
      </c>
      <c r="AA3"/>
      <c r="AB3">
        <f>I3</f>
        <v>0</v>
      </c>
      <c r="AC3">
        <f>K3</f>
        <v>100</v>
      </c>
      <c r="AD3">
        <f>M3</f>
        <v>100</v>
      </c>
      <c r="AE3">
        <f>O3</f>
        <v>97</v>
      </c>
      <c r="AF3">
        <f>Q3</f>
        <v>81</v>
      </c>
      <c r="AG3">
        <f>S3</f>
        <v>100</v>
      </c>
      <c r="AH3">
        <f>U3</f>
        <v>92</v>
      </c>
      <c r="AI3">
        <f>W3</f>
        <v>0</v>
      </c>
      <c r="AJ3" s="24">
        <f>SUMPRODUCT(LARGE(AB3:AI3, {1,2,3,4,5}))</f>
        <v>489</v>
      </c>
    </row>
    <row r="4" spans="1:37" x14ac:dyDescent="0.25">
      <c r="A4" s="47" t="s">
        <v>48</v>
      </c>
      <c r="B4" s="46" t="s">
        <v>67</v>
      </c>
      <c r="C4" s="44" t="s">
        <v>68</v>
      </c>
      <c r="D4" s="44">
        <v>107759</v>
      </c>
      <c r="E4" s="44" t="s">
        <v>23</v>
      </c>
      <c r="F4" s="44" t="s">
        <v>8</v>
      </c>
      <c r="G4" s="44">
        <f>VLOOKUP($D4,CLASS!$D$2:$W$405,4,FALSE)</f>
        <v>0</v>
      </c>
      <c r="H4" s="44">
        <f>VLOOKUP($D4,CLASS!$D$2:$W$405,5,FALSE)</f>
        <v>95</v>
      </c>
      <c r="I4" s="52">
        <f>IF(H4,G4+H4,0)</f>
        <v>95</v>
      </c>
      <c r="J4" s="44">
        <f>VLOOKUP($D4,CLASS!$D$2:$W$405,7,FALSE)</f>
        <v>88</v>
      </c>
      <c r="K4" s="52">
        <f>IF(IF(J4,J4+$G4,0)&lt;=100,IF(J4,J4+$G4,0),100)</f>
        <v>88</v>
      </c>
      <c r="L4" s="44">
        <f>VLOOKUP($D4,CLASS!$D$2:$W$405,9,FALSE)</f>
        <v>93</v>
      </c>
      <c r="M4" s="52">
        <f>IF(IF(L4,L4+$G4,0)&lt;=100,IF(L4,L4+$G4,0),100)</f>
        <v>93</v>
      </c>
      <c r="N4" s="44">
        <f>VLOOKUP($D4,CLASS!$D$2:$W$405,11,FALSE)</f>
        <v>96</v>
      </c>
      <c r="O4" s="52">
        <f>IF(IF(N4,N4+$G4,0)&lt;=100,IF(N4,N4+$G4,0),100)</f>
        <v>96</v>
      </c>
      <c r="P4" s="44">
        <f>VLOOKUP($D4,CLASS!$D$2:$W$405,13,FALSE)</f>
        <v>0</v>
      </c>
      <c r="Q4" s="52">
        <f>IF(IF(P4,P4+$G4,0)&lt;=100,IF(P4,P4+$G4,0),100)</f>
        <v>0</v>
      </c>
      <c r="R4" s="44">
        <f>VLOOKUP($D4,CLASS!$D$2:$W$405,15,FALSE)</f>
        <v>97</v>
      </c>
      <c r="S4" s="52">
        <f>IF(IF(R4,R4+$G4,0)&lt;=100,IF(R4,R4+$G4,0),100)</f>
        <v>97</v>
      </c>
      <c r="T4" s="44">
        <f>VLOOKUP($D4,CLASS!$D$2:$W$405,17,FALSE)</f>
        <v>96</v>
      </c>
      <c r="U4" s="52">
        <f>IF(IF(T4,T4+$G4,0)&lt;=100,IF(T4,T4+$G4,0),100)</f>
        <v>96</v>
      </c>
      <c r="V4" s="44">
        <f>VLOOKUP($D4,CLASS!$D$2:$W$405,19,FALSE)</f>
        <v>0</v>
      </c>
      <c r="W4" s="52">
        <f>IF(IF(V4,V4+$G4,0)&lt;=100,IF(V4,V4+$G4,0),100)</f>
        <v>0</v>
      </c>
      <c r="X4"/>
      <c r="Y4"/>
      <c r="Z4" s="52">
        <f>I4+K4+M4+O4+Q4+S4+U4+W4</f>
        <v>565</v>
      </c>
      <c r="AA4"/>
      <c r="AB4">
        <f>I4</f>
        <v>95</v>
      </c>
      <c r="AC4">
        <f>K4</f>
        <v>88</v>
      </c>
      <c r="AD4">
        <f>M4</f>
        <v>93</v>
      </c>
      <c r="AE4">
        <f>O4</f>
        <v>96</v>
      </c>
      <c r="AF4">
        <f>Q4</f>
        <v>0</v>
      </c>
      <c r="AG4">
        <f>S4</f>
        <v>97</v>
      </c>
      <c r="AH4">
        <f>U4</f>
        <v>96</v>
      </c>
      <c r="AI4">
        <f>W4</f>
        <v>0</v>
      </c>
      <c r="AJ4" s="24">
        <f>SUMPRODUCT(LARGE(AB4:AI4, {1,2,3,4,5}))</f>
        <v>477</v>
      </c>
    </row>
    <row r="5" spans="1:37" x14ac:dyDescent="0.25">
      <c r="A5" s="47" t="s">
        <v>29</v>
      </c>
      <c r="B5" s="46" t="s">
        <v>272</v>
      </c>
      <c r="C5" s="44" t="s">
        <v>328</v>
      </c>
      <c r="D5" s="44">
        <v>132588</v>
      </c>
      <c r="E5" s="44" t="s">
        <v>13</v>
      </c>
      <c r="F5" s="44" t="s">
        <v>8</v>
      </c>
      <c r="G5" s="44">
        <f>VLOOKUP($D5,CLASS!$D$2:$W$405,4,FALSE)</f>
        <v>15</v>
      </c>
      <c r="H5" s="44">
        <f>VLOOKUP($D5,CLASS!$D$2:$W$405,5,FALSE)</f>
        <v>79</v>
      </c>
      <c r="I5" s="52">
        <f>IF(H5,G5+H5,0)</f>
        <v>94</v>
      </c>
      <c r="J5" s="44">
        <f>VLOOKUP($D5,CLASS!$D$2:$W$405,7,FALSE)</f>
        <v>84</v>
      </c>
      <c r="K5" s="52">
        <f>IF(IF(J5,J5+$G5,0)&lt;=100,IF(J5,J5+$G5,0),100)</f>
        <v>99</v>
      </c>
      <c r="L5" s="44">
        <f>VLOOKUP($D5,CLASS!$D$2:$W$405,9,FALSE)</f>
        <v>77</v>
      </c>
      <c r="M5" s="52">
        <f>IF(IF(L5,L5+$G5,0)&lt;=100,IF(L5,L5+$G5,0),100)</f>
        <v>92</v>
      </c>
      <c r="N5" s="44">
        <f>VLOOKUP($D5,CLASS!$D$2:$W$405,11,FALSE)</f>
        <v>72</v>
      </c>
      <c r="O5" s="52">
        <f>IF(IF(N5,N5+$G5,0)&lt;=100,IF(N5,N5+$G5,0),100)</f>
        <v>87</v>
      </c>
      <c r="P5" s="44">
        <f>VLOOKUP($D5,CLASS!$D$2:$W$405,13,FALSE)</f>
        <v>72</v>
      </c>
      <c r="Q5" s="52">
        <f>IF(IF(P5,P5+$G5,0)&lt;=100,IF(P5,P5+$G5,0),100)</f>
        <v>87</v>
      </c>
      <c r="R5" s="44">
        <f>VLOOKUP($D5,CLASS!$D$2:$W$405,15,FALSE)</f>
        <v>87</v>
      </c>
      <c r="S5" s="52">
        <f>IF(IF(R5,R5+$G5,0)&lt;=100,IF(R5,R5+$G5,0),100)</f>
        <v>100</v>
      </c>
      <c r="T5" s="44">
        <f>VLOOKUP($D5,CLASS!$D$2:$W$405,17,FALSE)</f>
        <v>74</v>
      </c>
      <c r="U5" s="52">
        <f>IF(IF(T5,T5+$G5,0)&lt;=100,IF(T5,T5+$G5,0),100)</f>
        <v>89</v>
      </c>
      <c r="V5" s="44">
        <f>VLOOKUP($D5,CLASS!$D$2:$W$405,19,FALSE)</f>
        <v>0</v>
      </c>
      <c r="W5" s="52">
        <f>IF(IF(V5,V5+$G5,0)&lt;=100,IF(V5,V5+$G5,0),100)</f>
        <v>0</v>
      </c>
      <c r="X5"/>
      <c r="Y5"/>
      <c r="Z5" s="52">
        <f>I5+K5+M5+O5+Q5+S5+U5+W5</f>
        <v>648</v>
      </c>
      <c r="AA5"/>
      <c r="AB5">
        <f>I5</f>
        <v>94</v>
      </c>
      <c r="AC5">
        <f>K5</f>
        <v>99</v>
      </c>
      <c r="AD5">
        <f>M5</f>
        <v>92</v>
      </c>
      <c r="AE5">
        <f>O5</f>
        <v>87</v>
      </c>
      <c r="AF5">
        <f>Q5</f>
        <v>87</v>
      </c>
      <c r="AG5">
        <f>S5</f>
        <v>100</v>
      </c>
      <c r="AH5">
        <f>U5</f>
        <v>89</v>
      </c>
      <c r="AI5">
        <f>W5</f>
        <v>0</v>
      </c>
      <c r="AJ5" s="24">
        <f>SUMPRODUCT(LARGE(AB5:AI5, {1,2,3,4,5}))</f>
        <v>474</v>
      </c>
      <c r="AK5" s="57"/>
    </row>
    <row r="6" spans="1:37" x14ac:dyDescent="0.25">
      <c r="A6" s="47" t="s">
        <v>29</v>
      </c>
      <c r="B6" s="46" t="s">
        <v>195</v>
      </c>
      <c r="C6" s="44" t="s">
        <v>203</v>
      </c>
      <c r="D6" s="44">
        <v>132857</v>
      </c>
      <c r="E6" s="44" t="s">
        <v>13</v>
      </c>
      <c r="F6" s="44" t="s">
        <v>8</v>
      </c>
      <c r="G6" s="44">
        <f>VLOOKUP($D6,CLASS!$D$2:$W$405,4,FALSE)</f>
        <v>15</v>
      </c>
      <c r="H6" s="44">
        <f>VLOOKUP($D6,CLASS!$D$2:$W$405,5,FALSE)</f>
        <v>84</v>
      </c>
      <c r="I6" s="52">
        <f>IF(H6,G6+H6,0)</f>
        <v>99</v>
      </c>
      <c r="J6" s="44">
        <f>VLOOKUP($D6,CLASS!$D$2:$W$405,7,FALSE)</f>
        <v>80</v>
      </c>
      <c r="K6" s="52">
        <f>IF(IF(J6,J6+$G6,0)&lt;=100,IF(J6,J6+$G6,0),100)</f>
        <v>95</v>
      </c>
      <c r="L6" s="44">
        <f>VLOOKUP($D6,CLASS!$D$2:$W$405,9,FALSE)</f>
        <v>78</v>
      </c>
      <c r="M6" s="52">
        <f>IF(IF(L6,L6+$G6,0)&lt;=100,IF(L6,L6+$G6,0),100)</f>
        <v>93</v>
      </c>
      <c r="N6" s="44">
        <f>VLOOKUP($D6,CLASS!$D$2:$W$405,11,FALSE)</f>
        <v>68</v>
      </c>
      <c r="O6" s="52">
        <f>IF(IF(N6,N6+$G6,0)&lt;=100,IF(N6,N6+$G6,0),100)</f>
        <v>83</v>
      </c>
      <c r="P6" s="44">
        <f>VLOOKUP($D6,CLASS!$D$2:$W$405,13,FALSE)</f>
        <v>72</v>
      </c>
      <c r="Q6" s="52">
        <f>IF(IF(P6,P6+$G6,0)&lt;=100,IF(P6,P6+$G6,0),100)</f>
        <v>87</v>
      </c>
      <c r="R6" s="44">
        <f>VLOOKUP($D6,CLASS!$D$2:$W$405,15,FALSE)</f>
        <v>87</v>
      </c>
      <c r="S6" s="52">
        <f>IF(IF(R6,R6+$G6,0)&lt;=100,IF(R6,R6+$G6,0),100)</f>
        <v>100</v>
      </c>
      <c r="T6" s="44">
        <f>VLOOKUP($D6,CLASS!$D$2:$W$405,17,FALSE)</f>
        <v>67</v>
      </c>
      <c r="U6" s="52">
        <f>IF(IF(T6,T6+$G6,0)&lt;=100,IF(T6,T6+$G6,0),100)</f>
        <v>82</v>
      </c>
      <c r="V6" s="44">
        <f>VLOOKUP($D6,CLASS!$D$2:$W$405,19,FALSE)</f>
        <v>0</v>
      </c>
      <c r="W6" s="52">
        <f>IF(IF(V6,V6+$G6,0)&lt;=100,IF(V6,V6+$G6,0),100)</f>
        <v>0</v>
      </c>
      <c r="X6"/>
      <c r="Y6"/>
      <c r="Z6" s="52">
        <f>I6+K6+M6+O6+Q6+S6+U6+W6</f>
        <v>639</v>
      </c>
      <c r="AA6"/>
      <c r="AB6">
        <f>I6</f>
        <v>99</v>
      </c>
      <c r="AC6">
        <f>K6</f>
        <v>95</v>
      </c>
      <c r="AD6">
        <f>M6</f>
        <v>93</v>
      </c>
      <c r="AE6">
        <f>O6</f>
        <v>83</v>
      </c>
      <c r="AF6">
        <f>Q6</f>
        <v>87</v>
      </c>
      <c r="AG6">
        <f>S6</f>
        <v>100</v>
      </c>
      <c r="AH6">
        <f>U6</f>
        <v>82</v>
      </c>
      <c r="AI6">
        <f>W6</f>
        <v>0</v>
      </c>
      <c r="AJ6" s="24">
        <f>SUMPRODUCT(LARGE(AB6:AI6, {1,2,3,4,5}))</f>
        <v>474</v>
      </c>
    </row>
    <row r="7" spans="1:37" x14ac:dyDescent="0.25">
      <c r="A7" s="47" t="s">
        <v>48</v>
      </c>
      <c r="B7" s="46" t="s">
        <v>63</v>
      </c>
      <c r="C7" s="44" t="s">
        <v>64</v>
      </c>
      <c r="D7" s="44">
        <v>96439</v>
      </c>
      <c r="E7" s="44" t="s">
        <v>23</v>
      </c>
      <c r="F7" s="44" t="s">
        <v>8</v>
      </c>
      <c r="G7" s="44">
        <f>VLOOKUP($D7,CLASS!$D$2:$W$405,4,FALSE)</f>
        <v>0</v>
      </c>
      <c r="H7" s="44">
        <f>VLOOKUP($D7,CLASS!$D$2:$W$405,5,FALSE)</f>
        <v>96</v>
      </c>
      <c r="I7" s="52">
        <f>IF(H7,G7+H7,0)</f>
        <v>96</v>
      </c>
      <c r="J7" s="44">
        <f>VLOOKUP($D7,CLASS!$D$2:$W$405,7,FALSE)</f>
        <v>94</v>
      </c>
      <c r="K7" s="52">
        <f>IF(IF(J7,J7+$G7,0)&lt;=100,IF(J7,J7+$G7,0),100)</f>
        <v>94</v>
      </c>
      <c r="L7" s="44">
        <f>VLOOKUP($D7,CLASS!$D$2:$W$405,9,FALSE)</f>
        <v>94</v>
      </c>
      <c r="M7" s="52">
        <f>IF(IF(L7,L7+$G7,0)&lt;=100,IF(L7,L7+$G7,0),100)</f>
        <v>94</v>
      </c>
      <c r="N7" s="44">
        <f>VLOOKUP($D7,CLASS!$D$2:$W$405,11,FALSE)</f>
        <v>86</v>
      </c>
      <c r="O7" s="52">
        <f>IF(IF(N7,N7+$G7,0)&lt;=100,IF(N7,N7+$G7,0),100)</f>
        <v>86</v>
      </c>
      <c r="P7" s="44">
        <f>VLOOKUP($D7,CLASS!$D$2:$W$405,13,FALSE)</f>
        <v>0</v>
      </c>
      <c r="Q7" s="52">
        <f>IF(IF(P7,P7+$G7,0)&lt;=100,IF(P7,P7+$G7,0),100)</f>
        <v>0</v>
      </c>
      <c r="R7" s="44">
        <f>VLOOKUP($D7,CLASS!$D$2:$W$405,15,FALSE)</f>
        <v>94</v>
      </c>
      <c r="S7" s="52">
        <f>IF(IF(R7,R7+$G7,0)&lt;=100,IF(R7,R7+$G7,0),100)</f>
        <v>94</v>
      </c>
      <c r="T7" s="44">
        <f>VLOOKUP($D7,CLASS!$D$2:$W$405,17,FALSE)</f>
        <v>94</v>
      </c>
      <c r="U7" s="52">
        <f>IF(IF(T7,T7+$G7,0)&lt;=100,IF(T7,T7+$G7,0),100)</f>
        <v>94</v>
      </c>
      <c r="V7" s="44">
        <f>VLOOKUP($D7,CLASS!$D$2:$W$405,19,FALSE)</f>
        <v>0</v>
      </c>
      <c r="W7" s="52">
        <f>IF(IF(V7,V7+$G7,0)&lt;=100,IF(V7,V7+$G7,0),100)</f>
        <v>0</v>
      </c>
      <c r="X7"/>
      <c r="Y7"/>
      <c r="Z7" s="52">
        <f>I7+K7+M7+O7+Q7+S7+U7+W7</f>
        <v>558</v>
      </c>
      <c r="AA7"/>
      <c r="AB7">
        <f>I7</f>
        <v>96</v>
      </c>
      <c r="AC7">
        <f>K7</f>
        <v>94</v>
      </c>
      <c r="AD7">
        <f>M7</f>
        <v>94</v>
      </c>
      <c r="AE7">
        <f>O7</f>
        <v>86</v>
      </c>
      <c r="AF7">
        <f>Q7</f>
        <v>0</v>
      </c>
      <c r="AG7">
        <f>S7</f>
        <v>94</v>
      </c>
      <c r="AH7">
        <f>U7</f>
        <v>94</v>
      </c>
      <c r="AI7">
        <f>W7</f>
        <v>0</v>
      </c>
      <c r="AJ7" s="24">
        <f>SUMPRODUCT(LARGE(AB7:AI7, {1,2,3,4,5}))</f>
        <v>472</v>
      </c>
      <c r="AK7" s="44"/>
    </row>
    <row r="8" spans="1:37" x14ac:dyDescent="0.25">
      <c r="A8" s="47" t="s">
        <v>30</v>
      </c>
      <c r="B8" s="46" t="s">
        <v>151</v>
      </c>
      <c r="C8" s="44" t="s">
        <v>160</v>
      </c>
      <c r="D8" s="44">
        <v>99093</v>
      </c>
      <c r="E8" s="44" t="s">
        <v>11</v>
      </c>
      <c r="F8" s="44" t="s">
        <v>8</v>
      </c>
      <c r="G8" s="44">
        <f>VLOOKUP($D8,CLASS!$D$2:$W$405,4,FALSE)</f>
        <v>5</v>
      </c>
      <c r="H8" s="44">
        <f>VLOOKUP($D8,CLASS!$D$2:$W$405,5,FALSE)</f>
        <v>87</v>
      </c>
      <c r="I8" s="52">
        <f>IF(H8,G8+H8,0)</f>
        <v>92</v>
      </c>
      <c r="J8" s="44">
        <f>VLOOKUP($D8,CLASS!$D$2:$W$405,7,FALSE)</f>
        <v>91</v>
      </c>
      <c r="K8" s="52">
        <f>IF(IF(J8,J8+$G8,0)&lt;=100,IF(J8,J8+$G8,0),100)</f>
        <v>96</v>
      </c>
      <c r="L8" s="44">
        <f>VLOOKUP($D8,CLASS!$D$2:$W$405,9,FALSE)</f>
        <v>87</v>
      </c>
      <c r="M8" s="52">
        <f>IF(IF(L8,L8+$G8,0)&lt;=100,IF(L8,L8+$G8,0),100)</f>
        <v>92</v>
      </c>
      <c r="N8" s="44">
        <f>VLOOKUP($D8,CLASS!$D$2:$W$405,11,FALSE)</f>
        <v>85</v>
      </c>
      <c r="O8" s="52">
        <f>IF(IF(N8,N8+$G8,0)&lt;=100,IF(N8,N8+$G8,0),100)</f>
        <v>90</v>
      </c>
      <c r="P8" s="44">
        <f>VLOOKUP($D8,CLASS!$D$2:$W$405,13,FALSE)</f>
        <v>78</v>
      </c>
      <c r="Q8" s="52">
        <f>IF(IF(P8,P8+$G8,0)&lt;=100,IF(P8,P8+$G8,0),100)</f>
        <v>83</v>
      </c>
      <c r="R8" s="44">
        <f>VLOOKUP($D8,CLASS!$D$2:$W$405,15,FALSE)</f>
        <v>94</v>
      </c>
      <c r="S8" s="52">
        <f>IF(IF(R8,R8+$G8,0)&lt;=100,IF(R8,R8+$G8,0),100)</f>
        <v>99</v>
      </c>
      <c r="T8" s="44">
        <f>VLOOKUP($D8,CLASS!$D$2:$W$405,17,FALSE)</f>
        <v>88</v>
      </c>
      <c r="U8" s="52">
        <f>IF(IF(T8,T8+$G8,0)&lt;=100,IF(T8,T8+$G8,0),100)</f>
        <v>93</v>
      </c>
      <c r="V8" s="44">
        <f>VLOOKUP($D8,CLASS!$D$2:$W$405,19,FALSE)</f>
        <v>0</v>
      </c>
      <c r="W8" s="52">
        <f>IF(IF(V8,V8+$G8,0)&lt;=100,IF(V8,V8+$G8,0),100)</f>
        <v>0</v>
      </c>
      <c r="X8"/>
      <c r="Y8"/>
      <c r="Z8" s="52">
        <f>I8+K8+M8+O8+Q8+S8+U8+W8</f>
        <v>645</v>
      </c>
      <c r="AA8"/>
      <c r="AB8">
        <f>I8</f>
        <v>92</v>
      </c>
      <c r="AC8">
        <f>K8</f>
        <v>96</v>
      </c>
      <c r="AD8">
        <f>M8</f>
        <v>92</v>
      </c>
      <c r="AE8">
        <f>O8</f>
        <v>90</v>
      </c>
      <c r="AF8">
        <f>Q8</f>
        <v>83</v>
      </c>
      <c r="AG8">
        <f>S8</f>
        <v>99</v>
      </c>
      <c r="AH8">
        <f>U8</f>
        <v>93</v>
      </c>
      <c r="AI8">
        <f>W8</f>
        <v>0</v>
      </c>
      <c r="AJ8" s="24">
        <f>SUMPRODUCT(LARGE(AB8:AI8, {1,2,3,4,5}))</f>
        <v>472</v>
      </c>
      <c r="AK8" s="57"/>
    </row>
    <row r="9" spans="1:37" x14ac:dyDescent="0.25">
      <c r="A9" s="47" t="s">
        <v>31</v>
      </c>
      <c r="B9" s="45" t="s">
        <v>252</v>
      </c>
      <c r="C9" s="44" t="s">
        <v>253</v>
      </c>
      <c r="D9" s="44">
        <v>130343</v>
      </c>
      <c r="E9" s="44" t="s">
        <v>12</v>
      </c>
      <c r="F9" s="44" t="s">
        <v>40</v>
      </c>
      <c r="G9" s="44">
        <f>VLOOKUP($D9,CLASS!$D$2:$W$405,4,FALSE)</f>
        <v>10</v>
      </c>
      <c r="H9" s="44">
        <f>VLOOKUP($D9,CLASS!$D$2:$W$405,5,FALSE)</f>
        <v>80</v>
      </c>
      <c r="I9" s="52">
        <f>IF(H9,G9+H9,0)</f>
        <v>90</v>
      </c>
      <c r="J9" s="44">
        <f>VLOOKUP($D9,CLASS!$D$2:$W$405,7,FALSE)</f>
        <v>79</v>
      </c>
      <c r="K9" s="52">
        <f>IF(IF(J9,J9+$G9,0)&lt;=100,IF(J9,J9+$G9,0),100)</f>
        <v>89</v>
      </c>
      <c r="L9" s="44">
        <f>VLOOKUP($D9,CLASS!$D$2:$W$405,9,FALSE)</f>
        <v>89</v>
      </c>
      <c r="M9" s="52">
        <f>IF(IF(L9,L9+$G9,0)&lt;=100,IF(L9,L9+$G9,0),100)</f>
        <v>99</v>
      </c>
      <c r="N9" s="44">
        <f>VLOOKUP($D9,CLASS!$D$2:$W$405,11,FALSE)</f>
        <v>84</v>
      </c>
      <c r="O9" s="52">
        <f>IF(IF(N9,N9+$G9,0)&lt;=100,IF(N9,N9+$G9,0),100)</f>
        <v>94</v>
      </c>
      <c r="P9" s="44">
        <f>VLOOKUP($D9,CLASS!$D$2:$W$405,13,FALSE)</f>
        <v>74</v>
      </c>
      <c r="Q9" s="52">
        <f>IF(IF(P9,P9+$G9,0)&lt;=100,IF(P9,P9+$G9,0),100)</f>
        <v>84</v>
      </c>
      <c r="R9" s="44">
        <f>VLOOKUP($D9,CLASS!$D$2:$W$405,15,FALSE)</f>
        <v>89</v>
      </c>
      <c r="S9" s="52">
        <f>IF(IF(R9,R9+$G9,0)&lt;=100,IF(R9,R9+$G9,0),100)</f>
        <v>99</v>
      </c>
      <c r="T9" s="44">
        <f>VLOOKUP($D9,CLASS!$D$2:$W$405,17,FALSE)</f>
        <v>77</v>
      </c>
      <c r="U9" s="52">
        <f>IF(IF(T9,T9+$G9,0)&lt;=100,IF(T9,T9+$G9,0),100)</f>
        <v>87</v>
      </c>
      <c r="V9" s="44">
        <f>VLOOKUP($D9,CLASS!$D$2:$W$405,19,FALSE)</f>
        <v>0</v>
      </c>
      <c r="W9" s="52">
        <f>IF(IF(V9,V9+$G9,0)&lt;=100,IF(V9,V9+$G9,0),100)</f>
        <v>0</v>
      </c>
      <c r="X9"/>
      <c r="Y9"/>
      <c r="Z9" s="52">
        <f>I9+K9+M9+O9+Q9+S9+U9+W9</f>
        <v>642</v>
      </c>
      <c r="AA9"/>
      <c r="AB9">
        <f>I9</f>
        <v>90</v>
      </c>
      <c r="AC9">
        <f>K9</f>
        <v>89</v>
      </c>
      <c r="AD9">
        <f>M9</f>
        <v>99</v>
      </c>
      <c r="AE9">
        <f>O9</f>
        <v>94</v>
      </c>
      <c r="AF9">
        <f>Q9</f>
        <v>84</v>
      </c>
      <c r="AG9">
        <f>S9</f>
        <v>99</v>
      </c>
      <c r="AH9">
        <f>U9</f>
        <v>87</v>
      </c>
      <c r="AI9">
        <f>W9</f>
        <v>0</v>
      </c>
      <c r="AJ9" s="24">
        <f>SUMPRODUCT(LARGE(AB9:AI9, {1,2,3,4,5}))</f>
        <v>471</v>
      </c>
      <c r="AK9" s="44"/>
    </row>
    <row r="10" spans="1:37" x14ac:dyDescent="0.25">
      <c r="A10" s="47" t="s">
        <v>31</v>
      </c>
      <c r="B10" s="45" t="s">
        <v>186</v>
      </c>
      <c r="C10" s="44" t="s">
        <v>241</v>
      </c>
      <c r="D10" s="44">
        <v>122477</v>
      </c>
      <c r="E10" s="44" t="s">
        <v>12</v>
      </c>
      <c r="F10" s="44" t="s">
        <v>8</v>
      </c>
      <c r="G10" s="44">
        <f>VLOOKUP($D10,CLASS!$D$2:$W$405,4,FALSE)</f>
        <v>10</v>
      </c>
      <c r="H10" s="44">
        <f>VLOOKUP($D10,CLASS!$D$2:$W$405,5,FALSE)</f>
        <v>87</v>
      </c>
      <c r="I10" s="52">
        <f>IF(H10,G10+H10,0)</f>
        <v>97</v>
      </c>
      <c r="J10" s="44">
        <f>VLOOKUP($D10,CLASS!$D$2:$W$405,7,FALSE)</f>
        <v>83</v>
      </c>
      <c r="K10" s="52">
        <f>IF(IF(J10,J10+$G10,0)&lt;=100,IF(J10,J10+$G10,0),100)</f>
        <v>93</v>
      </c>
      <c r="L10" s="44">
        <f>VLOOKUP($D10,CLASS!$D$2:$W$405,9,FALSE)</f>
        <v>84</v>
      </c>
      <c r="M10" s="52">
        <f>IF(IF(L10,L10+$G10,0)&lt;=100,IF(L10,L10+$G10,0),100)</f>
        <v>94</v>
      </c>
      <c r="N10" s="44">
        <f>VLOOKUP($D10,CLASS!$D$2:$W$405,11,FALSE)</f>
        <v>73</v>
      </c>
      <c r="O10" s="52">
        <f>IF(IF(N10,N10+$G10,0)&lt;=100,IF(N10,N10+$G10,0),100)</f>
        <v>83</v>
      </c>
      <c r="P10" s="44">
        <f>VLOOKUP($D10,CLASS!$D$2:$W$405,13,FALSE)</f>
        <v>0</v>
      </c>
      <c r="Q10" s="52">
        <f>IF(IF(P10,P10+$G10,0)&lt;=100,IF(P10,P10+$G10,0),100)</f>
        <v>0</v>
      </c>
      <c r="R10" s="44">
        <f>VLOOKUP($D10,CLASS!$D$2:$W$405,15,FALSE)</f>
        <v>83</v>
      </c>
      <c r="S10" s="52">
        <f>IF(IF(R10,R10+$G10,0)&lt;=100,IF(R10,R10+$G10,0),100)</f>
        <v>93</v>
      </c>
      <c r="T10" s="44">
        <f>VLOOKUP($D10,CLASS!$D$2:$W$405,17,FALSE)</f>
        <v>80</v>
      </c>
      <c r="U10" s="52">
        <f>IF(IF(T10,T10+$G10,0)&lt;=100,IF(T10,T10+$G10,0),100)</f>
        <v>90</v>
      </c>
      <c r="V10" s="44">
        <f>VLOOKUP($D10,CLASS!$D$2:$W$405,19,FALSE)</f>
        <v>0</v>
      </c>
      <c r="W10" s="52">
        <f>IF(IF(V10,V10+$G10,0)&lt;=100,IF(V10,V10+$G10,0),100)</f>
        <v>0</v>
      </c>
      <c r="X10"/>
      <c r="Y10"/>
      <c r="Z10" s="52">
        <f>I10+K10+M10+O10+Q10+S10+U10+W10</f>
        <v>550</v>
      </c>
      <c r="AA10"/>
      <c r="AB10">
        <f>I10</f>
        <v>97</v>
      </c>
      <c r="AC10">
        <f>K10</f>
        <v>93</v>
      </c>
      <c r="AD10">
        <f>M10</f>
        <v>94</v>
      </c>
      <c r="AE10">
        <f>O10</f>
        <v>83</v>
      </c>
      <c r="AF10">
        <f>Q10</f>
        <v>0</v>
      </c>
      <c r="AG10">
        <f>S10</f>
        <v>93</v>
      </c>
      <c r="AH10">
        <f>U10</f>
        <v>90</v>
      </c>
      <c r="AI10">
        <f>W10</f>
        <v>0</v>
      </c>
      <c r="AJ10" s="24">
        <f>SUMPRODUCT(LARGE(AB10:AI10, {1,2,3,4,5}))</f>
        <v>467</v>
      </c>
      <c r="AK10" s="57"/>
    </row>
    <row r="11" spans="1:37" x14ac:dyDescent="0.25">
      <c r="A11" s="47" t="s">
        <v>48</v>
      </c>
      <c r="B11" s="57" t="s">
        <v>329</v>
      </c>
      <c r="C11" s="44" t="s">
        <v>330</v>
      </c>
      <c r="D11" s="44">
        <v>135538</v>
      </c>
      <c r="E11" s="44" t="s">
        <v>13</v>
      </c>
      <c r="F11" s="44" t="s">
        <v>8</v>
      </c>
      <c r="G11" s="44">
        <f>VLOOKUP($D11,CLASS!$D$2:$W$405,4,FALSE)</f>
        <v>15</v>
      </c>
      <c r="H11" s="44">
        <f>VLOOKUP($D11,CLASS!$D$2:$W$405,5,FALSE)</f>
        <v>78</v>
      </c>
      <c r="I11" s="52">
        <f>IF(H11,G11+H11,0)</f>
        <v>93</v>
      </c>
      <c r="J11" s="44">
        <f>VLOOKUP($D11,CLASS!$D$2:$W$405,7,FALSE)</f>
        <v>82</v>
      </c>
      <c r="K11" s="52">
        <f>IF(IF(J11,J11+$G11,0)&lt;=100,IF(J11,J11+$G11,0),100)</f>
        <v>97</v>
      </c>
      <c r="L11" s="44">
        <f>VLOOKUP($D11,CLASS!$D$2:$W$405,9,FALSE)</f>
        <v>0</v>
      </c>
      <c r="M11" s="52">
        <f>IF(IF(L11,L11+$G11,0)&lt;=100,IF(L11,L11+$G11,0),100)</f>
        <v>0</v>
      </c>
      <c r="N11" s="44">
        <f>VLOOKUP($D11,CLASS!$D$2:$W$405,11,FALSE)</f>
        <v>78</v>
      </c>
      <c r="O11" s="52">
        <f>IF(IF(N11,N11+$G11,0)&lt;=100,IF(N11,N11+$G11,0),100)</f>
        <v>93</v>
      </c>
      <c r="P11" s="44">
        <f>VLOOKUP($D11,CLASS!$D$2:$W$405,13,FALSE)</f>
        <v>74</v>
      </c>
      <c r="Q11" s="52">
        <f>IF(IF(P11,P11+$G11,0)&lt;=100,IF(P11,P11+$G11,0),100)</f>
        <v>89</v>
      </c>
      <c r="R11" s="44">
        <f>VLOOKUP($D11,CLASS!$D$2:$W$405,15,FALSE)</f>
        <v>80</v>
      </c>
      <c r="S11" s="52">
        <f>IF(IF(R11,R11+$G11,0)&lt;=100,IF(R11,R11+$G11,0),100)</f>
        <v>95</v>
      </c>
      <c r="T11" s="44">
        <f>VLOOKUP($D11,CLASS!$D$2:$W$405,17,FALSE)</f>
        <v>0</v>
      </c>
      <c r="U11" s="52">
        <f>IF(IF(T11,T11+$G11,0)&lt;=100,IF(T11,T11+$G11,0),100)</f>
        <v>0</v>
      </c>
      <c r="V11" s="44">
        <f>VLOOKUP($D11,CLASS!$D$2:$W$405,19,FALSE)</f>
        <v>0</v>
      </c>
      <c r="W11" s="52">
        <f>IF(IF(V11,V11+$G11,0)&lt;=100,IF(V11,V11+$G11,0),100)</f>
        <v>0</v>
      </c>
      <c r="X11"/>
      <c r="Y11"/>
      <c r="Z11" s="52">
        <f>I11+K11+M11+O11+Q11+S11+U11+W11</f>
        <v>467</v>
      </c>
      <c r="AA11"/>
      <c r="AB11">
        <f>I11</f>
        <v>93</v>
      </c>
      <c r="AC11">
        <f>K11</f>
        <v>97</v>
      </c>
      <c r="AD11">
        <f>M11</f>
        <v>0</v>
      </c>
      <c r="AE11">
        <f>O11</f>
        <v>93</v>
      </c>
      <c r="AF11">
        <f>Q11</f>
        <v>89</v>
      </c>
      <c r="AG11">
        <f>S11</f>
        <v>95</v>
      </c>
      <c r="AH11">
        <f>U11</f>
        <v>0</v>
      </c>
      <c r="AI11">
        <f>W11</f>
        <v>0</v>
      </c>
      <c r="AJ11" s="24">
        <f>SUMPRODUCT(LARGE(AB11:AI11, {1,2,3,4,5}))</f>
        <v>467</v>
      </c>
      <c r="AK11" s="44"/>
    </row>
    <row r="12" spans="1:37" x14ac:dyDescent="0.25">
      <c r="A12" s="47" t="s">
        <v>48</v>
      </c>
      <c r="B12" s="46" t="s">
        <v>260</v>
      </c>
      <c r="C12" s="44" t="s">
        <v>261</v>
      </c>
      <c r="D12" s="44">
        <v>131558</v>
      </c>
      <c r="E12" s="44" t="s">
        <v>12</v>
      </c>
      <c r="F12" s="44" t="s">
        <v>8</v>
      </c>
      <c r="G12" s="44">
        <f>VLOOKUP($D12,CLASS!$D$2:$W$405,4,FALSE)</f>
        <v>10</v>
      </c>
      <c r="H12" s="44">
        <f>VLOOKUP($D12,CLASS!$D$2:$W$405,5,FALSE)</f>
        <v>79</v>
      </c>
      <c r="I12" s="52">
        <f>IF(H12,G12+H12,0)</f>
        <v>89</v>
      </c>
      <c r="J12" s="44">
        <f>VLOOKUP($D12,CLASS!$D$2:$W$405,7,FALSE)</f>
        <v>91</v>
      </c>
      <c r="K12" s="52">
        <f>IF(IF(J12,J12+$G12,0)&lt;=100,IF(J12,J12+$G12,0),100)</f>
        <v>100</v>
      </c>
      <c r="L12" s="44">
        <f>VLOOKUP($D12,CLASS!$D$2:$W$405,9,FALSE)</f>
        <v>86</v>
      </c>
      <c r="M12" s="52">
        <f>IF(IF(L12,L12+$G12,0)&lt;=100,IF(L12,L12+$G12,0),100)</f>
        <v>96</v>
      </c>
      <c r="N12" s="44">
        <f>VLOOKUP($D12,CLASS!$D$2:$W$405,11,FALSE)</f>
        <v>0</v>
      </c>
      <c r="O12" s="52">
        <f>IF(IF(N12,N12+$G12,0)&lt;=100,IF(N12,N12+$G12,0),100)</f>
        <v>0</v>
      </c>
      <c r="P12" s="44">
        <f>VLOOKUP($D12,CLASS!$D$2:$W$405,13,FALSE)</f>
        <v>75</v>
      </c>
      <c r="Q12" s="52">
        <f>IF(IF(P12,P12+$G12,0)&lt;=100,IF(P12,P12+$G12,0),100)</f>
        <v>85</v>
      </c>
      <c r="R12" s="44">
        <f>VLOOKUP($D12,CLASS!$D$2:$W$405,15,FALSE)</f>
        <v>84</v>
      </c>
      <c r="S12" s="52">
        <f>IF(IF(R12,R12+$G12,0)&lt;=100,IF(R12,R12+$G12,0),100)</f>
        <v>94</v>
      </c>
      <c r="T12" s="44">
        <f>VLOOKUP($D12,CLASS!$D$2:$W$405,17,FALSE)</f>
        <v>67</v>
      </c>
      <c r="U12" s="52">
        <f>IF(IF(T12,T12+$G12,0)&lt;=100,IF(T12,T12+$G12,0),100)</f>
        <v>77</v>
      </c>
      <c r="V12" s="44">
        <f>VLOOKUP($D12,CLASS!$D$2:$W$405,19,FALSE)</f>
        <v>0</v>
      </c>
      <c r="W12" s="52">
        <f>IF(IF(V12,V12+$G12,0)&lt;=100,IF(V12,V12+$G12,0),100)</f>
        <v>0</v>
      </c>
      <c r="X12"/>
      <c r="Y12"/>
      <c r="Z12" s="52">
        <f>I12+K12+M12+O12+Q12+S12+U12+W12</f>
        <v>541</v>
      </c>
      <c r="AA12"/>
      <c r="AB12">
        <f>I12</f>
        <v>89</v>
      </c>
      <c r="AC12">
        <f>K12</f>
        <v>100</v>
      </c>
      <c r="AD12">
        <f>M12</f>
        <v>96</v>
      </c>
      <c r="AE12">
        <f>O12</f>
        <v>0</v>
      </c>
      <c r="AF12">
        <f>Q12</f>
        <v>85</v>
      </c>
      <c r="AG12">
        <f>S12</f>
        <v>94</v>
      </c>
      <c r="AH12">
        <f>U12</f>
        <v>77</v>
      </c>
      <c r="AI12">
        <f>W12</f>
        <v>0</v>
      </c>
      <c r="AJ12" s="24">
        <f>SUMPRODUCT(LARGE(AB12:AI12, {1,2,3,4,5}))</f>
        <v>464</v>
      </c>
    </row>
    <row r="13" spans="1:37" x14ac:dyDescent="0.25">
      <c r="A13" s="47" t="s">
        <v>30</v>
      </c>
      <c r="B13" s="46" t="s">
        <v>143</v>
      </c>
      <c r="C13" s="44" t="s">
        <v>144</v>
      </c>
      <c r="D13" s="44">
        <v>109720</v>
      </c>
      <c r="E13" s="44" t="s">
        <v>7</v>
      </c>
      <c r="F13" s="44" t="s">
        <v>8</v>
      </c>
      <c r="G13" s="44">
        <f>VLOOKUP($D13,CLASS!$D$2:$W$405,4,FALSE)</f>
        <v>0</v>
      </c>
      <c r="H13" s="44">
        <f>VLOOKUP($D13,CLASS!$D$2:$W$405,5,FALSE)</f>
        <v>0</v>
      </c>
      <c r="I13" s="52">
        <f>IF(H13,G13+H13,0)</f>
        <v>0</v>
      </c>
      <c r="J13" s="44">
        <f>VLOOKUP($D13,CLASS!$D$2:$W$405,7,FALSE)</f>
        <v>92</v>
      </c>
      <c r="K13" s="52">
        <f>IF(IF(J13,J13+$G13,0)&lt;=100,IF(J13,J13+$G13,0),100)</f>
        <v>92</v>
      </c>
      <c r="L13" s="44">
        <f>VLOOKUP($D13,CLASS!$D$2:$W$405,9,FALSE)</f>
        <v>94</v>
      </c>
      <c r="M13" s="52">
        <f>IF(IF(L13,L13+$G13,0)&lt;=100,IF(L13,L13+$G13,0),100)</f>
        <v>94</v>
      </c>
      <c r="N13" s="44">
        <f>VLOOKUP($D13,CLASS!$D$2:$W$405,11,FALSE)</f>
        <v>89</v>
      </c>
      <c r="O13" s="52">
        <f>IF(IF(N13,N13+$G13,0)&lt;=100,IF(N13,N13+$G13,0),100)</f>
        <v>89</v>
      </c>
      <c r="P13" s="44">
        <f>VLOOKUP($D13,CLASS!$D$2:$W$405,13,FALSE)</f>
        <v>87</v>
      </c>
      <c r="Q13" s="52">
        <f>IF(IF(P13,P13+$G13,0)&lt;=100,IF(P13,P13+$G13,0),100)</f>
        <v>87</v>
      </c>
      <c r="R13" s="44">
        <f>VLOOKUP($D13,CLASS!$D$2:$W$405,15,FALSE)</f>
        <v>96</v>
      </c>
      <c r="S13" s="52">
        <f>IF(IF(R13,R13+$G13,0)&lt;=100,IF(R13,R13+$G13,0),100)</f>
        <v>96</v>
      </c>
      <c r="T13" s="44">
        <f>VLOOKUP($D13,CLASS!$D$2:$W$405,17,FALSE)</f>
        <v>89</v>
      </c>
      <c r="U13" s="52">
        <f>IF(IF(T13,T13+$G13,0)&lt;=100,IF(T13,T13+$G13,0),100)</f>
        <v>89</v>
      </c>
      <c r="V13" s="44">
        <f>VLOOKUP($D13,CLASS!$D$2:$W$405,19,FALSE)</f>
        <v>0</v>
      </c>
      <c r="W13" s="52">
        <f>IF(IF(V13,V13+$G13,0)&lt;=100,IF(V13,V13+$G13,0),100)</f>
        <v>0</v>
      </c>
      <c r="X13"/>
      <c r="Y13"/>
      <c r="Z13" s="52">
        <f>I13+K13+M13+O13+Q13+S13+U13+W13</f>
        <v>547</v>
      </c>
      <c r="AA13"/>
      <c r="AB13">
        <f>I13</f>
        <v>0</v>
      </c>
      <c r="AC13">
        <f>K13</f>
        <v>92</v>
      </c>
      <c r="AD13">
        <f>M13</f>
        <v>94</v>
      </c>
      <c r="AE13">
        <f>O13</f>
        <v>89</v>
      </c>
      <c r="AF13">
        <f>Q13</f>
        <v>87</v>
      </c>
      <c r="AG13">
        <f>S13</f>
        <v>96</v>
      </c>
      <c r="AH13">
        <f>U13</f>
        <v>89</v>
      </c>
      <c r="AI13">
        <f>W13</f>
        <v>0</v>
      </c>
      <c r="AJ13" s="24">
        <f>SUMPRODUCT(LARGE(AB13:AI13, {1,2,3,4,5}))</f>
        <v>460</v>
      </c>
    </row>
    <row r="14" spans="1:37" x14ac:dyDescent="0.25">
      <c r="A14" s="47" t="s">
        <v>48</v>
      </c>
      <c r="B14" s="46" t="s">
        <v>88</v>
      </c>
      <c r="C14" s="44" t="s">
        <v>89</v>
      </c>
      <c r="D14" s="44">
        <v>36413</v>
      </c>
      <c r="E14" s="44" t="s">
        <v>23</v>
      </c>
      <c r="F14" s="44" t="s">
        <v>8</v>
      </c>
      <c r="G14" s="44">
        <f>VLOOKUP($D14,CLASS!$D$2:$W$405,4,FALSE)</f>
        <v>0</v>
      </c>
      <c r="H14" s="44">
        <f>VLOOKUP($D14,CLASS!$D$2:$W$405,5,FALSE)</f>
        <v>85</v>
      </c>
      <c r="I14" s="52">
        <f>IF(H14,G14+H14,0)</f>
        <v>85</v>
      </c>
      <c r="J14" s="44">
        <f>VLOOKUP($D14,CLASS!$D$2:$W$405,7,FALSE)</f>
        <v>93</v>
      </c>
      <c r="K14" s="52">
        <f>IF(IF(J14,J14+$G14,0)&lt;=100,IF(J14,J14+$G14,0),100)</f>
        <v>93</v>
      </c>
      <c r="L14" s="44">
        <f>VLOOKUP($D14,CLASS!$D$2:$W$405,9,FALSE)</f>
        <v>87</v>
      </c>
      <c r="M14" s="52">
        <f>IF(IF(L14,L14+$G14,0)&lt;=100,IF(L14,L14+$G14,0),100)</f>
        <v>87</v>
      </c>
      <c r="N14" s="44">
        <f>VLOOKUP($D14,CLASS!$D$2:$W$405,11,FALSE)</f>
        <v>92</v>
      </c>
      <c r="O14" s="52">
        <f>IF(IF(N14,N14+$G14,0)&lt;=100,IF(N14,N14+$G14,0),100)</f>
        <v>92</v>
      </c>
      <c r="P14" s="44">
        <f>VLOOKUP($D14,CLASS!$D$2:$W$405,13,FALSE)</f>
        <v>91</v>
      </c>
      <c r="Q14" s="52">
        <f>IF(IF(P14,P14+$G14,0)&lt;=100,IF(P14,P14+$G14,0),100)</f>
        <v>91</v>
      </c>
      <c r="R14" s="44">
        <f>VLOOKUP($D14,CLASS!$D$2:$W$405,15,FALSE)</f>
        <v>93</v>
      </c>
      <c r="S14" s="52">
        <f>IF(IF(R14,R14+$G14,0)&lt;=100,IF(R14,R14+$G14,0),100)</f>
        <v>93</v>
      </c>
      <c r="T14" s="44">
        <f>VLOOKUP($D14,CLASS!$D$2:$W$405,17,FALSE)</f>
        <v>90</v>
      </c>
      <c r="U14" s="52">
        <f>IF(IF(T14,T14+$G14,0)&lt;=100,IF(T14,T14+$G14,0),100)</f>
        <v>90</v>
      </c>
      <c r="V14" s="44">
        <f>VLOOKUP($D14,CLASS!$D$2:$W$405,19,FALSE)</f>
        <v>0</v>
      </c>
      <c r="W14" s="52">
        <f>IF(IF(V14,V14+$G14,0)&lt;=100,IF(V14,V14+$G14,0),100)</f>
        <v>0</v>
      </c>
      <c r="X14"/>
      <c r="Y14"/>
      <c r="Z14" s="52">
        <f>I14+K14+M14+O14+Q14+S14+U14+W14</f>
        <v>631</v>
      </c>
      <c r="AA14"/>
      <c r="AB14">
        <f>I14</f>
        <v>85</v>
      </c>
      <c r="AC14">
        <f>K14</f>
        <v>93</v>
      </c>
      <c r="AD14">
        <f>M14</f>
        <v>87</v>
      </c>
      <c r="AE14">
        <f>O14</f>
        <v>92</v>
      </c>
      <c r="AF14">
        <f>Q14</f>
        <v>91</v>
      </c>
      <c r="AG14">
        <f>S14</f>
        <v>93</v>
      </c>
      <c r="AH14">
        <f>U14</f>
        <v>90</v>
      </c>
      <c r="AI14">
        <f>W14</f>
        <v>0</v>
      </c>
      <c r="AJ14" s="24">
        <f>SUMPRODUCT(LARGE(AB14:AI14, {1,2,3,4,5}))</f>
        <v>459</v>
      </c>
    </row>
    <row r="15" spans="1:37" x14ac:dyDescent="0.25">
      <c r="A15" s="47" t="s">
        <v>29</v>
      </c>
      <c r="B15" s="45" t="s">
        <v>146</v>
      </c>
      <c r="C15" s="44" t="s">
        <v>161</v>
      </c>
      <c r="D15" s="44">
        <v>127102</v>
      </c>
      <c r="E15" s="44" t="s">
        <v>11</v>
      </c>
      <c r="F15" s="44" t="s">
        <v>42</v>
      </c>
      <c r="G15" s="44">
        <f>VLOOKUP($D15,CLASS!$D$2:$W$405,4,FALSE)</f>
        <v>5</v>
      </c>
      <c r="H15" s="44">
        <f>VLOOKUP($D15,CLASS!$D$2:$W$405,5,FALSE)</f>
        <v>87</v>
      </c>
      <c r="I15" s="52">
        <f>IF(H15,G15+H15,0)</f>
        <v>92</v>
      </c>
      <c r="J15" s="44">
        <f>VLOOKUP($D15,CLASS!$D$2:$W$405,7,FALSE)</f>
        <v>90</v>
      </c>
      <c r="K15" s="52">
        <f>IF(IF(J15,J15+$G15,0)&lt;=100,IF(J15,J15+$G15,0),100)</f>
        <v>95</v>
      </c>
      <c r="L15" s="44">
        <f>VLOOKUP($D15,CLASS!$D$2:$W$405,9,FALSE)</f>
        <v>81</v>
      </c>
      <c r="M15" s="52">
        <f>IF(IF(L15,L15+$G15,0)&lt;=100,IF(L15,L15+$G15,0),100)</f>
        <v>86</v>
      </c>
      <c r="N15" s="44">
        <f>VLOOKUP($D15,CLASS!$D$2:$W$405,11,FALSE)</f>
        <v>75</v>
      </c>
      <c r="O15" s="52">
        <f>IF(IF(N15,N15+$G15,0)&lt;=100,IF(N15,N15+$G15,0),100)</f>
        <v>80</v>
      </c>
      <c r="P15" s="44">
        <f>VLOOKUP($D15,CLASS!$D$2:$W$405,13,FALSE)</f>
        <v>0</v>
      </c>
      <c r="Q15" s="52">
        <f>IF(IF(P15,P15+$G15,0)&lt;=100,IF(P15,P15+$G15,0),100)</f>
        <v>0</v>
      </c>
      <c r="R15" s="44">
        <f>VLOOKUP($D15,CLASS!$D$2:$W$405,15,FALSE)</f>
        <v>92</v>
      </c>
      <c r="S15" s="52">
        <f>IF(IF(R15,R15+$G15,0)&lt;=100,IF(R15,R15+$G15,0),100)</f>
        <v>97</v>
      </c>
      <c r="T15" s="44">
        <f>VLOOKUP($D15,CLASS!$D$2:$W$405,17,FALSE)</f>
        <v>81</v>
      </c>
      <c r="U15" s="52">
        <f>IF(IF(T15,T15+$G15,0)&lt;=100,IF(T15,T15+$G15,0),100)</f>
        <v>86</v>
      </c>
      <c r="V15" s="44">
        <f>VLOOKUP($D15,CLASS!$D$2:$W$405,19,FALSE)</f>
        <v>0</v>
      </c>
      <c r="W15" s="52">
        <f>IF(IF(V15,V15+$G15,0)&lt;=100,IF(V15,V15+$G15,0),100)</f>
        <v>0</v>
      </c>
      <c r="X15"/>
      <c r="Y15"/>
      <c r="Z15" s="52">
        <f>I15+K15+M15+O15+Q15+S15+U15+W15</f>
        <v>536</v>
      </c>
      <c r="AA15"/>
      <c r="AB15">
        <f>I15</f>
        <v>92</v>
      </c>
      <c r="AC15">
        <f>K15</f>
        <v>95</v>
      </c>
      <c r="AD15">
        <f>M15</f>
        <v>86</v>
      </c>
      <c r="AE15">
        <f>O15</f>
        <v>80</v>
      </c>
      <c r="AF15">
        <f>Q15</f>
        <v>0</v>
      </c>
      <c r="AG15">
        <f>S15</f>
        <v>97</v>
      </c>
      <c r="AH15">
        <f>U15</f>
        <v>86</v>
      </c>
      <c r="AI15">
        <f>W15</f>
        <v>0</v>
      </c>
      <c r="AJ15" s="24">
        <f>SUMPRODUCT(LARGE(AB15:AI15, {1,2,3,4,5}))</f>
        <v>456</v>
      </c>
    </row>
    <row r="16" spans="1:37" x14ac:dyDescent="0.25">
      <c r="A16" s="47" t="s">
        <v>29</v>
      </c>
      <c r="B16" s="46" t="s">
        <v>169</v>
      </c>
      <c r="C16" s="44" t="s">
        <v>161</v>
      </c>
      <c r="D16" s="44">
        <v>13695</v>
      </c>
      <c r="E16" s="44" t="s">
        <v>11</v>
      </c>
      <c r="F16" s="44" t="s">
        <v>8</v>
      </c>
      <c r="G16" s="44">
        <f>VLOOKUP($D16,CLASS!$D$2:$W$405,4,FALSE)</f>
        <v>5</v>
      </c>
      <c r="H16" s="44">
        <f>VLOOKUP($D16,CLASS!$D$2:$W$405,5,FALSE)</f>
        <v>75</v>
      </c>
      <c r="I16" s="52">
        <f>IF(H16,G16+H16,0)</f>
        <v>80</v>
      </c>
      <c r="J16" s="44">
        <f>VLOOKUP($D16,CLASS!$D$2:$W$405,7,FALSE)</f>
        <v>93</v>
      </c>
      <c r="K16" s="52">
        <f>IF(IF(J16,J16+$G16,0)&lt;=100,IF(J16,J16+$G16,0),100)</f>
        <v>98</v>
      </c>
      <c r="L16" s="44">
        <f>VLOOKUP($D16,CLASS!$D$2:$W$405,9,FALSE)</f>
        <v>91</v>
      </c>
      <c r="M16" s="52">
        <f>IF(IF(L16,L16+$G16,0)&lt;=100,IF(L16,L16+$G16,0),100)</f>
        <v>96</v>
      </c>
      <c r="N16" s="44">
        <f>VLOOKUP($D16,CLASS!$D$2:$W$405,11,FALSE)</f>
        <v>78</v>
      </c>
      <c r="O16" s="52">
        <f>IF(IF(N16,N16+$G16,0)&lt;=100,IF(N16,N16+$G16,0),100)</f>
        <v>83</v>
      </c>
      <c r="P16" s="44">
        <f>VLOOKUP($D16,CLASS!$D$2:$W$405,13,FALSE)</f>
        <v>0</v>
      </c>
      <c r="Q16" s="52">
        <f>IF(IF(P16,P16+$G16,0)&lt;=100,IF(P16,P16+$G16,0),100)</f>
        <v>0</v>
      </c>
      <c r="R16" s="44">
        <f>VLOOKUP($D16,CLASS!$D$2:$W$405,15,FALSE)</f>
        <v>89</v>
      </c>
      <c r="S16" s="52">
        <f>IF(IF(R16,R16+$G16,0)&lt;=100,IF(R16,R16+$G16,0),100)</f>
        <v>94</v>
      </c>
      <c r="T16" s="44">
        <f>VLOOKUP($D16,CLASS!$D$2:$W$405,17,FALSE)</f>
        <v>80</v>
      </c>
      <c r="U16" s="52">
        <f>IF(IF(T16,T16+$G16,0)&lt;=100,IF(T16,T16+$G16,0),100)</f>
        <v>85</v>
      </c>
      <c r="V16" s="44">
        <f>VLOOKUP($D16,CLASS!$D$2:$W$405,19,FALSE)</f>
        <v>0</v>
      </c>
      <c r="W16" s="52">
        <f>IF(IF(V16,V16+$G16,0)&lt;=100,IF(V16,V16+$G16,0),100)</f>
        <v>0</v>
      </c>
      <c r="X16"/>
      <c r="Y16"/>
      <c r="Z16" s="52">
        <f>I16+K16+M16+O16+Q16+S16+U16+W16</f>
        <v>536</v>
      </c>
      <c r="AA16"/>
      <c r="AB16">
        <f>I16</f>
        <v>80</v>
      </c>
      <c r="AC16">
        <f>K16</f>
        <v>98</v>
      </c>
      <c r="AD16">
        <f>M16</f>
        <v>96</v>
      </c>
      <c r="AE16">
        <f>O16</f>
        <v>83</v>
      </c>
      <c r="AF16">
        <f>Q16</f>
        <v>0</v>
      </c>
      <c r="AG16">
        <f>S16</f>
        <v>94</v>
      </c>
      <c r="AH16">
        <f>U16</f>
        <v>85</v>
      </c>
      <c r="AI16">
        <f>W16</f>
        <v>0</v>
      </c>
      <c r="AJ16" s="24">
        <f>SUMPRODUCT(LARGE(AB16:AI16, {1,2,3,4,5}))</f>
        <v>456</v>
      </c>
      <c r="AK16" s="44"/>
    </row>
    <row r="17" spans="1:51" x14ac:dyDescent="0.25">
      <c r="A17" s="47" t="s">
        <v>30</v>
      </c>
      <c r="B17" s="46" t="s">
        <v>67</v>
      </c>
      <c r="C17" s="44" t="s">
        <v>324</v>
      </c>
      <c r="D17" s="44">
        <v>133250</v>
      </c>
      <c r="E17" s="44" t="s">
        <v>12</v>
      </c>
      <c r="F17" s="44" t="s">
        <v>8</v>
      </c>
      <c r="G17" s="44">
        <f>VLOOKUP($D17,CLASS!$D$2:$W$405,4,FALSE)</f>
        <v>10</v>
      </c>
      <c r="H17" s="44">
        <f>VLOOKUP($D17,CLASS!$D$2:$W$405,5,FALSE)</f>
        <v>0</v>
      </c>
      <c r="I17" s="52">
        <f>IF(H17,G17+H17,0)</f>
        <v>0</v>
      </c>
      <c r="J17" s="44">
        <f>VLOOKUP($D17,CLASS!$D$2:$W$405,7,FALSE)</f>
        <v>92</v>
      </c>
      <c r="K17" s="52">
        <f>IF(IF(J17,J17+$G17,0)&lt;=100,IF(J17,J17+$G17,0),100)</f>
        <v>100</v>
      </c>
      <c r="L17" s="44">
        <f>VLOOKUP($D17,CLASS!$D$2:$W$405,9,FALSE)</f>
        <v>85</v>
      </c>
      <c r="M17" s="52">
        <f>IF(IF(L17,L17+$G17,0)&lt;=100,IF(L17,L17+$G17,0),100)</f>
        <v>95</v>
      </c>
      <c r="N17" s="44">
        <f>VLOOKUP($D17,CLASS!$D$2:$W$405,11,FALSE)</f>
        <v>74</v>
      </c>
      <c r="O17" s="52">
        <f>IF(IF(N17,N17+$G17,0)&lt;=100,IF(N17,N17+$G17,0),100)</f>
        <v>84</v>
      </c>
      <c r="P17" s="44">
        <f>VLOOKUP($D17,CLASS!$D$2:$W$405,13,FALSE)</f>
        <v>76</v>
      </c>
      <c r="Q17" s="52">
        <f>IF(IF(P17,P17+$G17,0)&lt;=100,IF(P17,P17+$G17,0),100)</f>
        <v>86</v>
      </c>
      <c r="R17" s="44">
        <f>VLOOKUP($D17,CLASS!$D$2:$W$405,15,FALSE)</f>
        <v>81</v>
      </c>
      <c r="S17" s="52">
        <f>IF(IF(R17,R17+$G17,0)&lt;=100,IF(R17,R17+$G17,0),100)</f>
        <v>91</v>
      </c>
      <c r="T17" s="44">
        <f>VLOOKUP($D17,CLASS!$D$2:$W$405,17,FALSE)</f>
        <v>65</v>
      </c>
      <c r="U17" s="52">
        <f>IF(IF(T17,T17+$G17,0)&lt;=100,IF(T17,T17+$G17,0),100)</f>
        <v>75</v>
      </c>
      <c r="V17" s="44">
        <f>VLOOKUP($D17,CLASS!$D$2:$W$405,19,FALSE)</f>
        <v>0</v>
      </c>
      <c r="W17" s="52">
        <f>IF(IF(V17,V17+$G17,0)&lt;=100,IF(V17,V17+$G17,0),100)</f>
        <v>0</v>
      </c>
      <c r="X17"/>
      <c r="Y17"/>
      <c r="Z17" s="52">
        <f>I17+K17+M17+O17+Q17+S17+U17+W17</f>
        <v>531</v>
      </c>
      <c r="AA17"/>
      <c r="AB17">
        <f>I17</f>
        <v>0</v>
      </c>
      <c r="AC17">
        <f>K17</f>
        <v>100</v>
      </c>
      <c r="AD17">
        <f>M17</f>
        <v>95</v>
      </c>
      <c r="AE17">
        <f>O17</f>
        <v>84</v>
      </c>
      <c r="AF17">
        <f>Q17</f>
        <v>86</v>
      </c>
      <c r="AG17">
        <f>S17</f>
        <v>91</v>
      </c>
      <c r="AH17">
        <f>U17</f>
        <v>75</v>
      </c>
      <c r="AI17">
        <f>W17</f>
        <v>0</v>
      </c>
      <c r="AJ17" s="24">
        <f>SUMPRODUCT(LARGE(AB17:AI17, {1,2,3,4,5}))</f>
        <v>456</v>
      </c>
      <c r="AK17" s="44"/>
    </row>
    <row r="18" spans="1:51" x14ac:dyDescent="0.25">
      <c r="A18" s="47" t="s">
        <v>48</v>
      </c>
      <c r="B18" s="45" t="s">
        <v>109</v>
      </c>
      <c r="C18" s="44" t="s">
        <v>57</v>
      </c>
      <c r="D18" s="44">
        <v>124324</v>
      </c>
      <c r="E18" s="44" t="s">
        <v>7</v>
      </c>
      <c r="F18" s="44" t="s">
        <v>8</v>
      </c>
      <c r="G18" s="44">
        <f>VLOOKUP($D18,CLASS!$D$2:$W$405,4,FALSE)</f>
        <v>0</v>
      </c>
      <c r="H18" s="44">
        <f>VLOOKUP($D18,CLASS!$D$2:$W$405,5,FALSE)</f>
        <v>92</v>
      </c>
      <c r="I18" s="52">
        <f>IF(H18,G18+H18,0)</f>
        <v>92</v>
      </c>
      <c r="J18" s="44">
        <f>VLOOKUP($D18,CLASS!$D$2:$W$405,7,FALSE)</f>
        <v>97</v>
      </c>
      <c r="K18" s="52">
        <f>IF(IF(J18,J18+$G18,0)&lt;=100,IF(J18,J18+$G18,0),100)</f>
        <v>97</v>
      </c>
      <c r="L18" s="44">
        <f>VLOOKUP($D18,CLASS!$D$2:$W$405,9,FALSE)</f>
        <v>88</v>
      </c>
      <c r="M18" s="52">
        <f>IF(IF(L18,L18+$G18,0)&lt;=100,IF(L18,L18+$G18,0),100)</f>
        <v>88</v>
      </c>
      <c r="N18" s="44">
        <f>VLOOKUP($D18,CLASS!$D$2:$W$405,11,FALSE)</f>
        <v>0</v>
      </c>
      <c r="O18" s="52">
        <f>IF(IF(N18,N18+$G18,0)&lt;=100,IF(N18,N18+$G18,0),100)</f>
        <v>0</v>
      </c>
      <c r="P18" s="44">
        <f>VLOOKUP($D18,CLASS!$D$2:$W$405,13,FALSE)</f>
        <v>0</v>
      </c>
      <c r="Q18" s="52">
        <f>IF(IF(P18,P18+$G18,0)&lt;=100,IF(P18,P18+$G18,0),100)</f>
        <v>0</v>
      </c>
      <c r="R18" s="44">
        <f>VLOOKUP($D18,CLASS!$D$2:$W$405,15,FALSE)</f>
        <v>93</v>
      </c>
      <c r="S18" s="52">
        <f>IF(IF(R18,R18+$G18,0)&lt;=100,IF(R18,R18+$G18,0),100)</f>
        <v>93</v>
      </c>
      <c r="T18" s="44">
        <f>VLOOKUP($D18,CLASS!$D$2:$W$405,17,FALSE)</f>
        <v>85</v>
      </c>
      <c r="U18" s="52">
        <f>IF(IF(T18,T18+$G18,0)&lt;=100,IF(T18,T18+$G18,0),100)</f>
        <v>85</v>
      </c>
      <c r="V18" s="44">
        <f>VLOOKUP($D18,CLASS!$D$2:$W$405,19,FALSE)</f>
        <v>0</v>
      </c>
      <c r="W18" s="52">
        <f>IF(IF(V18,V18+$G18,0)&lt;=100,IF(V18,V18+$G18,0),100)</f>
        <v>0</v>
      </c>
      <c r="X18"/>
      <c r="Y18"/>
      <c r="Z18" s="52">
        <f>I18+K18+M18+O18+Q18+S18+U18+W18</f>
        <v>455</v>
      </c>
      <c r="AA18"/>
      <c r="AB18">
        <f>I18</f>
        <v>92</v>
      </c>
      <c r="AC18">
        <f>K18</f>
        <v>97</v>
      </c>
      <c r="AD18">
        <f>M18</f>
        <v>88</v>
      </c>
      <c r="AE18">
        <f>O18</f>
        <v>0</v>
      </c>
      <c r="AF18">
        <f>Q18</f>
        <v>0</v>
      </c>
      <c r="AG18">
        <f>S18</f>
        <v>93</v>
      </c>
      <c r="AH18">
        <f>U18</f>
        <v>85</v>
      </c>
      <c r="AI18">
        <f>W18</f>
        <v>0</v>
      </c>
      <c r="AJ18" s="24">
        <f>SUMPRODUCT(LARGE(AB18:AI18, {1,2,3,4,5}))</f>
        <v>455</v>
      </c>
      <c r="AK18" s="57"/>
    </row>
    <row r="19" spans="1:51" x14ac:dyDescent="0.25">
      <c r="A19" s="47" t="s">
        <v>31</v>
      </c>
      <c r="B19" s="45" t="s">
        <v>103</v>
      </c>
      <c r="C19" s="44" t="s">
        <v>222</v>
      </c>
      <c r="D19" s="44">
        <v>88361</v>
      </c>
      <c r="E19" s="44" t="s">
        <v>11</v>
      </c>
      <c r="F19" s="44" t="s">
        <v>35</v>
      </c>
      <c r="G19" s="44">
        <f>VLOOKUP($D19,CLASS!$D$2:$W$405,4,FALSE)</f>
        <v>5</v>
      </c>
      <c r="H19" s="44">
        <f>VLOOKUP($D19,CLASS!$D$2:$W$405,5,FALSE)</f>
        <v>0</v>
      </c>
      <c r="I19" s="52">
        <f>IF(H19,G19+H19,0)</f>
        <v>0</v>
      </c>
      <c r="J19" s="44">
        <f>VLOOKUP($D19,CLASS!$D$2:$W$405,7,FALSE)</f>
        <v>90</v>
      </c>
      <c r="K19" s="52">
        <f>IF(IF(J19,J19+$G19,0)&lt;=100,IF(J19,J19+$G19,0),100)</f>
        <v>95</v>
      </c>
      <c r="L19" s="44">
        <f>VLOOKUP($D19,CLASS!$D$2:$W$405,9,FALSE)</f>
        <v>0</v>
      </c>
      <c r="M19" s="52">
        <f>IF(IF(L19,L19+$G19,0)&lt;=100,IF(L19,L19+$G19,0),100)</f>
        <v>0</v>
      </c>
      <c r="N19" s="44">
        <f>VLOOKUP($D19,CLASS!$D$2:$W$405,11,FALSE)</f>
        <v>87</v>
      </c>
      <c r="O19" s="52">
        <f>IF(IF(N19,N19+$G19,0)&lt;=100,IF(N19,N19+$G19,0),100)</f>
        <v>92</v>
      </c>
      <c r="P19" s="44">
        <f>VLOOKUP($D19,CLASS!$D$2:$W$405,13,FALSE)</f>
        <v>85</v>
      </c>
      <c r="Q19" s="52">
        <f>IF(IF(P19,P19+$G19,0)&lt;=100,IF(P19,P19+$G19,0),100)</f>
        <v>90</v>
      </c>
      <c r="R19" s="44">
        <f>VLOOKUP($D19,CLASS!$D$2:$W$405,15,FALSE)</f>
        <v>88</v>
      </c>
      <c r="S19" s="52">
        <f>IF(IF(R19,R19+$G19,0)&lt;=100,IF(R19,R19+$G19,0),100)</f>
        <v>93</v>
      </c>
      <c r="T19" s="44">
        <f>VLOOKUP($D19,CLASS!$D$2:$W$405,17,FALSE)</f>
        <v>80</v>
      </c>
      <c r="U19" s="52">
        <f>IF(IF(T19,T19+$G19,0)&lt;=100,IF(T19,T19+$G19,0),100)</f>
        <v>85</v>
      </c>
      <c r="V19" s="44">
        <f>VLOOKUP($D19,CLASS!$D$2:$W$405,19,FALSE)</f>
        <v>0</v>
      </c>
      <c r="W19" s="52">
        <f>IF(IF(V19,V19+$G19,0)&lt;=100,IF(V19,V19+$G19,0),100)</f>
        <v>0</v>
      </c>
      <c r="X19"/>
      <c r="Y19"/>
      <c r="Z19" s="52">
        <f>I19+K19+M19+O19+Q19+S19+U19+W19</f>
        <v>455</v>
      </c>
      <c r="AA19"/>
      <c r="AB19">
        <f>I19</f>
        <v>0</v>
      </c>
      <c r="AC19">
        <f>K19</f>
        <v>95</v>
      </c>
      <c r="AD19">
        <f>M19</f>
        <v>0</v>
      </c>
      <c r="AE19">
        <f>O19</f>
        <v>92</v>
      </c>
      <c r="AF19">
        <f>Q19</f>
        <v>90</v>
      </c>
      <c r="AG19">
        <f>S19</f>
        <v>93</v>
      </c>
      <c r="AH19">
        <f>U19</f>
        <v>85</v>
      </c>
      <c r="AI19">
        <f>W19</f>
        <v>0</v>
      </c>
      <c r="AJ19" s="24">
        <f>SUMPRODUCT(LARGE(AB19:AI19, {1,2,3,4,5}))</f>
        <v>455</v>
      </c>
      <c r="AK19" s="7"/>
    </row>
    <row r="20" spans="1:51" x14ac:dyDescent="0.25">
      <c r="A20" s="47" t="s">
        <v>30</v>
      </c>
      <c r="B20" s="46" t="s">
        <v>169</v>
      </c>
      <c r="C20" s="44" t="s">
        <v>170</v>
      </c>
      <c r="D20" s="44">
        <v>23089</v>
      </c>
      <c r="E20" s="44" t="s">
        <v>11</v>
      </c>
      <c r="F20" s="44" t="s">
        <v>35</v>
      </c>
      <c r="G20" s="44">
        <f>VLOOKUP($D20,CLASS!$D$2:$W$405,4,FALSE)</f>
        <v>5</v>
      </c>
      <c r="H20" s="44">
        <f>VLOOKUP($D20,CLASS!$D$2:$W$405,5,FALSE)</f>
        <v>85</v>
      </c>
      <c r="I20" s="52">
        <f>IF(H20,G20+H20,0)</f>
        <v>90</v>
      </c>
      <c r="J20" s="44">
        <f>VLOOKUP($D20,CLASS!$D$2:$W$405,7,FALSE)</f>
        <v>88</v>
      </c>
      <c r="K20" s="52">
        <f>IF(IF(J20,J20+$G20,0)&lt;=100,IF(J20,J20+$G20,0),100)</f>
        <v>93</v>
      </c>
      <c r="L20" s="44">
        <f>VLOOKUP($D20,CLASS!$D$2:$W$405,9,FALSE)</f>
        <v>88</v>
      </c>
      <c r="M20" s="52">
        <f>IF(IF(L20,L20+$G20,0)&lt;=100,IF(L20,L20+$G20,0),100)</f>
        <v>93</v>
      </c>
      <c r="N20" s="44">
        <f>VLOOKUP($D20,CLASS!$D$2:$W$405,11,FALSE)</f>
        <v>87</v>
      </c>
      <c r="O20" s="52">
        <f>IF(IF(N20,N20+$G20,0)&lt;=100,IF(N20,N20+$G20,0),100)</f>
        <v>92</v>
      </c>
      <c r="P20" s="44">
        <f>VLOOKUP($D20,CLASS!$D$2:$W$405,13,FALSE)</f>
        <v>0</v>
      </c>
      <c r="Q20" s="52">
        <f>IF(IF(P20,P20+$G20,0)&lt;=100,IF(P20,P20+$G20,0),100)</f>
        <v>0</v>
      </c>
      <c r="R20" s="44">
        <f>VLOOKUP($D20,CLASS!$D$2:$W$405,15,FALSE)</f>
        <v>81</v>
      </c>
      <c r="S20" s="52">
        <f>IF(IF(R20,R20+$G20,0)&lt;=100,IF(R20,R20+$G20,0),100)</f>
        <v>86</v>
      </c>
      <c r="T20" s="44">
        <f>VLOOKUP($D20,CLASS!$D$2:$W$405,17,FALSE)</f>
        <v>0</v>
      </c>
      <c r="U20" s="52">
        <f>IF(IF(T20,T20+$G20,0)&lt;=100,IF(T20,T20+$G20,0),100)</f>
        <v>0</v>
      </c>
      <c r="V20" s="44">
        <f>VLOOKUP($D20,CLASS!$D$2:$W$405,19,FALSE)</f>
        <v>0</v>
      </c>
      <c r="W20" s="52">
        <f>IF(IF(V20,V20+$G20,0)&lt;=100,IF(V20,V20+$G20,0),100)</f>
        <v>0</v>
      </c>
      <c r="X20"/>
      <c r="Y20"/>
      <c r="Z20" s="52">
        <f>I20+K20+M20+O20+Q20+S20+U20+W20</f>
        <v>454</v>
      </c>
      <c r="AA20"/>
      <c r="AB20">
        <f>I20</f>
        <v>90</v>
      </c>
      <c r="AC20">
        <f>K20</f>
        <v>93</v>
      </c>
      <c r="AD20">
        <f>M20</f>
        <v>93</v>
      </c>
      <c r="AE20">
        <f>O20</f>
        <v>92</v>
      </c>
      <c r="AF20">
        <f>Q20</f>
        <v>0</v>
      </c>
      <c r="AG20">
        <f>S20</f>
        <v>86</v>
      </c>
      <c r="AH20">
        <f>U20</f>
        <v>0</v>
      </c>
      <c r="AI20">
        <f>W20</f>
        <v>0</v>
      </c>
      <c r="AJ20" s="24">
        <f>SUMPRODUCT(LARGE(AB20:AI20, {1,2,3,4,5}))</f>
        <v>454</v>
      </c>
      <c r="AK20" s="44"/>
    </row>
    <row r="21" spans="1:51" x14ac:dyDescent="0.25">
      <c r="A21" s="47" t="s">
        <v>26</v>
      </c>
      <c r="B21" s="46" t="s">
        <v>183</v>
      </c>
      <c r="C21" s="44" t="s">
        <v>184</v>
      </c>
      <c r="D21" s="44">
        <v>130250</v>
      </c>
      <c r="E21" s="44" t="s">
        <v>11</v>
      </c>
      <c r="F21" s="44" t="s">
        <v>8</v>
      </c>
      <c r="G21" s="44">
        <f>VLOOKUP($D21,CLASS!$D$2:$W$405,4,FALSE)</f>
        <v>5</v>
      </c>
      <c r="H21" s="44">
        <f>VLOOKUP($D21,CLASS!$D$2:$W$405,5,FALSE)</f>
        <v>82</v>
      </c>
      <c r="I21" s="52">
        <f>IF(H21,G21+H21,0)</f>
        <v>87</v>
      </c>
      <c r="J21" s="44">
        <f>VLOOKUP($D21,CLASS!$D$2:$W$405,7,FALSE)</f>
        <v>91</v>
      </c>
      <c r="K21" s="52">
        <f>IF(IF(J21,J21+$G21,0)&lt;=100,IF(J21,J21+$G21,0),100)</f>
        <v>96</v>
      </c>
      <c r="L21" s="44">
        <f>VLOOKUP($D21,CLASS!$D$2:$W$405,9,FALSE)</f>
        <v>85</v>
      </c>
      <c r="M21" s="52">
        <f>IF(IF(L21,L21+$G21,0)&lt;=100,IF(L21,L21+$G21,0),100)</f>
        <v>90</v>
      </c>
      <c r="N21" s="44">
        <f>VLOOKUP($D21,CLASS!$D$2:$W$405,11,FALSE)</f>
        <v>81</v>
      </c>
      <c r="O21" s="52">
        <f>IF(IF(N21,N21+$G21,0)&lt;=100,IF(N21,N21+$G21,0),100)</f>
        <v>86</v>
      </c>
      <c r="P21" s="44">
        <f>VLOOKUP($D21,CLASS!$D$2:$W$405,13,FALSE)</f>
        <v>75</v>
      </c>
      <c r="Q21" s="52">
        <f>IF(IF(P21,P21+$G21,0)&lt;=100,IF(P21,P21+$G21,0),100)</f>
        <v>80</v>
      </c>
      <c r="R21" s="44">
        <f>VLOOKUP($D21,CLASS!$D$2:$W$405,15,FALSE)</f>
        <v>86</v>
      </c>
      <c r="S21" s="52">
        <f>IF(IF(R21,R21+$G21,0)&lt;=100,IF(R21,R21+$G21,0),100)</f>
        <v>91</v>
      </c>
      <c r="T21" s="44">
        <f>VLOOKUP($D21,CLASS!$D$2:$W$405,17,FALSE)</f>
        <v>83</v>
      </c>
      <c r="U21" s="52">
        <f>IF(IF(T21,T21+$G21,0)&lt;=100,IF(T21,T21+$G21,0),100)</f>
        <v>88</v>
      </c>
      <c r="V21" s="44">
        <f>VLOOKUP($D21,CLASS!$D$2:$W$405,19,FALSE)</f>
        <v>0</v>
      </c>
      <c r="W21" s="52">
        <f>IF(IF(V21,V21+$G21,0)&lt;=100,IF(V21,V21+$G21,0),100)</f>
        <v>0</v>
      </c>
      <c r="X21"/>
      <c r="Y21"/>
      <c r="Z21" s="52">
        <f>I21+K21+M21+O21+Q21+S21+U21+W21</f>
        <v>618</v>
      </c>
      <c r="AA21"/>
      <c r="AB21">
        <f>I21</f>
        <v>87</v>
      </c>
      <c r="AC21">
        <f>K21</f>
        <v>96</v>
      </c>
      <c r="AD21">
        <f>M21</f>
        <v>90</v>
      </c>
      <c r="AE21">
        <f>O21</f>
        <v>86</v>
      </c>
      <c r="AF21">
        <f>Q21</f>
        <v>80</v>
      </c>
      <c r="AG21">
        <f>S21</f>
        <v>91</v>
      </c>
      <c r="AH21">
        <f>U21</f>
        <v>88</v>
      </c>
      <c r="AI21">
        <f>W21</f>
        <v>0</v>
      </c>
      <c r="AJ21" s="24">
        <f>SUMPRODUCT(LARGE(AB21:AI21, {1,2,3,4,5}))</f>
        <v>452</v>
      </c>
      <c r="AK21" s="44"/>
    </row>
    <row r="22" spans="1:51" x14ac:dyDescent="0.25">
      <c r="A22" s="47" t="s">
        <v>29</v>
      </c>
      <c r="B22" s="46" t="s">
        <v>110</v>
      </c>
      <c r="C22" s="44" t="s">
        <v>111</v>
      </c>
      <c r="D22" s="44">
        <v>131815</v>
      </c>
      <c r="E22" s="44" t="s">
        <v>7</v>
      </c>
      <c r="F22" s="44" t="s">
        <v>8</v>
      </c>
      <c r="G22" s="44">
        <f>VLOOKUP($D22,CLASS!$D$2:$W$405,4,FALSE)</f>
        <v>0</v>
      </c>
      <c r="H22" s="44">
        <f>VLOOKUP($D22,CLASS!$D$2:$W$405,5,FALSE)</f>
        <v>91</v>
      </c>
      <c r="I22" s="52">
        <f>IF(H22,G22+H22,0)</f>
        <v>91</v>
      </c>
      <c r="J22" s="44">
        <f>VLOOKUP($D22,CLASS!$D$2:$W$405,7,FALSE)</f>
        <v>91</v>
      </c>
      <c r="K22" s="52">
        <f>IF(IF(J22,J22+$G22,0)&lt;=100,IF(J22,J22+$G22,0),100)</f>
        <v>91</v>
      </c>
      <c r="L22" s="44">
        <f>VLOOKUP($D22,CLASS!$D$2:$W$405,9,FALSE)</f>
        <v>91</v>
      </c>
      <c r="M22" s="52">
        <f>IF(IF(L22,L22+$G22,0)&lt;=100,IF(L22,L22+$G22,0),100)</f>
        <v>91</v>
      </c>
      <c r="N22" s="44">
        <f>VLOOKUP($D22,CLASS!$D$2:$W$405,11,FALSE)</f>
        <v>90</v>
      </c>
      <c r="O22" s="52">
        <f>IF(IF(N22,N22+$G22,0)&lt;=100,IF(N22,N22+$G22,0),100)</f>
        <v>90</v>
      </c>
      <c r="P22" s="44">
        <f>VLOOKUP($D22,CLASS!$D$2:$W$405,13,FALSE)</f>
        <v>88</v>
      </c>
      <c r="Q22" s="52">
        <f>IF(IF(P22,P22+$G22,0)&lt;=100,IF(P22,P22+$G22,0),100)</f>
        <v>88</v>
      </c>
      <c r="R22" s="44">
        <f>VLOOKUP($D22,CLASS!$D$2:$W$405,15,FALSE)</f>
        <v>0</v>
      </c>
      <c r="S22" s="52">
        <f>IF(IF(R22,R22+$G22,0)&lt;=100,IF(R22,R22+$G22,0),100)</f>
        <v>0</v>
      </c>
      <c r="T22" s="44">
        <f>VLOOKUP($D22,CLASS!$D$2:$W$405,17,FALSE)</f>
        <v>0</v>
      </c>
      <c r="U22" s="52">
        <f>IF(IF(T22,T22+$G22,0)&lt;=100,IF(T22,T22+$G22,0),100)</f>
        <v>0</v>
      </c>
      <c r="V22" s="44">
        <f>VLOOKUP($D22,CLASS!$D$2:$W$405,19,FALSE)</f>
        <v>0</v>
      </c>
      <c r="W22" s="52">
        <f>IF(IF(V22,V22+$G22,0)&lt;=100,IF(V22,V22+$G22,0),100)</f>
        <v>0</v>
      </c>
      <c r="X22"/>
      <c r="Y22"/>
      <c r="Z22" s="52">
        <f>I22+K22+M22+O22+Q22+S22+U22+W22</f>
        <v>451</v>
      </c>
      <c r="AA22"/>
      <c r="AB22">
        <f>I22</f>
        <v>91</v>
      </c>
      <c r="AC22">
        <f>K22</f>
        <v>91</v>
      </c>
      <c r="AD22">
        <f>M22</f>
        <v>91</v>
      </c>
      <c r="AE22">
        <f>O22</f>
        <v>90</v>
      </c>
      <c r="AF22">
        <f>Q22</f>
        <v>88</v>
      </c>
      <c r="AG22">
        <f>S22</f>
        <v>0</v>
      </c>
      <c r="AH22">
        <f>U22</f>
        <v>0</v>
      </c>
      <c r="AI22">
        <f>W22</f>
        <v>0</v>
      </c>
      <c r="AJ22" s="24">
        <f>SUMPRODUCT(LARGE(AB22:AI22, {1,2,3,4,5}))</f>
        <v>451</v>
      </c>
      <c r="AK22" s="44"/>
    </row>
    <row r="23" spans="1:51" x14ac:dyDescent="0.25">
      <c r="A23" s="47" t="s">
        <v>30</v>
      </c>
      <c r="B23" s="46" t="s">
        <v>138</v>
      </c>
      <c r="C23" s="44" t="s">
        <v>289</v>
      </c>
      <c r="D23" s="44">
        <v>128211</v>
      </c>
      <c r="E23" s="44" t="s">
        <v>12</v>
      </c>
      <c r="F23" s="44" t="s">
        <v>8</v>
      </c>
      <c r="G23" s="44">
        <f>VLOOKUP($D23,CLASS!$D$2:$W$405,4,FALSE)</f>
        <v>10</v>
      </c>
      <c r="H23" s="44">
        <f>VLOOKUP($D23,CLASS!$D$2:$W$405,5,FALSE)</f>
        <v>0</v>
      </c>
      <c r="I23" s="52">
        <f>IF(H23,G23+H23,0)</f>
        <v>0</v>
      </c>
      <c r="J23" s="44">
        <f>VLOOKUP($D23,CLASS!$D$2:$W$405,7,FALSE)</f>
        <v>82</v>
      </c>
      <c r="K23" s="52">
        <f>IF(IF(J23,J23+$G23,0)&lt;=100,IF(J23,J23+$G23,0),100)</f>
        <v>92</v>
      </c>
      <c r="L23" s="44">
        <f>VLOOKUP($D23,CLASS!$D$2:$W$405,9,FALSE)</f>
        <v>81</v>
      </c>
      <c r="M23" s="52">
        <f>IF(IF(L23,L23+$G23,0)&lt;=100,IF(L23,L23+$G23,0),100)</f>
        <v>91</v>
      </c>
      <c r="N23" s="44">
        <f>VLOOKUP($D23,CLASS!$D$2:$W$405,11,FALSE)</f>
        <v>67</v>
      </c>
      <c r="O23" s="52">
        <f>IF(IF(N23,N23+$G23,0)&lt;=100,IF(N23,N23+$G23,0),100)</f>
        <v>77</v>
      </c>
      <c r="P23" s="44">
        <f>VLOOKUP($D23,CLASS!$D$2:$W$405,13,FALSE)</f>
        <v>74</v>
      </c>
      <c r="Q23" s="52">
        <f>IF(IF(P23,P23+$G23,0)&lt;=100,IF(P23,P23+$G23,0),100)</f>
        <v>84</v>
      </c>
      <c r="R23" s="44">
        <f>VLOOKUP($D23,CLASS!$D$2:$W$405,15,FALSE)</f>
        <v>80</v>
      </c>
      <c r="S23" s="52">
        <f>IF(IF(R23,R23+$G23,0)&lt;=100,IF(R23,R23+$G23,0),100)</f>
        <v>90</v>
      </c>
      <c r="T23" s="44">
        <f>VLOOKUP($D23,CLASS!$D$2:$W$405,17,FALSE)</f>
        <v>83</v>
      </c>
      <c r="U23" s="52">
        <f>IF(IF(T23,T23+$G23,0)&lt;=100,IF(T23,T23+$G23,0),100)</f>
        <v>93</v>
      </c>
      <c r="V23" s="44">
        <f>VLOOKUP($D23,CLASS!$D$2:$W$405,19,FALSE)</f>
        <v>0</v>
      </c>
      <c r="W23" s="52">
        <f>IF(IF(V23,V23+$G23,0)&lt;=100,IF(V23,V23+$G23,0),100)</f>
        <v>0</v>
      </c>
      <c r="X23"/>
      <c r="Y23"/>
      <c r="Z23" s="52">
        <f>I23+K23+M23+O23+Q23+S23+U23+W23</f>
        <v>527</v>
      </c>
      <c r="AA23"/>
      <c r="AB23">
        <f>I23</f>
        <v>0</v>
      </c>
      <c r="AC23">
        <f>K23</f>
        <v>92</v>
      </c>
      <c r="AD23">
        <f>M23</f>
        <v>91</v>
      </c>
      <c r="AE23">
        <f>O23</f>
        <v>77</v>
      </c>
      <c r="AF23">
        <f>Q23</f>
        <v>84</v>
      </c>
      <c r="AG23">
        <f>S23</f>
        <v>90</v>
      </c>
      <c r="AH23">
        <f>U23</f>
        <v>93</v>
      </c>
      <c r="AI23">
        <f>W23</f>
        <v>0</v>
      </c>
      <c r="AJ23" s="24">
        <f>SUMPRODUCT(LARGE(AB23:AI23, {1,2,3,4,5}))</f>
        <v>450</v>
      </c>
      <c r="AK23" s="44"/>
    </row>
    <row r="24" spans="1:51" x14ac:dyDescent="0.25">
      <c r="A24" s="47" t="s">
        <v>26</v>
      </c>
      <c r="B24" s="46" t="s">
        <v>86</v>
      </c>
      <c r="C24" s="44" t="s">
        <v>87</v>
      </c>
      <c r="D24" s="44">
        <v>91579</v>
      </c>
      <c r="E24" s="44" t="s">
        <v>23</v>
      </c>
      <c r="F24" s="44" t="s">
        <v>8</v>
      </c>
      <c r="G24" s="44">
        <f>VLOOKUP($D24,CLASS!$D$2:$W$405,4,FALSE)</f>
        <v>0</v>
      </c>
      <c r="H24" s="44">
        <f>VLOOKUP($D24,CLASS!$D$2:$W$405,5,FALSE)</f>
        <v>86</v>
      </c>
      <c r="I24" s="52">
        <f>IF(H24,G24+H24,0)</f>
        <v>86</v>
      </c>
      <c r="J24" s="44">
        <f>VLOOKUP($D24,CLASS!$D$2:$W$405,7,FALSE)</f>
        <v>82</v>
      </c>
      <c r="K24" s="52">
        <f>IF(IF(J24,J24+$G24,0)&lt;=100,IF(J24,J24+$G24,0),100)</f>
        <v>82</v>
      </c>
      <c r="L24" s="44">
        <f>VLOOKUP($D24,CLASS!$D$2:$W$405,9,FALSE)</f>
        <v>91</v>
      </c>
      <c r="M24" s="52">
        <f>IF(IF(L24,L24+$G24,0)&lt;=100,IF(L24,L24+$G24,0),100)</f>
        <v>91</v>
      </c>
      <c r="N24" s="44">
        <f>VLOOKUP($D24,CLASS!$D$2:$W$405,11,FALSE)</f>
        <v>94</v>
      </c>
      <c r="O24" s="52">
        <f>IF(IF(N24,N24+$G24,0)&lt;=100,IF(N24,N24+$G24,0),100)</f>
        <v>94</v>
      </c>
      <c r="P24" s="44">
        <f>VLOOKUP($D24,CLASS!$D$2:$W$405,13,FALSE)</f>
        <v>84</v>
      </c>
      <c r="Q24" s="52">
        <f>IF(IF(P24,P24+$G24,0)&lt;=100,IF(P24,P24+$G24,0),100)</f>
        <v>84</v>
      </c>
      <c r="R24" s="44">
        <f>VLOOKUP($D24,CLASS!$D$2:$W$405,15,FALSE)</f>
        <v>94</v>
      </c>
      <c r="S24" s="52">
        <f>IF(IF(R24,R24+$G24,0)&lt;=100,IF(R24,R24+$G24,0),100)</f>
        <v>94</v>
      </c>
      <c r="T24" s="44">
        <f>VLOOKUP($D24,CLASS!$D$2:$W$405,17,FALSE)</f>
        <v>85</v>
      </c>
      <c r="U24" s="52">
        <f>IF(IF(T24,T24+$G24,0)&lt;=100,IF(T24,T24+$G24,0),100)</f>
        <v>85</v>
      </c>
      <c r="V24" s="44">
        <f>VLOOKUP($D24,CLASS!$D$2:$W$405,19,FALSE)</f>
        <v>0</v>
      </c>
      <c r="W24" s="52">
        <f>IF(IF(V24,V24+$G24,0)&lt;=100,IF(V24,V24+$G24,0),100)</f>
        <v>0</v>
      </c>
      <c r="X24"/>
      <c r="Y24"/>
      <c r="Z24" s="52">
        <f>I24+K24+M24+O24+Q24+S24+U24+W24</f>
        <v>616</v>
      </c>
      <c r="AA24"/>
      <c r="AB24">
        <f>I24</f>
        <v>86</v>
      </c>
      <c r="AC24">
        <f>K24</f>
        <v>82</v>
      </c>
      <c r="AD24">
        <f>M24</f>
        <v>91</v>
      </c>
      <c r="AE24">
        <f>O24</f>
        <v>94</v>
      </c>
      <c r="AF24">
        <f>Q24</f>
        <v>84</v>
      </c>
      <c r="AG24">
        <f>S24</f>
        <v>94</v>
      </c>
      <c r="AH24">
        <f>U24</f>
        <v>85</v>
      </c>
      <c r="AI24">
        <f>W24</f>
        <v>0</v>
      </c>
      <c r="AJ24" s="24">
        <f>SUMPRODUCT(LARGE(AB24:AI24, {1,2,3,4,5}))</f>
        <v>450</v>
      </c>
    </row>
    <row r="25" spans="1:51" x14ac:dyDescent="0.25">
      <c r="A25" s="47" t="s">
        <v>30</v>
      </c>
      <c r="B25" s="46" t="s">
        <v>97</v>
      </c>
      <c r="C25" s="44" t="s">
        <v>244</v>
      </c>
      <c r="D25" s="44">
        <v>110228</v>
      </c>
      <c r="E25" s="44" t="s">
        <v>12</v>
      </c>
      <c r="F25" s="44" t="s">
        <v>35</v>
      </c>
      <c r="G25" s="44">
        <f>VLOOKUP($D25,CLASS!$D$2:$W$405,4,FALSE)</f>
        <v>10</v>
      </c>
      <c r="H25" s="44">
        <f>VLOOKUP($D25,CLASS!$D$2:$W$405,5,FALSE)</f>
        <v>83</v>
      </c>
      <c r="I25" s="52">
        <f>IF(H25,G25+H25,0)</f>
        <v>93</v>
      </c>
      <c r="J25" s="44">
        <f>VLOOKUP($D25,CLASS!$D$2:$W$405,7,FALSE)</f>
        <v>87</v>
      </c>
      <c r="K25" s="52">
        <f>IF(IF(J25,J25+$G25,0)&lt;=100,IF(J25,J25+$G25,0),100)</f>
        <v>97</v>
      </c>
      <c r="L25" s="44">
        <f>VLOOKUP($D25,CLASS!$D$2:$W$405,9,FALSE)</f>
        <v>71</v>
      </c>
      <c r="M25" s="52">
        <f>IF(IF(L25,L25+$G25,0)&lt;=100,IF(L25,L25+$G25,0),100)</f>
        <v>81</v>
      </c>
      <c r="N25" s="44">
        <f>VLOOKUP($D25,CLASS!$D$2:$W$405,11,FALSE)</f>
        <v>73</v>
      </c>
      <c r="O25" s="52">
        <f>IF(IF(N25,N25+$G25,0)&lt;=100,IF(N25,N25+$G25,0),100)</f>
        <v>83</v>
      </c>
      <c r="P25" s="44">
        <f>VLOOKUP($D25,CLASS!$D$2:$W$405,13,FALSE)</f>
        <v>71</v>
      </c>
      <c r="Q25" s="52">
        <f>IF(IF(P25,P25+$G25,0)&lt;=100,IF(P25,P25+$G25,0),100)</f>
        <v>81</v>
      </c>
      <c r="R25" s="44">
        <f>VLOOKUP($D25,CLASS!$D$2:$W$405,15,FALSE)</f>
        <v>83</v>
      </c>
      <c r="S25" s="52">
        <f>IF(IF(R25,R25+$G25,0)&lt;=100,IF(R25,R25+$G25,0),100)</f>
        <v>93</v>
      </c>
      <c r="T25" s="44">
        <f>VLOOKUP($D25,CLASS!$D$2:$W$405,17,FALSE)</f>
        <v>74</v>
      </c>
      <c r="U25" s="52">
        <f>IF(IF(T25,T25+$G25,0)&lt;=100,IF(T25,T25+$G25,0),100)</f>
        <v>84</v>
      </c>
      <c r="V25" s="44">
        <f>VLOOKUP($D25,CLASS!$D$2:$W$405,19,FALSE)</f>
        <v>0</v>
      </c>
      <c r="W25" s="52">
        <f>IF(IF(V25,V25+$G25,0)&lt;=100,IF(V25,V25+$G25,0),100)</f>
        <v>0</v>
      </c>
      <c r="X25"/>
      <c r="Y25"/>
      <c r="Z25" s="52">
        <f>I25+K25+M25+O25+Q25+S25+U25+W25</f>
        <v>612</v>
      </c>
      <c r="AA25"/>
      <c r="AB25">
        <f>I25</f>
        <v>93</v>
      </c>
      <c r="AC25">
        <f>K25</f>
        <v>97</v>
      </c>
      <c r="AD25">
        <f>M25</f>
        <v>81</v>
      </c>
      <c r="AE25">
        <f>O25</f>
        <v>83</v>
      </c>
      <c r="AF25">
        <f>Q25</f>
        <v>81</v>
      </c>
      <c r="AG25">
        <f>S25</f>
        <v>93</v>
      </c>
      <c r="AH25">
        <f>U25</f>
        <v>84</v>
      </c>
      <c r="AI25">
        <f>W25</f>
        <v>0</v>
      </c>
      <c r="AJ25" s="24">
        <f>SUMPRODUCT(LARGE(AB25:AI25, {1,2,3,4,5}))</f>
        <v>450</v>
      </c>
      <c r="AK25" s="44"/>
    </row>
    <row r="26" spans="1:51" x14ac:dyDescent="0.25">
      <c r="A26" s="47" t="s">
        <v>26</v>
      </c>
      <c r="B26" s="46" t="s">
        <v>182</v>
      </c>
      <c r="C26" s="44" t="s">
        <v>87</v>
      </c>
      <c r="D26" s="44">
        <v>124370</v>
      </c>
      <c r="E26" s="44" t="s">
        <v>11</v>
      </c>
      <c r="F26" s="44" t="s">
        <v>44</v>
      </c>
      <c r="G26" s="44">
        <f>VLOOKUP($D26,CLASS!$D$2:$W$405,4,FALSE)</f>
        <v>5</v>
      </c>
      <c r="H26" s="44">
        <f>VLOOKUP($D26,CLASS!$D$2:$W$405,5,FALSE)</f>
        <v>82</v>
      </c>
      <c r="I26" s="52">
        <f>IF(H26,G26+H26,0)</f>
        <v>87</v>
      </c>
      <c r="J26" s="44">
        <f>VLOOKUP($D26,CLASS!$D$2:$W$405,7,FALSE)</f>
        <v>89</v>
      </c>
      <c r="K26" s="52">
        <f>IF(IF(J26,J26+$G26,0)&lt;=100,IF(J26,J26+$G26,0),100)</f>
        <v>94</v>
      </c>
      <c r="L26" s="44">
        <f>VLOOKUP($D26,CLASS!$D$2:$W$405,9,FALSE)</f>
        <v>88</v>
      </c>
      <c r="M26" s="52">
        <f>IF(IF(L26,L26+$G26,0)&lt;=100,IF(L26,L26+$G26,0),100)</f>
        <v>93</v>
      </c>
      <c r="N26" s="44">
        <f>VLOOKUP($D26,CLASS!$D$2:$W$405,11,FALSE)</f>
        <v>77</v>
      </c>
      <c r="O26" s="52">
        <f>IF(IF(N26,N26+$G26,0)&lt;=100,IF(N26,N26+$G26,0),100)</f>
        <v>82</v>
      </c>
      <c r="P26" s="44">
        <f>VLOOKUP($D26,CLASS!$D$2:$W$405,13,FALSE)</f>
        <v>89</v>
      </c>
      <c r="Q26" s="52">
        <f>IF(IF(P26,P26+$G26,0)&lt;=100,IF(P26,P26+$G26,0),100)</f>
        <v>94</v>
      </c>
      <c r="R26" s="44">
        <f>VLOOKUP($D26,CLASS!$D$2:$W$405,15,FALSE)</f>
        <v>75</v>
      </c>
      <c r="S26" s="52">
        <f>IF(IF(R26,R26+$G26,0)&lt;=100,IF(R26,R26+$G26,0),100)</f>
        <v>80</v>
      </c>
      <c r="T26" s="44">
        <f>VLOOKUP($D26,CLASS!$D$2:$W$405,17,FALSE)</f>
        <v>74</v>
      </c>
      <c r="U26" s="52">
        <f>IF(IF(T26,T26+$G26,0)&lt;=100,IF(T26,T26+$G26,0),100)</f>
        <v>79</v>
      </c>
      <c r="V26" s="44">
        <f>VLOOKUP($D26,CLASS!$D$2:$W$405,19,FALSE)</f>
        <v>0</v>
      </c>
      <c r="W26" s="52">
        <f>IF(IF(V26,V26+$G26,0)&lt;=100,IF(V26,V26+$G26,0),100)</f>
        <v>0</v>
      </c>
      <c r="X26"/>
      <c r="Y26"/>
      <c r="Z26" s="52">
        <f>I26+K26+M26+O26+Q26+S26+U26+W26</f>
        <v>609</v>
      </c>
      <c r="AA26"/>
      <c r="AB26">
        <f>I26</f>
        <v>87</v>
      </c>
      <c r="AC26">
        <f>K26</f>
        <v>94</v>
      </c>
      <c r="AD26">
        <f>M26</f>
        <v>93</v>
      </c>
      <c r="AE26">
        <f>O26</f>
        <v>82</v>
      </c>
      <c r="AF26">
        <f>Q26</f>
        <v>94</v>
      </c>
      <c r="AG26">
        <f>S26</f>
        <v>80</v>
      </c>
      <c r="AH26">
        <f>U26</f>
        <v>79</v>
      </c>
      <c r="AI26">
        <f>W26</f>
        <v>0</v>
      </c>
      <c r="AJ26" s="24">
        <f>SUMPRODUCT(LARGE(AB26:AI26, {1,2,3,4,5}))</f>
        <v>450</v>
      </c>
    </row>
    <row r="27" spans="1:51" x14ac:dyDescent="0.25">
      <c r="A27" s="47" t="s">
        <v>49</v>
      </c>
      <c r="B27" s="46" t="s">
        <v>57</v>
      </c>
      <c r="C27" s="44" t="s">
        <v>58</v>
      </c>
      <c r="D27" s="44">
        <v>88811</v>
      </c>
      <c r="E27" s="44" t="s">
        <v>23</v>
      </c>
      <c r="F27" s="44" t="s">
        <v>8</v>
      </c>
      <c r="G27" s="44">
        <f>VLOOKUP($D27,CLASS!$D$2:$W$405,4,FALSE)</f>
        <v>0</v>
      </c>
      <c r="H27" s="44">
        <f>VLOOKUP($D27,CLASS!$D$2:$W$405,5,FALSE)</f>
        <v>98</v>
      </c>
      <c r="I27" s="52">
        <f>IF(H27,G27+H27,0)</f>
        <v>98</v>
      </c>
      <c r="J27" s="44">
        <f>VLOOKUP($D27,CLASS!$D$2:$W$405,7,FALSE)</f>
        <v>67</v>
      </c>
      <c r="K27" s="52">
        <f>IF(IF(J27,J27+$G27,0)&lt;=100,IF(J27,J27+$G27,0),100)</f>
        <v>67</v>
      </c>
      <c r="L27" s="44">
        <f>VLOOKUP($D27,CLASS!$D$2:$W$405,9,FALSE)</f>
        <v>96</v>
      </c>
      <c r="M27" s="52">
        <f>IF(IF(L27,L27+$G27,0)&lt;=100,IF(L27,L27+$G27,0),100)</f>
        <v>96</v>
      </c>
      <c r="N27" s="44">
        <f>VLOOKUP($D27,CLASS!$D$2:$W$405,11,FALSE)</f>
        <v>92</v>
      </c>
      <c r="O27" s="52">
        <f>IF(IF(N27,N27+$G27,0)&lt;=100,IF(N27,N27+$G27,0),100)</f>
        <v>92</v>
      </c>
      <c r="P27" s="44">
        <f>VLOOKUP($D27,CLASS!$D$2:$W$405,13,FALSE)</f>
        <v>0</v>
      </c>
      <c r="Q27" s="52">
        <f>IF(IF(P27,P27+$G27,0)&lt;=100,IF(P27,P27+$G27,0),100)</f>
        <v>0</v>
      </c>
      <c r="R27" s="44">
        <f>VLOOKUP($D27,CLASS!$D$2:$W$405,15,FALSE)</f>
        <v>0</v>
      </c>
      <c r="S27" s="52">
        <f>IF(IF(R27,R27+$G27,0)&lt;=100,IF(R27,R27+$G27,0),100)</f>
        <v>0</v>
      </c>
      <c r="T27" s="44">
        <f>VLOOKUP($D27,CLASS!$D$2:$W$405,17,FALSE)</f>
        <v>95</v>
      </c>
      <c r="U27" s="52">
        <f>IF(IF(T27,T27+$G27,0)&lt;=100,IF(T27,T27+$G27,0),100)</f>
        <v>95</v>
      </c>
      <c r="V27" s="44">
        <f>VLOOKUP($D27,CLASS!$D$2:$W$405,19,FALSE)</f>
        <v>0</v>
      </c>
      <c r="W27" s="52">
        <f>IF(IF(V27,V27+$G27,0)&lt;=100,IF(V27,V27+$G27,0),100)</f>
        <v>0</v>
      </c>
      <c r="X27"/>
      <c r="Y27"/>
      <c r="Z27" s="52">
        <f>I27+K27+M27+O27+Q27+S27+U27+W27</f>
        <v>448</v>
      </c>
      <c r="AA27"/>
      <c r="AB27">
        <f>I27</f>
        <v>98</v>
      </c>
      <c r="AC27">
        <f>K27</f>
        <v>67</v>
      </c>
      <c r="AD27">
        <f>M27</f>
        <v>96</v>
      </c>
      <c r="AE27">
        <f>O27</f>
        <v>92</v>
      </c>
      <c r="AF27">
        <f>Q27</f>
        <v>0</v>
      </c>
      <c r="AG27">
        <f>S27</f>
        <v>0</v>
      </c>
      <c r="AH27">
        <f>U27</f>
        <v>95</v>
      </c>
      <c r="AI27">
        <f>W27</f>
        <v>0</v>
      </c>
      <c r="AJ27" s="24">
        <f>SUMPRODUCT(LARGE(AB27:AI27, {1,2,3,4,5}))</f>
        <v>448</v>
      </c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</row>
    <row r="28" spans="1:51" x14ac:dyDescent="0.25">
      <c r="A28" s="47" t="s">
        <v>29</v>
      </c>
      <c r="B28" s="46" t="s">
        <v>162</v>
      </c>
      <c r="C28" s="44" t="s">
        <v>163</v>
      </c>
      <c r="D28" s="44">
        <v>128781</v>
      </c>
      <c r="E28" s="44" t="s">
        <v>11</v>
      </c>
      <c r="F28" s="44" t="s">
        <v>8</v>
      </c>
      <c r="G28" s="44">
        <f>VLOOKUP($D28,CLASS!$D$2:$W$405,4,FALSE)</f>
        <v>5</v>
      </c>
      <c r="H28" s="44">
        <f>VLOOKUP($D28,CLASS!$D$2:$W$405,5,FALSE)</f>
        <v>86</v>
      </c>
      <c r="I28" s="52">
        <f>IF(H28,G28+H28,0)</f>
        <v>91</v>
      </c>
      <c r="J28" s="44">
        <f>VLOOKUP($D28,CLASS!$D$2:$W$405,7,FALSE)</f>
        <v>89</v>
      </c>
      <c r="K28" s="52">
        <f>IF(IF(J28,J28+$G28,0)&lt;=100,IF(J28,J28+$G28,0),100)</f>
        <v>94</v>
      </c>
      <c r="L28" s="44">
        <f>VLOOKUP($D28,CLASS!$D$2:$W$405,9,FALSE)</f>
        <v>0</v>
      </c>
      <c r="M28" s="52">
        <f>IF(IF(L28,L28+$G28,0)&lt;=100,IF(L28,L28+$G28,0),100)</f>
        <v>0</v>
      </c>
      <c r="N28" s="44">
        <f>VLOOKUP($D28,CLASS!$D$2:$W$405,11,FALSE)</f>
        <v>82</v>
      </c>
      <c r="O28" s="52">
        <f>IF(IF(N28,N28+$G28,0)&lt;=100,IF(N28,N28+$G28,0),100)</f>
        <v>87</v>
      </c>
      <c r="P28" s="44">
        <f>VLOOKUP($D28,CLASS!$D$2:$W$405,13,FALSE)</f>
        <v>87</v>
      </c>
      <c r="Q28" s="52">
        <f>IF(IF(P28,P28+$G28,0)&lt;=100,IF(P28,P28+$G28,0),100)</f>
        <v>92</v>
      </c>
      <c r="R28" s="44">
        <f>VLOOKUP($D28,CLASS!$D$2:$W$405,15,FALSE)</f>
        <v>0</v>
      </c>
      <c r="S28" s="52">
        <f>IF(IF(R28,R28+$G28,0)&lt;=100,IF(R28,R28+$G28,0),100)</f>
        <v>0</v>
      </c>
      <c r="T28" s="44">
        <f>VLOOKUP($D28,CLASS!$D$2:$W$405,17,FALSE)</f>
        <v>79</v>
      </c>
      <c r="U28" s="52">
        <f>IF(IF(T28,T28+$G28,0)&lt;=100,IF(T28,T28+$G28,0),100)</f>
        <v>84</v>
      </c>
      <c r="V28" s="44">
        <f>VLOOKUP($D28,CLASS!$D$2:$W$405,19,FALSE)</f>
        <v>0</v>
      </c>
      <c r="W28" s="52">
        <f>IF(IF(V28,V28+$G28,0)&lt;=100,IF(V28,V28+$G28,0),100)</f>
        <v>0</v>
      </c>
      <c r="X28"/>
      <c r="Y28"/>
      <c r="Z28" s="52">
        <f>I28+K28+M28+O28+Q28+S28+U28+W28</f>
        <v>448</v>
      </c>
      <c r="AA28"/>
      <c r="AB28">
        <f>I28</f>
        <v>91</v>
      </c>
      <c r="AC28">
        <f>K28</f>
        <v>94</v>
      </c>
      <c r="AD28">
        <f>M28</f>
        <v>0</v>
      </c>
      <c r="AE28">
        <f>O28</f>
        <v>87</v>
      </c>
      <c r="AF28">
        <f>Q28</f>
        <v>92</v>
      </c>
      <c r="AG28">
        <f>S28</f>
        <v>0</v>
      </c>
      <c r="AH28">
        <f>U28</f>
        <v>84</v>
      </c>
      <c r="AI28">
        <f>W28</f>
        <v>0</v>
      </c>
      <c r="AJ28" s="24">
        <f>SUMPRODUCT(LARGE(AB28:AI28, {1,2,3,4,5}))</f>
        <v>448</v>
      </c>
      <c r="AK28" s="57"/>
    </row>
    <row r="29" spans="1:51" x14ac:dyDescent="0.25">
      <c r="A29" s="47" t="s">
        <v>31</v>
      </c>
      <c r="B29" s="45" t="s">
        <v>344</v>
      </c>
      <c r="C29" s="44" t="s">
        <v>345</v>
      </c>
      <c r="D29" s="44">
        <v>131644</v>
      </c>
      <c r="E29" s="44" t="s">
        <v>13</v>
      </c>
      <c r="F29" s="44" t="s">
        <v>42</v>
      </c>
      <c r="G29" s="44">
        <f>VLOOKUP($D29,CLASS!$D$2:$W$405,4,FALSE)</f>
        <v>15</v>
      </c>
      <c r="H29" s="44">
        <f>VLOOKUP($D29,CLASS!$D$2:$W$405,5,FALSE)</f>
        <v>70</v>
      </c>
      <c r="I29" s="52">
        <f>IF(H29,G29+H29,0)</f>
        <v>85</v>
      </c>
      <c r="J29" s="44">
        <f>VLOOKUP($D29,CLASS!$D$2:$W$405,7,FALSE)</f>
        <v>70</v>
      </c>
      <c r="K29" s="52">
        <f>IF(IF(J29,J29+$G29,0)&lt;=100,IF(J29,J29+$G29,0),100)</f>
        <v>85</v>
      </c>
      <c r="L29" s="44">
        <f>VLOOKUP($D29,CLASS!$D$2:$W$405,9,FALSE)</f>
        <v>74</v>
      </c>
      <c r="M29" s="52">
        <f>IF(IF(L29,L29+$G29,0)&lt;=100,IF(L29,L29+$G29,0),100)</f>
        <v>89</v>
      </c>
      <c r="N29" s="44">
        <f>VLOOKUP($D29,CLASS!$D$2:$W$405,11,FALSE)</f>
        <v>67</v>
      </c>
      <c r="O29" s="52">
        <f>IF(IF(N29,N29+$G29,0)&lt;=100,IF(N29,N29+$G29,0),100)</f>
        <v>82</v>
      </c>
      <c r="P29" s="44">
        <f>VLOOKUP($D29,CLASS!$D$2:$W$405,13,FALSE)</f>
        <v>78</v>
      </c>
      <c r="Q29" s="52">
        <f>IF(IF(P29,P29+$G29,0)&lt;=100,IF(P29,P29+$G29,0),100)</f>
        <v>93</v>
      </c>
      <c r="R29" s="44">
        <f>VLOOKUP($D29,CLASS!$D$2:$W$405,15,FALSE)</f>
        <v>80</v>
      </c>
      <c r="S29" s="52">
        <f>IF(IF(R29,R29+$G29,0)&lt;=100,IF(R29,R29+$G29,0),100)</f>
        <v>95</v>
      </c>
      <c r="T29" s="44">
        <f>VLOOKUP($D29,CLASS!$D$2:$W$405,17,FALSE)</f>
        <v>0</v>
      </c>
      <c r="U29" s="52">
        <f>IF(IF(T29,T29+$G29,0)&lt;=100,IF(T29,T29+$G29,0),100)</f>
        <v>0</v>
      </c>
      <c r="V29" s="44">
        <f>VLOOKUP($D29,CLASS!$D$2:$W$405,19,FALSE)</f>
        <v>0</v>
      </c>
      <c r="W29" s="52">
        <f>IF(IF(V29,V29+$G29,0)&lt;=100,IF(V29,V29+$G29,0),100)</f>
        <v>0</v>
      </c>
      <c r="X29"/>
      <c r="Y29"/>
      <c r="Z29" s="52">
        <f>I29+K29+M29+O29+Q29+S29+U29+W29</f>
        <v>529</v>
      </c>
      <c r="AA29"/>
      <c r="AB29">
        <f>I29</f>
        <v>85</v>
      </c>
      <c r="AC29">
        <f>K29</f>
        <v>85</v>
      </c>
      <c r="AD29">
        <f>M29</f>
        <v>89</v>
      </c>
      <c r="AE29">
        <f>O29</f>
        <v>82</v>
      </c>
      <c r="AF29">
        <f>Q29</f>
        <v>93</v>
      </c>
      <c r="AG29">
        <f>S29</f>
        <v>95</v>
      </c>
      <c r="AH29">
        <f>U29</f>
        <v>0</v>
      </c>
      <c r="AI29">
        <f>W29</f>
        <v>0</v>
      </c>
      <c r="AJ29" s="24">
        <f>SUMPRODUCT(LARGE(AB29:AI29, {1,2,3,4,5}))</f>
        <v>447</v>
      </c>
    </row>
    <row r="30" spans="1:51" x14ac:dyDescent="0.25">
      <c r="A30" s="47" t="s">
        <v>30</v>
      </c>
      <c r="B30" s="46" t="s">
        <v>90</v>
      </c>
      <c r="C30" s="44" t="s">
        <v>164</v>
      </c>
      <c r="D30" s="44">
        <v>101351</v>
      </c>
      <c r="E30" s="44" t="s">
        <v>11</v>
      </c>
      <c r="F30" s="44" t="s">
        <v>8</v>
      </c>
      <c r="G30" s="44">
        <f>VLOOKUP($D30,CLASS!$D$2:$W$405,4,FALSE)</f>
        <v>5</v>
      </c>
      <c r="H30" s="44">
        <f>VLOOKUP($D30,CLASS!$D$2:$W$405,5,FALSE)</f>
        <v>86</v>
      </c>
      <c r="I30" s="52">
        <f>IF(H30,G30+H30,0)</f>
        <v>91</v>
      </c>
      <c r="J30" s="44">
        <f>VLOOKUP($D30,CLASS!$D$2:$W$405,7,FALSE)</f>
        <v>89</v>
      </c>
      <c r="K30" s="52">
        <f>IF(IF(J30,J30+$G30,0)&lt;=100,IF(J30,J30+$G30,0),100)</f>
        <v>94</v>
      </c>
      <c r="L30" s="44">
        <f>VLOOKUP($D30,CLASS!$D$2:$W$405,9,FALSE)</f>
        <v>82</v>
      </c>
      <c r="M30" s="52">
        <f>IF(IF(L30,L30+$G30,0)&lt;=100,IF(L30,L30+$G30,0),100)</f>
        <v>87</v>
      </c>
      <c r="N30" s="44">
        <f>VLOOKUP($D30,CLASS!$D$2:$W$405,11,FALSE)</f>
        <v>76</v>
      </c>
      <c r="O30" s="52">
        <f>IF(IF(N30,N30+$G30,0)&lt;=100,IF(N30,N30+$G30,0),100)</f>
        <v>81</v>
      </c>
      <c r="P30" s="44">
        <f>VLOOKUP($D30,CLASS!$D$2:$W$405,13,FALSE)</f>
        <v>79</v>
      </c>
      <c r="Q30" s="52">
        <f>IF(IF(P30,P30+$G30,0)&lt;=100,IF(P30,P30+$G30,0),100)</f>
        <v>84</v>
      </c>
      <c r="R30" s="44">
        <f>VLOOKUP($D30,CLASS!$D$2:$W$405,15,FALSE)</f>
        <v>85</v>
      </c>
      <c r="S30" s="52">
        <f>IF(IF(R30,R30+$G30,0)&lt;=100,IF(R30,R30+$G30,0),100)</f>
        <v>90</v>
      </c>
      <c r="T30" s="44">
        <f>VLOOKUP($D30,CLASS!$D$2:$W$405,17,FALSE)</f>
        <v>75</v>
      </c>
      <c r="U30" s="52">
        <f>IF(IF(T30,T30+$G30,0)&lt;=100,IF(T30,T30+$G30,0),100)</f>
        <v>80</v>
      </c>
      <c r="V30" s="44">
        <f>VLOOKUP($D30,CLASS!$D$2:$W$405,19,FALSE)</f>
        <v>0</v>
      </c>
      <c r="W30" s="52">
        <f>IF(IF(V30,V30+$G30,0)&lt;=100,IF(V30,V30+$G30,0),100)</f>
        <v>0</v>
      </c>
      <c r="X30"/>
      <c r="Y30"/>
      <c r="Z30" s="52">
        <f>I30+K30+M30+O30+Q30+S30+U30+W30</f>
        <v>607</v>
      </c>
      <c r="AA30"/>
      <c r="AB30">
        <f>I30</f>
        <v>91</v>
      </c>
      <c r="AC30">
        <f>K30</f>
        <v>94</v>
      </c>
      <c r="AD30">
        <f>M30</f>
        <v>87</v>
      </c>
      <c r="AE30">
        <f>O30</f>
        <v>81</v>
      </c>
      <c r="AF30">
        <f>Q30</f>
        <v>84</v>
      </c>
      <c r="AG30">
        <f>S30</f>
        <v>90</v>
      </c>
      <c r="AH30">
        <f>U30</f>
        <v>80</v>
      </c>
      <c r="AI30">
        <f>W30</f>
        <v>0</v>
      </c>
      <c r="AJ30" s="24">
        <f>SUMPRODUCT(LARGE(AB30:AI30, {1,2,3,4,5}))</f>
        <v>446</v>
      </c>
      <c r="AK30" s="44"/>
    </row>
    <row r="31" spans="1:51" x14ac:dyDescent="0.25">
      <c r="A31" s="47" t="s">
        <v>30</v>
      </c>
      <c r="B31" s="46" t="s">
        <v>280</v>
      </c>
      <c r="C31" s="44" t="s">
        <v>183</v>
      </c>
      <c r="D31" s="44">
        <v>130607</v>
      </c>
      <c r="E31" s="44" t="s">
        <v>12</v>
      </c>
      <c r="F31" s="44" t="s">
        <v>8</v>
      </c>
      <c r="G31" s="44">
        <f>VLOOKUP($D31,CLASS!$D$2:$W$405,4,FALSE)</f>
        <v>10</v>
      </c>
      <c r="H31" s="44">
        <f>VLOOKUP($D31,CLASS!$D$2:$W$405,5,FALSE)</f>
        <v>67</v>
      </c>
      <c r="I31" s="52">
        <f>IF(H31,G31+H31,0)</f>
        <v>77</v>
      </c>
      <c r="J31" s="44">
        <f>VLOOKUP($D31,CLASS!$D$2:$W$405,7,FALSE)</f>
        <v>83</v>
      </c>
      <c r="K31" s="52">
        <f>IF(IF(J31,J31+$G31,0)&lt;=100,IF(J31,J31+$G31,0),100)</f>
        <v>93</v>
      </c>
      <c r="L31" s="44">
        <f>VLOOKUP($D31,CLASS!$D$2:$W$405,9,FALSE)</f>
        <v>84</v>
      </c>
      <c r="M31" s="52">
        <f>IF(IF(L31,L31+$G31,0)&lt;=100,IF(L31,L31+$G31,0),100)</f>
        <v>94</v>
      </c>
      <c r="N31" s="44">
        <f>VLOOKUP($D31,CLASS!$D$2:$W$405,11,FALSE)</f>
        <v>69</v>
      </c>
      <c r="O31" s="52">
        <f>IF(IF(N31,N31+$G31,0)&lt;=100,IF(N31,N31+$G31,0),100)</f>
        <v>79</v>
      </c>
      <c r="P31" s="44">
        <f>VLOOKUP($D31,CLASS!$D$2:$W$405,13,FALSE)</f>
        <v>63</v>
      </c>
      <c r="Q31" s="52">
        <f>IF(IF(P31,P31+$G31,0)&lt;=100,IF(P31,P31+$G31,0),100)</f>
        <v>73</v>
      </c>
      <c r="R31" s="44">
        <f>VLOOKUP($D31,CLASS!$D$2:$W$405,15,FALSE)</f>
        <v>80</v>
      </c>
      <c r="S31" s="52">
        <f>IF(IF(R31,R31+$G31,0)&lt;=100,IF(R31,R31+$G31,0),100)</f>
        <v>90</v>
      </c>
      <c r="T31" s="44">
        <f>VLOOKUP($D31,CLASS!$D$2:$W$405,17,FALSE)</f>
        <v>79</v>
      </c>
      <c r="U31" s="52">
        <f>IF(IF(T31,T31+$G31,0)&lt;=100,IF(T31,T31+$G31,0),100)</f>
        <v>89</v>
      </c>
      <c r="V31" s="44">
        <f>VLOOKUP($D31,CLASS!$D$2:$W$405,19,FALSE)</f>
        <v>0</v>
      </c>
      <c r="W31" s="52">
        <f>IF(IF(V31,V31+$G31,0)&lt;=100,IF(V31,V31+$G31,0),100)</f>
        <v>0</v>
      </c>
      <c r="X31"/>
      <c r="Y31"/>
      <c r="Z31" s="52">
        <f>I31+K31+M31+O31+Q31+S31+U31+W31</f>
        <v>595</v>
      </c>
      <c r="AA31"/>
      <c r="AB31">
        <f>I31</f>
        <v>77</v>
      </c>
      <c r="AC31">
        <f>K31</f>
        <v>93</v>
      </c>
      <c r="AD31">
        <f>M31</f>
        <v>94</v>
      </c>
      <c r="AE31">
        <f>O31</f>
        <v>79</v>
      </c>
      <c r="AF31">
        <f>Q31</f>
        <v>73</v>
      </c>
      <c r="AG31">
        <f>S31</f>
        <v>90</v>
      </c>
      <c r="AH31">
        <f>U31</f>
        <v>89</v>
      </c>
      <c r="AI31">
        <f>W31</f>
        <v>0</v>
      </c>
      <c r="AJ31" s="24">
        <f>SUMPRODUCT(LARGE(AB31:AI31, {1,2,3,4,5}))</f>
        <v>445</v>
      </c>
      <c r="AK31" s="57"/>
    </row>
    <row r="32" spans="1:51" x14ac:dyDescent="0.25">
      <c r="A32" s="47" t="s">
        <v>29</v>
      </c>
      <c r="B32" s="46" t="s">
        <v>105</v>
      </c>
      <c r="C32" s="44" t="s">
        <v>106</v>
      </c>
      <c r="D32" s="44">
        <v>127228</v>
      </c>
      <c r="E32" s="44" t="s">
        <v>7</v>
      </c>
      <c r="F32" s="44" t="s">
        <v>8</v>
      </c>
      <c r="G32" s="44">
        <f>VLOOKUP($D32,CLASS!$D$2:$W$405,4,FALSE)</f>
        <v>0</v>
      </c>
      <c r="H32" s="44">
        <f>VLOOKUP($D32,CLASS!$D$2:$W$405,5,FALSE)</f>
        <v>94</v>
      </c>
      <c r="I32" s="52">
        <f>IF(H32,G32+H32,0)</f>
        <v>94</v>
      </c>
      <c r="J32" s="44">
        <f>VLOOKUP($D32,CLASS!$D$2:$W$405,7,FALSE)</f>
        <v>87</v>
      </c>
      <c r="K32" s="52">
        <f>IF(IF(J32,J32+$G32,0)&lt;=100,IF(J32,J32+$G32,0),100)</f>
        <v>87</v>
      </c>
      <c r="L32" s="44">
        <f>VLOOKUP($D32,CLASS!$D$2:$W$405,9,FALSE)</f>
        <v>90</v>
      </c>
      <c r="M32" s="52">
        <f>IF(IF(L32,L32+$G32,0)&lt;=100,IF(L32,L32+$G32,0),100)</f>
        <v>90</v>
      </c>
      <c r="N32" s="44">
        <f>VLOOKUP($D32,CLASS!$D$2:$W$405,11,FALSE)</f>
        <v>81</v>
      </c>
      <c r="O32" s="52">
        <f>IF(IF(N32,N32+$G32,0)&lt;=100,IF(N32,N32+$G32,0),100)</f>
        <v>81</v>
      </c>
      <c r="P32" s="44">
        <f>VLOOKUP($D32,CLASS!$D$2:$W$405,13,FALSE)</f>
        <v>83</v>
      </c>
      <c r="Q32" s="52">
        <f>IF(IF(P32,P32+$G32,0)&lt;=100,IF(P32,P32+$G32,0),100)</f>
        <v>83</v>
      </c>
      <c r="R32" s="44">
        <f>VLOOKUP($D32,CLASS!$D$2:$W$405,15,FALSE)</f>
        <v>91</v>
      </c>
      <c r="S32" s="52">
        <f>IF(IF(R32,R32+$G32,0)&lt;=100,IF(R32,R32+$G32,0),100)</f>
        <v>91</v>
      </c>
      <c r="T32" s="44">
        <f>VLOOKUP($D32,CLASS!$D$2:$W$405,17,FALSE)</f>
        <v>0</v>
      </c>
      <c r="U32" s="52">
        <f>IF(IF(T32,T32+$G32,0)&lt;=100,IF(T32,T32+$G32,0),100)</f>
        <v>0</v>
      </c>
      <c r="V32" s="44">
        <f>VLOOKUP($D32,CLASS!$D$2:$W$405,19,FALSE)</f>
        <v>0</v>
      </c>
      <c r="W32" s="52">
        <f>IF(IF(V32,V32+$G32,0)&lt;=100,IF(V32,V32+$G32,0),100)</f>
        <v>0</v>
      </c>
      <c r="X32"/>
      <c r="Y32"/>
      <c r="Z32" s="52">
        <f>I32+K32+M32+O32+Q32+S32+U32+W32</f>
        <v>526</v>
      </c>
      <c r="AA32"/>
      <c r="AB32">
        <f>I32</f>
        <v>94</v>
      </c>
      <c r="AC32">
        <f>K32</f>
        <v>87</v>
      </c>
      <c r="AD32">
        <f>M32</f>
        <v>90</v>
      </c>
      <c r="AE32">
        <f>O32</f>
        <v>81</v>
      </c>
      <c r="AF32">
        <f>Q32</f>
        <v>83</v>
      </c>
      <c r="AG32">
        <f>S32</f>
        <v>91</v>
      </c>
      <c r="AH32">
        <f>U32</f>
        <v>0</v>
      </c>
      <c r="AI32">
        <f>W32</f>
        <v>0</v>
      </c>
      <c r="AJ32" s="24">
        <f>SUMPRODUCT(LARGE(AB32:AI32, {1,2,3,4,5}))</f>
        <v>445</v>
      </c>
      <c r="AK32" s="44"/>
    </row>
    <row r="33" spans="1:37" x14ac:dyDescent="0.25">
      <c r="A33" s="47" t="s">
        <v>31</v>
      </c>
      <c r="B33" s="45" t="s">
        <v>335</v>
      </c>
      <c r="C33" s="44" t="s">
        <v>171</v>
      </c>
      <c r="D33" s="44">
        <v>122476</v>
      </c>
      <c r="E33" s="44" t="s">
        <v>13</v>
      </c>
      <c r="F33" s="44" t="s">
        <v>8</v>
      </c>
      <c r="G33" s="44">
        <f>VLOOKUP($D33,CLASS!$D$2:$W$405,4,FALSE)</f>
        <v>15</v>
      </c>
      <c r="H33" s="44">
        <f>VLOOKUP($D33,CLASS!$D$2:$W$405,5,FALSE)</f>
        <v>73</v>
      </c>
      <c r="I33" s="52">
        <f>IF(H33,G33+H33,0)</f>
        <v>88</v>
      </c>
      <c r="J33" s="44">
        <f>VLOOKUP($D33,CLASS!$D$2:$W$405,7,FALSE)</f>
        <v>71</v>
      </c>
      <c r="K33" s="52">
        <f>IF(IF(J33,J33+$G33,0)&lt;=100,IF(J33,J33+$G33,0),100)</f>
        <v>86</v>
      </c>
      <c r="L33" s="44">
        <f>VLOOKUP($D33,CLASS!$D$2:$W$405,9,FALSE)</f>
        <v>68</v>
      </c>
      <c r="M33" s="52">
        <f>IF(IF(L33,L33+$G33,0)&lt;=100,IF(L33,L33+$G33,0),100)</f>
        <v>83</v>
      </c>
      <c r="N33" s="44">
        <f>VLOOKUP($D33,CLASS!$D$2:$W$405,11,FALSE)</f>
        <v>71</v>
      </c>
      <c r="O33" s="52">
        <f>IF(IF(N33,N33+$G33,0)&lt;=100,IF(N33,N33+$G33,0),100)</f>
        <v>86</v>
      </c>
      <c r="P33" s="44">
        <f>VLOOKUP($D33,CLASS!$D$2:$W$405,13,FALSE)</f>
        <v>0</v>
      </c>
      <c r="Q33" s="52">
        <f>IF(IF(P33,P33+$G33,0)&lt;=100,IF(P33,P33+$G33,0),100)</f>
        <v>0</v>
      </c>
      <c r="R33" s="44">
        <f>VLOOKUP($D33,CLASS!$D$2:$W$405,15,FALSE)</f>
        <v>74</v>
      </c>
      <c r="S33" s="52">
        <f>IF(IF(R33,R33+$G33,0)&lt;=100,IF(R33,R33+$G33,0),100)</f>
        <v>89</v>
      </c>
      <c r="T33" s="44">
        <f>VLOOKUP($D33,CLASS!$D$2:$W$405,17,FALSE)</f>
        <v>79</v>
      </c>
      <c r="U33" s="52">
        <f>IF(IF(T33,T33+$G33,0)&lt;=100,IF(T33,T33+$G33,0),100)</f>
        <v>94</v>
      </c>
      <c r="V33" s="44">
        <f>VLOOKUP($D33,CLASS!$D$2:$W$405,19,FALSE)</f>
        <v>0</v>
      </c>
      <c r="W33" s="52">
        <f>IF(IF(V33,V33+$G33,0)&lt;=100,IF(V33,V33+$G33,0),100)</f>
        <v>0</v>
      </c>
      <c r="X33"/>
      <c r="Y33"/>
      <c r="Z33" s="52">
        <f>I33+K33+M33+O33+Q33+S33+U33+W33</f>
        <v>526</v>
      </c>
      <c r="AA33"/>
      <c r="AB33">
        <f>I33</f>
        <v>88</v>
      </c>
      <c r="AC33">
        <f>K33</f>
        <v>86</v>
      </c>
      <c r="AD33">
        <f>M33</f>
        <v>83</v>
      </c>
      <c r="AE33">
        <f>O33</f>
        <v>86</v>
      </c>
      <c r="AF33">
        <f>Q33</f>
        <v>0</v>
      </c>
      <c r="AG33">
        <f>S33</f>
        <v>89</v>
      </c>
      <c r="AH33">
        <f>U33</f>
        <v>94</v>
      </c>
      <c r="AI33">
        <f>W33</f>
        <v>0</v>
      </c>
      <c r="AJ33" s="24">
        <f>SUMPRODUCT(LARGE(AB33:AI33, {1,2,3,4,5}))</f>
        <v>443</v>
      </c>
    </row>
    <row r="34" spans="1:37" x14ac:dyDescent="0.25">
      <c r="A34" s="47" t="s">
        <v>10</v>
      </c>
      <c r="B34" s="46" t="s">
        <v>143</v>
      </c>
      <c r="C34" s="44" t="s">
        <v>165</v>
      </c>
      <c r="D34" s="44">
        <v>133095</v>
      </c>
      <c r="E34" s="44" t="s">
        <v>11</v>
      </c>
      <c r="F34" s="44" t="s">
        <v>8</v>
      </c>
      <c r="G34" s="44">
        <f>VLOOKUP($D34,CLASS!$D$2:$W$405,4,FALSE)</f>
        <v>5</v>
      </c>
      <c r="H34" s="44">
        <f>VLOOKUP($D34,CLASS!$D$2:$W$405,5,FALSE)</f>
        <v>85</v>
      </c>
      <c r="I34" s="52">
        <f>IF(H34,G34+H34,0)</f>
        <v>90</v>
      </c>
      <c r="J34" s="44">
        <f>VLOOKUP($D34,CLASS!$D$2:$W$405,7,FALSE)</f>
        <v>89</v>
      </c>
      <c r="K34" s="52">
        <f>IF(IF(J34,J34+$G34,0)&lt;=100,IF(J34,J34+$G34,0),100)</f>
        <v>94</v>
      </c>
      <c r="L34" s="44">
        <f>VLOOKUP($D34,CLASS!$D$2:$W$405,9,FALSE)</f>
        <v>84</v>
      </c>
      <c r="M34" s="52">
        <f>IF(IF(L34,L34+$G34,0)&lt;=100,IF(L34,L34+$G34,0),100)</f>
        <v>89</v>
      </c>
      <c r="N34" s="44">
        <f>VLOOKUP($D34,CLASS!$D$2:$W$405,11,FALSE)</f>
        <v>0</v>
      </c>
      <c r="O34" s="52">
        <f>IF(IF(N34,N34+$G34,0)&lt;=100,IF(N34,N34+$G34,0),100)</f>
        <v>0</v>
      </c>
      <c r="P34" s="44">
        <f>VLOOKUP($D34,CLASS!$D$2:$W$405,13,FALSE)</f>
        <v>77</v>
      </c>
      <c r="Q34" s="52">
        <f>IF(IF(P34,P34+$G34,0)&lt;=100,IF(P34,P34+$G34,0),100)</f>
        <v>82</v>
      </c>
      <c r="R34" s="44">
        <f>VLOOKUP($D34,CLASS!$D$2:$W$405,15,FALSE)</f>
        <v>0</v>
      </c>
      <c r="S34" s="52">
        <f>IF(IF(R34,R34+$G34,0)&lt;=100,IF(R34,R34+$G34,0),100)</f>
        <v>0</v>
      </c>
      <c r="T34" s="44">
        <f>VLOOKUP($D34,CLASS!$D$2:$W$405,17,FALSE)</f>
        <v>83</v>
      </c>
      <c r="U34" s="52">
        <f>IF(IF(T34,T34+$G34,0)&lt;=100,IF(T34,T34+$G34,0),100)</f>
        <v>88</v>
      </c>
      <c r="V34" s="44">
        <f>VLOOKUP($D34,CLASS!$D$2:$W$405,19,FALSE)</f>
        <v>0</v>
      </c>
      <c r="W34" s="52">
        <f>IF(IF(V34,V34+$G34,0)&lt;=100,IF(V34,V34+$G34,0),100)</f>
        <v>0</v>
      </c>
      <c r="X34"/>
      <c r="Y34"/>
      <c r="Z34" s="52">
        <f>I34+K34+M34+O34+Q34+S34+U34+W34</f>
        <v>443</v>
      </c>
      <c r="AA34"/>
      <c r="AB34">
        <f>I34</f>
        <v>90</v>
      </c>
      <c r="AC34">
        <f>K34</f>
        <v>94</v>
      </c>
      <c r="AD34">
        <f>M34</f>
        <v>89</v>
      </c>
      <c r="AE34">
        <f>O34</f>
        <v>0</v>
      </c>
      <c r="AF34">
        <f>Q34</f>
        <v>82</v>
      </c>
      <c r="AG34">
        <f>S34</f>
        <v>0</v>
      </c>
      <c r="AH34">
        <f>U34</f>
        <v>88</v>
      </c>
      <c r="AI34">
        <f>W34</f>
        <v>0</v>
      </c>
      <c r="AJ34" s="24">
        <f>SUMPRODUCT(LARGE(AB34:AI34, {1,2,3,4,5}))</f>
        <v>443</v>
      </c>
      <c r="AK34" s="57"/>
    </row>
    <row r="35" spans="1:37" x14ac:dyDescent="0.25">
      <c r="A35" s="47" t="s">
        <v>10</v>
      </c>
      <c r="B35" s="46" t="s">
        <v>245</v>
      </c>
      <c r="C35" s="44" t="s">
        <v>246</v>
      </c>
      <c r="D35" s="44">
        <v>105930</v>
      </c>
      <c r="E35" s="44" t="s">
        <v>12</v>
      </c>
      <c r="F35" s="44" t="s">
        <v>8</v>
      </c>
      <c r="G35" s="44">
        <f>VLOOKUP($D35,CLASS!$D$2:$W$405,4,FALSE)</f>
        <v>10</v>
      </c>
      <c r="H35" s="44">
        <f>VLOOKUP($D35,CLASS!$D$2:$W$405,5,FALSE)</f>
        <v>83</v>
      </c>
      <c r="I35" s="52">
        <f>IF(H35,G35+H35,0)</f>
        <v>93</v>
      </c>
      <c r="J35" s="44">
        <f>VLOOKUP($D35,CLASS!$D$2:$W$405,7,FALSE)</f>
        <v>78</v>
      </c>
      <c r="K35" s="52">
        <f>IF(IF(J35,J35+$G35,0)&lt;=100,IF(J35,J35+$G35,0),100)</f>
        <v>88</v>
      </c>
      <c r="L35" s="44">
        <f>VLOOKUP($D35,CLASS!$D$2:$W$405,9,FALSE)</f>
        <v>81</v>
      </c>
      <c r="M35" s="52">
        <f>IF(IF(L35,L35+$G35,0)&lt;=100,IF(L35,L35+$G35,0),100)</f>
        <v>91</v>
      </c>
      <c r="N35" s="44">
        <f>VLOOKUP($D35,CLASS!$D$2:$W$405,11,FALSE)</f>
        <v>78</v>
      </c>
      <c r="O35" s="52">
        <f>IF(IF(N35,N35+$G35,0)&lt;=100,IF(N35,N35+$G35,0),100)</f>
        <v>88</v>
      </c>
      <c r="P35" s="44">
        <f>VLOOKUP($D35,CLASS!$D$2:$W$405,13,FALSE)</f>
        <v>70</v>
      </c>
      <c r="Q35" s="52">
        <f>IF(IF(P35,P35+$G35,0)&lt;=100,IF(P35,P35+$G35,0),100)</f>
        <v>80</v>
      </c>
      <c r="R35" s="44">
        <f>VLOOKUP($D35,CLASS!$D$2:$W$405,15,FALSE)</f>
        <v>71</v>
      </c>
      <c r="S35" s="52">
        <f>IF(IF(R35,R35+$G35,0)&lt;=100,IF(R35,R35+$G35,0),100)</f>
        <v>81</v>
      </c>
      <c r="T35" s="44">
        <f>VLOOKUP($D35,CLASS!$D$2:$W$405,17,FALSE)</f>
        <v>73</v>
      </c>
      <c r="U35" s="52">
        <f>IF(IF(T35,T35+$G35,0)&lt;=100,IF(T35,T35+$G35,0),100)</f>
        <v>83</v>
      </c>
      <c r="V35" s="44">
        <f>VLOOKUP($D35,CLASS!$D$2:$W$405,19,FALSE)</f>
        <v>0</v>
      </c>
      <c r="W35" s="52">
        <f>IF(IF(V35,V35+$G35,0)&lt;=100,IF(V35,V35+$G35,0),100)</f>
        <v>0</v>
      </c>
      <c r="X35"/>
      <c r="Y35"/>
      <c r="Z35" s="52">
        <f>I35+K35+M35+O35+Q35+S35+U35+W35</f>
        <v>604</v>
      </c>
      <c r="AA35"/>
      <c r="AB35">
        <f>I35</f>
        <v>93</v>
      </c>
      <c r="AC35">
        <f>K35</f>
        <v>88</v>
      </c>
      <c r="AD35">
        <f>M35</f>
        <v>91</v>
      </c>
      <c r="AE35">
        <f>O35</f>
        <v>88</v>
      </c>
      <c r="AF35">
        <f>Q35</f>
        <v>80</v>
      </c>
      <c r="AG35">
        <f>S35</f>
        <v>81</v>
      </c>
      <c r="AH35">
        <f>U35</f>
        <v>83</v>
      </c>
      <c r="AI35">
        <f>W35</f>
        <v>0</v>
      </c>
      <c r="AJ35" s="24">
        <f>SUMPRODUCT(LARGE(AB35:AI35, {1,2,3,4,5}))</f>
        <v>443</v>
      </c>
      <c r="AK35" s="44"/>
    </row>
    <row r="36" spans="1:37" x14ac:dyDescent="0.25">
      <c r="A36" s="47" t="s">
        <v>48</v>
      </c>
      <c r="B36" s="46" t="s">
        <v>243</v>
      </c>
      <c r="C36" s="44" t="s">
        <v>142</v>
      </c>
      <c r="D36" s="44">
        <v>90096</v>
      </c>
      <c r="E36" s="44" t="s">
        <v>12</v>
      </c>
      <c r="F36" s="44" t="s">
        <v>36</v>
      </c>
      <c r="G36" s="44">
        <f>VLOOKUP($D36,CLASS!$D$2:$W$405,4,FALSE)</f>
        <v>10</v>
      </c>
      <c r="H36" s="44">
        <f>VLOOKUP($D36,CLASS!$D$2:$W$405,5,FALSE)</f>
        <v>83</v>
      </c>
      <c r="I36" s="52">
        <f>IF(H36,G36+H36,0)</f>
        <v>93</v>
      </c>
      <c r="J36" s="44">
        <f>VLOOKUP($D36,CLASS!$D$2:$W$405,7,FALSE)</f>
        <v>84</v>
      </c>
      <c r="K36" s="52">
        <f>IF(IF(J36,J36+$G36,0)&lt;=100,IF(J36,J36+$G36,0),100)</f>
        <v>94</v>
      </c>
      <c r="L36" s="44">
        <f>VLOOKUP($D36,CLASS!$D$2:$W$405,9,FALSE)</f>
        <v>77</v>
      </c>
      <c r="M36" s="52">
        <f>IF(IF(L36,L36+$G36,0)&lt;=100,IF(L36,L36+$G36,0),100)</f>
        <v>87</v>
      </c>
      <c r="N36" s="44">
        <f>VLOOKUP($D36,CLASS!$D$2:$W$405,11,FALSE)</f>
        <v>71</v>
      </c>
      <c r="O36" s="52">
        <f>IF(IF(N36,N36+$G36,0)&lt;=100,IF(N36,N36+$G36,0),100)</f>
        <v>81</v>
      </c>
      <c r="P36" s="44">
        <f>VLOOKUP($D36,CLASS!$D$2:$W$405,13,FALSE)</f>
        <v>71</v>
      </c>
      <c r="Q36" s="52">
        <f>IF(IF(P36,P36+$G36,0)&lt;=100,IF(P36,P36+$G36,0),100)</f>
        <v>81</v>
      </c>
      <c r="R36" s="44">
        <f>VLOOKUP($D36,CLASS!$D$2:$W$405,15,FALSE)</f>
        <v>78</v>
      </c>
      <c r="S36" s="52">
        <f>IF(IF(R36,R36+$G36,0)&lt;=100,IF(R36,R36+$G36,0),100)</f>
        <v>88</v>
      </c>
      <c r="T36" s="44">
        <f>VLOOKUP($D36,CLASS!$D$2:$W$405,17,FALSE)</f>
        <v>71</v>
      </c>
      <c r="U36" s="52">
        <f>IF(IF(T36,T36+$G36,0)&lt;=100,IF(T36,T36+$G36,0),100)</f>
        <v>81</v>
      </c>
      <c r="V36" s="44">
        <f>VLOOKUP($D36,CLASS!$D$2:$W$405,19,FALSE)</f>
        <v>0</v>
      </c>
      <c r="W36" s="52">
        <f>IF(IF(V36,V36+$G36,0)&lt;=100,IF(V36,V36+$G36,0),100)</f>
        <v>0</v>
      </c>
      <c r="X36"/>
      <c r="Y36"/>
      <c r="Z36" s="52">
        <f>I36+K36+M36+O36+Q36+S36+U36+W36</f>
        <v>605</v>
      </c>
      <c r="AA36"/>
      <c r="AB36">
        <f>I36</f>
        <v>93</v>
      </c>
      <c r="AC36">
        <f>K36</f>
        <v>94</v>
      </c>
      <c r="AD36">
        <f>M36</f>
        <v>87</v>
      </c>
      <c r="AE36">
        <f>O36</f>
        <v>81</v>
      </c>
      <c r="AF36">
        <f>Q36</f>
        <v>81</v>
      </c>
      <c r="AG36">
        <f>S36</f>
        <v>88</v>
      </c>
      <c r="AH36">
        <f>U36</f>
        <v>81</v>
      </c>
      <c r="AI36">
        <f>W36</f>
        <v>0</v>
      </c>
      <c r="AJ36" s="24">
        <f>SUMPRODUCT(LARGE(AB36:AI36, {1,2,3,4,5}))</f>
        <v>443</v>
      </c>
      <c r="AK36" s="44"/>
    </row>
    <row r="37" spans="1:37" x14ac:dyDescent="0.25">
      <c r="A37" s="47" t="s">
        <v>29</v>
      </c>
      <c r="B37" s="46" t="s">
        <v>237</v>
      </c>
      <c r="C37" s="44" t="s">
        <v>238</v>
      </c>
      <c r="D37" s="44">
        <v>100237</v>
      </c>
      <c r="E37" s="44" t="s">
        <v>11</v>
      </c>
      <c r="F37" s="44" t="s">
        <v>8</v>
      </c>
      <c r="G37" s="44">
        <f>VLOOKUP($D37,CLASS!$D$2:$W$405,4,FALSE)</f>
        <v>5</v>
      </c>
      <c r="H37" s="44">
        <f>VLOOKUP($D37,CLASS!$D$2:$W$405,5,FALSE)</f>
        <v>0</v>
      </c>
      <c r="I37" s="52">
        <f>IF(H37,G37+H37,0)</f>
        <v>0</v>
      </c>
      <c r="J37" s="44">
        <f>VLOOKUP($D37,CLASS!$D$2:$W$405,7,FALSE)</f>
        <v>0</v>
      </c>
      <c r="K37" s="52">
        <f>IF(IF(J37,J37+$G37,0)&lt;=100,IF(J37,J37+$G37,0),100)</f>
        <v>0</v>
      </c>
      <c r="L37" s="44">
        <f>VLOOKUP($D37,CLASS!$D$2:$W$405,9,FALSE)</f>
        <v>86</v>
      </c>
      <c r="M37" s="52">
        <f>IF(IF(L37,L37+$G37,0)&lt;=100,IF(L37,L37+$G37,0),100)</f>
        <v>91</v>
      </c>
      <c r="N37" s="44">
        <f>VLOOKUP($D37,CLASS!$D$2:$W$405,11,FALSE)</f>
        <v>93</v>
      </c>
      <c r="O37" s="52">
        <f>IF(IF(N37,N37+$G37,0)&lt;=100,IF(N37,N37+$G37,0),100)</f>
        <v>98</v>
      </c>
      <c r="P37" s="44">
        <f>VLOOKUP($D37,CLASS!$D$2:$W$405,13,FALSE)</f>
        <v>76</v>
      </c>
      <c r="Q37" s="52">
        <f>IF(IF(P37,P37+$G37,0)&lt;=100,IF(P37,P37+$G37,0),100)</f>
        <v>81</v>
      </c>
      <c r="R37" s="44">
        <f>VLOOKUP($D37,CLASS!$D$2:$W$405,15,FALSE)</f>
        <v>90</v>
      </c>
      <c r="S37" s="52">
        <f>IF(IF(R37,R37+$G37,0)&lt;=100,IF(R37,R37+$G37,0),100)</f>
        <v>95</v>
      </c>
      <c r="T37" s="44">
        <f>VLOOKUP($D37,CLASS!$D$2:$W$405,17,FALSE)</f>
        <v>72</v>
      </c>
      <c r="U37" s="52">
        <f>IF(IF(T37,T37+$G37,0)&lt;=100,IF(T37,T37+$G37,0),100)</f>
        <v>77</v>
      </c>
      <c r="V37" s="44">
        <f>VLOOKUP($D37,CLASS!$D$2:$W$405,19,FALSE)</f>
        <v>0</v>
      </c>
      <c r="W37" s="52">
        <f>IF(IF(V37,V37+$G37,0)&lt;=100,IF(V37,V37+$G37,0),100)</f>
        <v>0</v>
      </c>
      <c r="X37"/>
      <c r="Y37"/>
      <c r="Z37" s="52">
        <f>I37+K37+M37+O37+Q37+S37+U37+W37</f>
        <v>442</v>
      </c>
      <c r="AA37"/>
      <c r="AB37">
        <f>I37</f>
        <v>0</v>
      </c>
      <c r="AC37">
        <f>K37</f>
        <v>0</v>
      </c>
      <c r="AD37">
        <f>M37</f>
        <v>91</v>
      </c>
      <c r="AE37">
        <f>O37</f>
        <v>98</v>
      </c>
      <c r="AF37">
        <f>Q37</f>
        <v>81</v>
      </c>
      <c r="AG37">
        <f>S37</f>
        <v>95</v>
      </c>
      <c r="AH37">
        <f>U37</f>
        <v>77</v>
      </c>
      <c r="AI37">
        <f>W37</f>
        <v>0</v>
      </c>
      <c r="AJ37" s="24">
        <f>SUMPRODUCT(LARGE(AB37:AI37, {1,2,3,4,5}))</f>
        <v>442</v>
      </c>
      <c r="AK37" s="44"/>
    </row>
    <row r="38" spans="1:37" x14ac:dyDescent="0.25">
      <c r="A38" s="47" t="s">
        <v>26</v>
      </c>
      <c r="B38" s="46" t="s">
        <v>151</v>
      </c>
      <c r="C38" s="44" t="s">
        <v>336</v>
      </c>
      <c r="D38" s="44">
        <v>119717</v>
      </c>
      <c r="E38" s="44" t="s">
        <v>13</v>
      </c>
      <c r="F38" s="44" t="s">
        <v>8</v>
      </c>
      <c r="G38" s="44">
        <f>VLOOKUP($D38,CLASS!$D$2:$W$405,4,FALSE)</f>
        <v>15</v>
      </c>
      <c r="H38" s="44">
        <f>VLOOKUP($D38,CLASS!$D$2:$W$405,5,FALSE)</f>
        <v>73</v>
      </c>
      <c r="I38" s="52">
        <f>IF(H38,G38+H38,0)</f>
        <v>88</v>
      </c>
      <c r="J38" s="44">
        <f>VLOOKUP($D38,CLASS!$D$2:$W$405,7,FALSE)</f>
        <v>80</v>
      </c>
      <c r="K38" s="52">
        <f>IF(IF(J38,J38+$G38,0)&lt;=100,IF(J38,J38+$G38,0),100)</f>
        <v>95</v>
      </c>
      <c r="L38" s="44">
        <f>VLOOKUP($D38,CLASS!$D$2:$W$405,9,FALSE)</f>
        <v>70</v>
      </c>
      <c r="M38" s="52">
        <f>IF(IF(L38,L38+$G38,0)&lt;=100,IF(L38,L38+$G38,0),100)</f>
        <v>85</v>
      </c>
      <c r="N38" s="44">
        <f>VLOOKUP($D38,CLASS!$D$2:$W$405,11,FALSE)</f>
        <v>70</v>
      </c>
      <c r="O38" s="52">
        <f>IF(IF(N38,N38+$G38,0)&lt;=100,IF(N38,N38+$G38,0),100)</f>
        <v>85</v>
      </c>
      <c r="P38" s="44">
        <f>VLOOKUP($D38,CLASS!$D$2:$W$405,13,FALSE)</f>
        <v>71</v>
      </c>
      <c r="Q38" s="52">
        <f>IF(IF(P38,P38+$G38,0)&lt;=100,IF(P38,P38+$G38,0),100)</f>
        <v>86</v>
      </c>
      <c r="R38" s="44">
        <f>VLOOKUP($D38,CLASS!$D$2:$W$405,15,FALSE)</f>
        <v>72</v>
      </c>
      <c r="S38" s="52">
        <f>IF(IF(R38,R38+$G38,0)&lt;=100,IF(R38,R38+$G38,0),100)</f>
        <v>87</v>
      </c>
      <c r="T38" s="44">
        <f>VLOOKUP($D38,CLASS!$D$2:$W$405,17,FALSE)</f>
        <v>68</v>
      </c>
      <c r="U38" s="52">
        <f>IF(IF(T38,T38+$G38,0)&lt;=100,IF(T38,T38+$G38,0),100)</f>
        <v>83</v>
      </c>
      <c r="V38" s="44">
        <f>VLOOKUP($D38,CLASS!$D$2:$W$405,19,FALSE)</f>
        <v>0</v>
      </c>
      <c r="W38" s="52">
        <f>IF(IF(V38,V38+$G38,0)&lt;=100,IF(V38,V38+$G38,0),100)</f>
        <v>0</v>
      </c>
      <c r="X38"/>
      <c r="Y38"/>
      <c r="Z38" s="52">
        <f>I38+K38+M38+O38+Q38+S38+U38+W38</f>
        <v>609</v>
      </c>
      <c r="AA38"/>
      <c r="AB38">
        <f>I38</f>
        <v>88</v>
      </c>
      <c r="AC38">
        <f>K38</f>
        <v>95</v>
      </c>
      <c r="AD38">
        <f>M38</f>
        <v>85</v>
      </c>
      <c r="AE38">
        <f>O38</f>
        <v>85</v>
      </c>
      <c r="AF38">
        <f>Q38</f>
        <v>86</v>
      </c>
      <c r="AG38">
        <f>S38</f>
        <v>87</v>
      </c>
      <c r="AH38">
        <f>U38</f>
        <v>83</v>
      </c>
      <c r="AI38">
        <f>W38</f>
        <v>0</v>
      </c>
      <c r="AJ38" s="24">
        <f>SUMPRODUCT(LARGE(AB38:AI38, {1,2,3,4,5}))</f>
        <v>441</v>
      </c>
      <c r="AK38" s="44"/>
    </row>
    <row r="39" spans="1:37" x14ac:dyDescent="0.25">
      <c r="A39" s="47" t="s">
        <v>30</v>
      </c>
      <c r="B39" s="45" t="s">
        <v>258</v>
      </c>
      <c r="C39" s="44" t="s">
        <v>259</v>
      </c>
      <c r="D39" s="44">
        <v>2009</v>
      </c>
      <c r="E39" s="44" t="s">
        <v>12</v>
      </c>
      <c r="F39" s="44" t="s">
        <v>35</v>
      </c>
      <c r="G39" s="44">
        <f>VLOOKUP($D39,CLASS!$D$2:$W$405,4,FALSE)</f>
        <v>10</v>
      </c>
      <c r="H39" s="44">
        <f>VLOOKUP($D39,CLASS!$D$2:$W$405,5,FALSE)</f>
        <v>79</v>
      </c>
      <c r="I39" s="52">
        <f>IF(H39,G39+H39,0)</f>
        <v>89</v>
      </c>
      <c r="J39" s="44">
        <f>VLOOKUP($D39,CLASS!$D$2:$W$405,7,FALSE)</f>
        <v>81</v>
      </c>
      <c r="K39" s="52">
        <f>IF(IF(J39,J39+$G39,0)&lt;=100,IF(J39,J39+$G39,0),100)</f>
        <v>91</v>
      </c>
      <c r="L39" s="44">
        <f>VLOOKUP($D39,CLASS!$D$2:$W$405,9,FALSE)</f>
        <v>72</v>
      </c>
      <c r="M39" s="52">
        <f>IF(IF(L39,L39+$G39,0)&lt;=100,IF(L39,L39+$G39,0),100)</f>
        <v>82</v>
      </c>
      <c r="N39" s="44">
        <f>VLOOKUP($D39,CLASS!$D$2:$W$405,11,FALSE)</f>
        <v>78</v>
      </c>
      <c r="O39" s="52">
        <f>IF(IF(N39,N39+$G39,0)&lt;=100,IF(N39,N39+$G39,0),100)</f>
        <v>88</v>
      </c>
      <c r="P39" s="44">
        <f>VLOOKUP($D39,CLASS!$D$2:$W$405,13,FALSE)</f>
        <v>74</v>
      </c>
      <c r="Q39" s="52">
        <f>IF(IF(P39,P39+$G39,0)&lt;=100,IF(P39,P39+$G39,0),100)</f>
        <v>84</v>
      </c>
      <c r="R39" s="44">
        <f>VLOOKUP($D39,CLASS!$D$2:$W$405,15,FALSE)</f>
        <v>79</v>
      </c>
      <c r="S39" s="52">
        <f>IF(IF(R39,R39+$G39,0)&lt;=100,IF(R39,R39+$G39,0),100)</f>
        <v>89</v>
      </c>
      <c r="T39" s="44">
        <f>VLOOKUP($D39,CLASS!$D$2:$W$405,17,FALSE)</f>
        <v>0</v>
      </c>
      <c r="U39" s="52">
        <f>IF(IF(T39,T39+$G39,0)&lt;=100,IF(T39,T39+$G39,0),100)</f>
        <v>0</v>
      </c>
      <c r="V39" s="44">
        <f>VLOOKUP($D39,CLASS!$D$2:$W$405,19,FALSE)</f>
        <v>0</v>
      </c>
      <c r="W39" s="52">
        <f>IF(IF(V39,V39+$G39,0)&lt;=100,IF(V39,V39+$G39,0),100)</f>
        <v>0</v>
      </c>
      <c r="X39"/>
      <c r="Y39"/>
      <c r="Z39" s="52">
        <f>I39+K39+M39+O39+Q39+S39+U39+W39</f>
        <v>523</v>
      </c>
      <c r="AA39"/>
      <c r="AB39">
        <f>I39</f>
        <v>89</v>
      </c>
      <c r="AC39">
        <f>K39</f>
        <v>91</v>
      </c>
      <c r="AD39">
        <f>M39</f>
        <v>82</v>
      </c>
      <c r="AE39">
        <f>O39</f>
        <v>88</v>
      </c>
      <c r="AF39">
        <f>Q39</f>
        <v>84</v>
      </c>
      <c r="AG39">
        <f>S39</f>
        <v>89</v>
      </c>
      <c r="AH39">
        <f>U39</f>
        <v>0</v>
      </c>
      <c r="AI39">
        <f>W39</f>
        <v>0</v>
      </c>
      <c r="AJ39" s="24">
        <f>SUMPRODUCT(LARGE(AB39:AI39, {1,2,3,4,5}))</f>
        <v>441</v>
      </c>
      <c r="AK39" s="44"/>
    </row>
    <row r="40" spans="1:37" x14ac:dyDescent="0.25">
      <c r="A40" s="47" t="s">
        <v>30</v>
      </c>
      <c r="B40" s="45" t="s">
        <v>127</v>
      </c>
      <c r="C40" s="44" t="s">
        <v>311</v>
      </c>
      <c r="D40" s="44">
        <v>132111</v>
      </c>
      <c r="E40" s="44" t="s">
        <v>12</v>
      </c>
      <c r="F40" s="44" t="s">
        <v>8</v>
      </c>
      <c r="G40" s="44">
        <f>VLOOKUP($D40,CLASS!$D$2:$W$405,4,FALSE)</f>
        <v>10</v>
      </c>
      <c r="H40" s="44">
        <f>VLOOKUP($D40,CLASS!$D$2:$W$405,5,FALSE)</f>
        <v>0</v>
      </c>
      <c r="I40" s="52">
        <f>IF(H40,G40+H40,0)</f>
        <v>0</v>
      </c>
      <c r="J40" s="44">
        <f>VLOOKUP($D40,CLASS!$D$2:$W$405,7,FALSE)</f>
        <v>87</v>
      </c>
      <c r="K40" s="52">
        <f>IF(IF(J40,J40+$G40,0)&lt;=100,IF(J40,J40+$G40,0),100)</f>
        <v>97</v>
      </c>
      <c r="L40" s="44">
        <f>VLOOKUP($D40,CLASS!$D$2:$W$405,9,FALSE)</f>
        <v>88</v>
      </c>
      <c r="M40" s="52">
        <f>IF(IF(L40,L40+$G40,0)&lt;=100,IF(L40,L40+$G40,0),100)</f>
        <v>98</v>
      </c>
      <c r="N40" s="44">
        <f>VLOOKUP($D40,CLASS!$D$2:$W$405,11,FALSE)</f>
        <v>67</v>
      </c>
      <c r="O40" s="52">
        <f>IF(IF(N40,N40+$G40,0)&lt;=100,IF(N40,N40+$G40,0),100)</f>
        <v>77</v>
      </c>
      <c r="P40" s="44">
        <f>VLOOKUP($D40,CLASS!$D$2:$W$405,13,FALSE)</f>
        <v>0</v>
      </c>
      <c r="Q40" s="52">
        <f>IF(IF(P40,P40+$G40,0)&lt;=100,IF(P40,P40+$G40,0),100)</f>
        <v>0</v>
      </c>
      <c r="R40" s="44">
        <f>VLOOKUP($D40,CLASS!$D$2:$W$405,15,FALSE)</f>
        <v>83</v>
      </c>
      <c r="S40" s="52">
        <f>IF(IF(R40,R40+$G40,0)&lt;=100,IF(R40,R40+$G40,0),100)</f>
        <v>93</v>
      </c>
      <c r="T40" s="44">
        <f>VLOOKUP($D40,CLASS!$D$2:$W$405,17,FALSE)</f>
        <v>64</v>
      </c>
      <c r="U40" s="52">
        <f>IF(IF(T40,T40+$G40,0)&lt;=100,IF(T40,T40+$G40,0),100)</f>
        <v>74</v>
      </c>
      <c r="V40" s="44">
        <f>VLOOKUP($D40,CLASS!$D$2:$W$405,19,FALSE)</f>
        <v>0</v>
      </c>
      <c r="W40" s="52">
        <f>IF(IF(V40,V40+$G40,0)&lt;=100,IF(V40,V40+$G40,0),100)</f>
        <v>0</v>
      </c>
      <c r="X40"/>
      <c r="Y40"/>
      <c r="Z40" s="52">
        <f>I40+K40+M40+O40+Q40+S40+U40+W40</f>
        <v>439</v>
      </c>
      <c r="AA40"/>
      <c r="AB40">
        <f>I40</f>
        <v>0</v>
      </c>
      <c r="AC40">
        <f>K40</f>
        <v>97</v>
      </c>
      <c r="AD40">
        <f>M40</f>
        <v>98</v>
      </c>
      <c r="AE40">
        <f>O40</f>
        <v>77</v>
      </c>
      <c r="AF40">
        <f>Q40</f>
        <v>0</v>
      </c>
      <c r="AG40">
        <f>S40</f>
        <v>93</v>
      </c>
      <c r="AH40">
        <f>U40</f>
        <v>74</v>
      </c>
      <c r="AI40">
        <f>W40</f>
        <v>0</v>
      </c>
      <c r="AJ40" s="24">
        <f>SUMPRODUCT(LARGE(AB40:AI40, {1,2,3,4,5}))</f>
        <v>439</v>
      </c>
      <c r="AK40" s="57"/>
    </row>
    <row r="41" spans="1:37" x14ac:dyDescent="0.25">
      <c r="A41" s="47" t="s">
        <v>48</v>
      </c>
      <c r="B41" s="46" t="s">
        <v>38</v>
      </c>
      <c r="C41" s="44" t="s">
        <v>174</v>
      </c>
      <c r="D41" s="44">
        <v>129151</v>
      </c>
      <c r="E41" s="44" t="s">
        <v>11</v>
      </c>
      <c r="F41" s="44" t="s">
        <v>8</v>
      </c>
      <c r="G41" s="44">
        <f>VLOOKUP($D41,CLASS!$D$2:$W$405,4,FALSE)</f>
        <v>5</v>
      </c>
      <c r="H41" s="44">
        <f>VLOOKUP($D41,CLASS!$D$2:$W$405,5,FALSE)</f>
        <v>84</v>
      </c>
      <c r="I41" s="52">
        <f>IF(H41,G41+H41,0)</f>
        <v>89</v>
      </c>
      <c r="J41" s="44">
        <f>VLOOKUP($D41,CLASS!$D$2:$W$405,7,FALSE)</f>
        <v>90</v>
      </c>
      <c r="K41" s="52">
        <f>IF(IF(J41,J41+$G41,0)&lt;=100,IF(J41,J41+$G41,0),100)</f>
        <v>95</v>
      </c>
      <c r="L41" s="44">
        <f>VLOOKUP($D41,CLASS!$D$2:$W$405,9,FALSE)</f>
        <v>76</v>
      </c>
      <c r="M41" s="52">
        <f>IF(IF(L41,L41+$G41,0)&lt;=100,IF(L41,L41+$G41,0),100)</f>
        <v>81</v>
      </c>
      <c r="N41" s="44">
        <f>VLOOKUP($D41,CLASS!$D$2:$W$405,11,FALSE)</f>
        <v>0</v>
      </c>
      <c r="O41" s="52">
        <f>IF(IF(N41,N41+$G41,0)&lt;=100,IF(N41,N41+$G41,0),100)</f>
        <v>0</v>
      </c>
      <c r="P41" s="44">
        <f>VLOOKUP($D41,CLASS!$D$2:$W$405,13,FALSE)</f>
        <v>84</v>
      </c>
      <c r="Q41" s="52">
        <f>IF(IF(P41,P41+$G41,0)&lt;=100,IF(P41,P41+$G41,0),100)</f>
        <v>89</v>
      </c>
      <c r="R41" s="44">
        <f>VLOOKUP($D41,CLASS!$D$2:$W$405,15,FALSE)</f>
        <v>79</v>
      </c>
      <c r="S41" s="52">
        <f>IF(IF(R41,R41+$G41,0)&lt;=100,IF(R41,R41+$G41,0),100)</f>
        <v>84</v>
      </c>
      <c r="T41" s="44">
        <f>VLOOKUP($D41,CLASS!$D$2:$W$405,17,FALSE)</f>
        <v>0</v>
      </c>
      <c r="U41" s="52">
        <f>IF(IF(T41,T41+$G41,0)&lt;=100,IF(T41,T41+$G41,0),100)</f>
        <v>0</v>
      </c>
      <c r="V41" s="44">
        <f>VLOOKUP($D41,CLASS!$D$2:$W$405,19,FALSE)</f>
        <v>0</v>
      </c>
      <c r="W41" s="52">
        <f>IF(IF(V41,V41+$G41,0)&lt;=100,IF(V41,V41+$G41,0),100)</f>
        <v>0</v>
      </c>
      <c r="X41"/>
      <c r="Y41"/>
      <c r="Z41" s="52">
        <f>I41+K41+M41+O41+Q41+S41+U41+W41</f>
        <v>438</v>
      </c>
      <c r="AA41"/>
      <c r="AB41">
        <f>I41</f>
        <v>89</v>
      </c>
      <c r="AC41">
        <f>K41</f>
        <v>95</v>
      </c>
      <c r="AD41">
        <f>M41</f>
        <v>81</v>
      </c>
      <c r="AE41">
        <f>O41</f>
        <v>0</v>
      </c>
      <c r="AF41">
        <f>Q41</f>
        <v>89</v>
      </c>
      <c r="AG41">
        <f>S41</f>
        <v>84</v>
      </c>
      <c r="AH41">
        <f>U41</f>
        <v>0</v>
      </c>
      <c r="AI41">
        <f>W41</f>
        <v>0</v>
      </c>
      <c r="AJ41" s="24">
        <f>SUMPRODUCT(LARGE(AB41:AI41, {1,2,3,4,5}))</f>
        <v>438</v>
      </c>
    </row>
    <row r="42" spans="1:37" x14ac:dyDescent="0.25">
      <c r="A42" s="47" t="s">
        <v>49</v>
      </c>
      <c r="B42" s="46" t="s">
        <v>398</v>
      </c>
      <c r="C42" s="44" t="s">
        <v>399</v>
      </c>
      <c r="D42" s="44">
        <v>131531</v>
      </c>
      <c r="E42" s="44" t="s">
        <v>13</v>
      </c>
      <c r="F42" s="44" t="s">
        <v>8</v>
      </c>
      <c r="G42" s="44">
        <f>VLOOKUP($D42,CLASS!$D$2:$W$405,4,FALSE)</f>
        <v>15</v>
      </c>
      <c r="H42" s="44">
        <f>VLOOKUP($D42,CLASS!$D$2:$W$405,5,FALSE)</f>
        <v>0</v>
      </c>
      <c r="I42" s="52">
        <f>IF(H42,G42+H42,0)</f>
        <v>0</v>
      </c>
      <c r="J42" s="44">
        <f>VLOOKUP($D42,CLASS!$D$2:$W$405,7,FALSE)</f>
        <v>80</v>
      </c>
      <c r="K42" s="52">
        <f>IF(IF(J42,J42+$G42,0)&lt;=100,IF(J42,J42+$G42,0),100)</f>
        <v>95</v>
      </c>
      <c r="L42" s="44">
        <f>VLOOKUP($D42,CLASS!$D$2:$W$405,9,FALSE)</f>
        <v>80</v>
      </c>
      <c r="M42" s="52">
        <f>IF(IF(L42,L42+$G42,0)&lt;=100,IF(L42,L42+$G42,0),100)</f>
        <v>95</v>
      </c>
      <c r="N42" s="44">
        <f>VLOOKUP($D42,CLASS!$D$2:$W$405,11,FALSE)</f>
        <v>71</v>
      </c>
      <c r="O42" s="52">
        <f>IF(IF(N42,N42+$G42,0)&lt;=100,IF(N42,N42+$G42,0),100)</f>
        <v>86</v>
      </c>
      <c r="P42" s="44">
        <f>VLOOKUP($D42,CLASS!$D$2:$W$405,13,FALSE)</f>
        <v>62</v>
      </c>
      <c r="Q42" s="52">
        <f>IF(IF(P42,P42+$G42,0)&lt;=100,IF(P42,P42+$G42,0),100)</f>
        <v>77</v>
      </c>
      <c r="R42" s="44">
        <f>VLOOKUP($D42,CLASS!$D$2:$W$405,15,FALSE)</f>
        <v>0</v>
      </c>
      <c r="S42" s="52">
        <f>IF(IF(R42,R42+$G42,0)&lt;=100,IF(R42,R42+$G42,0),100)</f>
        <v>0</v>
      </c>
      <c r="T42" s="44">
        <f>VLOOKUP($D42,CLASS!$D$2:$W$405,17,FALSE)</f>
        <v>68</v>
      </c>
      <c r="U42" s="52">
        <f>IF(IF(T42,T42+$G42,0)&lt;=100,IF(T42,T42+$G42,0),100)</f>
        <v>83</v>
      </c>
      <c r="V42" s="44">
        <f>VLOOKUP($D42,CLASS!$D$2:$W$405,19,FALSE)</f>
        <v>0</v>
      </c>
      <c r="W42" s="52">
        <f>IF(IF(V42,V42+$G42,0)&lt;=100,IF(V42,V42+$G42,0),100)</f>
        <v>0</v>
      </c>
      <c r="X42"/>
      <c r="Y42"/>
      <c r="Z42" s="52">
        <f>I42+K42+M42+O42+Q42+S42+U42+W42</f>
        <v>436</v>
      </c>
      <c r="AA42"/>
      <c r="AB42">
        <f>I42</f>
        <v>0</v>
      </c>
      <c r="AC42">
        <f>K42</f>
        <v>95</v>
      </c>
      <c r="AD42">
        <f>M42</f>
        <v>95</v>
      </c>
      <c r="AE42">
        <f>O42</f>
        <v>86</v>
      </c>
      <c r="AF42">
        <f>Q42</f>
        <v>77</v>
      </c>
      <c r="AG42">
        <f>S42</f>
        <v>0</v>
      </c>
      <c r="AH42">
        <f>U42</f>
        <v>83</v>
      </c>
      <c r="AI42">
        <f>W42</f>
        <v>0</v>
      </c>
      <c r="AJ42" s="24">
        <f>SUMPRODUCT(LARGE(AB42:AI42, {1,2,3,4,5}))</f>
        <v>436</v>
      </c>
      <c r="AK42" s="44"/>
    </row>
    <row r="43" spans="1:37" x14ac:dyDescent="0.25">
      <c r="A43" s="47" t="s">
        <v>30</v>
      </c>
      <c r="B43" s="45" t="s">
        <v>175</v>
      </c>
      <c r="C43" s="44" t="s">
        <v>350</v>
      </c>
      <c r="D43" s="44">
        <v>29170</v>
      </c>
      <c r="E43" s="44" t="s">
        <v>13</v>
      </c>
      <c r="F43" s="44" t="s">
        <v>35</v>
      </c>
      <c r="G43" s="44">
        <f>VLOOKUP($D43,CLASS!$D$2:$W$405,4,FALSE)</f>
        <v>15</v>
      </c>
      <c r="H43" s="44">
        <f>VLOOKUP($D43,CLASS!$D$2:$W$405,5,FALSE)</f>
        <v>67</v>
      </c>
      <c r="I43" s="52">
        <f>IF(H43,G43+H43,0)</f>
        <v>82</v>
      </c>
      <c r="J43" s="44">
        <f>VLOOKUP($D43,CLASS!$D$2:$W$405,7,FALSE)</f>
        <v>81</v>
      </c>
      <c r="K43" s="52">
        <f>IF(IF(J43,J43+$G43,0)&lt;=100,IF(J43,J43+$G43,0),100)</f>
        <v>96</v>
      </c>
      <c r="L43" s="44">
        <f>VLOOKUP($D43,CLASS!$D$2:$W$405,9,FALSE)</f>
        <v>60</v>
      </c>
      <c r="M43" s="52">
        <f>IF(IF(L43,L43+$G43,0)&lt;=100,IF(L43,L43+$G43,0),100)</f>
        <v>75</v>
      </c>
      <c r="N43" s="44">
        <f>VLOOKUP($D43,CLASS!$D$2:$W$405,11,FALSE)</f>
        <v>61</v>
      </c>
      <c r="O43" s="52">
        <f>IF(IF(N43,N43+$G43,0)&lt;=100,IF(N43,N43+$G43,0),100)</f>
        <v>76</v>
      </c>
      <c r="P43" s="44">
        <f>VLOOKUP($D43,CLASS!$D$2:$W$405,13,FALSE)</f>
        <v>65</v>
      </c>
      <c r="Q43" s="52">
        <f>IF(IF(P43,P43+$G43,0)&lt;=100,IF(P43,P43+$G43,0),100)</f>
        <v>80</v>
      </c>
      <c r="R43" s="44">
        <f>VLOOKUP($D43,CLASS!$D$2:$W$405,15,FALSE)</f>
        <v>81</v>
      </c>
      <c r="S43" s="52">
        <f>IF(IF(R43,R43+$G43,0)&lt;=100,IF(R43,R43+$G43,0),100)</f>
        <v>96</v>
      </c>
      <c r="T43" s="44">
        <f>VLOOKUP($D43,CLASS!$D$2:$W$405,17,FALSE)</f>
        <v>67</v>
      </c>
      <c r="U43" s="52">
        <f>IF(IF(T43,T43+$G43,0)&lt;=100,IF(T43,T43+$G43,0),100)</f>
        <v>82</v>
      </c>
      <c r="V43" s="44">
        <f>VLOOKUP($D43,CLASS!$D$2:$W$405,19,FALSE)</f>
        <v>0</v>
      </c>
      <c r="W43" s="52">
        <f>IF(IF(V43,V43+$G43,0)&lt;=100,IF(V43,V43+$G43,0),100)</f>
        <v>0</v>
      </c>
      <c r="X43"/>
      <c r="Y43"/>
      <c r="Z43" s="52">
        <f>I43+K43+M43+O43+Q43+S43+U43+W43</f>
        <v>587</v>
      </c>
      <c r="AA43"/>
      <c r="AB43">
        <f>I43</f>
        <v>82</v>
      </c>
      <c r="AC43">
        <f>K43</f>
        <v>96</v>
      </c>
      <c r="AD43">
        <f>M43</f>
        <v>75</v>
      </c>
      <c r="AE43">
        <f>O43</f>
        <v>76</v>
      </c>
      <c r="AF43">
        <f>Q43</f>
        <v>80</v>
      </c>
      <c r="AG43">
        <f>S43</f>
        <v>96</v>
      </c>
      <c r="AH43">
        <f>U43</f>
        <v>82</v>
      </c>
      <c r="AI43">
        <f>W43</f>
        <v>0</v>
      </c>
      <c r="AJ43" s="24">
        <f>SUMPRODUCT(LARGE(AB43:AI43, {1,2,3,4,5}))</f>
        <v>436</v>
      </c>
      <c r="AK43" s="44"/>
    </row>
    <row r="44" spans="1:37" x14ac:dyDescent="0.25">
      <c r="A44" s="47" t="s">
        <v>30</v>
      </c>
      <c r="B44" s="45" t="s">
        <v>127</v>
      </c>
      <c r="C44" s="44" t="s">
        <v>413</v>
      </c>
      <c r="D44" s="44">
        <v>113616</v>
      </c>
      <c r="E44" s="44" t="s">
        <v>11</v>
      </c>
      <c r="F44" s="44" t="s">
        <v>8</v>
      </c>
      <c r="G44" s="44">
        <f>VLOOKUP($D44,CLASS!$D$2:$W$405,4,FALSE)</f>
        <v>5</v>
      </c>
      <c r="H44" s="44">
        <f>VLOOKUP($D44,CLASS!$D$2:$W$405,5,FALSE)</f>
        <v>0</v>
      </c>
      <c r="I44" s="52">
        <f>IF(H44,G44+H44,0)</f>
        <v>0</v>
      </c>
      <c r="J44" s="44">
        <f>VLOOKUP($D44,CLASS!$D$2:$W$405,7,FALSE)</f>
        <v>89</v>
      </c>
      <c r="K44" s="52">
        <f>IF(IF(J44,J44+$G44,0)&lt;=100,IF(J44,J44+$G44,0),100)</f>
        <v>94</v>
      </c>
      <c r="L44" s="44">
        <f>VLOOKUP($D44,CLASS!$D$2:$W$405,9,FALSE)</f>
        <v>0</v>
      </c>
      <c r="M44" s="52">
        <f>IF(IF(L44,L44+$G44,0)&lt;=100,IF(L44,L44+$G44,0),100)</f>
        <v>0</v>
      </c>
      <c r="N44" s="44">
        <f>VLOOKUP($D44,CLASS!$D$2:$W$405,11,FALSE)</f>
        <v>83</v>
      </c>
      <c r="O44" s="52">
        <f>IF(IF(N44,N44+$G44,0)&lt;=100,IF(N44,N44+$G44,0),100)</f>
        <v>88</v>
      </c>
      <c r="P44" s="44">
        <f>VLOOKUP($D44,CLASS!$D$2:$W$405,13,FALSE)</f>
        <v>77</v>
      </c>
      <c r="Q44" s="52">
        <f>IF(IF(P44,P44+$G44,0)&lt;=100,IF(P44,P44+$G44,0),100)</f>
        <v>82</v>
      </c>
      <c r="R44" s="44">
        <f>VLOOKUP($D44,CLASS!$D$2:$W$405,15,FALSE)</f>
        <v>86</v>
      </c>
      <c r="S44" s="52">
        <f>IF(IF(R44,R44+$G44,0)&lt;=100,IF(R44,R44+$G44,0),100)</f>
        <v>91</v>
      </c>
      <c r="T44" s="44">
        <f>VLOOKUP($D44,CLASS!$D$2:$W$405,17,FALSE)</f>
        <v>75</v>
      </c>
      <c r="U44" s="52">
        <f>IF(IF(T44,T44+$G44,0)&lt;=100,IF(T44,T44+$G44,0),100)</f>
        <v>80</v>
      </c>
      <c r="V44" s="44">
        <f>VLOOKUP($D44,CLASS!$D$2:$W$405,19,FALSE)</f>
        <v>0</v>
      </c>
      <c r="W44" s="52">
        <f>IF(IF(V44,V44+$G44,0)&lt;=100,IF(V44,V44+$G44,0),100)</f>
        <v>0</v>
      </c>
      <c r="X44"/>
      <c r="Y44"/>
      <c r="Z44" s="52">
        <f>I44+K44+M44+O44+Q44+S44+U44+W44</f>
        <v>435</v>
      </c>
      <c r="AA44"/>
      <c r="AB44">
        <f>I44</f>
        <v>0</v>
      </c>
      <c r="AC44">
        <f>K44</f>
        <v>94</v>
      </c>
      <c r="AD44">
        <f>M44</f>
        <v>0</v>
      </c>
      <c r="AE44">
        <f>O44</f>
        <v>88</v>
      </c>
      <c r="AF44">
        <f>Q44</f>
        <v>82</v>
      </c>
      <c r="AG44">
        <f>S44</f>
        <v>91</v>
      </c>
      <c r="AH44">
        <f>U44</f>
        <v>80</v>
      </c>
      <c r="AI44">
        <f>W44</f>
        <v>0</v>
      </c>
      <c r="AJ44" s="24">
        <f>SUMPRODUCT(LARGE(AB44:AI44, {1,2,3,4,5}))</f>
        <v>435</v>
      </c>
      <c r="AK44" s="44"/>
    </row>
    <row r="45" spans="1:37" x14ac:dyDescent="0.25">
      <c r="A45" s="47" t="s">
        <v>48</v>
      </c>
      <c r="B45" s="45" t="s">
        <v>131</v>
      </c>
      <c r="C45" s="44" t="s">
        <v>132</v>
      </c>
      <c r="D45" s="44">
        <v>120341</v>
      </c>
      <c r="E45" s="44" t="s">
        <v>7</v>
      </c>
      <c r="F45" s="44" t="s">
        <v>8</v>
      </c>
      <c r="G45" s="44">
        <f>VLOOKUP($D45,CLASS!$D$2:$W$405,4,FALSE)</f>
        <v>0</v>
      </c>
      <c r="H45" s="44">
        <f>VLOOKUP($D45,CLASS!$D$2:$W$405,5,FALSE)</f>
        <v>84</v>
      </c>
      <c r="I45" s="52">
        <f>IF(H45,G45+H45,0)</f>
        <v>84</v>
      </c>
      <c r="J45" s="44">
        <f>VLOOKUP($D45,CLASS!$D$2:$W$405,7,FALSE)</f>
        <v>90</v>
      </c>
      <c r="K45" s="52">
        <f>IF(IF(J45,J45+$G45,0)&lt;=100,IF(J45,J45+$G45,0),100)</f>
        <v>90</v>
      </c>
      <c r="L45" s="44">
        <f>VLOOKUP($D45,CLASS!$D$2:$W$405,9,FALSE)</f>
        <v>88</v>
      </c>
      <c r="M45" s="52">
        <f>IF(IF(L45,L45+$G45,0)&lt;=100,IF(L45,L45+$G45,0),100)</f>
        <v>88</v>
      </c>
      <c r="N45" s="44">
        <f>VLOOKUP($D45,CLASS!$D$2:$W$405,11,FALSE)</f>
        <v>84</v>
      </c>
      <c r="O45" s="52">
        <f>IF(IF(N45,N45+$G45,0)&lt;=100,IF(N45,N45+$G45,0),100)</f>
        <v>84</v>
      </c>
      <c r="P45" s="44">
        <f>VLOOKUP($D45,CLASS!$D$2:$W$405,13,FALSE)</f>
        <v>83</v>
      </c>
      <c r="Q45" s="52">
        <f>IF(IF(P45,P45+$G45,0)&lt;=100,IF(P45,P45+$G45,0),100)</f>
        <v>83</v>
      </c>
      <c r="R45" s="44">
        <f>VLOOKUP($D45,CLASS!$D$2:$W$405,15,FALSE)</f>
        <v>89</v>
      </c>
      <c r="S45" s="52">
        <f>IF(IF(R45,R45+$G45,0)&lt;=100,IF(R45,R45+$G45,0),100)</f>
        <v>89</v>
      </c>
      <c r="T45" s="44">
        <f>VLOOKUP($D45,CLASS!$D$2:$W$405,17,FALSE)</f>
        <v>0</v>
      </c>
      <c r="U45" s="52">
        <f>IF(IF(T45,T45+$G45,0)&lt;=100,IF(T45,T45+$G45,0),100)</f>
        <v>0</v>
      </c>
      <c r="V45" s="44">
        <f>VLOOKUP($D45,CLASS!$D$2:$W$405,19,FALSE)</f>
        <v>0</v>
      </c>
      <c r="W45" s="52">
        <f>IF(IF(V45,V45+$G45,0)&lt;=100,IF(V45,V45+$G45,0),100)</f>
        <v>0</v>
      </c>
      <c r="X45"/>
      <c r="Y45"/>
      <c r="Z45" s="52">
        <f>I45+K45+M45+O45+Q45+S45+U45+W45</f>
        <v>518</v>
      </c>
      <c r="AA45"/>
      <c r="AB45">
        <f>I45</f>
        <v>84</v>
      </c>
      <c r="AC45">
        <f>K45</f>
        <v>90</v>
      </c>
      <c r="AD45">
        <f>M45</f>
        <v>88</v>
      </c>
      <c r="AE45">
        <f>O45</f>
        <v>84</v>
      </c>
      <c r="AF45">
        <f>Q45</f>
        <v>83</v>
      </c>
      <c r="AG45">
        <f>S45</f>
        <v>89</v>
      </c>
      <c r="AH45">
        <f>U45</f>
        <v>0</v>
      </c>
      <c r="AI45">
        <f>W45</f>
        <v>0</v>
      </c>
      <c r="AJ45" s="24">
        <f>SUMPRODUCT(LARGE(AB45:AI45, {1,2,3,4,5}))</f>
        <v>435</v>
      </c>
      <c r="AK45" s="44"/>
    </row>
    <row r="46" spans="1:37" x14ac:dyDescent="0.25">
      <c r="A46" s="47" t="s">
        <v>14</v>
      </c>
      <c r="B46" s="45" t="s">
        <v>79</v>
      </c>
      <c r="C46" s="44" t="s">
        <v>250</v>
      </c>
      <c r="D46" s="44">
        <v>98867</v>
      </c>
      <c r="E46" s="44" t="s">
        <v>12</v>
      </c>
      <c r="F46" s="44" t="s">
        <v>8</v>
      </c>
      <c r="G46" s="44">
        <f>VLOOKUP($D46,CLASS!$D$2:$W$405,4,FALSE)</f>
        <v>10</v>
      </c>
      <c r="H46" s="44">
        <f>VLOOKUP($D46,CLASS!$D$2:$W$405,5,FALSE)</f>
        <v>80</v>
      </c>
      <c r="I46" s="52">
        <f>IF(H46,G46+H46,0)</f>
        <v>90</v>
      </c>
      <c r="J46" s="44">
        <f>VLOOKUP($D46,CLASS!$D$2:$W$405,7,FALSE)</f>
        <v>84</v>
      </c>
      <c r="K46" s="52">
        <f>IF(IF(J46,J46+$G46,0)&lt;=100,IF(J46,J46+$G46,0),100)</f>
        <v>94</v>
      </c>
      <c r="L46" s="44">
        <f>VLOOKUP($D46,CLASS!$D$2:$W$405,9,FALSE)</f>
        <v>68</v>
      </c>
      <c r="M46" s="52">
        <f>IF(IF(L46,L46+$G46,0)&lt;=100,IF(L46,L46+$G46,0),100)</f>
        <v>78</v>
      </c>
      <c r="N46" s="44">
        <f>VLOOKUP($D46,CLASS!$D$2:$W$405,11,FALSE)</f>
        <v>70</v>
      </c>
      <c r="O46" s="52">
        <f>IF(IF(N46,N46+$G46,0)&lt;=100,IF(N46,N46+$G46,0),100)</f>
        <v>80</v>
      </c>
      <c r="P46" s="44">
        <f>VLOOKUP($D46,CLASS!$D$2:$W$405,13,FALSE)</f>
        <v>68</v>
      </c>
      <c r="Q46" s="52">
        <f>IF(IF(P46,P46+$G46,0)&lt;=100,IF(P46,P46+$G46,0),100)</f>
        <v>78</v>
      </c>
      <c r="R46" s="44">
        <f>VLOOKUP($D46,CLASS!$D$2:$W$405,15,FALSE)</f>
        <v>82</v>
      </c>
      <c r="S46" s="52">
        <f>IF(IF(R46,R46+$G46,0)&lt;=100,IF(R46,R46+$G46,0),100)</f>
        <v>92</v>
      </c>
      <c r="T46" s="44">
        <f>VLOOKUP($D46,CLASS!$D$2:$W$405,17,FALSE)</f>
        <v>61</v>
      </c>
      <c r="U46" s="52">
        <f>IF(IF(T46,T46+$G46,0)&lt;=100,IF(T46,T46+$G46,0),100)</f>
        <v>71</v>
      </c>
      <c r="V46" s="44">
        <f>VLOOKUP($D46,CLASS!$D$2:$W$405,19,FALSE)</f>
        <v>0</v>
      </c>
      <c r="W46" s="52">
        <f>IF(IF(V46,V46+$G46,0)&lt;=100,IF(V46,V46+$G46,0),100)</f>
        <v>0</v>
      </c>
      <c r="X46"/>
      <c r="Y46"/>
      <c r="Z46" s="52">
        <f>I46+K46+M46+O46+Q46+S46+U46+W46</f>
        <v>583</v>
      </c>
      <c r="AA46"/>
      <c r="AB46">
        <f>I46</f>
        <v>90</v>
      </c>
      <c r="AC46">
        <f>K46</f>
        <v>94</v>
      </c>
      <c r="AD46">
        <f>M46</f>
        <v>78</v>
      </c>
      <c r="AE46">
        <f>O46</f>
        <v>80</v>
      </c>
      <c r="AF46">
        <f>Q46</f>
        <v>78</v>
      </c>
      <c r="AG46">
        <f>S46</f>
        <v>92</v>
      </c>
      <c r="AH46">
        <f>U46</f>
        <v>71</v>
      </c>
      <c r="AI46">
        <f>W46</f>
        <v>0</v>
      </c>
      <c r="AJ46" s="24">
        <f>SUMPRODUCT(LARGE(AB46:AI46, {1,2,3,4,5}))</f>
        <v>434</v>
      </c>
    </row>
    <row r="47" spans="1:37" x14ac:dyDescent="0.25">
      <c r="A47" s="47" t="s">
        <v>29</v>
      </c>
      <c r="B47" s="46" t="s">
        <v>143</v>
      </c>
      <c r="C47" s="44" t="s">
        <v>264</v>
      </c>
      <c r="D47" s="44">
        <v>129290</v>
      </c>
      <c r="E47" s="44" t="s">
        <v>12</v>
      </c>
      <c r="F47" s="44" t="s">
        <v>8</v>
      </c>
      <c r="G47" s="44">
        <f>VLOOKUP($D47,CLASS!$D$2:$W$405,4,FALSE)</f>
        <v>10</v>
      </c>
      <c r="H47" s="44">
        <f>VLOOKUP($D47,CLASS!$D$2:$W$405,5,FALSE)</f>
        <v>78</v>
      </c>
      <c r="I47" s="52">
        <f>IF(H47,G47+H47,0)</f>
        <v>88</v>
      </c>
      <c r="J47" s="44">
        <f>VLOOKUP($D47,CLASS!$D$2:$W$405,7,FALSE)</f>
        <v>0</v>
      </c>
      <c r="K47" s="52">
        <f>IF(IF(J47,J47+$G47,0)&lt;=100,IF(J47,J47+$G47,0),100)</f>
        <v>0</v>
      </c>
      <c r="L47" s="44">
        <f>VLOOKUP($D47,CLASS!$D$2:$W$405,9,FALSE)</f>
        <v>81</v>
      </c>
      <c r="M47" s="52">
        <f>IF(IF(L47,L47+$G47,0)&lt;=100,IF(L47,L47+$G47,0),100)</f>
        <v>91</v>
      </c>
      <c r="N47" s="44">
        <f>VLOOKUP($D47,CLASS!$D$2:$W$405,11,FALSE)</f>
        <v>81</v>
      </c>
      <c r="O47" s="52">
        <f>IF(IF(N47,N47+$G47,0)&lt;=100,IF(N47,N47+$G47,0),100)</f>
        <v>91</v>
      </c>
      <c r="P47" s="44">
        <f>VLOOKUP($D47,CLASS!$D$2:$W$405,13,FALSE)</f>
        <v>69</v>
      </c>
      <c r="Q47" s="52">
        <f>IF(IF(P47,P47+$G47,0)&lt;=100,IF(P47,P47+$G47,0),100)</f>
        <v>79</v>
      </c>
      <c r="R47" s="44">
        <f>VLOOKUP($D47,CLASS!$D$2:$W$405,15,FALSE)</f>
        <v>75</v>
      </c>
      <c r="S47" s="52">
        <f>IF(IF(R47,R47+$G47,0)&lt;=100,IF(R47,R47+$G47,0),100)</f>
        <v>85</v>
      </c>
      <c r="T47" s="44">
        <f>VLOOKUP($D47,CLASS!$D$2:$W$405,17,FALSE)</f>
        <v>0</v>
      </c>
      <c r="U47" s="52">
        <f>IF(IF(T47,T47+$G47,0)&lt;=100,IF(T47,T47+$G47,0),100)</f>
        <v>0</v>
      </c>
      <c r="V47" s="44">
        <f>VLOOKUP($D47,CLASS!$D$2:$W$405,19,FALSE)</f>
        <v>0</v>
      </c>
      <c r="W47" s="52">
        <f>IF(IF(V47,V47+$G47,0)&lt;=100,IF(V47,V47+$G47,0),100)</f>
        <v>0</v>
      </c>
      <c r="X47"/>
      <c r="Y47"/>
      <c r="Z47" s="52">
        <f>I47+K47+M47+O47+Q47+S47+U47+W47</f>
        <v>434</v>
      </c>
      <c r="AA47"/>
      <c r="AB47">
        <f>I47</f>
        <v>88</v>
      </c>
      <c r="AC47">
        <f>K47</f>
        <v>0</v>
      </c>
      <c r="AD47">
        <f>M47</f>
        <v>91</v>
      </c>
      <c r="AE47">
        <f>O47</f>
        <v>91</v>
      </c>
      <c r="AF47">
        <f>Q47</f>
        <v>79</v>
      </c>
      <c r="AG47">
        <f>S47</f>
        <v>85</v>
      </c>
      <c r="AH47">
        <f>U47</f>
        <v>0</v>
      </c>
      <c r="AI47">
        <f>W47</f>
        <v>0</v>
      </c>
      <c r="AJ47" s="24">
        <f>SUMPRODUCT(LARGE(AB47:AI47, {1,2,3,4,5}))</f>
        <v>434</v>
      </c>
      <c r="AK47" s="57"/>
    </row>
    <row r="48" spans="1:37" x14ac:dyDescent="0.25">
      <c r="A48" s="47" t="s">
        <v>48</v>
      </c>
      <c r="B48" s="45" t="s">
        <v>191</v>
      </c>
      <c r="C48" s="44" t="s">
        <v>251</v>
      </c>
      <c r="D48" s="44">
        <v>48951</v>
      </c>
      <c r="E48" s="44" t="s">
        <v>12</v>
      </c>
      <c r="F48" s="44" t="s">
        <v>8</v>
      </c>
      <c r="G48" s="44">
        <f>VLOOKUP($D48,CLASS!$D$2:$W$405,4,FALSE)</f>
        <v>10</v>
      </c>
      <c r="H48" s="44">
        <f>VLOOKUP($D48,CLASS!$D$2:$W$405,5,FALSE)</f>
        <v>80</v>
      </c>
      <c r="I48" s="52">
        <f>IF(H48,G48+H48,0)</f>
        <v>90</v>
      </c>
      <c r="J48" s="44">
        <f>VLOOKUP($D48,CLASS!$D$2:$W$405,7,FALSE)</f>
        <v>0</v>
      </c>
      <c r="K48" s="52">
        <f>IF(IF(J48,J48+$G48,0)&lt;=100,IF(J48,J48+$G48,0),100)</f>
        <v>0</v>
      </c>
      <c r="L48" s="44">
        <f>VLOOKUP($D48,CLASS!$D$2:$W$405,9,FALSE)</f>
        <v>78</v>
      </c>
      <c r="M48" s="52">
        <f>IF(IF(L48,L48+$G48,0)&lt;=100,IF(L48,L48+$G48,0),100)</f>
        <v>88</v>
      </c>
      <c r="N48" s="44">
        <f>VLOOKUP($D48,CLASS!$D$2:$W$405,11,FALSE)</f>
        <v>79</v>
      </c>
      <c r="O48" s="52">
        <f>IF(IF(N48,N48+$G48,0)&lt;=100,IF(N48,N48+$G48,0),100)</f>
        <v>89</v>
      </c>
      <c r="P48" s="44">
        <f>VLOOKUP($D48,CLASS!$D$2:$W$405,13,FALSE)</f>
        <v>63</v>
      </c>
      <c r="Q48" s="52">
        <f>IF(IF(P48,P48+$G48,0)&lt;=100,IF(P48,P48+$G48,0),100)</f>
        <v>73</v>
      </c>
      <c r="R48" s="44">
        <f>VLOOKUP($D48,CLASS!$D$2:$W$405,15,FALSE)</f>
        <v>83</v>
      </c>
      <c r="S48" s="52">
        <f>IF(IF(R48,R48+$G48,0)&lt;=100,IF(R48,R48+$G48,0),100)</f>
        <v>93</v>
      </c>
      <c r="T48" s="44">
        <f>VLOOKUP($D48,CLASS!$D$2:$W$405,17,FALSE)</f>
        <v>0</v>
      </c>
      <c r="U48" s="52">
        <f>IF(IF(T48,T48+$G48,0)&lt;=100,IF(T48,T48+$G48,0),100)</f>
        <v>0</v>
      </c>
      <c r="V48" s="44">
        <f>VLOOKUP($D48,CLASS!$D$2:$W$405,19,FALSE)</f>
        <v>0</v>
      </c>
      <c r="W48" s="52">
        <f>IF(IF(V48,V48+$G48,0)&lt;=100,IF(V48,V48+$G48,0),100)</f>
        <v>0</v>
      </c>
      <c r="X48"/>
      <c r="Y48"/>
      <c r="Z48" s="52">
        <f>I48+K48+M48+O48+Q48+S48+U48+W48</f>
        <v>433</v>
      </c>
      <c r="AA48"/>
      <c r="AB48">
        <f>I48</f>
        <v>90</v>
      </c>
      <c r="AC48">
        <f>K48</f>
        <v>0</v>
      </c>
      <c r="AD48">
        <f>M48</f>
        <v>88</v>
      </c>
      <c r="AE48">
        <f>O48</f>
        <v>89</v>
      </c>
      <c r="AF48">
        <f>Q48</f>
        <v>73</v>
      </c>
      <c r="AG48">
        <f>S48</f>
        <v>93</v>
      </c>
      <c r="AH48">
        <f>U48</f>
        <v>0</v>
      </c>
      <c r="AI48">
        <f>W48</f>
        <v>0</v>
      </c>
      <c r="AJ48" s="24">
        <f>SUMPRODUCT(LARGE(AB48:AI48, {1,2,3,4,5}))</f>
        <v>433</v>
      </c>
      <c r="AK48" s="57"/>
    </row>
    <row r="49" spans="1:37" x14ac:dyDescent="0.25">
      <c r="A49" s="47" t="s">
        <v>30</v>
      </c>
      <c r="B49" s="45" t="s">
        <v>285</v>
      </c>
      <c r="C49" s="44" t="s">
        <v>407</v>
      </c>
      <c r="D49" s="44">
        <v>89952</v>
      </c>
      <c r="E49" s="44" t="s">
        <v>11</v>
      </c>
      <c r="F49" s="44" t="s">
        <v>35</v>
      </c>
      <c r="G49" s="44">
        <f>VLOOKUP($D49,CLASS!$D$2:$W$405,4,FALSE)</f>
        <v>5</v>
      </c>
      <c r="H49" s="44">
        <f>VLOOKUP($D49,CLASS!$D$2:$W$405,5,FALSE)</f>
        <v>80</v>
      </c>
      <c r="I49" s="52">
        <f>IF(H49,G49+H49,0)</f>
        <v>85</v>
      </c>
      <c r="J49" s="44">
        <f>VLOOKUP($D49,CLASS!$D$2:$W$405,7,FALSE)</f>
        <v>83</v>
      </c>
      <c r="K49" s="52">
        <f>IF(IF(J49,J49+$G49,0)&lt;=100,IF(J49,J49+$G49,0),100)</f>
        <v>88</v>
      </c>
      <c r="L49" s="44">
        <f>VLOOKUP($D49,CLASS!$D$2:$W$405,9,FALSE)</f>
        <v>85</v>
      </c>
      <c r="M49" s="52">
        <f>IF(IF(L49,L49+$G49,0)&lt;=100,IF(L49,L49+$G49,0),100)</f>
        <v>90</v>
      </c>
      <c r="N49" s="44">
        <f>VLOOKUP($D49,CLASS!$D$2:$W$405,11,FALSE)</f>
        <v>79</v>
      </c>
      <c r="O49" s="52">
        <f>IF(IF(N49,N49+$G49,0)&lt;=100,IF(N49,N49+$G49,0),100)</f>
        <v>84</v>
      </c>
      <c r="P49" s="44">
        <f>VLOOKUP($D49,CLASS!$D$2:$W$405,13,FALSE)</f>
        <v>71</v>
      </c>
      <c r="Q49" s="52">
        <f>IF(IF(P49,P49+$G49,0)&lt;=100,IF(P49,P49+$G49,0),100)</f>
        <v>76</v>
      </c>
      <c r="R49" s="44">
        <f>VLOOKUP($D49,CLASS!$D$2:$W$405,15,FALSE)</f>
        <v>79</v>
      </c>
      <c r="S49" s="52">
        <f>IF(IF(R49,R49+$G49,0)&lt;=100,IF(R49,R49+$G49,0),100)</f>
        <v>84</v>
      </c>
      <c r="T49" s="44">
        <f>VLOOKUP($D49,CLASS!$D$2:$W$405,17,FALSE)</f>
        <v>71</v>
      </c>
      <c r="U49" s="52">
        <f>IF(IF(T49,T49+$G49,0)&lt;=100,IF(T49,T49+$G49,0),100)</f>
        <v>76</v>
      </c>
      <c r="V49" s="44">
        <f>VLOOKUP($D49,CLASS!$D$2:$W$405,19,FALSE)</f>
        <v>0</v>
      </c>
      <c r="W49" s="52">
        <f>IF(IF(V49,V49+$G49,0)&lt;=100,IF(V49,V49+$G49,0),100)</f>
        <v>0</v>
      </c>
      <c r="X49"/>
      <c r="Y49"/>
      <c r="Z49" s="52">
        <f>I49+K49+M49+O49+Q49+S49+U49+W49</f>
        <v>583</v>
      </c>
      <c r="AA49"/>
      <c r="AB49">
        <f>I49</f>
        <v>85</v>
      </c>
      <c r="AC49">
        <f>K49</f>
        <v>88</v>
      </c>
      <c r="AD49">
        <f>M49</f>
        <v>90</v>
      </c>
      <c r="AE49">
        <f>O49</f>
        <v>84</v>
      </c>
      <c r="AF49">
        <f>Q49</f>
        <v>76</v>
      </c>
      <c r="AG49">
        <f>S49</f>
        <v>84</v>
      </c>
      <c r="AH49">
        <f>U49</f>
        <v>76</v>
      </c>
      <c r="AI49">
        <f>W49</f>
        <v>0</v>
      </c>
      <c r="AJ49" s="24">
        <f>SUMPRODUCT(LARGE(AB49:AI49, {1,2,3,4,5}))</f>
        <v>431</v>
      </c>
      <c r="AK49"/>
    </row>
    <row r="50" spans="1:37" x14ac:dyDescent="0.25">
      <c r="A50" s="47" t="s">
        <v>49</v>
      </c>
      <c r="B50" s="46" t="s">
        <v>395</v>
      </c>
      <c r="C50" s="44" t="s">
        <v>396</v>
      </c>
      <c r="D50" s="44">
        <v>130317</v>
      </c>
      <c r="E50" s="44" t="s">
        <v>13</v>
      </c>
      <c r="F50" s="44" t="s">
        <v>8</v>
      </c>
      <c r="G50" s="44">
        <f>VLOOKUP($D50,CLASS!$D$2:$W$405,4,FALSE)</f>
        <v>15</v>
      </c>
      <c r="H50" s="44">
        <f>VLOOKUP($D50,CLASS!$D$2:$W$405,5,FALSE)</f>
        <v>0</v>
      </c>
      <c r="I50" s="52">
        <f>IF(H50,G50+H50,0)</f>
        <v>0</v>
      </c>
      <c r="J50" s="44">
        <f>VLOOKUP($D50,CLASS!$D$2:$W$405,7,FALSE)</f>
        <v>74</v>
      </c>
      <c r="K50" s="52">
        <f>IF(IF(J50,J50+$G50,0)&lt;=100,IF(J50,J50+$G50,0),100)</f>
        <v>89</v>
      </c>
      <c r="L50" s="44">
        <f>VLOOKUP($D50,CLASS!$D$2:$W$405,9,FALSE)</f>
        <v>74</v>
      </c>
      <c r="M50" s="52">
        <f>IF(IF(L50,L50+$G50,0)&lt;=100,IF(L50,L50+$G50,0),100)</f>
        <v>89</v>
      </c>
      <c r="N50" s="44">
        <f>VLOOKUP($D50,CLASS!$D$2:$W$405,11,FALSE)</f>
        <v>57</v>
      </c>
      <c r="O50" s="52">
        <f>IF(IF(N50,N50+$G50,0)&lt;=100,IF(N50,N50+$G50,0),100)</f>
        <v>72</v>
      </c>
      <c r="P50" s="44">
        <f>VLOOKUP($D50,CLASS!$D$2:$W$405,13,FALSE)</f>
        <v>64</v>
      </c>
      <c r="Q50" s="52">
        <f>IF(IF(P50,P50+$G50,0)&lt;=100,IF(P50,P50+$G50,0),100)</f>
        <v>79</v>
      </c>
      <c r="R50" s="44">
        <f>VLOOKUP($D50,CLASS!$D$2:$W$405,15,FALSE)</f>
        <v>75</v>
      </c>
      <c r="S50" s="52">
        <f>IF(IF(R50,R50+$G50,0)&lt;=100,IF(R50,R50+$G50,0),100)</f>
        <v>90</v>
      </c>
      <c r="T50" s="44">
        <f>VLOOKUP($D50,CLASS!$D$2:$W$405,17,FALSE)</f>
        <v>68</v>
      </c>
      <c r="U50" s="52">
        <f>IF(IF(T50,T50+$G50,0)&lt;=100,IF(T50,T50+$G50,0),100)</f>
        <v>83</v>
      </c>
      <c r="V50" s="44">
        <f>VLOOKUP($D50,CLASS!$D$2:$W$405,19,FALSE)</f>
        <v>0</v>
      </c>
      <c r="W50" s="52">
        <f>IF(IF(V50,V50+$G50,0)&lt;=100,IF(V50,V50+$G50,0),100)</f>
        <v>0</v>
      </c>
      <c r="X50"/>
      <c r="Y50"/>
      <c r="Z50" s="52">
        <f>I50+K50+M50+O50+Q50+S50+U50+W50</f>
        <v>502</v>
      </c>
      <c r="AA50"/>
      <c r="AB50">
        <f>I50</f>
        <v>0</v>
      </c>
      <c r="AC50">
        <f>K50</f>
        <v>89</v>
      </c>
      <c r="AD50">
        <f>M50</f>
        <v>89</v>
      </c>
      <c r="AE50">
        <f>O50</f>
        <v>72</v>
      </c>
      <c r="AF50">
        <f>Q50</f>
        <v>79</v>
      </c>
      <c r="AG50">
        <f>S50</f>
        <v>90</v>
      </c>
      <c r="AH50">
        <f>U50</f>
        <v>83</v>
      </c>
      <c r="AI50">
        <f>W50</f>
        <v>0</v>
      </c>
      <c r="AJ50" s="24">
        <f>SUMPRODUCT(LARGE(AB50:AI50, {1,2,3,4,5}))</f>
        <v>430</v>
      </c>
      <c r="AK50"/>
    </row>
    <row r="51" spans="1:37" x14ac:dyDescent="0.25">
      <c r="A51" s="47" t="s">
        <v>29</v>
      </c>
      <c r="B51" s="46" t="s">
        <v>38</v>
      </c>
      <c r="C51" s="44" t="s">
        <v>242</v>
      </c>
      <c r="D51" s="44">
        <v>132581</v>
      </c>
      <c r="E51" s="44" t="s">
        <v>12</v>
      </c>
      <c r="F51" s="44" t="s">
        <v>8</v>
      </c>
      <c r="G51" s="44">
        <f>VLOOKUP($D51,CLASS!$D$2:$W$405,4,FALSE)</f>
        <v>10</v>
      </c>
      <c r="H51" s="44">
        <f>VLOOKUP($D51,CLASS!$D$2:$W$405,5,FALSE)</f>
        <v>84</v>
      </c>
      <c r="I51" s="52">
        <f>IF(H51,G51+H51,0)</f>
        <v>94</v>
      </c>
      <c r="J51" s="44">
        <f>VLOOKUP($D51,CLASS!$D$2:$W$405,7,FALSE)</f>
        <v>77</v>
      </c>
      <c r="K51" s="52">
        <f>IF(IF(J51,J51+$G51,0)&lt;=100,IF(J51,J51+$G51,0),100)</f>
        <v>87</v>
      </c>
      <c r="L51" s="44">
        <f>VLOOKUP($D51,CLASS!$D$2:$W$405,9,FALSE)</f>
        <v>75</v>
      </c>
      <c r="M51" s="52">
        <f>IF(IF(L51,L51+$G51,0)&lt;=100,IF(L51,L51+$G51,0),100)</f>
        <v>85</v>
      </c>
      <c r="N51" s="44">
        <f>VLOOKUP($D51,CLASS!$D$2:$W$405,11,FALSE)</f>
        <v>62</v>
      </c>
      <c r="O51" s="52">
        <f>IF(IF(N51,N51+$G51,0)&lt;=100,IF(N51,N51+$G51,0),100)</f>
        <v>72</v>
      </c>
      <c r="P51" s="44">
        <f>VLOOKUP($D51,CLASS!$D$2:$W$405,13,FALSE)</f>
        <v>0</v>
      </c>
      <c r="Q51" s="52">
        <f>IF(IF(P51,P51+$G51,0)&lt;=100,IF(P51,P51+$G51,0),100)</f>
        <v>0</v>
      </c>
      <c r="R51" s="44">
        <f>VLOOKUP($D51,CLASS!$D$2:$W$405,15,FALSE)</f>
        <v>80</v>
      </c>
      <c r="S51" s="52">
        <f>IF(IF(R51,R51+$G51,0)&lt;=100,IF(R51,R51+$G51,0),100)</f>
        <v>90</v>
      </c>
      <c r="T51" s="44">
        <f>VLOOKUP($D51,CLASS!$D$2:$W$405,17,FALSE)</f>
        <v>0</v>
      </c>
      <c r="U51" s="52">
        <f>IF(IF(T51,T51+$G51,0)&lt;=100,IF(T51,T51+$G51,0),100)</f>
        <v>0</v>
      </c>
      <c r="V51" s="44">
        <f>VLOOKUP($D51,CLASS!$D$2:$W$405,19,FALSE)</f>
        <v>0</v>
      </c>
      <c r="W51" s="52">
        <f>IF(IF(V51,V51+$G51,0)&lt;=100,IF(V51,V51+$G51,0),100)</f>
        <v>0</v>
      </c>
      <c r="X51"/>
      <c r="Y51"/>
      <c r="Z51" s="52">
        <f>I51+K51+M51+O51+Q51+S51+U51+W51</f>
        <v>428</v>
      </c>
      <c r="AA51"/>
      <c r="AB51">
        <f>I51</f>
        <v>94</v>
      </c>
      <c r="AC51">
        <f>K51</f>
        <v>87</v>
      </c>
      <c r="AD51">
        <f>M51</f>
        <v>85</v>
      </c>
      <c r="AE51">
        <f>O51</f>
        <v>72</v>
      </c>
      <c r="AF51">
        <f>Q51</f>
        <v>0</v>
      </c>
      <c r="AG51">
        <f>S51</f>
        <v>90</v>
      </c>
      <c r="AH51">
        <f>U51</f>
        <v>0</v>
      </c>
      <c r="AI51">
        <f>W51</f>
        <v>0</v>
      </c>
      <c r="AJ51" s="24">
        <f>SUMPRODUCT(LARGE(AB51:AI51, {1,2,3,4,5}))</f>
        <v>428</v>
      </c>
      <c r="AK51" s="57"/>
    </row>
    <row r="52" spans="1:37" x14ac:dyDescent="0.25">
      <c r="A52" s="47" t="s">
        <v>29</v>
      </c>
      <c r="B52" s="46" t="s">
        <v>59</v>
      </c>
      <c r="C52" s="44" t="s">
        <v>122</v>
      </c>
      <c r="D52" s="44">
        <v>110543</v>
      </c>
      <c r="E52" s="44" t="s">
        <v>7</v>
      </c>
      <c r="F52" s="44" t="s">
        <v>8</v>
      </c>
      <c r="G52" s="44">
        <f>VLOOKUP($D52,CLASS!$D$2:$W$405,4,FALSE)</f>
        <v>0</v>
      </c>
      <c r="H52" s="44">
        <f>VLOOKUP($D52,CLASS!$D$2:$W$405,5,FALSE)</f>
        <v>86</v>
      </c>
      <c r="I52" s="52">
        <f>IF(H52,G52+H52,0)</f>
        <v>86</v>
      </c>
      <c r="J52" s="44">
        <f>VLOOKUP($D52,CLASS!$D$2:$W$405,7,FALSE)</f>
        <v>84</v>
      </c>
      <c r="K52" s="52">
        <f>IF(IF(J52,J52+$G52,0)&lt;=100,IF(J52,J52+$G52,0),100)</f>
        <v>84</v>
      </c>
      <c r="L52" s="44">
        <f>VLOOKUP($D52,CLASS!$D$2:$W$405,9,FALSE)</f>
        <v>78</v>
      </c>
      <c r="M52" s="52">
        <f>IF(IF(L52,L52+$G52,0)&lt;=100,IF(L52,L52+$G52,0),100)</f>
        <v>78</v>
      </c>
      <c r="N52" s="44">
        <f>VLOOKUP($D52,CLASS!$D$2:$W$405,11,FALSE)</f>
        <v>0</v>
      </c>
      <c r="O52" s="52">
        <f>IF(IF(N52,N52+$G52,0)&lt;=100,IF(N52,N52+$G52,0),100)</f>
        <v>0</v>
      </c>
      <c r="P52" s="44">
        <f>VLOOKUP($D52,CLASS!$D$2:$W$405,13,FALSE)</f>
        <v>80</v>
      </c>
      <c r="Q52" s="52">
        <f>IF(IF(P52,P52+$G52,0)&lt;=100,IF(P52,P52+$G52,0),100)</f>
        <v>80</v>
      </c>
      <c r="R52" s="44">
        <f>VLOOKUP($D52,CLASS!$D$2:$W$405,15,FALSE)</f>
        <v>92</v>
      </c>
      <c r="S52" s="52">
        <f>IF(IF(R52,R52+$G52,0)&lt;=100,IF(R52,R52+$G52,0),100)</f>
        <v>92</v>
      </c>
      <c r="T52" s="44">
        <f>VLOOKUP($D52,CLASS!$D$2:$W$405,17,FALSE)</f>
        <v>85</v>
      </c>
      <c r="U52" s="52">
        <f>IF(IF(T52,T52+$G52,0)&lt;=100,IF(T52,T52+$G52,0),100)</f>
        <v>85</v>
      </c>
      <c r="V52" s="44">
        <f>VLOOKUP($D52,CLASS!$D$2:$W$405,19,FALSE)</f>
        <v>0</v>
      </c>
      <c r="W52" s="52">
        <f>IF(IF(V52,V52+$G52,0)&lt;=100,IF(V52,V52+$G52,0),100)</f>
        <v>0</v>
      </c>
      <c r="X52"/>
      <c r="Y52"/>
      <c r="Z52" s="52">
        <f>I52+K52+M52+O52+Q52+S52+U52+W52</f>
        <v>505</v>
      </c>
      <c r="AA52"/>
      <c r="AB52">
        <f>I52</f>
        <v>86</v>
      </c>
      <c r="AC52">
        <f>K52</f>
        <v>84</v>
      </c>
      <c r="AD52">
        <f>M52</f>
        <v>78</v>
      </c>
      <c r="AE52">
        <f>O52</f>
        <v>0</v>
      </c>
      <c r="AF52">
        <f>Q52</f>
        <v>80</v>
      </c>
      <c r="AG52">
        <f>S52</f>
        <v>92</v>
      </c>
      <c r="AH52">
        <f>U52</f>
        <v>85</v>
      </c>
      <c r="AI52">
        <f>W52</f>
        <v>0</v>
      </c>
      <c r="AJ52" s="24">
        <f>SUMPRODUCT(LARGE(AB52:AI52, {1,2,3,4,5}))</f>
        <v>427</v>
      </c>
      <c r="AK52" s="44"/>
    </row>
    <row r="53" spans="1:37" x14ac:dyDescent="0.25">
      <c r="A53" s="47" t="s">
        <v>26</v>
      </c>
      <c r="B53" s="46" t="s">
        <v>331</v>
      </c>
      <c r="C53" s="44" t="s">
        <v>332</v>
      </c>
      <c r="D53" s="44">
        <v>114087</v>
      </c>
      <c r="E53" s="44" t="s">
        <v>13</v>
      </c>
      <c r="F53" s="44" t="s">
        <v>36</v>
      </c>
      <c r="G53" s="44">
        <f>VLOOKUP($D53,CLASS!$D$2:$W$405,4,FALSE)</f>
        <v>15</v>
      </c>
      <c r="H53" s="44">
        <f>VLOOKUP($D53,CLASS!$D$2:$W$405,5,FALSE)</f>
        <v>77</v>
      </c>
      <c r="I53" s="52">
        <f>IF(H53,G53+H53,0)</f>
        <v>92</v>
      </c>
      <c r="J53" s="44">
        <f>VLOOKUP($D53,CLASS!$D$2:$W$405,7,FALSE)</f>
        <v>75</v>
      </c>
      <c r="K53" s="52">
        <f>IF(IF(J53,J53+$G53,0)&lt;=100,IF(J53,J53+$G53,0),100)</f>
        <v>90</v>
      </c>
      <c r="L53" s="44">
        <f>VLOOKUP($D53,CLASS!$D$2:$W$405,9,FALSE)</f>
        <v>73</v>
      </c>
      <c r="M53" s="52">
        <f>IF(IF(L53,L53+$G53,0)&lt;=100,IF(L53,L53+$G53,0),100)</f>
        <v>88</v>
      </c>
      <c r="N53" s="44">
        <f>VLOOKUP($D53,CLASS!$D$2:$W$405,11,FALSE)</f>
        <v>0</v>
      </c>
      <c r="O53" s="52">
        <f>IF(IF(N53,N53+$G53,0)&lt;=100,IF(N53,N53+$G53,0),100)</f>
        <v>0</v>
      </c>
      <c r="P53" s="44">
        <f>VLOOKUP($D53,CLASS!$D$2:$W$405,13,FALSE)</f>
        <v>62</v>
      </c>
      <c r="Q53" s="52">
        <f>IF(IF(P53,P53+$G53,0)&lt;=100,IF(P53,P53+$G53,0),100)</f>
        <v>77</v>
      </c>
      <c r="R53" s="44">
        <f>VLOOKUP($D53,CLASS!$D$2:$W$405,15,FALSE)</f>
        <v>0</v>
      </c>
      <c r="S53" s="52">
        <f>IF(IF(R53,R53+$G53,0)&lt;=100,IF(R53,R53+$G53,0),100)</f>
        <v>0</v>
      </c>
      <c r="T53" s="44">
        <f>VLOOKUP($D53,CLASS!$D$2:$W$405,17,FALSE)</f>
        <v>64</v>
      </c>
      <c r="U53" s="52">
        <f>IF(IF(T53,T53+$G53,0)&lt;=100,IF(T53,T53+$G53,0),100)</f>
        <v>79</v>
      </c>
      <c r="V53" s="44">
        <f>VLOOKUP($D53,CLASS!$D$2:$W$405,19,FALSE)</f>
        <v>0</v>
      </c>
      <c r="W53" s="52">
        <f>IF(IF(V53,V53+$G53,0)&lt;=100,IF(V53,V53+$G53,0),100)</f>
        <v>0</v>
      </c>
      <c r="X53"/>
      <c r="Y53"/>
      <c r="Z53" s="52">
        <f>I53+K53+M53+O53+Q53+S53+U53+W53</f>
        <v>426</v>
      </c>
      <c r="AA53"/>
      <c r="AB53">
        <f>I53</f>
        <v>92</v>
      </c>
      <c r="AC53">
        <f>K53</f>
        <v>90</v>
      </c>
      <c r="AD53">
        <f>M53</f>
        <v>88</v>
      </c>
      <c r="AE53">
        <f>O53</f>
        <v>0</v>
      </c>
      <c r="AF53">
        <f>Q53</f>
        <v>77</v>
      </c>
      <c r="AG53">
        <f>S53</f>
        <v>0</v>
      </c>
      <c r="AH53">
        <f>U53</f>
        <v>79</v>
      </c>
      <c r="AI53">
        <f>W53</f>
        <v>0</v>
      </c>
      <c r="AJ53" s="24">
        <f>SUMPRODUCT(LARGE(AB53:AI53, {1,2,3,4,5}))</f>
        <v>426</v>
      </c>
      <c r="AK53" s="44"/>
    </row>
    <row r="54" spans="1:37" x14ac:dyDescent="0.25">
      <c r="A54" s="47" t="s">
        <v>29</v>
      </c>
      <c r="B54" s="46" t="s">
        <v>209</v>
      </c>
      <c r="C54" s="44" t="s">
        <v>210</v>
      </c>
      <c r="D54" s="44">
        <v>39914</v>
      </c>
      <c r="E54" s="44" t="s">
        <v>11</v>
      </c>
      <c r="F54" s="44" t="s">
        <v>35</v>
      </c>
      <c r="G54" s="44">
        <f>VLOOKUP($D54,CLASS!$D$2:$W$405,4,FALSE)</f>
        <v>5</v>
      </c>
      <c r="H54" s="44">
        <f>VLOOKUP($D54,CLASS!$D$2:$W$405,5,FALSE)</f>
        <v>0</v>
      </c>
      <c r="I54" s="52">
        <f>IF(H54,G54+H54,0)</f>
        <v>0</v>
      </c>
      <c r="J54" s="44">
        <f>VLOOKUP($D54,CLASS!$D$2:$W$405,7,FALSE)</f>
        <v>79</v>
      </c>
      <c r="K54" s="52">
        <f>IF(IF(J54,J54+$G54,0)&lt;=100,IF(J54,J54+$G54,0),100)</f>
        <v>84</v>
      </c>
      <c r="L54" s="44">
        <f>VLOOKUP($D54,CLASS!$D$2:$W$405,9,FALSE)</f>
        <v>78</v>
      </c>
      <c r="M54" s="52">
        <f>IF(IF(L54,L54+$G54,0)&lt;=100,IF(L54,L54+$G54,0),100)</f>
        <v>83</v>
      </c>
      <c r="N54" s="44">
        <f>VLOOKUP($D54,CLASS!$D$2:$W$405,11,FALSE)</f>
        <v>80</v>
      </c>
      <c r="O54" s="52">
        <f>IF(IF(N54,N54+$G54,0)&lt;=100,IF(N54,N54+$G54,0),100)</f>
        <v>85</v>
      </c>
      <c r="P54" s="44">
        <f>VLOOKUP($D54,CLASS!$D$2:$W$405,13,FALSE)</f>
        <v>72</v>
      </c>
      <c r="Q54" s="52">
        <f>IF(IF(P54,P54+$G54,0)&lt;=100,IF(P54,P54+$G54,0),100)</f>
        <v>77</v>
      </c>
      <c r="R54" s="44">
        <f>VLOOKUP($D54,CLASS!$D$2:$W$405,15,FALSE)</f>
        <v>86</v>
      </c>
      <c r="S54" s="52">
        <f>IF(IF(R54,R54+$G54,0)&lt;=100,IF(R54,R54+$G54,0),100)</f>
        <v>91</v>
      </c>
      <c r="T54" s="44">
        <f>VLOOKUP($D54,CLASS!$D$2:$W$405,17,FALSE)</f>
        <v>77</v>
      </c>
      <c r="U54" s="52">
        <f>IF(IF(T54,T54+$G54,0)&lt;=100,IF(T54,T54+$G54,0),100)</f>
        <v>82</v>
      </c>
      <c r="V54" s="44">
        <f>VLOOKUP($D54,CLASS!$D$2:$W$405,19,FALSE)</f>
        <v>0</v>
      </c>
      <c r="W54" s="52">
        <f>IF(IF(V54,V54+$G54,0)&lt;=100,IF(V54,V54+$G54,0),100)</f>
        <v>0</v>
      </c>
      <c r="X54"/>
      <c r="Y54"/>
      <c r="Z54" s="52">
        <f>I54+K54+M54+O54+Q54+S54+U54+W54</f>
        <v>502</v>
      </c>
      <c r="AA54"/>
      <c r="AB54">
        <f>I54</f>
        <v>0</v>
      </c>
      <c r="AC54">
        <f>K54</f>
        <v>84</v>
      </c>
      <c r="AD54">
        <f>M54</f>
        <v>83</v>
      </c>
      <c r="AE54">
        <f>O54</f>
        <v>85</v>
      </c>
      <c r="AF54">
        <f>Q54</f>
        <v>77</v>
      </c>
      <c r="AG54">
        <f>S54</f>
        <v>91</v>
      </c>
      <c r="AH54">
        <f>U54</f>
        <v>82</v>
      </c>
      <c r="AI54">
        <f>W54</f>
        <v>0</v>
      </c>
      <c r="AJ54" s="24">
        <f>SUMPRODUCT(LARGE(AB54:AI54, {1,2,3,4,5}))</f>
        <v>425</v>
      </c>
      <c r="AK54" s="44"/>
    </row>
    <row r="55" spans="1:37" x14ac:dyDescent="0.25">
      <c r="A55" s="47" t="s">
        <v>26</v>
      </c>
      <c r="B55" s="46" t="s">
        <v>120</v>
      </c>
      <c r="C55" s="44" t="s">
        <v>121</v>
      </c>
      <c r="D55" s="44">
        <v>123128</v>
      </c>
      <c r="E55" s="44" t="s">
        <v>7</v>
      </c>
      <c r="F55" s="44" t="s">
        <v>40</v>
      </c>
      <c r="G55" s="44">
        <f>VLOOKUP($D55,CLASS!$D$2:$W$405,4,FALSE)</f>
        <v>0</v>
      </c>
      <c r="H55" s="44">
        <f>VLOOKUP($D55,CLASS!$D$2:$W$405,5,FALSE)</f>
        <v>87</v>
      </c>
      <c r="I55" s="52">
        <f>IF(H55,G55+H55,0)</f>
        <v>87</v>
      </c>
      <c r="J55" s="44">
        <f>VLOOKUP($D55,CLASS!$D$2:$W$405,7,FALSE)</f>
        <v>91</v>
      </c>
      <c r="K55" s="52">
        <f>IF(IF(J55,J55+$G55,0)&lt;=100,IF(J55,J55+$G55,0),100)</f>
        <v>91</v>
      </c>
      <c r="L55" s="44">
        <f>VLOOKUP($D55,CLASS!$D$2:$W$405,9,FALSE)</f>
        <v>86</v>
      </c>
      <c r="M55" s="52">
        <f>IF(IF(L55,L55+$G55,0)&lt;=100,IF(L55,L55+$G55,0),100)</f>
        <v>86</v>
      </c>
      <c r="N55" s="44">
        <f>VLOOKUP($D55,CLASS!$D$2:$W$405,11,FALSE)</f>
        <v>0</v>
      </c>
      <c r="O55" s="52">
        <f>IF(IF(N55,N55+$G55,0)&lt;=100,IF(N55,N55+$G55,0),100)</f>
        <v>0</v>
      </c>
      <c r="P55" s="44">
        <f>VLOOKUP($D55,CLASS!$D$2:$W$405,13,FALSE)</f>
        <v>81</v>
      </c>
      <c r="Q55" s="52">
        <f>IF(IF(P55,P55+$G55,0)&lt;=100,IF(P55,P55+$G55,0),100)</f>
        <v>81</v>
      </c>
      <c r="R55" s="44">
        <f>VLOOKUP($D55,CLASS!$D$2:$W$405,15,FALSE)</f>
        <v>0</v>
      </c>
      <c r="S55" s="52">
        <f>IF(IF(R55,R55+$G55,0)&lt;=100,IF(R55,R55+$G55,0),100)</f>
        <v>0</v>
      </c>
      <c r="T55" s="44">
        <f>VLOOKUP($D55,CLASS!$D$2:$W$405,17,FALSE)</f>
        <v>80</v>
      </c>
      <c r="U55" s="52">
        <f>IF(IF(T55,T55+$G55,0)&lt;=100,IF(T55,T55+$G55,0),100)</f>
        <v>80</v>
      </c>
      <c r="V55" s="44">
        <f>VLOOKUP($D55,CLASS!$D$2:$W$405,19,FALSE)</f>
        <v>0</v>
      </c>
      <c r="W55" s="52">
        <f>IF(IF(V55,V55+$G55,0)&lt;=100,IF(V55,V55+$G55,0),100)</f>
        <v>0</v>
      </c>
      <c r="X55"/>
      <c r="Y55"/>
      <c r="Z55" s="52">
        <f>I55+K55+M55+O55+Q55+S55+U55+W55</f>
        <v>425</v>
      </c>
      <c r="AA55"/>
      <c r="AB55">
        <f>I55</f>
        <v>87</v>
      </c>
      <c r="AC55">
        <f>K55</f>
        <v>91</v>
      </c>
      <c r="AD55">
        <f>M55</f>
        <v>86</v>
      </c>
      <c r="AE55">
        <f>O55</f>
        <v>0</v>
      </c>
      <c r="AF55">
        <f>Q55</f>
        <v>81</v>
      </c>
      <c r="AG55">
        <f>S55</f>
        <v>0</v>
      </c>
      <c r="AH55">
        <f>U55</f>
        <v>80</v>
      </c>
      <c r="AI55">
        <f>W55</f>
        <v>0</v>
      </c>
      <c r="AJ55" s="24">
        <f>SUMPRODUCT(LARGE(AB55:AI55, {1,2,3,4,5}))</f>
        <v>425</v>
      </c>
      <c r="AK55" s="44"/>
    </row>
    <row r="56" spans="1:37" x14ac:dyDescent="0.25">
      <c r="A56" s="47" t="s">
        <v>48</v>
      </c>
      <c r="B56" s="46" t="s">
        <v>195</v>
      </c>
      <c r="C56" s="44" t="s">
        <v>196</v>
      </c>
      <c r="D56" s="44">
        <v>89013</v>
      </c>
      <c r="E56" s="44" t="s">
        <v>11</v>
      </c>
      <c r="F56" s="44" t="s">
        <v>8</v>
      </c>
      <c r="G56" s="44">
        <f>VLOOKUP($D56,CLASS!$D$2:$W$405,4,FALSE)</f>
        <v>5</v>
      </c>
      <c r="H56" s="44">
        <f>VLOOKUP($D56,CLASS!$D$2:$W$405,5,FALSE)</f>
        <v>77</v>
      </c>
      <c r="I56" s="52">
        <f>IF(H56,G56+H56,0)</f>
        <v>82</v>
      </c>
      <c r="J56" s="44">
        <f>VLOOKUP($D56,CLASS!$D$2:$W$405,7,FALSE)</f>
        <v>85</v>
      </c>
      <c r="K56" s="52">
        <f>IF(IF(J56,J56+$G56,0)&lt;=100,IF(J56,J56+$G56,0),100)</f>
        <v>90</v>
      </c>
      <c r="L56" s="44">
        <f>VLOOKUP($D56,CLASS!$D$2:$W$405,9,FALSE)</f>
        <v>79</v>
      </c>
      <c r="M56" s="52">
        <f>IF(IF(L56,L56+$G56,0)&lt;=100,IF(L56,L56+$G56,0),100)</f>
        <v>84</v>
      </c>
      <c r="N56" s="44">
        <f>VLOOKUP($D56,CLASS!$D$2:$W$405,11,FALSE)</f>
        <v>0</v>
      </c>
      <c r="O56" s="52">
        <f>IF(IF(N56,N56+$G56,0)&lt;=100,IF(N56,N56+$G56,0),100)</f>
        <v>0</v>
      </c>
      <c r="P56" s="44">
        <f>VLOOKUP($D56,CLASS!$D$2:$W$405,13,FALSE)</f>
        <v>73</v>
      </c>
      <c r="Q56" s="52">
        <f>IF(IF(P56,P56+$G56,0)&lt;=100,IF(P56,P56+$G56,0),100)</f>
        <v>78</v>
      </c>
      <c r="R56" s="44">
        <f>VLOOKUP($D56,CLASS!$D$2:$W$405,15,FALSE)</f>
        <v>0</v>
      </c>
      <c r="S56" s="52">
        <f>IF(IF(R56,R56+$G56,0)&lt;=100,IF(R56,R56+$G56,0),100)</f>
        <v>0</v>
      </c>
      <c r="T56" s="44">
        <f>VLOOKUP($D56,CLASS!$D$2:$W$405,17,FALSE)</f>
        <v>84</v>
      </c>
      <c r="U56" s="52">
        <f>IF(IF(T56,T56+$G56,0)&lt;=100,IF(T56,T56+$G56,0),100)</f>
        <v>89</v>
      </c>
      <c r="V56" s="44">
        <f>VLOOKUP($D56,CLASS!$D$2:$W$405,19,FALSE)</f>
        <v>0</v>
      </c>
      <c r="W56" s="52">
        <f>IF(IF(V56,V56+$G56,0)&lt;=100,IF(V56,V56+$G56,0),100)</f>
        <v>0</v>
      </c>
      <c r="X56"/>
      <c r="Y56"/>
      <c r="Z56" s="52">
        <f>I56+K56+M56+O56+Q56+S56+U56+W56</f>
        <v>423</v>
      </c>
      <c r="AA56"/>
      <c r="AB56">
        <f>I56</f>
        <v>82</v>
      </c>
      <c r="AC56">
        <f>K56</f>
        <v>90</v>
      </c>
      <c r="AD56">
        <f>M56</f>
        <v>84</v>
      </c>
      <c r="AE56">
        <f>O56</f>
        <v>0</v>
      </c>
      <c r="AF56">
        <f>Q56</f>
        <v>78</v>
      </c>
      <c r="AG56">
        <f>S56</f>
        <v>0</v>
      </c>
      <c r="AH56">
        <f>U56</f>
        <v>89</v>
      </c>
      <c r="AI56">
        <f>W56</f>
        <v>0</v>
      </c>
      <c r="AJ56" s="24">
        <f>SUMPRODUCT(LARGE(AB56:AI56, {1,2,3,4,5}))</f>
        <v>423</v>
      </c>
      <c r="AK56" s="44"/>
    </row>
    <row r="57" spans="1:37" x14ac:dyDescent="0.25">
      <c r="A57" s="47" t="s">
        <v>31</v>
      </c>
      <c r="B57" s="45" t="s">
        <v>69</v>
      </c>
      <c r="C57" s="44" t="s">
        <v>385</v>
      </c>
      <c r="D57" s="44">
        <v>129280</v>
      </c>
      <c r="E57" s="44" t="s">
        <v>13</v>
      </c>
      <c r="F57" s="44" t="s">
        <v>8</v>
      </c>
      <c r="G57" s="44">
        <f>VLOOKUP($D57,CLASS!$D$2:$W$405,4,FALSE)</f>
        <v>15</v>
      </c>
      <c r="H57" s="44">
        <f>VLOOKUP($D57,CLASS!$D$2:$W$405,5,FALSE)</f>
        <v>0</v>
      </c>
      <c r="I57" s="52">
        <f>IF(H57,G57+H57,0)</f>
        <v>0</v>
      </c>
      <c r="J57" s="44">
        <f>VLOOKUP($D57,CLASS!$D$2:$W$405,7,FALSE)</f>
        <v>78</v>
      </c>
      <c r="K57" s="52">
        <f>IF(IF(J57,J57+$G57,0)&lt;=100,IF(J57,J57+$G57,0),100)</f>
        <v>93</v>
      </c>
      <c r="L57" s="44">
        <f>VLOOKUP($D57,CLASS!$D$2:$W$405,9,FALSE)</f>
        <v>77</v>
      </c>
      <c r="M57" s="52">
        <f>IF(IF(L57,L57+$G57,0)&lt;=100,IF(L57,L57+$G57,0),100)</f>
        <v>92</v>
      </c>
      <c r="N57" s="44">
        <f>VLOOKUP($D57,CLASS!$D$2:$W$405,11,FALSE)</f>
        <v>67</v>
      </c>
      <c r="O57" s="52">
        <f>IF(IF(N57,N57+$G57,0)&lt;=100,IF(N57,N57+$G57,0),100)</f>
        <v>82</v>
      </c>
      <c r="P57" s="44">
        <f>VLOOKUP($D57,CLASS!$D$2:$W$405,13,FALSE)</f>
        <v>60</v>
      </c>
      <c r="Q57" s="52">
        <f>IF(IF(P57,P57+$G57,0)&lt;=100,IF(P57,P57+$G57,0),100)</f>
        <v>75</v>
      </c>
      <c r="R57" s="44">
        <f>VLOOKUP($D57,CLASS!$D$2:$W$405,15,FALSE)</f>
        <v>65</v>
      </c>
      <c r="S57" s="52">
        <f>IF(IF(R57,R57+$G57,0)&lt;=100,IF(R57,R57+$G57,0),100)</f>
        <v>80</v>
      </c>
      <c r="T57" s="44">
        <f>VLOOKUP($D57,CLASS!$D$2:$W$405,17,FALSE)</f>
        <v>61</v>
      </c>
      <c r="U57" s="52">
        <f>IF(IF(T57,T57+$G57,0)&lt;=100,IF(T57,T57+$G57,0),100)</f>
        <v>76</v>
      </c>
      <c r="V57" s="44">
        <f>VLOOKUP($D57,CLASS!$D$2:$W$405,19,FALSE)</f>
        <v>0</v>
      </c>
      <c r="W57" s="52">
        <f>IF(IF(V57,V57+$G57,0)&lt;=100,IF(V57,V57+$G57,0),100)</f>
        <v>0</v>
      </c>
      <c r="X57"/>
      <c r="Y57"/>
      <c r="Z57" s="52">
        <f>I57+K57+M57+O57+Q57+S57+U57+W57</f>
        <v>498</v>
      </c>
      <c r="AA57"/>
      <c r="AB57">
        <f>I57</f>
        <v>0</v>
      </c>
      <c r="AC57">
        <f>K57</f>
        <v>93</v>
      </c>
      <c r="AD57">
        <f>M57</f>
        <v>92</v>
      </c>
      <c r="AE57">
        <f>O57</f>
        <v>82</v>
      </c>
      <c r="AF57">
        <f>Q57</f>
        <v>75</v>
      </c>
      <c r="AG57">
        <f>S57</f>
        <v>80</v>
      </c>
      <c r="AH57">
        <f>U57</f>
        <v>76</v>
      </c>
      <c r="AI57">
        <f>W57</f>
        <v>0</v>
      </c>
      <c r="AJ57" s="24">
        <f>SUMPRODUCT(LARGE(AB57:AI57, {1,2,3,4,5}))</f>
        <v>423</v>
      </c>
      <c r="AK57" s="44"/>
    </row>
    <row r="58" spans="1:37" x14ac:dyDescent="0.25">
      <c r="A58" s="47" t="s">
        <v>10</v>
      </c>
      <c r="B58" s="46" t="s">
        <v>69</v>
      </c>
      <c r="C58" s="44" t="s">
        <v>133</v>
      </c>
      <c r="D58" s="44">
        <v>124600</v>
      </c>
      <c r="E58" s="44" t="s">
        <v>13</v>
      </c>
      <c r="F58" s="44" t="s">
        <v>8</v>
      </c>
      <c r="G58" s="44">
        <f>VLOOKUP($D58,CLASS!$D$2:$W$405,4,FALSE)</f>
        <v>15</v>
      </c>
      <c r="H58" s="44">
        <f>VLOOKUP($D58,CLASS!$D$2:$W$405,5,FALSE)</f>
        <v>69</v>
      </c>
      <c r="I58" s="52">
        <f>IF(H58,G58+H58,0)</f>
        <v>84</v>
      </c>
      <c r="J58" s="44">
        <f>VLOOKUP($D58,CLASS!$D$2:$W$405,7,FALSE)</f>
        <v>72</v>
      </c>
      <c r="K58" s="52">
        <f>IF(IF(J58,J58+$G58,0)&lt;=100,IF(J58,J58+$G58,0),100)</f>
        <v>87</v>
      </c>
      <c r="L58" s="44">
        <f>VLOOKUP($D58,CLASS!$D$2:$W$405,9,FALSE)</f>
        <v>76</v>
      </c>
      <c r="M58" s="52">
        <f>IF(IF(L58,L58+$G58,0)&lt;=100,IF(L58,L58+$G58,0),100)</f>
        <v>91</v>
      </c>
      <c r="N58" s="44">
        <f>VLOOKUP($D58,CLASS!$D$2:$W$405,11,FALSE)</f>
        <v>0</v>
      </c>
      <c r="O58" s="52">
        <f>IF(IF(N58,N58+$G58,0)&lt;=100,IF(N58,N58+$G58,0),100)</f>
        <v>0</v>
      </c>
      <c r="P58" s="44">
        <f>VLOOKUP($D58,CLASS!$D$2:$W$405,13,FALSE)</f>
        <v>61</v>
      </c>
      <c r="Q58" s="52">
        <f>IF(IF(P58,P58+$G58,0)&lt;=100,IF(P58,P58+$G58,0),100)</f>
        <v>76</v>
      </c>
      <c r="R58" s="44">
        <f>VLOOKUP($D58,CLASS!$D$2:$W$405,15,FALSE)</f>
        <v>0</v>
      </c>
      <c r="S58" s="52">
        <f>IF(IF(R58,R58+$G58,0)&lt;=100,IF(R58,R58+$G58,0),100)</f>
        <v>0</v>
      </c>
      <c r="T58" s="44">
        <f>VLOOKUP($D58,CLASS!$D$2:$W$405,17,FALSE)</f>
        <v>69</v>
      </c>
      <c r="U58" s="52">
        <f>IF(IF(T58,T58+$G58,0)&lt;=100,IF(T58,T58+$G58,0),100)</f>
        <v>84</v>
      </c>
      <c r="V58" s="44">
        <f>VLOOKUP($D58,CLASS!$D$2:$W$405,19,FALSE)</f>
        <v>0</v>
      </c>
      <c r="W58" s="52">
        <f>IF(IF(V58,V58+$G58,0)&lt;=100,IF(V58,V58+$G58,0),100)</f>
        <v>0</v>
      </c>
      <c r="X58"/>
      <c r="Y58"/>
      <c r="Z58" s="52">
        <f>I58+K58+M58+O58+Q58+S58+U58+W58</f>
        <v>422</v>
      </c>
      <c r="AA58"/>
      <c r="AB58">
        <f>I58</f>
        <v>84</v>
      </c>
      <c r="AC58">
        <f>K58</f>
        <v>87</v>
      </c>
      <c r="AD58">
        <f>M58</f>
        <v>91</v>
      </c>
      <c r="AE58">
        <f>O58</f>
        <v>0</v>
      </c>
      <c r="AF58">
        <f>Q58</f>
        <v>76</v>
      </c>
      <c r="AG58">
        <f>S58</f>
        <v>0</v>
      </c>
      <c r="AH58">
        <f>U58</f>
        <v>84</v>
      </c>
      <c r="AI58">
        <f>W58</f>
        <v>0</v>
      </c>
      <c r="AJ58" s="24">
        <f>SUMPRODUCT(LARGE(AB58:AI58, {1,2,3,4,5}))</f>
        <v>422</v>
      </c>
      <c r="AK58" s="57"/>
    </row>
    <row r="59" spans="1:37" x14ac:dyDescent="0.25">
      <c r="A59" s="47" t="s">
        <v>29</v>
      </c>
      <c r="B59" s="46" t="s">
        <v>143</v>
      </c>
      <c r="C59" s="44" t="s">
        <v>278</v>
      </c>
      <c r="D59" s="44">
        <v>118492</v>
      </c>
      <c r="E59" s="44" t="s">
        <v>12</v>
      </c>
      <c r="F59" s="44" t="s">
        <v>8</v>
      </c>
      <c r="G59" s="44">
        <f>VLOOKUP($D59,CLASS!$D$2:$W$405,4,FALSE)</f>
        <v>10</v>
      </c>
      <c r="H59" s="44">
        <f>VLOOKUP($D59,CLASS!$D$2:$W$405,5,FALSE)</f>
        <v>71</v>
      </c>
      <c r="I59" s="52">
        <f>IF(H59,G59+H59,0)</f>
        <v>81</v>
      </c>
      <c r="J59" s="44">
        <f>VLOOKUP($D59,CLASS!$D$2:$W$405,7,FALSE)</f>
        <v>85</v>
      </c>
      <c r="K59" s="52">
        <f>IF(IF(J59,J59+$G59,0)&lt;=100,IF(J59,J59+$G59,0),100)</f>
        <v>95</v>
      </c>
      <c r="L59" s="44">
        <f>VLOOKUP($D59,CLASS!$D$2:$W$405,9,FALSE)</f>
        <v>78</v>
      </c>
      <c r="M59" s="52">
        <f>IF(IF(L59,L59+$G59,0)&lt;=100,IF(L59,L59+$G59,0),100)</f>
        <v>88</v>
      </c>
      <c r="N59" s="44">
        <f>VLOOKUP($D59,CLASS!$D$2:$W$405,11,FALSE)</f>
        <v>59</v>
      </c>
      <c r="O59" s="52">
        <f>IF(IF(N59,N59+$G59,0)&lt;=100,IF(N59,N59+$G59,0),100)</f>
        <v>69</v>
      </c>
      <c r="P59" s="44">
        <f>VLOOKUP($D59,CLASS!$D$2:$W$405,13,FALSE)</f>
        <v>0</v>
      </c>
      <c r="Q59" s="52">
        <f>IF(IF(P59,P59+$G59,0)&lt;=100,IF(P59,P59+$G59,0),100)</f>
        <v>0</v>
      </c>
      <c r="R59" s="44">
        <f>VLOOKUP($D59,CLASS!$D$2:$W$405,15,FALSE)</f>
        <v>0</v>
      </c>
      <c r="S59" s="52">
        <f>IF(IF(R59,R59+$G59,0)&lt;=100,IF(R59,R59+$G59,0),100)</f>
        <v>0</v>
      </c>
      <c r="T59" s="44">
        <f>VLOOKUP($D59,CLASS!$D$2:$W$405,17,FALSE)</f>
        <v>78</v>
      </c>
      <c r="U59" s="52">
        <f>IF(IF(T59,T59+$G59,0)&lt;=100,IF(T59,T59+$G59,0),100)</f>
        <v>88</v>
      </c>
      <c r="V59" s="44">
        <f>VLOOKUP($D59,CLASS!$D$2:$W$405,19,FALSE)</f>
        <v>0</v>
      </c>
      <c r="W59" s="52">
        <f>IF(IF(V59,V59+$G59,0)&lt;=100,IF(V59,V59+$G59,0),100)</f>
        <v>0</v>
      </c>
      <c r="X59"/>
      <c r="Y59"/>
      <c r="Z59" s="52">
        <f>I59+K59+M59+O59+Q59+S59+U59+W59</f>
        <v>421</v>
      </c>
      <c r="AA59"/>
      <c r="AB59">
        <f>I59</f>
        <v>81</v>
      </c>
      <c r="AC59">
        <f>K59</f>
        <v>95</v>
      </c>
      <c r="AD59">
        <f>M59</f>
        <v>88</v>
      </c>
      <c r="AE59">
        <f>O59</f>
        <v>69</v>
      </c>
      <c r="AF59">
        <f>Q59</f>
        <v>0</v>
      </c>
      <c r="AG59">
        <f>S59</f>
        <v>0</v>
      </c>
      <c r="AH59">
        <f>U59</f>
        <v>88</v>
      </c>
      <c r="AI59">
        <f>W59</f>
        <v>0</v>
      </c>
      <c r="AJ59" s="24">
        <f>SUMPRODUCT(LARGE(AB59:AI59, {1,2,3,4,5}))</f>
        <v>421</v>
      </c>
      <c r="AK59" s="57"/>
    </row>
    <row r="60" spans="1:37" x14ac:dyDescent="0.25">
      <c r="A60" s="47" t="s">
        <v>26</v>
      </c>
      <c r="B60" s="46" t="s">
        <v>65</v>
      </c>
      <c r="C60" s="44" t="s">
        <v>266</v>
      </c>
      <c r="D60" s="44">
        <v>110699</v>
      </c>
      <c r="E60" s="44" t="s">
        <v>12</v>
      </c>
      <c r="F60" s="44" t="s">
        <v>8</v>
      </c>
      <c r="G60" s="44">
        <f>VLOOKUP($D60,CLASS!$D$2:$W$405,4,FALSE)</f>
        <v>10</v>
      </c>
      <c r="H60" s="44">
        <f>VLOOKUP($D60,CLASS!$D$2:$W$405,5,FALSE)</f>
        <v>75</v>
      </c>
      <c r="I60" s="52">
        <f>IF(H60,G60+H60,0)</f>
        <v>85</v>
      </c>
      <c r="J60" s="44">
        <f>VLOOKUP($D60,CLASS!$D$2:$W$405,7,FALSE)</f>
        <v>80</v>
      </c>
      <c r="K60" s="52">
        <f>IF(IF(J60,J60+$G60,0)&lt;=100,IF(J60,J60+$G60,0),100)</f>
        <v>90</v>
      </c>
      <c r="L60" s="44">
        <f>VLOOKUP($D60,CLASS!$D$2:$W$405,9,FALSE)</f>
        <v>66</v>
      </c>
      <c r="M60" s="52">
        <f>IF(IF(L60,L60+$G60,0)&lt;=100,IF(L60,L60+$G60,0),100)</f>
        <v>76</v>
      </c>
      <c r="N60" s="44">
        <f>VLOOKUP($D60,CLASS!$D$2:$W$405,11,FALSE)</f>
        <v>0</v>
      </c>
      <c r="O60" s="52">
        <f>IF(IF(N60,N60+$G60,0)&lt;=100,IF(N60,N60+$G60,0),100)</f>
        <v>0</v>
      </c>
      <c r="P60" s="44">
        <f>VLOOKUP($D60,CLASS!$D$2:$W$405,13,FALSE)</f>
        <v>73</v>
      </c>
      <c r="Q60" s="52">
        <f>IF(IF(P60,P60+$G60,0)&lt;=100,IF(P60,P60+$G60,0),100)</f>
        <v>83</v>
      </c>
      <c r="R60" s="44">
        <f>VLOOKUP($D60,CLASS!$D$2:$W$405,15,FALSE)</f>
        <v>0</v>
      </c>
      <c r="S60" s="52">
        <f>IF(IF(R60,R60+$G60,0)&lt;=100,IF(R60,R60+$G60,0),100)</f>
        <v>0</v>
      </c>
      <c r="T60" s="44">
        <f>VLOOKUP($D60,CLASS!$D$2:$W$405,17,FALSE)</f>
        <v>77</v>
      </c>
      <c r="U60" s="52">
        <f>IF(IF(T60,T60+$G60,0)&lt;=100,IF(T60,T60+$G60,0),100)</f>
        <v>87</v>
      </c>
      <c r="V60" s="44">
        <f>VLOOKUP($D60,CLASS!$D$2:$W$405,19,FALSE)</f>
        <v>0</v>
      </c>
      <c r="W60" s="52">
        <f>IF(IF(V60,V60+$G60,0)&lt;=100,IF(V60,V60+$G60,0),100)</f>
        <v>0</v>
      </c>
      <c r="X60"/>
      <c r="Y60"/>
      <c r="Z60" s="52">
        <f>I60+K60+M60+O60+Q60+S60+U60+W60</f>
        <v>421</v>
      </c>
      <c r="AA60"/>
      <c r="AB60">
        <f>I60</f>
        <v>85</v>
      </c>
      <c r="AC60">
        <f>K60</f>
        <v>90</v>
      </c>
      <c r="AD60">
        <f>M60</f>
        <v>76</v>
      </c>
      <c r="AE60">
        <f>O60</f>
        <v>0</v>
      </c>
      <c r="AF60">
        <f>Q60</f>
        <v>83</v>
      </c>
      <c r="AG60">
        <f>S60</f>
        <v>0</v>
      </c>
      <c r="AH60">
        <f>U60</f>
        <v>87</v>
      </c>
      <c r="AI60">
        <f>W60</f>
        <v>0</v>
      </c>
      <c r="AJ60" s="24">
        <f>SUMPRODUCT(LARGE(AB60:AI60, {1,2,3,4,5}))</f>
        <v>421</v>
      </c>
      <c r="AK60" s="44"/>
    </row>
    <row r="61" spans="1:37" x14ac:dyDescent="0.25">
      <c r="A61" s="47" t="s">
        <v>48</v>
      </c>
      <c r="B61" s="46" t="s">
        <v>204</v>
      </c>
      <c r="C61" s="44" t="s">
        <v>205</v>
      </c>
      <c r="D61" s="44">
        <v>81785</v>
      </c>
      <c r="E61" s="44" t="s">
        <v>11</v>
      </c>
      <c r="F61" s="44" t="s">
        <v>35</v>
      </c>
      <c r="G61" s="44">
        <f>VLOOKUP($D61,CLASS!$D$2:$W$405,4,FALSE)</f>
        <v>5</v>
      </c>
      <c r="H61" s="44">
        <f>VLOOKUP($D61,CLASS!$D$2:$W$405,5,FALSE)</f>
        <v>75</v>
      </c>
      <c r="I61" s="52">
        <f>IF(H61,G61+H61,0)</f>
        <v>80</v>
      </c>
      <c r="J61" s="44">
        <f>VLOOKUP($D61,CLASS!$D$2:$W$405,7,FALSE)</f>
        <v>86</v>
      </c>
      <c r="K61" s="52">
        <f>IF(IF(J61,J61+$G61,0)&lt;=100,IF(J61,J61+$G61,0),100)</f>
        <v>91</v>
      </c>
      <c r="L61" s="44">
        <f>VLOOKUP($D61,CLASS!$D$2:$W$405,9,FALSE)</f>
        <v>77</v>
      </c>
      <c r="M61" s="52">
        <f>IF(IF(L61,L61+$G61,0)&lt;=100,IF(L61,L61+$G61,0),100)</f>
        <v>82</v>
      </c>
      <c r="N61" s="44">
        <f>VLOOKUP($D61,CLASS!$D$2:$W$405,11,FALSE)</f>
        <v>80</v>
      </c>
      <c r="O61" s="52">
        <f>IF(IF(N61,N61+$G61,0)&lt;=100,IF(N61,N61+$G61,0),100)</f>
        <v>85</v>
      </c>
      <c r="P61" s="44">
        <f>VLOOKUP($D61,CLASS!$D$2:$W$405,13,FALSE)</f>
        <v>55</v>
      </c>
      <c r="Q61" s="52">
        <f>IF(IF(P61,P61+$G61,0)&lt;=100,IF(P61,P61+$G61,0),100)</f>
        <v>60</v>
      </c>
      <c r="R61" s="44">
        <f>VLOOKUP($D61,CLASS!$D$2:$W$405,15,FALSE)</f>
        <v>78</v>
      </c>
      <c r="S61" s="52">
        <f>IF(IF(R61,R61+$G61,0)&lt;=100,IF(R61,R61+$G61,0),100)</f>
        <v>83</v>
      </c>
      <c r="T61" s="44">
        <f>VLOOKUP($D61,CLASS!$D$2:$W$405,17,FALSE)</f>
        <v>73</v>
      </c>
      <c r="U61" s="52">
        <f>IF(IF(T61,T61+$G61,0)&lt;=100,IF(T61,T61+$G61,0),100)</f>
        <v>78</v>
      </c>
      <c r="V61" s="44">
        <f>VLOOKUP($D61,CLASS!$D$2:$W$405,19,FALSE)</f>
        <v>0</v>
      </c>
      <c r="W61" s="52">
        <f>IF(IF(V61,V61+$G61,0)&lt;=100,IF(V61,V61+$G61,0),100)</f>
        <v>0</v>
      </c>
      <c r="X61"/>
      <c r="Y61"/>
      <c r="Z61" s="52">
        <f>I61+K61+M61+O61+Q61+S61+U61+W61</f>
        <v>559</v>
      </c>
      <c r="AA61"/>
      <c r="AB61">
        <f>I61</f>
        <v>80</v>
      </c>
      <c r="AC61">
        <f>K61</f>
        <v>91</v>
      </c>
      <c r="AD61">
        <f>M61</f>
        <v>82</v>
      </c>
      <c r="AE61">
        <f>O61</f>
        <v>85</v>
      </c>
      <c r="AF61">
        <f>Q61</f>
        <v>60</v>
      </c>
      <c r="AG61">
        <f>S61</f>
        <v>83</v>
      </c>
      <c r="AH61">
        <f>U61</f>
        <v>78</v>
      </c>
      <c r="AI61">
        <f>W61</f>
        <v>0</v>
      </c>
      <c r="AJ61" s="24">
        <f>SUMPRODUCT(LARGE(AB61:AI61, {1,2,3,4,5}))</f>
        <v>421</v>
      </c>
      <c r="AK61" s="57"/>
    </row>
    <row r="62" spans="1:37" x14ac:dyDescent="0.25">
      <c r="A62" s="47" t="s">
        <v>14</v>
      </c>
      <c r="B62" s="45" t="s">
        <v>97</v>
      </c>
      <c r="C62" s="44" t="s">
        <v>337</v>
      </c>
      <c r="D62" s="44">
        <v>119321</v>
      </c>
      <c r="E62" s="44" t="s">
        <v>13</v>
      </c>
      <c r="F62" s="44" t="s">
        <v>8</v>
      </c>
      <c r="G62" s="44">
        <f>VLOOKUP($D62,CLASS!$D$2:$W$405,4,FALSE)</f>
        <v>15</v>
      </c>
      <c r="H62" s="44">
        <f>VLOOKUP($D62,CLASS!$D$2:$W$405,5,FALSE)</f>
        <v>72</v>
      </c>
      <c r="I62" s="52">
        <f>IF(H62,G62+H62,0)</f>
        <v>87</v>
      </c>
      <c r="J62" s="44">
        <f>VLOOKUP($D62,CLASS!$D$2:$W$405,7,FALSE)</f>
        <v>0</v>
      </c>
      <c r="K62" s="52">
        <f>IF(IF(J62,J62+$G62,0)&lt;=100,IF(J62,J62+$G62,0),100)</f>
        <v>0</v>
      </c>
      <c r="L62" s="44">
        <f>VLOOKUP($D62,CLASS!$D$2:$W$405,9,FALSE)</f>
        <v>65</v>
      </c>
      <c r="M62" s="52">
        <f>IF(IF(L62,L62+$G62,0)&lt;=100,IF(L62,L62+$G62,0),100)</f>
        <v>80</v>
      </c>
      <c r="N62" s="44">
        <f>VLOOKUP($D62,CLASS!$D$2:$W$405,11,FALSE)</f>
        <v>64</v>
      </c>
      <c r="O62" s="52">
        <f>IF(IF(N62,N62+$G62,0)&lt;=100,IF(N62,N62+$G62,0),100)</f>
        <v>79</v>
      </c>
      <c r="P62" s="44">
        <f>VLOOKUP($D62,CLASS!$D$2:$W$405,13,FALSE)</f>
        <v>63</v>
      </c>
      <c r="Q62" s="52">
        <f>IF(IF(P62,P62+$G62,0)&lt;=100,IF(P62,P62+$G62,0),100)</f>
        <v>78</v>
      </c>
      <c r="R62" s="44">
        <f>VLOOKUP($D62,CLASS!$D$2:$W$405,15,FALSE)</f>
        <v>82</v>
      </c>
      <c r="S62" s="52">
        <f>IF(IF(R62,R62+$G62,0)&lt;=100,IF(R62,R62+$G62,0),100)</f>
        <v>97</v>
      </c>
      <c r="T62" s="44">
        <f>VLOOKUP($D62,CLASS!$D$2:$W$405,17,FALSE)</f>
        <v>0</v>
      </c>
      <c r="U62" s="52">
        <f>IF(IF(T62,T62+$G62,0)&lt;=100,IF(T62,T62+$G62,0),100)</f>
        <v>0</v>
      </c>
      <c r="V62" s="44">
        <f>VLOOKUP($D62,CLASS!$D$2:$W$405,19,FALSE)</f>
        <v>0</v>
      </c>
      <c r="W62" s="52">
        <f>IF(IF(V62,V62+$G62,0)&lt;=100,IF(V62,V62+$G62,0),100)</f>
        <v>0</v>
      </c>
      <c r="X62"/>
      <c r="Y62"/>
      <c r="Z62" s="52">
        <f>I62+K62+M62+O62+Q62+S62+U62+W62</f>
        <v>421</v>
      </c>
      <c r="AA62"/>
      <c r="AB62">
        <f>I62</f>
        <v>87</v>
      </c>
      <c r="AC62">
        <f>K62</f>
        <v>0</v>
      </c>
      <c r="AD62">
        <f>M62</f>
        <v>80</v>
      </c>
      <c r="AE62">
        <f>O62</f>
        <v>79</v>
      </c>
      <c r="AF62">
        <f>Q62</f>
        <v>78</v>
      </c>
      <c r="AG62">
        <f>S62</f>
        <v>97</v>
      </c>
      <c r="AH62">
        <f>U62</f>
        <v>0</v>
      </c>
      <c r="AI62">
        <f>W62</f>
        <v>0</v>
      </c>
      <c r="AJ62" s="24">
        <f>SUMPRODUCT(LARGE(AB62:AI62, {1,2,3,4,5}))</f>
        <v>421</v>
      </c>
    </row>
    <row r="63" spans="1:37" x14ac:dyDescent="0.25">
      <c r="A63" s="47" t="s">
        <v>31</v>
      </c>
      <c r="B63" s="45" t="s">
        <v>270</v>
      </c>
      <c r="C63" s="44" t="s">
        <v>271</v>
      </c>
      <c r="D63" s="44">
        <v>26633</v>
      </c>
      <c r="E63" s="44" t="s">
        <v>12</v>
      </c>
      <c r="F63" s="44" t="s">
        <v>8</v>
      </c>
      <c r="G63" s="44">
        <f>VLOOKUP($D63,CLASS!$D$2:$W$405,4,FALSE)</f>
        <v>10</v>
      </c>
      <c r="H63" s="44">
        <f>VLOOKUP($D63,CLASS!$D$2:$W$405,5,FALSE)</f>
        <v>74</v>
      </c>
      <c r="I63" s="52">
        <f>IF(H63,G63+H63,0)</f>
        <v>84</v>
      </c>
      <c r="J63" s="44">
        <f>VLOOKUP($D63,CLASS!$D$2:$W$405,7,FALSE)</f>
        <v>80</v>
      </c>
      <c r="K63" s="52">
        <f>IF(IF(J63,J63+$G63,0)&lt;=100,IF(J63,J63+$G63,0),100)</f>
        <v>90</v>
      </c>
      <c r="L63" s="44">
        <f>VLOOKUP($D63,CLASS!$D$2:$W$405,9,FALSE)</f>
        <v>78</v>
      </c>
      <c r="M63" s="52">
        <f>IF(IF(L63,L63+$G63,0)&lt;=100,IF(L63,L63+$G63,0),100)</f>
        <v>88</v>
      </c>
      <c r="N63" s="44">
        <f>VLOOKUP($D63,CLASS!$D$2:$W$405,11,FALSE)</f>
        <v>0</v>
      </c>
      <c r="O63" s="52">
        <f>IF(IF(N63,N63+$G63,0)&lt;=100,IF(N63,N63+$G63,0),100)</f>
        <v>0</v>
      </c>
      <c r="P63" s="44">
        <f>VLOOKUP($D63,CLASS!$D$2:$W$405,13,FALSE)</f>
        <v>68</v>
      </c>
      <c r="Q63" s="52">
        <f>IF(IF(P63,P63+$G63,0)&lt;=100,IF(P63,P63+$G63,0),100)</f>
        <v>78</v>
      </c>
      <c r="R63" s="44">
        <f>VLOOKUP($D63,CLASS!$D$2:$W$405,15,FALSE)</f>
        <v>71</v>
      </c>
      <c r="S63" s="52">
        <f>IF(IF(R63,R63+$G63,0)&lt;=100,IF(R63,R63+$G63,0),100)</f>
        <v>81</v>
      </c>
      <c r="T63" s="44">
        <f>VLOOKUP($D63,CLASS!$D$2:$W$405,17,FALSE)</f>
        <v>0</v>
      </c>
      <c r="U63" s="52">
        <f>IF(IF(T63,T63+$G63,0)&lt;=100,IF(T63,T63+$G63,0),100)</f>
        <v>0</v>
      </c>
      <c r="V63" s="44">
        <f>VLOOKUP($D63,CLASS!$D$2:$W$405,19,FALSE)</f>
        <v>0</v>
      </c>
      <c r="W63" s="52">
        <f>IF(IF(V63,V63+$G63,0)&lt;=100,IF(V63,V63+$G63,0),100)</f>
        <v>0</v>
      </c>
      <c r="X63"/>
      <c r="Y63"/>
      <c r="Z63" s="52">
        <f>I63+K63+M63+O63+Q63+S63+U63+W63</f>
        <v>421</v>
      </c>
      <c r="AA63"/>
      <c r="AB63">
        <f>I63</f>
        <v>84</v>
      </c>
      <c r="AC63">
        <f>K63</f>
        <v>90</v>
      </c>
      <c r="AD63">
        <f>M63</f>
        <v>88</v>
      </c>
      <c r="AE63">
        <f>O63</f>
        <v>0</v>
      </c>
      <c r="AF63">
        <f>Q63</f>
        <v>78</v>
      </c>
      <c r="AG63">
        <f>S63</f>
        <v>81</v>
      </c>
      <c r="AH63">
        <f>U63</f>
        <v>0</v>
      </c>
      <c r="AI63">
        <f>W63</f>
        <v>0</v>
      </c>
      <c r="AJ63" s="24">
        <f>SUMPRODUCT(LARGE(AB63:AI63, {1,2,3,4,5}))</f>
        <v>421</v>
      </c>
      <c r="AK63" s="44"/>
    </row>
    <row r="64" spans="1:37" x14ac:dyDescent="0.25">
      <c r="A64" s="47" t="s">
        <v>30</v>
      </c>
      <c r="B64" s="45" t="s">
        <v>175</v>
      </c>
      <c r="C64" s="44" t="s">
        <v>159</v>
      </c>
      <c r="D64" s="44">
        <v>120278</v>
      </c>
      <c r="E64" s="44" t="s">
        <v>11</v>
      </c>
      <c r="F64" s="44" t="s">
        <v>8</v>
      </c>
      <c r="G64" s="44">
        <f>VLOOKUP($D64,CLASS!$D$2:$W$405,4,FALSE)</f>
        <v>5</v>
      </c>
      <c r="H64" s="44">
        <f>VLOOKUP($D64,CLASS!$D$2:$W$405,5,FALSE)</f>
        <v>0</v>
      </c>
      <c r="I64" s="52">
        <f>IF(H64,G64+H64,0)</f>
        <v>0</v>
      </c>
      <c r="J64" s="44">
        <f>VLOOKUP($D64,CLASS!$D$2:$W$405,7,FALSE)</f>
        <v>69</v>
      </c>
      <c r="K64" s="52">
        <f>IF(IF(J64,J64+$G64,0)&lt;=100,IF(J64,J64+$G64,0),100)</f>
        <v>74</v>
      </c>
      <c r="L64" s="44">
        <f>VLOOKUP($D64,CLASS!$D$2:$W$405,9,FALSE)</f>
        <v>0</v>
      </c>
      <c r="M64" s="52">
        <f>IF(IF(L64,L64+$G64,0)&lt;=100,IF(L64,L64+$G64,0),100)</f>
        <v>0</v>
      </c>
      <c r="N64" s="44">
        <f>VLOOKUP($D64,CLASS!$D$2:$W$405,11,FALSE)</f>
        <v>83</v>
      </c>
      <c r="O64" s="52">
        <f>IF(IF(N64,N64+$G64,0)&lt;=100,IF(N64,N64+$G64,0),100)</f>
        <v>88</v>
      </c>
      <c r="P64" s="44">
        <f>VLOOKUP($D64,CLASS!$D$2:$W$405,13,FALSE)</f>
        <v>83</v>
      </c>
      <c r="Q64" s="52">
        <f>IF(IF(P64,P64+$G64,0)&lt;=100,IF(P64,P64+$G64,0),100)</f>
        <v>88</v>
      </c>
      <c r="R64" s="44">
        <f>VLOOKUP($D64,CLASS!$D$2:$W$405,15,FALSE)</f>
        <v>80</v>
      </c>
      <c r="S64" s="52">
        <f>IF(IF(R64,R64+$G64,0)&lt;=100,IF(R64,R64+$G64,0),100)</f>
        <v>85</v>
      </c>
      <c r="T64" s="44">
        <f>VLOOKUP($D64,CLASS!$D$2:$W$405,17,FALSE)</f>
        <v>79</v>
      </c>
      <c r="U64" s="52">
        <f>IF(IF(T64,T64+$G64,0)&lt;=100,IF(T64,T64+$G64,0),100)</f>
        <v>84</v>
      </c>
      <c r="V64" s="44">
        <f>VLOOKUP($D64,CLASS!$D$2:$W$405,19,FALSE)</f>
        <v>0</v>
      </c>
      <c r="W64" s="52">
        <f>IF(IF(V64,V64+$G64,0)&lt;=100,IF(V64,V64+$G64,0),100)</f>
        <v>0</v>
      </c>
      <c r="X64"/>
      <c r="Y64"/>
      <c r="Z64" s="52">
        <f>I64+K64+M64+O64+Q64+S64+U64+W64</f>
        <v>419</v>
      </c>
      <c r="AA64"/>
      <c r="AB64">
        <f>I64</f>
        <v>0</v>
      </c>
      <c r="AC64">
        <f>K64</f>
        <v>74</v>
      </c>
      <c r="AD64">
        <f>M64</f>
        <v>0</v>
      </c>
      <c r="AE64">
        <f>O64</f>
        <v>88</v>
      </c>
      <c r="AF64">
        <f>Q64</f>
        <v>88</v>
      </c>
      <c r="AG64">
        <f>S64</f>
        <v>85</v>
      </c>
      <c r="AH64">
        <f>U64</f>
        <v>84</v>
      </c>
      <c r="AI64">
        <f>W64</f>
        <v>0</v>
      </c>
      <c r="AJ64" s="24">
        <f>SUMPRODUCT(LARGE(AB64:AI64, {1,2,3,4,5}))</f>
        <v>419</v>
      </c>
      <c r="AK64" s="8"/>
    </row>
    <row r="65" spans="1:37" x14ac:dyDescent="0.25">
      <c r="A65" s="47" t="s">
        <v>29</v>
      </c>
      <c r="B65" s="46" t="s">
        <v>272</v>
      </c>
      <c r="C65" s="44" t="s">
        <v>351</v>
      </c>
      <c r="D65" s="44">
        <v>134401</v>
      </c>
      <c r="E65" s="44" t="s">
        <v>13</v>
      </c>
      <c r="F65" s="44" t="s">
        <v>8</v>
      </c>
      <c r="G65" s="44">
        <f>VLOOKUP($D65,CLASS!$D$2:$W$405,4,FALSE)</f>
        <v>15</v>
      </c>
      <c r="H65" s="44">
        <f>VLOOKUP($D65,CLASS!$D$2:$W$405,5,FALSE)</f>
        <v>67</v>
      </c>
      <c r="I65" s="52">
        <f>IF(H65,G65+H65,0)</f>
        <v>82</v>
      </c>
      <c r="J65" s="44">
        <f>VLOOKUP($D65,CLASS!$D$2:$W$405,7,FALSE)</f>
        <v>65</v>
      </c>
      <c r="K65" s="52">
        <f>IF(IF(J65,J65+$G65,0)&lt;=100,IF(J65,J65+$G65,0),100)</f>
        <v>80</v>
      </c>
      <c r="L65" s="44">
        <f>VLOOKUP($D65,CLASS!$D$2:$W$405,9,FALSE)</f>
        <v>74</v>
      </c>
      <c r="M65" s="52">
        <f>IF(IF(L65,L65+$G65,0)&lt;=100,IF(L65,L65+$G65,0),100)</f>
        <v>89</v>
      </c>
      <c r="N65" s="44">
        <f>VLOOKUP($D65,CLASS!$D$2:$W$405,11,FALSE)</f>
        <v>0</v>
      </c>
      <c r="O65" s="52">
        <f>IF(IF(N65,N65+$G65,0)&lt;=100,IF(N65,N65+$G65,0),100)</f>
        <v>0</v>
      </c>
      <c r="P65" s="44">
        <f>VLOOKUP($D65,CLASS!$D$2:$W$405,13,FALSE)</f>
        <v>62</v>
      </c>
      <c r="Q65" s="52">
        <f>IF(IF(P65,P65+$G65,0)&lt;=100,IF(P65,P65+$G65,0),100)</f>
        <v>77</v>
      </c>
      <c r="R65" s="44">
        <f>VLOOKUP($D65,CLASS!$D$2:$W$405,15,FALSE)</f>
        <v>76</v>
      </c>
      <c r="S65" s="52">
        <f>IF(IF(R65,R65+$G65,0)&lt;=100,IF(R65,R65+$G65,0),100)</f>
        <v>91</v>
      </c>
      <c r="T65" s="44">
        <f>VLOOKUP($D65,CLASS!$D$2:$W$405,17,FALSE)</f>
        <v>0</v>
      </c>
      <c r="U65" s="52">
        <f>IF(IF(T65,T65+$G65,0)&lt;=100,IF(T65,T65+$G65,0),100)</f>
        <v>0</v>
      </c>
      <c r="V65" s="44">
        <f>VLOOKUP($D65,CLASS!$D$2:$W$405,19,FALSE)</f>
        <v>0</v>
      </c>
      <c r="W65" s="52">
        <f>IF(IF(V65,V65+$G65,0)&lt;=100,IF(V65,V65+$G65,0),100)</f>
        <v>0</v>
      </c>
      <c r="X65"/>
      <c r="Y65"/>
      <c r="Z65" s="52">
        <f>I65+K65+M65+O65+Q65+S65+U65+W65</f>
        <v>419</v>
      </c>
      <c r="AA65"/>
      <c r="AB65">
        <f>I65</f>
        <v>82</v>
      </c>
      <c r="AC65">
        <f>K65</f>
        <v>80</v>
      </c>
      <c r="AD65">
        <f>M65</f>
        <v>89</v>
      </c>
      <c r="AE65">
        <f>O65</f>
        <v>0</v>
      </c>
      <c r="AF65">
        <f>Q65</f>
        <v>77</v>
      </c>
      <c r="AG65">
        <f>S65</f>
        <v>91</v>
      </c>
      <c r="AH65">
        <f>U65</f>
        <v>0</v>
      </c>
      <c r="AI65">
        <f>W65</f>
        <v>0</v>
      </c>
      <c r="AJ65" s="24">
        <f>SUMPRODUCT(LARGE(AB65:AI65, {1,2,3,4,5}))</f>
        <v>419</v>
      </c>
    </row>
    <row r="66" spans="1:37" x14ac:dyDescent="0.25">
      <c r="A66" s="47" t="s">
        <v>29</v>
      </c>
      <c r="B66" s="46" t="s">
        <v>262</v>
      </c>
      <c r="C66" s="44" t="s">
        <v>263</v>
      </c>
      <c r="D66" s="44">
        <v>127817</v>
      </c>
      <c r="E66" s="44" t="s">
        <v>12</v>
      </c>
      <c r="F66" s="44" t="s">
        <v>8</v>
      </c>
      <c r="G66" s="44">
        <f>VLOOKUP($D66,CLASS!$D$2:$W$405,4,FALSE)</f>
        <v>10</v>
      </c>
      <c r="H66" s="44">
        <f>VLOOKUP($D66,CLASS!$D$2:$W$405,5,FALSE)</f>
        <v>79</v>
      </c>
      <c r="I66" s="52">
        <f>IF(H66,G66+H66,0)</f>
        <v>89</v>
      </c>
      <c r="J66" s="44">
        <f>VLOOKUP($D66,CLASS!$D$2:$W$405,7,FALSE)</f>
        <v>69</v>
      </c>
      <c r="K66" s="52">
        <f>IF(IF(J66,J66+$G66,0)&lt;=100,IF(J66,J66+$G66,0),100)</f>
        <v>79</v>
      </c>
      <c r="L66" s="44">
        <f>VLOOKUP($D66,CLASS!$D$2:$W$405,9,FALSE)</f>
        <v>80</v>
      </c>
      <c r="M66" s="52">
        <f>IF(IF(L66,L66+$G66,0)&lt;=100,IF(L66,L66+$G66,0),100)</f>
        <v>90</v>
      </c>
      <c r="N66" s="44">
        <f>VLOOKUP($D66,CLASS!$D$2:$W$405,11,FALSE)</f>
        <v>73</v>
      </c>
      <c r="O66" s="52">
        <f>IF(IF(N66,N66+$G66,0)&lt;=100,IF(N66,N66+$G66,0),100)</f>
        <v>83</v>
      </c>
      <c r="P66" s="44">
        <f>VLOOKUP($D66,CLASS!$D$2:$W$405,13,FALSE)</f>
        <v>67</v>
      </c>
      <c r="Q66" s="52">
        <f>IF(IF(P66,P66+$G66,0)&lt;=100,IF(P66,P66+$G66,0),100)</f>
        <v>77</v>
      </c>
      <c r="R66" s="44">
        <f>VLOOKUP($D66,CLASS!$D$2:$W$405,15,FALSE)</f>
        <v>62</v>
      </c>
      <c r="S66" s="52">
        <f>IF(IF(R66,R66+$G66,0)&lt;=100,IF(R66,R66+$G66,0),100)</f>
        <v>72</v>
      </c>
      <c r="T66" s="44">
        <f>VLOOKUP($D66,CLASS!$D$2:$W$405,17,FALSE)</f>
        <v>0</v>
      </c>
      <c r="U66" s="52">
        <f>IF(IF(T66,T66+$G66,0)&lt;=100,IF(T66,T66+$G66,0),100)</f>
        <v>0</v>
      </c>
      <c r="V66" s="44">
        <f>VLOOKUP($D66,CLASS!$D$2:$W$405,19,FALSE)</f>
        <v>0</v>
      </c>
      <c r="W66" s="52">
        <f>IF(IF(V66,V66+$G66,0)&lt;=100,IF(V66,V66+$G66,0),100)</f>
        <v>0</v>
      </c>
      <c r="X66"/>
      <c r="Y66"/>
      <c r="Z66" s="52">
        <f>I66+K66+M66+O66+Q66+S66+U66+W66</f>
        <v>490</v>
      </c>
      <c r="AA66"/>
      <c r="AB66">
        <f>I66</f>
        <v>89</v>
      </c>
      <c r="AC66">
        <f>K66</f>
        <v>79</v>
      </c>
      <c r="AD66">
        <f>M66</f>
        <v>90</v>
      </c>
      <c r="AE66">
        <f>O66</f>
        <v>83</v>
      </c>
      <c r="AF66">
        <f>Q66</f>
        <v>77</v>
      </c>
      <c r="AG66">
        <f>S66</f>
        <v>72</v>
      </c>
      <c r="AH66">
        <f>U66</f>
        <v>0</v>
      </c>
      <c r="AI66">
        <f>W66</f>
        <v>0</v>
      </c>
      <c r="AJ66" s="24">
        <f>SUMPRODUCT(LARGE(AB66:AI66, {1,2,3,4,5}))</f>
        <v>418</v>
      </c>
      <c r="AK66"/>
    </row>
    <row r="67" spans="1:37" x14ac:dyDescent="0.25">
      <c r="A67" s="47" t="s">
        <v>30</v>
      </c>
      <c r="B67" s="46" t="s">
        <v>131</v>
      </c>
      <c r="C67" s="44" t="s">
        <v>276</v>
      </c>
      <c r="D67" s="44">
        <v>132643</v>
      </c>
      <c r="E67" s="44" t="s">
        <v>12</v>
      </c>
      <c r="F67" s="44" t="s">
        <v>8</v>
      </c>
      <c r="G67" s="44">
        <f>VLOOKUP($D67,CLASS!$D$2:$W$405,4,FALSE)</f>
        <v>10</v>
      </c>
      <c r="H67" s="44">
        <f>VLOOKUP($D67,CLASS!$D$2:$W$405,5,FALSE)</f>
        <v>72</v>
      </c>
      <c r="I67" s="52">
        <f>IF(H67,G67+H67,0)</f>
        <v>82</v>
      </c>
      <c r="J67" s="44">
        <f>VLOOKUP($D67,CLASS!$D$2:$W$405,7,FALSE)</f>
        <v>77</v>
      </c>
      <c r="K67" s="52">
        <f>IF(IF(J67,J67+$G67,0)&lt;=100,IF(J67,J67+$G67,0),100)</f>
        <v>87</v>
      </c>
      <c r="L67" s="44">
        <f>VLOOKUP($D67,CLASS!$D$2:$W$405,9,FALSE)</f>
        <v>77</v>
      </c>
      <c r="M67" s="52">
        <f>IF(IF(L67,L67+$G67,0)&lt;=100,IF(L67,L67+$G67,0),100)</f>
        <v>87</v>
      </c>
      <c r="N67" s="44">
        <f>VLOOKUP($D67,CLASS!$D$2:$W$405,11,FALSE)</f>
        <v>65</v>
      </c>
      <c r="O67" s="52">
        <f>IF(IF(N67,N67+$G67,0)&lt;=100,IF(N67,N67+$G67,0),100)</f>
        <v>75</v>
      </c>
      <c r="P67" s="44">
        <f>VLOOKUP($D67,CLASS!$D$2:$W$405,13,FALSE)</f>
        <v>72</v>
      </c>
      <c r="Q67" s="52">
        <f>IF(IF(P67,P67+$G67,0)&lt;=100,IF(P67,P67+$G67,0),100)</f>
        <v>82</v>
      </c>
      <c r="R67" s="44">
        <f>VLOOKUP($D67,CLASS!$D$2:$W$405,15,FALSE)</f>
        <v>69</v>
      </c>
      <c r="S67" s="52">
        <f>IF(IF(R67,R67+$G67,0)&lt;=100,IF(R67,R67+$G67,0),100)</f>
        <v>79</v>
      </c>
      <c r="T67" s="44">
        <f>VLOOKUP($D67,CLASS!$D$2:$W$405,17,FALSE)</f>
        <v>55</v>
      </c>
      <c r="U67" s="52">
        <f>IF(IF(T67,T67+$G67,0)&lt;=100,IF(T67,T67+$G67,0),100)</f>
        <v>65</v>
      </c>
      <c r="V67" s="44">
        <f>VLOOKUP($D67,CLASS!$D$2:$W$405,19,FALSE)</f>
        <v>0</v>
      </c>
      <c r="W67" s="52">
        <f>IF(IF(V67,V67+$G67,0)&lt;=100,IF(V67,V67+$G67,0),100)</f>
        <v>0</v>
      </c>
      <c r="X67"/>
      <c r="Y67"/>
      <c r="Z67" s="52">
        <f>I67+K67+M67+O67+Q67+S67+U67+W67</f>
        <v>557</v>
      </c>
      <c r="AA67"/>
      <c r="AB67">
        <f>I67</f>
        <v>82</v>
      </c>
      <c r="AC67">
        <f>K67</f>
        <v>87</v>
      </c>
      <c r="AD67">
        <f>M67</f>
        <v>87</v>
      </c>
      <c r="AE67">
        <f>O67</f>
        <v>75</v>
      </c>
      <c r="AF67">
        <f>Q67</f>
        <v>82</v>
      </c>
      <c r="AG67">
        <f>S67</f>
        <v>79</v>
      </c>
      <c r="AH67">
        <f>U67</f>
        <v>65</v>
      </c>
      <c r="AI67">
        <f>W67</f>
        <v>0</v>
      </c>
      <c r="AJ67" s="24">
        <f>SUMPRODUCT(LARGE(AB67:AI67, {1,2,3,4,5}))</f>
        <v>417</v>
      </c>
      <c r="AK67" s="44"/>
    </row>
    <row r="68" spans="1:37" x14ac:dyDescent="0.25">
      <c r="A68" s="47" t="s">
        <v>31</v>
      </c>
      <c r="B68" s="45" t="s">
        <v>302</v>
      </c>
      <c r="C68" s="44" t="s">
        <v>303</v>
      </c>
      <c r="D68" s="44">
        <v>110769</v>
      </c>
      <c r="E68" s="44" t="s">
        <v>12</v>
      </c>
      <c r="F68" s="44" t="s">
        <v>8</v>
      </c>
      <c r="G68" s="44">
        <f>VLOOKUP($D68,CLASS!$D$2:$W$405,4,FALSE)</f>
        <v>10</v>
      </c>
      <c r="H68" s="44">
        <f>VLOOKUP($D68,CLASS!$D$2:$W$405,5,FALSE)</f>
        <v>0</v>
      </c>
      <c r="I68" s="52">
        <f>IF(H68,G68+H68,0)</f>
        <v>0</v>
      </c>
      <c r="J68" s="44">
        <f>VLOOKUP($D68,CLASS!$D$2:$W$405,7,FALSE)</f>
        <v>79</v>
      </c>
      <c r="K68" s="52">
        <f>IF(IF(J68,J68+$G68,0)&lt;=100,IF(J68,J68+$G68,0),100)</f>
        <v>89</v>
      </c>
      <c r="L68" s="44">
        <f>VLOOKUP($D68,CLASS!$D$2:$W$405,9,FALSE)</f>
        <v>72</v>
      </c>
      <c r="M68" s="52">
        <f>IF(IF(L68,L68+$G68,0)&lt;=100,IF(L68,L68+$G68,0),100)</f>
        <v>82</v>
      </c>
      <c r="N68" s="44">
        <f>VLOOKUP($D68,CLASS!$D$2:$W$405,11,FALSE)</f>
        <v>75</v>
      </c>
      <c r="O68" s="52">
        <f>IF(IF(N68,N68+$G68,0)&lt;=100,IF(N68,N68+$G68,0),100)</f>
        <v>85</v>
      </c>
      <c r="P68" s="44">
        <f>VLOOKUP($D68,CLASS!$D$2:$W$405,13,FALSE)</f>
        <v>68</v>
      </c>
      <c r="Q68" s="52">
        <f>IF(IF(P68,P68+$G68,0)&lt;=100,IF(P68,P68+$G68,0),100)</f>
        <v>78</v>
      </c>
      <c r="R68" s="44">
        <f>VLOOKUP($D68,CLASS!$D$2:$W$405,15,FALSE)</f>
        <v>71</v>
      </c>
      <c r="S68" s="52">
        <f>IF(IF(R68,R68+$G68,0)&lt;=100,IF(R68,R68+$G68,0),100)</f>
        <v>81</v>
      </c>
      <c r="T68" s="44">
        <f>VLOOKUP($D68,CLASS!$D$2:$W$405,17,FALSE)</f>
        <v>68</v>
      </c>
      <c r="U68" s="52">
        <f>IF(IF(T68,T68+$G68,0)&lt;=100,IF(T68,T68+$G68,0),100)</f>
        <v>78</v>
      </c>
      <c r="V68" s="44">
        <f>VLOOKUP($D68,CLASS!$D$2:$W$405,19,FALSE)</f>
        <v>0</v>
      </c>
      <c r="W68" s="52">
        <f>IF(IF(V68,V68+$G68,0)&lt;=100,IF(V68,V68+$G68,0),100)</f>
        <v>0</v>
      </c>
      <c r="X68"/>
      <c r="Y68"/>
      <c r="Z68" s="52">
        <f>I68+K68+M68+O68+Q68+S68+U68+W68</f>
        <v>493</v>
      </c>
      <c r="AA68"/>
      <c r="AB68">
        <f>I68</f>
        <v>0</v>
      </c>
      <c r="AC68">
        <f>K68</f>
        <v>89</v>
      </c>
      <c r="AD68">
        <f>M68</f>
        <v>82</v>
      </c>
      <c r="AE68">
        <f>O68</f>
        <v>85</v>
      </c>
      <c r="AF68">
        <f>Q68</f>
        <v>78</v>
      </c>
      <c r="AG68">
        <f>S68</f>
        <v>81</v>
      </c>
      <c r="AH68">
        <f>U68</f>
        <v>78</v>
      </c>
      <c r="AI68">
        <f>W68</f>
        <v>0</v>
      </c>
      <c r="AJ68" s="24">
        <f>SUMPRODUCT(LARGE(AB68:AI68, {1,2,3,4,5}))</f>
        <v>415</v>
      </c>
      <c r="AK68"/>
    </row>
    <row r="69" spans="1:37" x14ac:dyDescent="0.25">
      <c r="A69" s="47" t="s">
        <v>10</v>
      </c>
      <c r="B69" s="46" t="s">
        <v>361</v>
      </c>
      <c r="C69" s="44" t="s">
        <v>362</v>
      </c>
      <c r="D69" s="44">
        <v>129508</v>
      </c>
      <c r="E69" s="44" t="s">
        <v>13</v>
      </c>
      <c r="F69" s="44" t="s">
        <v>36</v>
      </c>
      <c r="G69" s="44">
        <f>VLOOKUP($D69,CLASS!$D$2:$W$405,4,FALSE)</f>
        <v>15</v>
      </c>
      <c r="H69" s="44">
        <f>VLOOKUP($D69,CLASS!$D$2:$W$405,5,FALSE)</f>
        <v>60</v>
      </c>
      <c r="I69" s="52">
        <f>IF(H69,G69+H69,0)</f>
        <v>75</v>
      </c>
      <c r="J69" s="44">
        <f>VLOOKUP($D69,CLASS!$D$2:$W$405,7,FALSE)</f>
        <v>67</v>
      </c>
      <c r="K69" s="52">
        <f>IF(IF(J69,J69+$G69,0)&lt;=100,IF(J69,J69+$G69,0),100)</f>
        <v>82</v>
      </c>
      <c r="L69" s="44">
        <f>VLOOKUP($D69,CLASS!$D$2:$W$405,9,FALSE)</f>
        <v>73</v>
      </c>
      <c r="M69" s="52">
        <f>IF(IF(L69,L69+$G69,0)&lt;=100,IF(L69,L69+$G69,0),100)</f>
        <v>88</v>
      </c>
      <c r="N69" s="44">
        <f>VLOOKUP($D69,CLASS!$D$2:$W$405,11,FALSE)</f>
        <v>58</v>
      </c>
      <c r="O69" s="52">
        <f>IF(IF(N69,N69+$G69,0)&lt;=100,IF(N69,N69+$G69,0),100)</f>
        <v>73</v>
      </c>
      <c r="P69" s="44">
        <f>VLOOKUP($D69,CLASS!$D$2:$W$405,13,FALSE)</f>
        <v>65</v>
      </c>
      <c r="Q69" s="52">
        <f>IF(IF(P69,P69+$G69,0)&lt;=100,IF(P69,P69+$G69,0),100)</f>
        <v>80</v>
      </c>
      <c r="R69" s="44">
        <f>VLOOKUP($D69,CLASS!$D$2:$W$405,15,FALSE)</f>
        <v>69</v>
      </c>
      <c r="S69" s="52">
        <f>IF(IF(R69,R69+$G69,0)&lt;=100,IF(R69,R69+$G69,0),100)</f>
        <v>84</v>
      </c>
      <c r="T69" s="44">
        <f>VLOOKUP($D69,CLASS!$D$2:$W$405,17,FALSE)</f>
        <v>65</v>
      </c>
      <c r="U69" s="52">
        <f>IF(IF(T69,T69+$G69,0)&lt;=100,IF(T69,T69+$G69,0),100)</f>
        <v>80</v>
      </c>
      <c r="V69" s="44">
        <f>VLOOKUP($D69,CLASS!$D$2:$W$405,19,FALSE)</f>
        <v>0</v>
      </c>
      <c r="W69" s="52">
        <f>IF(IF(V69,V69+$G69,0)&lt;=100,IF(V69,V69+$G69,0),100)</f>
        <v>0</v>
      </c>
      <c r="X69"/>
      <c r="Y69"/>
      <c r="Z69" s="52">
        <f>I69+K69+M69+O69+Q69+S69+U69+W69</f>
        <v>562</v>
      </c>
      <c r="AA69"/>
      <c r="AB69">
        <f>I69</f>
        <v>75</v>
      </c>
      <c r="AC69">
        <f>K69</f>
        <v>82</v>
      </c>
      <c r="AD69">
        <f>M69</f>
        <v>88</v>
      </c>
      <c r="AE69">
        <f>O69</f>
        <v>73</v>
      </c>
      <c r="AF69">
        <f>Q69</f>
        <v>80</v>
      </c>
      <c r="AG69">
        <f>S69</f>
        <v>84</v>
      </c>
      <c r="AH69">
        <f>U69</f>
        <v>80</v>
      </c>
      <c r="AI69">
        <f>W69</f>
        <v>0</v>
      </c>
      <c r="AJ69" s="24">
        <f>SUMPRODUCT(LARGE(AB69:AI69, {1,2,3,4,5}))</f>
        <v>414</v>
      </c>
      <c r="AK69" s="44"/>
    </row>
    <row r="70" spans="1:37" x14ac:dyDescent="0.25">
      <c r="A70" s="47" t="s">
        <v>14</v>
      </c>
      <c r="B70" s="45" t="s">
        <v>202</v>
      </c>
      <c r="C70" s="44" t="s">
        <v>203</v>
      </c>
      <c r="D70" s="44">
        <v>85349</v>
      </c>
      <c r="E70" s="44" t="s">
        <v>11</v>
      </c>
      <c r="F70" s="44" t="s">
        <v>35</v>
      </c>
      <c r="G70" s="44">
        <f>VLOOKUP($D70,CLASS!$D$2:$W$405,4,FALSE)</f>
        <v>5</v>
      </c>
      <c r="H70" s="44">
        <f>VLOOKUP($D70,CLASS!$D$2:$W$405,5,FALSE)</f>
        <v>75</v>
      </c>
      <c r="I70" s="52">
        <f>IF(H70,G70+H70,0)</f>
        <v>80</v>
      </c>
      <c r="J70" s="44">
        <f>VLOOKUP($D70,CLASS!$D$2:$W$405,7,FALSE)</f>
        <v>82</v>
      </c>
      <c r="K70" s="52">
        <f>IF(IF(J70,J70+$G70,0)&lt;=100,IF(J70,J70+$G70,0),100)</f>
        <v>87</v>
      </c>
      <c r="L70" s="44">
        <f>VLOOKUP($D70,CLASS!$D$2:$W$405,9,FALSE)</f>
        <v>87</v>
      </c>
      <c r="M70" s="52">
        <f>IF(IF(L70,L70+$G70,0)&lt;=100,IF(L70,L70+$G70,0),100)</f>
        <v>92</v>
      </c>
      <c r="N70" s="44">
        <f>VLOOKUP($D70,CLASS!$D$2:$W$405,11,FALSE)</f>
        <v>75</v>
      </c>
      <c r="O70" s="52">
        <f>IF(IF(N70,N70+$G70,0)&lt;=100,IF(N70,N70+$G70,0),100)</f>
        <v>80</v>
      </c>
      <c r="P70" s="44">
        <f>VLOOKUP($D70,CLASS!$D$2:$W$405,13,FALSE)</f>
        <v>70</v>
      </c>
      <c r="Q70" s="52">
        <f>IF(IF(P70,P70+$G70,0)&lt;=100,IF(P70,P70+$G70,0),100)</f>
        <v>75</v>
      </c>
      <c r="R70" s="44">
        <f>VLOOKUP($D70,CLASS!$D$2:$W$405,15,FALSE)</f>
        <v>0</v>
      </c>
      <c r="S70" s="52">
        <f>IF(IF(R70,R70+$G70,0)&lt;=100,IF(R70,R70+$G70,0),100)</f>
        <v>0</v>
      </c>
      <c r="T70" s="44">
        <f>VLOOKUP($D70,CLASS!$D$2:$W$405,17,FALSE)</f>
        <v>0</v>
      </c>
      <c r="U70" s="52">
        <f>IF(IF(T70,T70+$G70,0)&lt;=100,IF(T70,T70+$G70,0),100)</f>
        <v>0</v>
      </c>
      <c r="V70" s="44">
        <f>VLOOKUP($D70,CLASS!$D$2:$W$405,19,FALSE)</f>
        <v>0</v>
      </c>
      <c r="W70" s="52">
        <f>IF(IF(V70,V70+$G70,0)&lt;=100,IF(V70,V70+$G70,0),100)</f>
        <v>0</v>
      </c>
      <c r="X70"/>
      <c r="Y70"/>
      <c r="Z70" s="52">
        <f>I70+K70+M70+O70+Q70+S70+U70+W70</f>
        <v>414</v>
      </c>
      <c r="AA70"/>
      <c r="AB70">
        <f>I70</f>
        <v>80</v>
      </c>
      <c r="AC70">
        <f>K70</f>
        <v>87</v>
      </c>
      <c r="AD70">
        <f>M70</f>
        <v>92</v>
      </c>
      <c r="AE70">
        <f>O70</f>
        <v>80</v>
      </c>
      <c r="AF70">
        <f>Q70</f>
        <v>75</v>
      </c>
      <c r="AG70">
        <f>S70</f>
        <v>0</v>
      </c>
      <c r="AH70">
        <f>U70</f>
        <v>0</v>
      </c>
      <c r="AI70">
        <f>W70</f>
        <v>0</v>
      </c>
      <c r="AJ70" s="24">
        <f>SUMPRODUCT(LARGE(AB70:AI70, {1,2,3,4,5}))</f>
        <v>414</v>
      </c>
    </row>
    <row r="71" spans="1:37" x14ac:dyDescent="0.25">
      <c r="A71" s="47" t="s">
        <v>48</v>
      </c>
      <c r="B71" s="46" t="s">
        <v>191</v>
      </c>
      <c r="C71" s="44" t="s">
        <v>171</v>
      </c>
      <c r="D71" s="44">
        <v>123826</v>
      </c>
      <c r="E71" s="44" t="s">
        <v>12</v>
      </c>
      <c r="F71" s="44" t="s">
        <v>8</v>
      </c>
      <c r="G71" s="44">
        <f>VLOOKUP($D71,CLASS!$D$2:$W$405,4,FALSE)</f>
        <v>10</v>
      </c>
      <c r="H71" s="44">
        <f>VLOOKUP($D71,CLASS!$D$2:$W$405,5,FALSE)</f>
        <v>71</v>
      </c>
      <c r="I71" s="52">
        <f>IF(H71,G71+H71,0)</f>
        <v>81</v>
      </c>
      <c r="J71" s="44">
        <f>VLOOKUP($D71,CLASS!$D$2:$W$405,7,FALSE)</f>
        <v>76</v>
      </c>
      <c r="K71" s="52">
        <f>IF(IF(J71,J71+$G71,0)&lt;=100,IF(J71,J71+$G71,0),100)</f>
        <v>86</v>
      </c>
      <c r="L71" s="44">
        <f>VLOOKUP($D71,CLASS!$D$2:$W$405,9,FALSE)</f>
        <v>69</v>
      </c>
      <c r="M71" s="52">
        <f>IF(IF(L71,L71+$G71,0)&lt;=100,IF(L71,L71+$G71,0),100)</f>
        <v>79</v>
      </c>
      <c r="N71" s="44">
        <f>VLOOKUP($D71,CLASS!$D$2:$W$405,11,FALSE)</f>
        <v>0</v>
      </c>
      <c r="O71" s="52">
        <f>IF(IF(N71,N71+$G71,0)&lt;=100,IF(N71,N71+$G71,0),100)</f>
        <v>0</v>
      </c>
      <c r="P71" s="44">
        <f>VLOOKUP($D71,CLASS!$D$2:$W$405,13,FALSE)</f>
        <v>69</v>
      </c>
      <c r="Q71" s="52">
        <f>IF(IF(P71,P71+$G71,0)&lt;=100,IF(P71,P71+$G71,0),100)</f>
        <v>79</v>
      </c>
      <c r="R71" s="44">
        <f>VLOOKUP($D71,CLASS!$D$2:$W$405,15,FALSE)</f>
        <v>77</v>
      </c>
      <c r="S71" s="52">
        <f>IF(IF(R71,R71+$G71,0)&lt;=100,IF(R71,R71+$G71,0),100)</f>
        <v>87</v>
      </c>
      <c r="T71" s="44">
        <f>VLOOKUP($D71,CLASS!$D$2:$W$405,17,FALSE)</f>
        <v>70</v>
      </c>
      <c r="U71" s="52">
        <f>IF(IF(T71,T71+$G71,0)&lt;=100,IF(T71,T71+$G71,0),100)</f>
        <v>80</v>
      </c>
      <c r="V71" s="44">
        <f>VLOOKUP($D71,CLASS!$D$2:$W$405,19,FALSE)</f>
        <v>0</v>
      </c>
      <c r="W71" s="52">
        <f>IF(IF(V71,V71+$G71,0)&lt;=100,IF(V71,V71+$G71,0),100)</f>
        <v>0</v>
      </c>
      <c r="X71"/>
      <c r="Y71"/>
      <c r="Z71" s="52">
        <f>I71+K71+M71+O71+Q71+S71+U71+W71</f>
        <v>492</v>
      </c>
      <c r="AA71"/>
      <c r="AB71">
        <f>I71</f>
        <v>81</v>
      </c>
      <c r="AC71">
        <f>K71</f>
        <v>86</v>
      </c>
      <c r="AD71">
        <f>M71</f>
        <v>79</v>
      </c>
      <c r="AE71">
        <f>O71</f>
        <v>0</v>
      </c>
      <c r="AF71">
        <f>Q71</f>
        <v>79</v>
      </c>
      <c r="AG71">
        <f>S71</f>
        <v>87</v>
      </c>
      <c r="AH71">
        <f>U71</f>
        <v>80</v>
      </c>
      <c r="AI71">
        <f>W71</f>
        <v>0</v>
      </c>
      <c r="AJ71" s="24">
        <f>SUMPRODUCT(LARGE(AB71:AI71, {1,2,3,4,5}))</f>
        <v>413</v>
      </c>
      <c r="AK71" s="44"/>
    </row>
    <row r="72" spans="1:37" x14ac:dyDescent="0.25">
      <c r="A72" s="47" t="s">
        <v>48</v>
      </c>
      <c r="B72" s="46" t="s">
        <v>256</v>
      </c>
      <c r="C72" s="44" t="s">
        <v>196</v>
      </c>
      <c r="D72" s="44">
        <v>126098</v>
      </c>
      <c r="E72" s="44" t="s">
        <v>12</v>
      </c>
      <c r="F72" s="44" t="s">
        <v>36</v>
      </c>
      <c r="G72" s="44">
        <f>VLOOKUP($D72,CLASS!$D$2:$W$405,4,FALSE)</f>
        <v>10</v>
      </c>
      <c r="H72" s="44">
        <f>VLOOKUP($D72,CLASS!$D$2:$W$405,5,FALSE)</f>
        <v>79</v>
      </c>
      <c r="I72" s="52">
        <f>IF(H72,G72+H72,0)</f>
        <v>89</v>
      </c>
      <c r="J72" s="44">
        <f>VLOOKUP($D72,CLASS!$D$2:$W$405,7,FALSE)</f>
        <v>81</v>
      </c>
      <c r="K72" s="52">
        <f>IF(IF(J72,J72+$G72,0)&lt;=100,IF(J72,J72+$G72,0),100)</f>
        <v>91</v>
      </c>
      <c r="L72" s="44">
        <f>VLOOKUP($D72,CLASS!$D$2:$W$405,9,FALSE)</f>
        <v>73</v>
      </c>
      <c r="M72" s="52">
        <f>IF(IF(L72,L72+$G72,0)&lt;=100,IF(L72,L72+$G72,0),100)</f>
        <v>83</v>
      </c>
      <c r="N72" s="44">
        <f>VLOOKUP($D72,CLASS!$D$2:$W$405,11,FALSE)</f>
        <v>0</v>
      </c>
      <c r="O72" s="52">
        <f>IF(IF(N72,N72+$G72,0)&lt;=100,IF(N72,N72+$G72,0),100)</f>
        <v>0</v>
      </c>
      <c r="P72" s="44">
        <f>VLOOKUP($D72,CLASS!$D$2:$W$405,13,FALSE)</f>
        <v>62</v>
      </c>
      <c r="Q72" s="52">
        <f>IF(IF(P72,P72+$G72,0)&lt;=100,IF(P72,P72+$G72,0),100)</f>
        <v>72</v>
      </c>
      <c r="R72" s="44">
        <f>VLOOKUP($D72,CLASS!$D$2:$W$405,15,FALSE)</f>
        <v>0</v>
      </c>
      <c r="S72" s="52">
        <f>IF(IF(R72,R72+$G72,0)&lt;=100,IF(R72,R72+$G72,0),100)</f>
        <v>0</v>
      </c>
      <c r="T72" s="44">
        <f>VLOOKUP($D72,CLASS!$D$2:$W$405,17,FALSE)</f>
        <v>67</v>
      </c>
      <c r="U72" s="52">
        <f>IF(IF(T72,T72+$G72,0)&lt;=100,IF(T72,T72+$G72,0),100)</f>
        <v>77</v>
      </c>
      <c r="V72" s="44">
        <f>VLOOKUP($D72,CLASS!$D$2:$W$405,19,FALSE)</f>
        <v>0</v>
      </c>
      <c r="W72" s="52">
        <f>IF(IF(V72,V72+$G72,0)&lt;=100,IF(V72,V72+$G72,0),100)</f>
        <v>0</v>
      </c>
      <c r="X72"/>
      <c r="Y72"/>
      <c r="Z72" s="52">
        <f>I72+K72+M72+O72+Q72+S72+U72+W72</f>
        <v>412</v>
      </c>
      <c r="AA72"/>
      <c r="AB72">
        <f>I72</f>
        <v>89</v>
      </c>
      <c r="AC72">
        <f>K72</f>
        <v>91</v>
      </c>
      <c r="AD72">
        <f>M72</f>
        <v>83</v>
      </c>
      <c r="AE72">
        <f>O72</f>
        <v>0</v>
      </c>
      <c r="AF72">
        <f>Q72</f>
        <v>72</v>
      </c>
      <c r="AG72">
        <f>S72</f>
        <v>0</v>
      </c>
      <c r="AH72">
        <f>U72</f>
        <v>77</v>
      </c>
      <c r="AI72">
        <f>W72</f>
        <v>0</v>
      </c>
      <c r="AJ72" s="24">
        <f>SUMPRODUCT(LARGE(AB72:AI72, {1,2,3,4,5}))</f>
        <v>412</v>
      </c>
      <c r="AK72" s="57"/>
    </row>
    <row r="73" spans="1:37" x14ac:dyDescent="0.25">
      <c r="A73" s="47" t="s">
        <v>48</v>
      </c>
      <c r="B73" s="46" t="s">
        <v>38</v>
      </c>
      <c r="C73" s="44" t="s">
        <v>139</v>
      </c>
      <c r="D73" s="44">
        <v>125607</v>
      </c>
      <c r="E73" s="44" t="s">
        <v>7</v>
      </c>
      <c r="F73" s="44" t="s">
        <v>8</v>
      </c>
      <c r="G73" s="44">
        <f>VLOOKUP($D73,CLASS!$D$2:$W$405,4,FALSE)</f>
        <v>0</v>
      </c>
      <c r="H73" s="44">
        <f>VLOOKUP($D73,CLASS!$D$2:$W$405,5,FALSE)</f>
        <v>82</v>
      </c>
      <c r="I73" s="52">
        <f>IF(H73,G73+H73,0)</f>
        <v>82</v>
      </c>
      <c r="J73" s="44">
        <f>VLOOKUP($D73,CLASS!$D$2:$W$405,7,FALSE)</f>
        <v>91</v>
      </c>
      <c r="K73" s="52">
        <f>IF(IF(J73,J73+$G73,0)&lt;=100,IF(J73,J73+$G73,0),100)</f>
        <v>91</v>
      </c>
      <c r="L73" s="44">
        <f>VLOOKUP($D73,CLASS!$D$2:$W$405,9,FALSE)</f>
        <v>0</v>
      </c>
      <c r="M73" s="52">
        <f>IF(IF(L73,L73+$G73,0)&lt;=100,IF(L73,L73+$G73,0),100)</f>
        <v>0</v>
      </c>
      <c r="N73" s="44">
        <f>VLOOKUP($D73,CLASS!$D$2:$W$405,11,FALSE)</f>
        <v>0</v>
      </c>
      <c r="O73" s="52">
        <f>IF(IF(N73,N73+$G73,0)&lt;=100,IF(N73,N73+$G73,0),100)</f>
        <v>0</v>
      </c>
      <c r="P73" s="44">
        <f>VLOOKUP($D73,CLASS!$D$2:$W$405,13,FALSE)</f>
        <v>76</v>
      </c>
      <c r="Q73" s="52">
        <f>IF(IF(P73,P73+$G73,0)&lt;=100,IF(P73,P73+$G73,0),100)</f>
        <v>76</v>
      </c>
      <c r="R73" s="44">
        <f>VLOOKUP($D73,CLASS!$D$2:$W$405,15,FALSE)</f>
        <v>75</v>
      </c>
      <c r="S73" s="52">
        <f>IF(IF(R73,R73+$G73,0)&lt;=100,IF(R73,R73+$G73,0),100)</f>
        <v>75</v>
      </c>
      <c r="T73" s="44">
        <f>VLOOKUP($D73,CLASS!$D$2:$W$405,17,FALSE)</f>
        <v>87</v>
      </c>
      <c r="U73" s="52">
        <f>IF(IF(T73,T73+$G73,0)&lt;=100,IF(T73,T73+$G73,0),100)</f>
        <v>87</v>
      </c>
      <c r="V73" s="44">
        <f>VLOOKUP($D73,CLASS!$D$2:$W$405,19,FALSE)</f>
        <v>0</v>
      </c>
      <c r="W73" s="52">
        <f>IF(IF(V73,V73+$G73,0)&lt;=100,IF(V73,V73+$G73,0),100)</f>
        <v>0</v>
      </c>
      <c r="X73"/>
      <c r="Y73"/>
      <c r="Z73" s="52">
        <f>I73+K73+M73+O73+Q73+S73+U73+W73</f>
        <v>411</v>
      </c>
      <c r="AA73"/>
      <c r="AB73">
        <f>I73</f>
        <v>82</v>
      </c>
      <c r="AC73">
        <f>K73</f>
        <v>91</v>
      </c>
      <c r="AD73">
        <f>M73</f>
        <v>0</v>
      </c>
      <c r="AE73">
        <f>O73</f>
        <v>0</v>
      </c>
      <c r="AF73">
        <f>Q73</f>
        <v>76</v>
      </c>
      <c r="AG73">
        <f>S73</f>
        <v>75</v>
      </c>
      <c r="AH73">
        <f>U73</f>
        <v>87</v>
      </c>
      <c r="AI73">
        <f>W73</f>
        <v>0</v>
      </c>
      <c r="AJ73" s="24">
        <f>SUMPRODUCT(LARGE(AB73:AI73, {1,2,3,4,5}))</f>
        <v>411</v>
      </c>
      <c r="AK73" s="44"/>
    </row>
    <row r="74" spans="1:37" x14ac:dyDescent="0.25">
      <c r="A74" s="47" t="s">
        <v>14</v>
      </c>
      <c r="B74" s="45" t="s">
        <v>183</v>
      </c>
      <c r="C74" s="44" t="s">
        <v>421</v>
      </c>
      <c r="D74" s="44">
        <v>135536</v>
      </c>
      <c r="E74" s="44" t="s">
        <v>13</v>
      </c>
      <c r="F74" s="44" t="s">
        <v>42</v>
      </c>
      <c r="G74" s="44">
        <f>VLOOKUP($D74,CLASS!$D$2:$W$405,4,FALSE)</f>
        <v>15</v>
      </c>
      <c r="H74" s="44">
        <f>VLOOKUP($D74,CLASS!$D$2:$W$405,5,FALSE)</f>
        <v>0</v>
      </c>
      <c r="I74" s="52">
        <f>IF(H74,G74+H74,0)</f>
        <v>0</v>
      </c>
      <c r="J74" s="44">
        <f>VLOOKUP($D74,CLASS!$D$2:$W$405,7,FALSE)</f>
        <v>63</v>
      </c>
      <c r="K74" s="52">
        <f>IF(IF(J74,J74+$G74,0)&lt;=100,IF(J74,J74+$G74,0),100)</f>
        <v>78</v>
      </c>
      <c r="L74" s="44">
        <f>VLOOKUP($D74,CLASS!$D$2:$W$405,9,FALSE)</f>
        <v>64</v>
      </c>
      <c r="M74" s="52">
        <f>IF(IF(L74,L74+$G74,0)&lt;=100,IF(L74,L74+$G74,0),100)</f>
        <v>79</v>
      </c>
      <c r="N74" s="44">
        <f>VLOOKUP($D74,CLASS!$D$2:$W$405,11,FALSE)</f>
        <v>62</v>
      </c>
      <c r="O74" s="52">
        <f>IF(IF(N74,N74+$G74,0)&lt;=100,IF(N74,N74+$G74,0),100)</f>
        <v>77</v>
      </c>
      <c r="P74" s="44">
        <f>VLOOKUP($D74,CLASS!$D$2:$W$405,13,FALSE)</f>
        <v>73</v>
      </c>
      <c r="Q74" s="52">
        <f>IF(IF(P74,P74+$G74,0)&lt;=100,IF(P74,P74+$G74,0),100)</f>
        <v>88</v>
      </c>
      <c r="R74" s="44">
        <f>VLOOKUP($D74,CLASS!$D$2:$W$405,15,FALSE)</f>
        <v>74</v>
      </c>
      <c r="S74" s="52">
        <f>IF(IF(R74,R74+$G74,0)&lt;=100,IF(R74,R74+$G74,0),100)</f>
        <v>89</v>
      </c>
      <c r="T74" s="44">
        <f>VLOOKUP($D74,CLASS!$D$2:$W$405,17,FALSE)</f>
        <v>58</v>
      </c>
      <c r="U74" s="52">
        <f>IF(IF(T74,T74+$G74,0)&lt;=100,IF(T74,T74+$G74,0),100)</f>
        <v>73</v>
      </c>
      <c r="V74" s="44">
        <f>VLOOKUP($D74,CLASS!$D$2:$W$405,19,FALSE)</f>
        <v>0</v>
      </c>
      <c r="W74" s="52">
        <f>IF(IF(V74,V74+$G74,0)&lt;=100,IF(V74,V74+$G74,0),100)</f>
        <v>0</v>
      </c>
      <c r="X74"/>
      <c r="Y74"/>
      <c r="Z74" s="52">
        <f>I74+K74+M74+O74+Q74+S74+U74+W74</f>
        <v>484</v>
      </c>
      <c r="AA74"/>
      <c r="AB74">
        <f>I74</f>
        <v>0</v>
      </c>
      <c r="AC74">
        <f>K74</f>
        <v>78</v>
      </c>
      <c r="AD74">
        <f>M74</f>
        <v>79</v>
      </c>
      <c r="AE74">
        <f>O74</f>
        <v>77</v>
      </c>
      <c r="AF74">
        <f>Q74</f>
        <v>88</v>
      </c>
      <c r="AG74">
        <f>S74</f>
        <v>89</v>
      </c>
      <c r="AH74">
        <f>U74</f>
        <v>73</v>
      </c>
      <c r="AI74">
        <f>W74</f>
        <v>0</v>
      </c>
      <c r="AJ74" s="24">
        <f>SUMPRODUCT(LARGE(AB74:AI74, {1,2,3,4,5}))</f>
        <v>411</v>
      </c>
      <c r="AK74" s="44"/>
    </row>
    <row r="75" spans="1:37" x14ac:dyDescent="0.25">
      <c r="A75" s="47" t="s">
        <v>29</v>
      </c>
      <c r="B75" s="46" t="s">
        <v>169</v>
      </c>
      <c r="C75" s="44" t="s">
        <v>207</v>
      </c>
      <c r="D75" s="44">
        <v>70096</v>
      </c>
      <c r="E75" s="44" t="s">
        <v>11</v>
      </c>
      <c r="F75" s="44" t="s">
        <v>8</v>
      </c>
      <c r="G75" s="44">
        <f>VLOOKUP($D75,CLASS!$D$2:$W$405,4,FALSE)</f>
        <v>5</v>
      </c>
      <c r="H75" s="44">
        <f>VLOOKUP($D75,CLASS!$D$2:$W$405,5,FALSE)</f>
        <v>74</v>
      </c>
      <c r="I75" s="52">
        <f>IF(H75,G75+H75,0)</f>
        <v>79</v>
      </c>
      <c r="J75" s="44">
        <f>VLOOKUP($D75,CLASS!$D$2:$W$405,7,FALSE)</f>
        <v>0</v>
      </c>
      <c r="K75" s="52">
        <f>IF(IF(J75,J75+$G75,0)&lt;=100,IF(J75,J75+$G75,0),100)</f>
        <v>0</v>
      </c>
      <c r="L75" s="44">
        <f>VLOOKUP($D75,CLASS!$D$2:$W$405,9,FALSE)</f>
        <v>73</v>
      </c>
      <c r="M75" s="52">
        <f>IF(IF(L75,L75+$G75,0)&lt;=100,IF(L75,L75+$G75,0),100)</f>
        <v>78</v>
      </c>
      <c r="N75" s="44">
        <f>VLOOKUP($D75,CLASS!$D$2:$W$405,11,FALSE)</f>
        <v>86</v>
      </c>
      <c r="O75" s="52">
        <f>IF(IF(N75,N75+$G75,0)&lt;=100,IF(N75,N75+$G75,0),100)</f>
        <v>91</v>
      </c>
      <c r="P75" s="44">
        <f>VLOOKUP($D75,CLASS!$D$2:$W$405,13,FALSE)</f>
        <v>68</v>
      </c>
      <c r="Q75" s="52">
        <f>IF(IF(P75,P75+$G75,0)&lt;=100,IF(P75,P75+$G75,0),100)</f>
        <v>73</v>
      </c>
      <c r="R75" s="44">
        <f>VLOOKUP($D75,CLASS!$D$2:$W$405,15,FALSE)</f>
        <v>80</v>
      </c>
      <c r="S75" s="52">
        <f>IF(IF(R75,R75+$G75,0)&lt;=100,IF(R75,R75+$G75,0),100)</f>
        <v>85</v>
      </c>
      <c r="T75" s="44">
        <f>VLOOKUP($D75,CLASS!$D$2:$W$405,17,FALSE)</f>
        <v>71</v>
      </c>
      <c r="U75" s="52">
        <f>IF(IF(T75,T75+$G75,0)&lt;=100,IF(T75,T75+$G75,0),100)</f>
        <v>76</v>
      </c>
      <c r="V75" s="44">
        <f>VLOOKUP($D75,CLASS!$D$2:$W$405,19,FALSE)</f>
        <v>0</v>
      </c>
      <c r="W75" s="52">
        <f>IF(IF(V75,V75+$G75,0)&lt;=100,IF(V75,V75+$G75,0),100)</f>
        <v>0</v>
      </c>
      <c r="X75"/>
      <c r="Y75"/>
      <c r="Z75" s="52">
        <f>I75+K75+M75+O75+Q75+S75+U75+W75</f>
        <v>482</v>
      </c>
      <c r="AA75"/>
      <c r="AB75">
        <f>I75</f>
        <v>79</v>
      </c>
      <c r="AC75">
        <f>K75</f>
        <v>0</v>
      </c>
      <c r="AD75">
        <f>M75</f>
        <v>78</v>
      </c>
      <c r="AE75">
        <f>O75</f>
        <v>91</v>
      </c>
      <c r="AF75">
        <f>Q75</f>
        <v>73</v>
      </c>
      <c r="AG75">
        <f>S75</f>
        <v>85</v>
      </c>
      <c r="AH75">
        <f>U75</f>
        <v>76</v>
      </c>
      <c r="AI75">
        <f>W75</f>
        <v>0</v>
      </c>
      <c r="AJ75" s="24">
        <f>SUMPRODUCT(LARGE(AB75:AI75, {1,2,3,4,5}))</f>
        <v>409</v>
      </c>
      <c r="AK75" s="57"/>
    </row>
    <row r="76" spans="1:37" x14ac:dyDescent="0.25">
      <c r="A76" s="47" t="s">
        <v>31</v>
      </c>
      <c r="B76" s="45" t="s">
        <v>175</v>
      </c>
      <c r="C76" s="44" t="s">
        <v>220</v>
      </c>
      <c r="D76" s="44">
        <v>90499</v>
      </c>
      <c r="E76" s="44" t="s">
        <v>12</v>
      </c>
      <c r="F76" s="44" t="s">
        <v>35</v>
      </c>
      <c r="G76" s="44">
        <f>VLOOKUP($D76,CLASS!$D$2:$W$405,4,FALSE)</f>
        <v>10</v>
      </c>
      <c r="H76" s="44">
        <f>VLOOKUP($D76,CLASS!$D$2:$W$405,5,FALSE)</f>
        <v>0</v>
      </c>
      <c r="I76" s="52">
        <f>IF(H76,G76+H76,0)</f>
        <v>0</v>
      </c>
      <c r="J76" s="44">
        <f>VLOOKUP($D76,CLASS!$D$2:$W$405,7,FALSE)</f>
        <v>77</v>
      </c>
      <c r="K76" s="52">
        <f>IF(IF(J76,J76+$G76,0)&lt;=100,IF(J76,J76+$G76,0),100)</f>
        <v>87</v>
      </c>
      <c r="L76" s="44">
        <f>VLOOKUP($D76,CLASS!$D$2:$W$405,9,FALSE)</f>
        <v>67</v>
      </c>
      <c r="M76" s="52">
        <f>IF(IF(L76,L76+$G76,0)&lt;=100,IF(L76,L76+$G76,0),100)</f>
        <v>77</v>
      </c>
      <c r="N76" s="44">
        <f>VLOOKUP($D76,CLASS!$D$2:$W$405,11,FALSE)</f>
        <v>64</v>
      </c>
      <c r="O76" s="52">
        <f>IF(IF(N76,N76+$G76,0)&lt;=100,IF(N76,N76+$G76,0),100)</f>
        <v>74</v>
      </c>
      <c r="P76" s="44">
        <f>VLOOKUP($D76,CLASS!$D$2:$W$405,13,FALSE)</f>
        <v>68</v>
      </c>
      <c r="Q76" s="52">
        <f>IF(IF(P76,P76+$G76,0)&lt;=100,IF(P76,P76+$G76,0),100)</f>
        <v>78</v>
      </c>
      <c r="R76" s="44">
        <f>VLOOKUP($D76,CLASS!$D$2:$W$405,15,FALSE)</f>
        <v>83</v>
      </c>
      <c r="S76" s="52">
        <f>IF(IF(R76,R76+$G76,0)&lt;=100,IF(R76,R76+$G76,0),100)</f>
        <v>93</v>
      </c>
      <c r="T76" s="44">
        <f>VLOOKUP($D76,CLASS!$D$2:$W$405,17,FALSE)</f>
        <v>0</v>
      </c>
      <c r="U76" s="52">
        <f>IF(IF(T76,T76+$G76,0)&lt;=100,IF(T76,T76+$G76,0),100)</f>
        <v>0</v>
      </c>
      <c r="V76" s="44">
        <f>VLOOKUP($D76,CLASS!$D$2:$W$405,19,FALSE)</f>
        <v>0</v>
      </c>
      <c r="W76" s="52">
        <f>IF(IF(V76,V76+$G76,0)&lt;=100,IF(V76,V76+$G76,0),100)</f>
        <v>0</v>
      </c>
      <c r="X76"/>
      <c r="Y76"/>
      <c r="Z76" s="52">
        <f>I76+K76+M76+O76+Q76+S76+U76+W76</f>
        <v>409</v>
      </c>
      <c r="AA76"/>
      <c r="AB76">
        <f>I76</f>
        <v>0</v>
      </c>
      <c r="AC76">
        <f>K76</f>
        <v>87</v>
      </c>
      <c r="AD76">
        <f>M76</f>
        <v>77</v>
      </c>
      <c r="AE76">
        <f>O76</f>
        <v>74</v>
      </c>
      <c r="AF76">
        <f>Q76</f>
        <v>78</v>
      </c>
      <c r="AG76">
        <f>S76</f>
        <v>93</v>
      </c>
      <c r="AH76">
        <f>U76</f>
        <v>0</v>
      </c>
      <c r="AI76">
        <f>W76</f>
        <v>0</v>
      </c>
      <c r="AJ76" s="24">
        <f>SUMPRODUCT(LARGE(AB76:AI76, {1,2,3,4,5}))</f>
        <v>409</v>
      </c>
      <c r="AK76" s="44"/>
    </row>
    <row r="77" spans="1:37" x14ac:dyDescent="0.25">
      <c r="A77" s="47" t="s">
        <v>48</v>
      </c>
      <c r="B77" s="46" t="s">
        <v>338</v>
      </c>
      <c r="C77" s="44" t="s">
        <v>339</v>
      </c>
      <c r="D77" s="44">
        <v>129718</v>
      </c>
      <c r="E77" s="44" t="s">
        <v>13</v>
      </c>
      <c r="F77" s="44" t="s">
        <v>36</v>
      </c>
      <c r="G77" s="44">
        <f>VLOOKUP($D77,CLASS!$D$2:$W$405,4,FALSE)</f>
        <v>15</v>
      </c>
      <c r="H77" s="44">
        <f>VLOOKUP($D77,CLASS!$D$2:$W$405,5,FALSE)</f>
        <v>70</v>
      </c>
      <c r="I77" s="52">
        <f>IF(H77,G77+H77,0)</f>
        <v>85</v>
      </c>
      <c r="J77" s="44">
        <f>VLOOKUP($D77,CLASS!$D$2:$W$405,7,FALSE)</f>
        <v>57</v>
      </c>
      <c r="K77" s="52">
        <f>IF(IF(J77,J77+$G77,0)&lt;=100,IF(J77,J77+$G77,0),100)</f>
        <v>72</v>
      </c>
      <c r="L77" s="44">
        <f>VLOOKUP($D77,CLASS!$D$2:$W$405,9,FALSE)</f>
        <v>71</v>
      </c>
      <c r="M77" s="52">
        <f>IF(IF(L77,L77+$G77,0)&lt;=100,IF(L77,L77+$G77,0),100)</f>
        <v>86</v>
      </c>
      <c r="N77" s="44">
        <f>VLOOKUP($D77,CLASS!$D$2:$W$405,11,FALSE)</f>
        <v>64</v>
      </c>
      <c r="O77" s="52">
        <f>IF(IF(N77,N77+$G77,0)&lt;=100,IF(N77,N77+$G77,0),100)</f>
        <v>79</v>
      </c>
      <c r="P77" s="44">
        <f>VLOOKUP($D77,CLASS!$D$2:$W$405,13,FALSE)</f>
        <v>50</v>
      </c>
      <c r="Q77" s="52">
        <f>IF(IF(P77,P77+$G77,0)&lt;=100,IF(P77,P77+$G77,0),100)</f>
        <v>65</v>
      </c>
      <c r="R77" s="44">
        <f>VLOOKUP($D77,CLASS!$D$2:$W$405,15,FALSE)</f>
        <v>68</v>
      </c>
      <c r="S77" s="52">
        <f>IF(IF(R77,R77+$G77,0)&lt;=100,IF(R77,R77+$G77,0),100)</f>
        <v>83</v>
      </c>
      <c r="T77" s="44">
        <f>VLOOKUP($D77,CLASS!$D$2:$W$405,17,FALSE)</f>
        <v>60</v>
      </c>
      <c r="U77" s="52">
        <f>IF(IF(T77,T77+$G77,0)&lt;=100,IF(T77,T77+$G77,0),100)</f>
        <v>75</v>
      </c>
      <c r="V77" s="44">
        <f>VLOOKUP($D77,CLASS!$D$2:$W$405,19,FALSE)</f>
        <v>0</v>
      </c>
      <c r="W77" s="52">
        <f>IF(IF(V77,V77+$G77,0)&lt;=100,IF(V77,V77+$G77,0),100)</f>
        <v>0</v>
      </c>
      <c r="X77"/>
      <c r="Y77"/>
      <c r="Z77" s="52">
        <f>I77+K77+M77+O77+Q77+S77+U77+W77</f>
        <v>545</v>
      </c>
      <c r="AA77"/>
      <c r="AB77">
        <f>I77</f>
        <v>85</v>
      </c>
      <c r="AC77">
        <f>K77</f>
        <v>72</v>
      </c>
      <c r="AD77">
        <f>M77</f>
        <v>86</v>
      </c>
      <c r="AE77">
        <f>O77</f>
        <v>79</v>
      </c>
      <c r="AF77">
        <f>Q77</f>
        <v>65</v>
      </c>
      <c r="AG77">
        <f>S77</f>
        <v>83</v>
      </c>
      <c r="AH77">
        <f>U77</f>
        <v>75</v>
      </c>
      <c r="AI77">
        <f>W77</f>
        <v>0</v>
      </c>
      <c r="AJ77" s="24">
        <f>SUMPRODUCT(LARGE(AB77:AI77, {1,2,3,4,5}))</f>
        <v>408</v>
      </c>
      <c r="AK77" s="44"/>
    </row>
    <row r="78" spans="1:37" x14ac:dyDescent="0.25">
      <c r="A78" s="47" t="s">
        <v>14</v>
      </c>
      <c r="B78" s="45" t="s">
        <v>127</v>
      </c>
      <c r="C78" s="44" t="s">
        <v>199</v>
      </c>
      <c r="D78" s="44">
        <v>133056</v>
      </c>
      <c r="E78" s="44" t="s">
        <v>11</v>
      </c>
      <c r="F78" s="44" t="s">
        <v>8</v>
      </c>
      <c r="G78" s="44">
        <f>VLOOKUP($D78,CLASS!$D$2:$W$405,4,FALSE)</f>
        <v>5</v>
      </c>
      <c r="H78" s="44">
        <f>VLOOKUP($D78,CLASS!$D$2:$W$405,5,FALSE)</f>
        <v>76</v>
      </c>
      <c r="I78" s="52">
        <f>IF(H78,G78+H78,0)</f>
        <v>81</v>
      </c>
      <c r="J78" s="44">
        <f>VLOOKUP($D78,CLASS!$D$2:$W$405,7,FALSE)</f>
        <v>77</v>
      </c>
      <c r="K78" s="52">
        <f>IF(IF(J78,J78+$G78,0)&lt;=100,IF(J78,J78+$G78,0),100)</f>
        <v>82</v>
      </c>
      <c r="L78" s="44">
        <f>VLOOKUP($D78,CLASS!$D$2:$W$405,9,FALSE)</f>
        <v>74</v>
      </c>
      <c r="M78" s="52">
        <f>IF(IF(L78,L78+$G78,0)&lt;=100,IF(L78,L78+$G78,0),100)</f>
        <v>79</v>
      </c>
      <c r="N78" s="44">
        <f>VLOOKUP($D78,CLASS!$D$2:$W$405,11,FALSE)</f>
        <v>0</v>
      </c>
      <c r="O78" s="52">
        <f>IF(IF(N78,N78+$G78,0)&lt;=100,IF(N78,N78+$G78,0),100)</f>
        <v>0</v>
      </c>
      <c r="P78" s="44">
        <f>VLOOKUP($D78,CLASS!$D$2:$W$405,13,FALSE)</f>
        <v>76</v>
      </c>
      <c r="Q78" s="52">
        <f>IF(IF(P78,P78+$G78,0)&lt;=100,IF(P78,P78+$G78,0),100)</f>
        <v>81</v>
      </c>
      <c r="R78" s="44">
        <f>VLOOKUP($D78,CLASS!$D$2:$W$405,15,FALSE)</f>
        <v>80</v>
      </c>
      <c r="S78" s="52">
        <f>IF(IF(R78,R78+$G78,0)&lt;=100,IF(R78,R78+$G78,0),100)</f>
        <v>85</v>
      </c>
      <c r="T78" s="44">
        <f>VLOOKUP($D78,CLASS!$D$2:$W$405,17,FALSE)</f>
        <v>0</v>
      </c>
      <c r="U78" s="52">
        <f>IF(IF(T78,T78+$G78,0)&lt;=100,IF(T78,T78+$G78,0),100)</f>
        <v>0</v>
      </c>
      <c r="V78" s="44">
        <f>VLOOKUP($D78,CLASS!$D$2:$W$405,19,FALSE)</f>
        <v>0</v>
      </c>
      <c r="W78" s="52">
        <f>IF(IF(V78,V78+$G78,0)&lt;=100,IF(V78,V78+$G78,0),100)</f>
        <v>0</v>
      </c>
      <c r="X78"/>
      <c r="Y78"/>
      <c r="Z78" s="52">
        <f>I78+K78+M78+O78+Q78+S78+U78+W78</f>
        <v>408</v>
      </c>
      <c r="AA78"/>
      <c r="AB78">
        <f>I78</f>
        <v>81</v>
      </c>
      <c r="AC78">
        <f>K78</f>
        <v>82</v>
      </c>
      <c r="AD78">
        <f>M78</f>
        <v>79</v>
      </c>
      <c r="AE78">
        <f>O78</f>
        <v>0</v>
      </c>
      <c r="AF78">
        <f>Q78</f>
        <v>81</v>
      </c>
      <c r="AG78">
        <f>S78</f>
        <v>85</v>
      </c>
      <c r="AH78">
        <f>U78</f>
        <v>0</v>
      </c>
      <c r="AI78">
        <f>W78</f>
        <v>0</v>
      </c>
      <c r="AJ78" s="24">
        <f>SUMPRODUCT(LARGE(AB78:AI78, {1,2,3,4,5}))</f>
        <v>408</v>
      </c>
    </row>
    <row r="79" spans="1:37" x14ac:dyDescent="0.25">
      <c r="A79" s="47" t="s">
        <v>48</v>
      </c>
      <c r="B79" s="46" t="s">
        <v>90</v>
      </c>
      <c r="C79" s="44" t="s">
        <v>269</v>
      </c>
      <c r="D79" s="44">
        <v>107279</v>
      </c>
      <c r="E79" s="44" t="s">
        <v>12</v>
      </c>
      <c r="F79" s="44" t="s">
        <v>8</v>
      </c>
      <c r="G79" s="44">
        <f>VLOOKUP($D79,CLASS!$D$2:$W$405,4,FALSE)</f>
        <v>10</v>
      </c>
      <c r="H79" s="44">
        <f>VLOOKUP($D79,CLASS!$D$2:$W$405,5,FALSE)</f>
        <v>74</v>
      </c>
      <c r="I79" s="52">
        <f>IF(H79,G79+H79,0)</f>
        <v>84</v>
      </c>
      <c r="J79" s="44">
        <f>VLOOKUP($D79,CLASS!$D$2:$W$405,7,FALSE)</f>
        <v>73</v>
      </c>
      <c r="K79" s="52">
        <f>IF(IF(J79,J79+$G79,0)&lt;=100,IF(J79,J79+$G79,0),100)</f>
        <v>83</v>
      </c>
      <c r="L79" s="44">
        <f>VLOOKUP($D79,CLASS!$D$2:$W$405,9,FALSE)</f>
        <v>77</v>
      </c>
      <c r="M79" s="52">
        <f>IF(IF(L79,L79+$G79,0)&lt;=100,IF(L79,L79+$G79,0),100)</f>
        <v>87</v>
      </c>
      <c r="N79" s="44">
        <f>VLOOKUP($D79,CLASS!$D$2:$W$405,11,FALSE)</f>
        <v>0</v>
      </c>
      <c r="O79" s="52">
        <f>IF(IF(N79,N79+$G79,0)&lt;=100,IF(N79,N79+$G79,0),100)</f>
        <v>0</v>
      </c>
      <c r="P79" s="44">
        <f>VLOOKUP($D79,CLASS!$D$2:$W$405,13,FALSE)</f>
        <v>60</v>
      </c>
      <c r="Q79" s="52">
        <f>IF(IF(P79,P79+$G79,0)&lt;=100,IF(P79,P79+$G79,0),100)</f>
        <v>70</v>
      </c>
      <c r="R79" s="44">
        <f>VLOOKUP($D79,CLASS!$D$2:$W$405,15,FALSE)</f>
        <v>69</v>
      </c>
      <c r="S79" s="52">
        <f>IF(IF(R79,R79+$G79,0)&lt;=100,IF(R79,R79+$G79,0),100)</f>
        <v>79</v>
      </c>
      <c r="T79" s="44">
        <f>VLOOKUP($D79,CLASS!$D$2:$W$405,17,FALSE)</f>
        <v>64</v>
      </c>
      <c r="U79" s="52">
        <f>IF(IF(T79,T79+$G79,0)&lt;=100,IF(T79,T79+$G79,0),100)</f>
        <v>74</v>
      </c>
      <c r="V79" s="44">
        <f>VLOOKUP($D79,CLASS!$D$2:$W$405,19,FALSE)</f>
        <v>0</v>
      </c>
      <c r="W79" s="52">
        <f>IF(IF(V79,V79+$G79,0)&lt;=100,IF(V79,V79+$G79,0),100)</f>
        <v>0</v>
      </c>
      <c r="X79"/>
      <c r="Y79"/>
      <c r="Z79" s="52">
        <f>I79+K79+M79+O79+Q79+S79+U79+W79</f>
        <v>477</v>
      </c>
      <c r="AA79"/>
      <c r="AB79">
        <f>I79</f>
        <v>84</v>
      </c>
      <c r="AC79">
        <f>K79</f>
        <v>83</v>
      </c>
      <c r="AD79">
        <f>M79</f>
        <v>87</v>
      </c>
      <c r="AE79">
        <f>O79</f>
        <v>0</v>
      </c>
      <c r="AF79">
        <f>Q79</f>
        <v>70</v>
      </c>
      <c r="AG79">
        <f>S79</f>
        <v>79</v>
      </c>
      <c r="AH79">
        <f>U79</f>
        <v>74</v>
      </c>
      <c r="AI79">
        <f>W79</f>
        <v>0</v>
      </c>
      <c r="AJ79" s="24">
        <f>SUMPRODUCT(LARGE(AB79:AI79, {1,2,3,4,5}))</f>
        <v>407</v>
      </c>
    </row>
    <row r="80" spans="1:37" x14ac:dyDescent="0.25">
      <c r="A80" s="47" t="s">
        <v>14</v>
      </c>
      <c r="B80" s="45" t="s">
        <v>112</v>
      </c>
      <c r="C80" s="44" t="s">
        <v>353</v>
      </c>
      <c r="D80" s="44">
        <v>131917</v>
      </c>
      <c r="E80" s="44" t="s">
        <v>13</v>
      </c>
      <c r="F80" s="44" t="s">
        <v>8</v>
      </c>
      <c r="G80" s="44">
        <f>VLOOKUP($D80,CLASS!$D$2:$W$405,4,FALSE)</f>
        <v>15</v>
      </c>
      <c r="H80" s="44">
        <f>VLOOKUP($D80,CLASS!$D$2:$W$405,5,FALSE)</f>
        <v>65</v>
      </c>
      <c r="I80" s="52">
        <f>IF(H80,G80+H80,0)</f>
        <v>80</v>
      </c>
      <c r="J80" s="44">
        <f>VLOOKUP($D80,CLASS!$D$2:$W$405,7,FALSE)</f>
        <v>56</v>
      </c>
      <c r="K80" s="52">
        <f>IF(IF(J80,J80+$G80,0)&lt;=100,IF(J80,J80+$G80,0),100)</f>
        <v>71</v>
      </c>
      <c r="L80" s="44">
        <f>VLOOKUP($D80,CLASS!$D$2:$W$405,9,FALSE)</f>
        <v>70</v>
      </c>
      <c r="M80" s="52">
        <f>IF(IF(L80,L80+$G80,0)&lt;=100,IF(L80,L80+$G80,0),100)</f>
        <v>85</v>
      </c>
      <c r="N80" s="44">
        <f>VLOOKUP($D80,CLASS!$D$2:$W$405,11,FALSE)</f>
        <v>64</v>
      </c>
      <c r="O80" s="52">
        <f>IF(IF(N80,N80+$G80,0)&lt;=100,IF(N80,N80+$G80,0),100)</f>
        <v>79</v>
      </c>
      <c r="P80" s="44">
        <f>VLOOKUP($D80,CLASS!$D$2:$W$405,13,FALSE)</f>
        <v>45</v>
      </c>
      <c r="Q80" s="52">
        <f>IF(IF(P80,P80+$G80,0)&lt;=100,IF(P80,P80+$G80,0),100)</f>
        <v>60</v>
      </c>
      <c r="R80" s="44">
        <f>VLOOKUP($D80,CLASS!$D$2:$W$405,15,FALSE)</f>
        <v>65</v>
      </c>
      <c r="S80" s="52">
        <f>IF(IF(R80,R80+$G80,0)&lt;=100,IF(R80,R80+$G80,0),100)</f>
        <v>80</v>
      </c>
      <c r="T80" s="44">
        <f>VLOOKUP($D80,CLASS!$D$2:$W$405,17,FALSE)</f>
        <v>67</v>
      </c>
      <c r="U80" s="52">
        <f>IF(IF(T80,T80+$G80,0)&lt;=100,IF(T80,T80+$G80,0),100)</f>
        <v>82</v>
      </c>
      <c r="V80" s="44">
        <f>VLOOKUP($D80,CLASS!$D$2:$W$405,19,FALSE)</f>
        <v>0</v>
      </c>
      <c r="W80" s="52">
        <f>IF(IF(V80,V80+$G80,0)&lt;=100,IF(V80,V80+$G80,0),100)</f>
        <v>0</v>
      </c>
      <c r="X80"/>
      <c r="Y80"/>
      <c r="Z80" s="52">
        <f>I80+K80+M80+O80+Q80+S80+U80+W80</f>
        <v>537</v>
      </c>
      <c r="AA80"/>
      <c r="AB80">
        <f>I80</f>
        <v>80</v>
      </c>
      <c r="AC80">
        <f>K80</f>
        <v>71</v>
      </c>
      <c r="AD80">
        <f>M80</f>
        <v>85</v>
      </c>
      <c r="AE80">
        <f>O80</f>
        <v>79</v>
      </c>
      <c r="AF80">
        <f>Q80</f>
        <v>60</v>
      </c>
      <c r="AG80">
        <f>S80</f>
        <v>80</v>
      </c>
      <c r="AH80">
        <f>U80</f>
        <v>82</v>
      </c>
      <c r="AI80">
        <f>W80</f>
        <v>0</v>
      </c>
      <c r="AJ80" s="24">
        <f>SUMPRODUCT(LARGE(AB80:AI80, {1,2,3,4,5}))</f>
        <v>406</v>
      </c>
    </row>
    <row r="81" spans="1:37" x14ac:dyDescent="0.25">
      <c r="A81" s="47" t="s">
        <v>31</v>
      </c>
      <c r="B81" s="45" t="s">
        <v>162</v>
      </c>
      <c r="C81" s="44" t="s">
        <v>220</v>
      </c>
      <c r="D81" s="44">
        <v>95598</v>
      </c>
      <c r="E81" s="44" t="s">
        <v>11</v>
      </c>
      <c r="F81" s="44" t="s">
        <v>35</v>
      </c>
      <c r="G81" s="44">
        <f>VLOOKUP($D81,CLASS!$D$2:$W$405,4,FALSE)</f>
        <v>5</v>
      </c>
      <c r="H81" s="44">
        <f>VLOOKUP($D81,CLASS!$D$2:$W$405,5,FALSE)</f>
        <v>0</v>
      </c>
      <c r="I81" s="52">
        <f>IF(H81,G81+H81,0)</f>
        <v>0</v>
      </c>
      <c r="J81" s="44">
        <f>VLOOKUP($D81,CLASS!$D$2:$W$405,7,FALSE)</f>
        <v>88</v>
      </c>
      <c r="K81" s="52">
        <f>IF(IF(J81,J81+$G81,0)&lt;=100,IF(J81,J81+$G81,0),100)</f>
        <v>93</v>
      </c>
      <c r="L81" s="44">
        <f>VLOOKUP($D81,CLASS!$D$2:$W$405,9,FALSE)</f>
        <v>73</v>
      </c>
      <c r="M81" s="52">
        <f>IF(IF(L81,L81+$G81,0)&lt;=100,IF(L81,L81+$G81,0),100)</f>
        <v>78</v>
      </c>
      <c r="N81" s="44">
        <f>VLOOKUP($D81,CLASS!$D$2:$W$405,11,FALSE)</f>
        <v>71</v>
      </c>
      <c r="O81" s="52">
        <f>IF(IF(N81,N81+$G81,0)&lt;=100,IF(N81,N81+$G81,0),100)</f>
        <v>76</v>
      </c>
      <c r="P81" s="44">
        <f>VLOOKUP($D81,CLASS!$D$2:$W$405,13,FALSE)</f>
        <v>72</v>
      </c>
      <c r="Q81" s="52">
        <f>IF(IF(P81,P81+$G81,0)&lt;=100,IF(P81,P81+$G81,0),100)</f>
        <v>77</v>
      </c>
      <c r="R81" s="44">
        <f>VLOOKUP($D81,CLASS!$D$2:$W$405,15,FALSE)</f>
        <v>74</v>
      </c>
      <c r="S81" s="52">
        <f>IF(IF(R81,R81+$G81,0)&lt;=100,IF(R81,R81+$G81,0),100)</f>
        <v>79</v>
      </c>
      <c r="T81" s="44">
        <f>VLOOKUP($D81,CLASS!$D$2:$W$405,17,FALSE)</f>
        <v>0</v>
      </c>
      <c r="U81" s="52">
        <f>IF(IF(T81,T81+$G81,0)&lt;=100,IF(T81,T81+$G81,0),100)</f>
        <v>0</v>
      </c>
      <c r="V81" s="44">
        <f>VLOOKUP($D81,CLASS!$D$2:$W$405,19,FALSE)</f>
        <v>0</v>
      </c>
      <c r="W81" s="52">
        <f>IF(IF(V81,V81+$G81,0)&lt;=100,IF(V81,V81+$G81,0),100)</f>
        <v>0</v>
      </c>
      <c r="X81"/>
      <c r="Y81"/>
      <c r="Z81" s="52">
        <f>I81+K81+M81+O81+Q81+S81+U81+W81</f>
        <v>403</v>
      </c>
      <c r="AA81"/>
      <c r="AB81">
        <f>I81</f>
        <v>0</v>
      </c>
      <c r="AC81">
        <f>K81</f>
        <v>93</v>
      </c>
      <c r="AD81">
        <f>M81</f>
        <v>78</v>
      </c>
      <c r="AE81">
        <f>O81</f>
        <v>76</v>
      </c>
      <c r="AF81">
        <f>Q81</f>
        <v>77</v>
      </c>
      <c r="AG81">
        <f>S81</f>
        <v>79</v>
      </c>
      <c r="AH81">
        <f>U81</f>
        <v>0</v>
      </c>
      <c r="AI81">
        <f>W81</f>
        <v>0</v>
      </c>
      <c r="AJ81" s="24">
        <f>SUMPRODUCT(LARGE(AB81:AI81, {1,2,3,4,5}))</f>
        <v>403</v>
      </c>
      <c r="AK81" s="57"/>
    </row>
    <row r="82" spans="1:37" x14ac:dyDescent="0.25">
      <c r="A82" s="47" t="s">
        <v>29</v>
      </c>
      <c r="B82" s="46" t="s">
        <v>99</v>
      </c>
      <c r="C82" s="44" t="s">
        <v>293</v>
      </c>
      <c r="D82" s="44">
        <v>14756</v>
      </c>
      <c r="E82" s="44" t="s">
        <v>12</v>
      </c>
      <c r="F82" s="44" t="s">
        <v>35</v>
      </c>
      <c r="G82" s="44">
        <f>VLOOKUP($D82,CLASS!$D$2:$W$405,4,FALSE)</f>
        <v>10</v>
      </c>
      <c r="H82" s="44">
        <f>VLOOKUP($D82,CLASS!$D$2:$W$405,5,FALSE)</f>
        <v>0</v>
      </c>
      <c r="I82" s="52">
        <f>IF(H82,G82+H82,0)</f>
        <v>0</v>
      </c>
      <c r="J82" s="44">
        <f>VLOOKUP($D82,CLASS!$D$2:$W$405,7,FALSE)</f>
        <v>74</v>
      </c>
      <c r="K82" s="52">
        <f>IF(IF(J82,J82+$G82,0)&lt;=100,IF(J82,J82+$G82,0),100)</f>
        <v>84</v>
      </c>
      <c r="L82" s="44">
        <f>VLOOKUP($D82,CLASS!$D$2:$W$405,9,FALSE)</f>
        <v>65</v>
      </c>
      <c r="M82" s="52">
        <f>IF(IF(L82,L82+$G82,0)&lt;=100,IF(L82,L82+$G82,0),100)</f>
        <v>75</v>
      </c>
      <c r="N82" s="44">
        <f>VLOOKUP($D82,CLASS!$D$2:$W$405,11,FALSE)</f>
        <v>74</v>
      </c>
      <c r="O82" s="52">
        <f>IF(IF(N82,N82+$G82,0)&lt;=100,IF(N82,N82+$G82,0),100)</f>
        <v>84</v>
      </c>
      <c r="P82" s="44">
        <f>VLOOKUP($D82,CLASS!$D$2:$W$405,13,FALSE)</f>
        <v>58</v>
      </c>
      <c r="Q82" s="52">
        <f>IF(IF(P82,P82+$G82,0)&lt;=100,IF(P82,P82+$G82,0),100)</f>
        <v>68</v>
      </c>
      <c r="R82" s="44">
        <f>VLOOKUP($D82,CLASS!$D$2:$W$405,15,FALSE)</f>
        <v>74</v>
      </c>
      <c r="S82" s="52">
        <f>IF(IF(R82,R82+$G82,0)&lt;=100,IF(R82,R82+$G82,0),100)</f>
        <v>84</v>
      </c>
      <c r="T82" s="44">
        <f>VLOOKUP($D82,CLASS!$D$2:$W$405,17,FALSE)</f>
        <v>0</v>
      </c>
      <c r="U82" s="52">
        <f>IF(IF(T82,T82+$G82,0)&lt;=100,IF(T82,T82+$G82,0),100)</f>
        <v>0</v>
      </c>
      <c r="V82" s="44">
        <f>VLOOKUP($D82,CLASS!$D$2:$W$405,19,FALSE)</f>
        <v>0</v>
      </c>
      <c r="W82" s="52">
        <f>IF(IF(V82,V82+$G82,0)&lt;=100,IF(V82,V82+$G82,0),100)</f>
        <v>0</v>
      </c>
      <c r="X82"/>
      <c r="Y82"/>
      <c r="Z82" s="52">
        <f>I82+K82+M82+O82+Q82+S82+U82+W82</f>
        <v>395</v>
      </c>
      <c r="AA82"/>
      <c r="AB82">
        <f>I82</f>
        <v>0</v>
      </c>
      <c r="AC82">
        <f>K82</f>
        <v>84</v>
      </c>
      <c r="AD82">
        <f>M82</f>
        <v>75</v>
      </c>
      <c r="AE82">
        <f>O82</f>
        <v>84</v>
      </c>
      <c r="AF82">
        <f>Q82</f>
        <v>68</v>
      </c>
      <c r="AG82">
        <f>S82</f>
        <v>84</v>
      </c>
      <c r="AH82">
        <f>U82</f>
        <v>0</v>
      </c>
      <c r="AI82">
        <f>W82</f>
        <v>0</v>
      </c>
      <c r="AJ82" s="24">
        <f>SUMPRODUCT(LARGE(AB82:AI82, {1,2,3,4,5}))</f>
        <v>395</v>
      </c>
      <c r="AK82" s="44"/>
    </row>
    <row r="83" spans="1:37" x14ac:dyDescent="0.25">
      <c r="A83" s="47" t="s">
        <v>29</v>
      </c>
      <c r="B83" s="46" t="s">
        <v>354</v>
      </c>
      <c r="C83" s="44" t="s">
        <v>355</v>
      </c>
      <c r="D83" s="44">
        <v>121439</v>
      </c>
      <c r="E83" s="44" t="s">
        <v>13</v>
      </c>
      <c r="F83" s="44" t="s">
        <v>36</v>
      </c>
      <c r="G83" s="44">
        <f>VLOOKUP($D83,CLASS!$D$2:$W$405,4,FALSE)</f>
        <v>15</v>
      </c>
      <c r="H83" s="44">
        <f>VLOOKUP($D83,CLASS!$D$2:$W$405,5,FALSE)</f>
        <v>63</v>
      </c>
      <c r="I83" s="52">
        <f>IF(H83,G83+H83,0)</f>
        <v>78</v>
      </c>
      <c r="J83" s="44">
        <f>VLOOKUP($D83,CLASS!$D$2:$W$405,7,FALSE)</f>
        <v>0</v>
      </c>
      <c r="K83" s="52">
        <f>IF(IF(J83,J83+$G83,0)&lt;=100,IF(J83,J83+$G83,0),100)</f>
        <v>0</v>
      </c>
      <c r="L83" s="44">
        <f>VLOOKUP($D83,CLASS!$D$2:$W$405,9,FALSE)</f>
        <v>63</v>
      </c>
      <c r="M83" s="52">
        <f>IF(IF(L83,L83+$G83,0)&lt;=100,IF(L83,L83+$G83,0),100)</f>
        <v>78</v>
      </c>
      <c r="N83" s="44">
        <f>VLOOKUP($D83,CLASS!$D$2:$W$405,11,FALSE)</f>
        <v>59</v>
      </c>
      <c r="O83" s="52">
        <f>IF(IF(N83,N83+$G83,0)&lt;=100,IF(N83,N83+$G83,0),100)</f>
        <v>74</v>
      </c>
      <c r="P83" s="44">
        <f>VLOOKUP($D83,CLASS!$D$2:$W$405,13,FALSE)</f>
        <v>64</v>
      </c>
      <c r="Q83" s="52">
        <f>IF(IF(P83,P83+$G83,0)&lt;=100,IF(P83,P83+$G83,0),100)</f>
        <v>79</v>
      </c>
      <c r="R83" s="44">
        <f>VLOOKUP($D83,CLASS!$D$2:$W$405,15,FALSE)</f>
        <v>65</v>
      </c>
      <c r="S83" s="52">
        <f>IF(IF(R83,R83+$G83,0)&lt;=100,IF(R83,R83+$G83,0),100)</f>
        <v>80</v>
      </c>
      <c r="T83" s="44">
        <f>VLOOKUP($D83,CLASS!$D$2:$W$405,17,FALSE)</f>
        <v>62</v>
      </c>
      <c r="U83" s="52">
        <f>IF(IF(T83,T83+$G83,0)&lt;=100,IF(T83,T83+$G83,0),100)</f>
        <v>77</v>
      </c>
      <c r="V83" s="44">
        <f>VLOOKUP($D83,CLASS!$D$2:$W$405,19,FALSE)</f>
        <v>0</v>
      </c>
      <c r="W83" s="52">
        <f>IF(IF(V83,V83+$G83,0)&lt;=100,IF(V83,V83+$G83,0),100)</f>
        <v>0</v>
      </c>
      <c r="X83"/>
      <c r="Y83"/>
      <c r="Z83" s="52">
        <f>I83+K83+M83+O83+Q83+S83+U83+W83</f>
        <v>466</v>
      </c>
      <c r="AA83"/>
      <c r="AB83">
        <f>I83</f>
        <v>78</v>
      </c>
      <c r="AC83">
        <f>K83</f>
        <v>0</v>
      </c>
      <c r="AD83">
        <f>M83</f>
        <v>78</v>
      </c>
      <c r="AE83">
        <f>O83</f>
        <v>74</v>
      </c>
      <c r="AF83">
        <f>Q83</f>
        <v>79</v>
      </c>
      <c r="AG83">
        <f>S83</f>
        <v>80</v>
      </c>
      <c r="AH83">
        <f>U83</f>
        <v>77</v>
      </c>
      <c r="AI83">
        <f>W83</f>
        <v>0</v>
      </c>
      <c r="AJ83" s="24">
        <f>SUMPRODUCT(LARGE(AB83:AI83, {1,2,3,4,5}))</f>
        <v>392</v>
      </c>
      <c r="AK83" s="44"/>
    </row>
    <row r="84" spans="1:37" x14ac:dyDescent="0.25">
      <c r="A84" s="47" t="s">
        <v>31</v>
      </c>
      <c r="B84" s="45" t="s">
        <v>281</v>
      </c>
      <c r="C84" s="44" t="s">
        <v>263</v>
      </c>
      <c r="D84" s="44">
        <v>131233</v>
      </c>
      <c r="E84" s="44" t="s">
        <v>12</v>
      </c>
      <c r="F84" s="44" t="s">
        <v>8</v>
      </c>
      <c r="G84" s="44">
        <f>VLOOKUP($D84,CLASS!$D$2:$W$405,4,FALSE)</f>
        <v>10</v>
      </c>
      <c r="H84" s="44">
        <f>VLOOKUP($D84,CLASS!$D$2:$W$405,5,FALSE)</f>
        <v>66</v>
      </c>
      <c r="I84" s="52">
        <f>IF(H84,G84+H84,0)</f>
        <v>76</v>
      </c>
      <c r="J84" s="44">
        <f>VLOOKUP($D84,CLASS!$D$2:$W$405,7,FALSE)</f>
        <v>0</v>
      </c>
      <c r="K84" s="52">
        <f>IF(IF(J84,J84+$G84,0)&lt;=100,IF(J84,J84+$G84,0),100)</f>
        <v>0</v>
      </c>
      <c r="L84" s="44">
        <f>VLOOKUP($D84,CLASS!$D$2:$W$405,9,FALSE)</f>
        <v>68</v>
      </c>
      <c r="M84" s="52">
        <f>IF(IF(L84,L84+$G84,0)&lt;=100,IF(L84,L84+$G84,0),100)</f>
        <v>78</v>
      </c>
      <c r="N84" s="44">
        <f>VLOOKUP($D84,CLASS!$D$2:$W$405,11,FALSE)</f>
        <v>0</v>
      </c>
      <c r="O84" s="52">
        <f>IF(IF(N84,N84+$G84,0)&lt;=100,IF(N84,N84+$G84,0),100)</f>
        <v>0</v>
      </c>
      <c r="P84" s="44">
        <f>VLOOKUP($D84,CLASS!$D$2:$W$405,13,FALSE)</f>
        <v>72</v>
      </c>
      <c r="Q84" s="52">
        <f>IF(IF(P84,P84+$G84,0)&lt;=100,IF(P84,P84+$G84,0),100)</f>
        <v>82</v>
      </c>
      <c r="R84" s="44">
        <f>VLOOKUP($D84,CLASS!$D$2:$W$405,15,FALSE)</f>
        <v>73</v>
      </c>
      <c r="S84" s="52">
        <f>IF(IF(R84,R84+$G84,0)&lt;=100,IF(R84,R84+$G84,0),100)</f>
        <v>83</v>
      </c>
      <c r="T84" s="44">
        <f>VLOOKUP($D84,CLASS!$D$2:$W$405,17,FALSE)</f>
        <v>63</v>
      </c>
      <c r="U84" s="52">
        <f>IF(IF(T84,T84+$G84,0)&lt;=100,IF(T84,T84+$G84,0),100)</f>
        <v>73</v>
      </c>
      <c r="V84" s="44">
        <f>VLOOKUP($D84,CLASS!$D$2:$W$405,19,FALSE)</f>
        <v>0</v>
      </c>
      <c r="W84" s="52">
        <f>IF(IF(V84,V84+$G84,0)&lt;=100,IF(V84,V84+$G84,0),100)</f>
        <v>0</v>
      </c>
      <c r="X84"/>
      <c r="Y84"/>
      <c r="Z84" s="52">
        <f>I84+K84+M84+O84+Q84+S84+U84+W84</f>
        <v>392</v>
      </c>
      <c r="AA84"/>
      <c r="AB84">
        <f>I84</f>
        <v>76</v>
      </c>
      <c r="AC84">
        <f>K84</f>
        <v>0</v>
      </c>
      <c r="AD84">
        <f>M84</f>
        <v>78</v>
      </c>
      <c r="AE84">
        <f>O84</f>
        <v>0</v>
      </c>
      <c r="AF84">
        <f>Q84</f>
        <v>82</v>
      </c>
      <c r="AG84">
        <f>S84</f>
        <v>83</v>
      </c>
      <c r="AH84">
        <f>U84</f>
        <v>73</v>
      </c>
      <c r="AI84">
        <f>W84</f>
        <v>0</v>
      </c>
      <c r="AJ84" s="24">
        <f>SUMPRODUCT(LARGE(AB84:AI84, {1,2,3,4,5}))</f>
        <v>392</v>
      </c>
      <c r="AK84" s="44"/>
    </row>
    <row r="85" spans="1:37" x14ac:dyDescent="0.25">
      <c r="A85" s="47" t="s">
        <v>49</v>
      </c>
      <c r="B85" s="46" t="s">
        <v>125</v>
      </c>
      <c r="C85" s="44" t="s">
        <v>283</v>
      </c>
      <c r="D85" s="44">
        <v>131224</v>
      </c>
      <c r="E85" s="44" t="s">
        <v>12</v>
      </c>
      <c r="F85" s="44" t="s">
        <v>8</v>
      </c>
      <c r="G85" s="44">
        <f>VLOOKUP($D85,CLASS!$D$2:$W$405,4,FALSE)</f>
        <v>10</v>
      </c>
      <c r="H85" s="44">
        <f>VLOOKUP($D85,CLASS!$D$2:$W$405,5,FALSE)</f>
        <v>65</v>
      </c>
      <c r="I85" s="52">
        <f>IF(H85,G85+H85,0)</f>
        <v>75</v>
      </c>
      <c r="J85" s="44">
        <f>VLOOKUP($D85,CLASS!$D$2:$W$405,7,FALSE)</f>
        <v>74</v>
      </c>
      <c r="K85" s="52">
        <f>IF(IF(J85,J85+$G85,0)&lt;=100,IF(J85,J85+$G85,0),100)</f>
        <v>84</v>
      </c>
      <c r="L85" s="44">
        <f>VLOOKUP($D85,CLASS!$D$2:$W$405,9,FALSE)</f>
        <v>0</v>
      </c>
      <c r="M85" s="52">
        <f>IF(IF(L85,L85+$G85,0)&lt;=100,IF(L85,L85+$G85,0),100)</f>
        <v>0</v>
      </c>
      <c r="N85" s="44">
        <f>VLOOKUP($D85,CLASS!$D$2:$W$405,11,FALSE)</f>
        <v>61</v>
      </c>
      <c r="O85" s="52">
        <f>IF(IF(N85,N85+$G85,0)&lt;=100,IF(N85,N85+$G85,0),100)</f>
        <v>71</v>
      </c>
      <c r="P85" s="44">
        <f>VLOOKUP($D85,CLASS!$D$2:$W$405,13,FALSE)</f>
        <v>68</v>
      </c>
      <c r="Q85" s="52">
        <f>IF(IF(P85,P85+$G85,0)&lt;=100,IF(P85,P85+$G85,0),100)</f>
        <v>78</v>
      </c>
      <c r="R85" s="44">
        <f>VLOOKUP($D85,CLASS!$D$2:$W$405,15,FALSE)</f>
        <v>70</v>
      </c>
      <c r="S85" s="52">
        <f>IF(IF(R85,R85+$G85,0)&lt;=100,IF(R85,R85+$G85,0),100)</f>
        <v>80</v>
      </c>
      <c r="T85" s="44">
        <f>VLOOKUP($D85,CLASS!$D$2:$W$405,17,FALSE)</f>
        <v>0</v>
      </c>
      <c r="U85" s="52">
        <f>IF(IF(T85,T85+$G85,0)&lt;=100,IF(T85,T85+$G85,0),100)</f>
        <v>0</v>
      </c>
      <c r="V85" s="44">
        <f>VLOOKUP($D85,CLASS!$D$2:$W$405,19,FALSE)</f>
        <v>0</v>
      </c>
      <c r="W85" s="52">
        <f>IF(IF(V85,V85+$G85,0)&lt;=100,IF(V85,V85+$G85,0),100)</f>
        <v>0</v>
      </c>
      <c r="X85"/>
      <c r="Y85"/>
      <c r="Z85" s="52">
        <f>I85+K85+M85+O85+Q85+S85+U85+W85</f>
        <v>388</v>
      </c>
      <c r="AA85"/>
      <c r="AB85">
        <f>I85</f>
        <v>75</v>
      </c>
      <c r="AC85">
        <f>K85</f>
        <v>84</v>
      </c>
      <c r="AD85">
        <f>M85</f>
        <v>0</v>
      </c>
      <c r="AE85">
        <f>O85</f>
        <v>71</v>
      </c>
      <c r="AF85">
        <f>Q85</f>
        <v>78</v>
      </c>
      <c r="AG85">
        <f>S85</f>
        <v>80</v>
      </c>
      <c r="AH85">
        <f>U85</f>
        <v>0</v>
      </c>
      <c r="AI85">
        <f>W85</f>
        <v>0</v>
      </c>
      <c r="AJ85" s="24">
        <f>SUMPRODUCT(LARGE(AB85:AI85, {1,2,3,4,5}))</f>
        <v>388</v>
      </c>
    </row>
    <row r="86" spans="1:37" x14ac:dyDescent="0.25">
      <c r="A86" s="47" t="s">
        <v>30</v>
      </c>
      <c r="B86" s="46" t="s">
        <v>88</v>
      </c>
      <c r="C86" s="44" t="s">
        <v>375</v>
      </c>
      <c r="D86" s="44">
        <v>128398</v>
      </c>
      <c r="E86" s="44" t="s">
        <v>13</v>
      </c>
      <c r="F86" s="44" t="s">
        <v>8</v>
      </c>
      <c r="G86" s="44">
        <f>VLOOKUP($D86,CLASS!$D$2:$W$405,4,FALSE)</f>
        <v>15</v>
      </c>
      <c r="H86" s="44">
        <f>VLOOKUP($D86,CLASS!$D$2:$W$405,5,FALSE)</f>
        <v>52</v>
      </c>
      <c r="I86" s="52">
        <f>IF(H86,G86+H86,0)</f>
        <v>67</v>
      </c>
      <c r="J86" s="44">
        <f>VLOOKUP($D86,CLASS!$D$2:$W$405,7,FALSE)</f>
        <v>57</v>
      </c>
      <c r="K86" s="52">
        <f>IF(IF(J86,J86+$G86,0)&lt;=100,IF(J86,J86+$G86,0),100)</f>
        <v>72</v>
      </c>
      <c r="L86" s="44">
        <f>VLOOKUP($D86,CLASS!$D$2:$W$405,9,FALSE)</f>
        <v>68</v>
      </c>
      <c r="M86" s="52">
        <f>IF(IF(L86,L86+$G86,0)&lt;=100,IF(L86,L86+$G86,0),100)</f>
        <v>83</v>
      </c>
      <c r="N86" s="44">
        <f>VLOOKUP($D86,CLASS!$D$2:$W$405,11,FALSE)</f>
        <v>0</v>
      </c>
      <c r="O86" s="52">
        <f>IF(IF(N86,N86+$G86,0)&lt;=100,IF(N86,N86+$G86,0),100)</f>
        <v>0</v>
      </c>
      <c r="P86" s="44">
        <f>VLOOKUP($D86,CLASS!$D$2:$W$405,13,FALSE)</f>
        <v>0</v>
      </c>
      <c r="Q86" s="52">
        <f>IF(IF(P86,P86+$G86,0)&lt;=100,IF(P86,P86+$G86,0),100)</f>
        <v>0</v>
      </c>
      <c r="R86" s="44">
        <f>VLOOKUP($D86,CLASS!$D$2:$W$405,15,FALSE)</f>
        <v>67</v>
      </c>
      <c r="S86" s="52">
        <f>IF(IF(R86,R86+$G86,0)&lt;=100,IF(R86,R86+$G86,0),100)</f>
        <v>82</v>
      </c>
      <c r="T86" s="44">
        <f>VLOOKUP($D86,CLASS!$D$2:$W$405,17,FALSE)</f>
        <v>63</v>
      </c>
      <c r="U86" s="52">
        <f>IF(IF(T86,T86+$G86,0)&lt;=100,IF(T86,T86+$G86,0),100)</f>
        <v>78</v>
      </c>
      <c r="V86" s="44">
        <f>VLOOKUP($D86,CLASS!$D$2:$W$405,19,FALSE)</f>
        <v>0</v>
      </c>
      <c r="W86" s="52">
        <f>IF(IF(V86,V86+$G86,0)&lt;=100,IF(V86,V86+$G86,0),100)</f>
        <v>0</v>
      </c>
      <c r="X86"/>
      <c r="Y86"/>
      <c r="Z86" s="52">
        <f>I86+K86+M86+O86+Q86+S86+U86+W86</f>
        <v>382</v>
      </c>
      <c r="AA86"/>
      <c r="AB86">
        <f>I86</f>
        <v>67</v>
      </c>
      <c r="AC86">
        <f>K86</f>
        <v>72</v>
      </c>
      <c r="AD86">
        <f>M86</f>
        <v>83</v>
      </c>
      <c r="AE86">
        <f>O86</f>
        <v>0</v>
      </c>
      <c r="AF86">
        <f>Q86</f>
        <v>0</v>
      </c>
      <c r="AG86">
        <f>S86</f>
        <v>82</v>
      </c>
      <c r="AH86">
        <f>U86</f>
        <v>78</v>
      </c>
      <c r="AI86">
        <f>W86</f>
        <v>0</v>
      </c>
      <c r="AJ86" s="24">
        <f>SUMPRODUCT(LARGE(AB86:AI86, {1,2,3,4,5}))</f>
        <v>382</v>
      </c>
      <c r="AK86"/>
    </row>
    <row r="87" spans="1:37" x14ac:dyDescent="0.25">
      <c r="A87" s="47" t="s">
        <v>31</v>
      </c>
      <c r="B87" s="45" t="s">
        <v>373</v>
      </c>
      <c r="C87" s="44" t="s">
        <v>374</v>
      </c>
      <c r="D87" s="44">
        <v>129282</v>
      </c>
      <c r="E87" s="44" t="s">
        <v>13</v>
      </c>
      <c r="F87" s="44" t="s">
        <v>8</v>
      </c>
      <c r="G87" s="44">
        <f>VLOOKUP($D87,CLASS!$D$2:$W$405,4,FALSE)</f>
        <v>15</v>
      </c>
      <c r="H87" s="44">
        <f>VLOOKUP($D87,CLASS!$D$2:$W$405,5,FALSE)</f>
        <v>52</v>
      </c>
      <c r="I87" s="52">
        <f>IF(H87,G87+H87,0)</f>
        <v>67</v>
      </c>
      <c r="J87" s="44">
        <f>VLOOKUP($D87,CLASS!$D$2:$W$405,7,FALSE)</f>
        <v>62</v>
      </c>
      <c r="K87" s="52">
        <f>IF(IF(J87,J87+$G87,0)&lt;=100,IF(J87,J87+$G87,0),100)</f>
        <v>77</v>
      </c>
      <c r="L87" s="44">
        <f>VLOOKUP($D87,CLASS!$D$2:$W$405,9,FALSE)</f>
        <v>59</v>
      </c>
      <c r="M87" s="52">
        <f>IF(IF(L87,L87+$G87,0)&lt;=100,IF(L87,L87+$G87,0),100)</f>
        <v>74</v>
      </c>
      <c r="N87" s="44">
        <f>VLOOKUP($D87,CLASS!$D$2:$W$405,11,FALSE)</f>
        <v>0</v>
      </c>
      <c r="O87" s="52">
        <f>IF(IF(N87,N87+$G87,0)&lt;=100,IF(N87,N87+$G87,0),100)</f>
        <v>0</v>
      </c>
      <c r="P87" s="44">
        <f>VLOOKUP($D87,CLASS!$D$2:$W$405,13,FALSE)</f>
        <v>66</v>
      </c>
      <c r="Q87" s="52">
        <f>IF(IF(P87,P87+$G87,0)&lt;=100,IF(P87,P87+$G87,0),100)</f>
        <v>81</v>
      </c>
      <c r="R87" s="44">
        <f>VLOOKUP($D87,CLASS!$D$2:$W$405,15,FALSE)</f>
        <v>68</v>
      </c>
      <c r="S87" s="52">
        <f>IF(IF(R87,R87+$G87,0)&lt;=100,IF(R87,R87+$G87,0),100)</f>
        <v>83</v>
      </c>
      <c r="T87" s="44">
        <f>VLOOKUP($D87,CLASS!$D$2:$W$405,17,FALSE)</f>
        <v>40</v>
      </c>
      <c r="U87" s="52">
        <f>IF(IF(T87,T87+$G87,0)&lt;=100,IF(T87,T87+$G87,0),100)</f>
        <v>55</v>
      </c>
      <c r="V87" s="44">
        <f>VLOOKUP($D87,CLASS!$D$2:$W$405,19,FALSE)</f>
        <v>0</v>
      </c>
      <c r="W87" s="52">
        <f>IF(IF(V87,V87+$G87,0)&lt;=100,IF(V87,V87+$G87,0),100)</f>
        <v>0</v>
      </c>
      <c r="X87"/>
      <c r="Y87"/>
      <c r="Z87" s="52">
        <f>I87+K87+M87+O87+Q87+S87+U87+W87</f>
        <v>437</v>
      </c>
      <c r="AA87"/>
      <c r="AB87">
        <f>I87</f>
        <v>67</v>
      </c>
      <c r="AC87">
        <f>K87</f>
        <v>77</v>
      </c>
      <c r="AD87">
        <f>M87</f>
        <v>74</v>
      </c>
      <c r="AE87">
        <f>O87</f>
        <v>0</v>
      </c>
      <c r="AF87">
        <f>Q87</f>
        <v>81</v>
      </c>
      <c r="AG87">
        <f>S87</f>
        <v>83</v>
      </c>
      <c r="AH87">
        <f>U87</f>
        <v>55</v>
      </c>
      <c r="AI87">
        <f>W87</f>
        <v>0</v>
      </c>
      <c r="AJ87" s="24">
        <f>SUMPRODUCT(LARGE(AB87:AI87, {1,2,3,4,5}))</f>
        <v>382</v>
      </c>
      <c r="AK87"/>
    </row>
    <row r="88" spans="1:37" x14ac:dyDescent="0.25">
      <c r="A88" s="47" t="s">
        <v>48</v>
      </c>
      <c r="B88" s="46" t="s">
        <v>320</v>
      </c>
      <c r="C88" s="44" t="s">
        <v>349</v>
      </c>
      <c r="D88" s="44">
        <v>123090</v>
      </c>
      <c r="E88" s="44" t="s">
        <v>13</v>
      </c>
      <c r="F88" s="44" t="s">
        <v>43</v>
      </c>
      <c r="G88" s="44">
        <f>VLOOKUP($D88,CLASS!$D$2:$W$405,4,FALSE)</f>
        <v>15</v>
      </c>
      <c r="H88" s="44">
        <f>VLOOKUP($D88,CLASS!$D$2:$W$405,5,FALSE)</f>
        <v>67</v>
      </c>
      <c r="I88" s="52">
        <f>IF(H88,G88+H88,0)</f>
        <v>82</v>
      </c>
      <c r="J88" s="44">
        <f>VLOOKUP($D88,CLASS!$D$2:$W$405,7,FALSE)</f>
        <v>66</v>
      </c>
      <c r="K88" s="52">
        <f>IF(IF(J88,J88+$G88,0)&lt;=100,IF(J88,J88+$G88,0),100)</f>
        <v>81</v>
      </c>
      <c r="L88" s="44">
        <f>VLOOKUP($D88,CLASS!$D$2:$W$405,9,FALSE)</f>
        <v>0</v>
      </c>
      <c r="M88" s="52">
        <f>IF(IF(L88,L88+$G88,0)&lt;=100,IF(L88,L88+$G88,0),100)</f>
        <v>0</v>
      </c>
      <c r="N88" s="44">
        <f>VLOOKUP($D88,CLASS!$D$2:$W$405,11,FALSE)</f>
        <v>0</v>
      </c>
      <c r="O88" s="52">
        <f>IF(IF(N88,N88+$G88,0)&lt;=100,IF(N88,N88+$G88,0),100)</f>
        <v>0</v>
      </c>
      <c r="P88" s="44">
        <f>VLOOKUP($D88,CLASS!$D$2:$W$405,13,FALSE)</f>
        <v>56</v>
      </c>
      <c r="Q88" s="52">
        <f>IF(IF(P88,P88+$G88,0)&lt;=100,IF(P88,P88+$G88,0),100)</f>
        <v>71</v>
      </c>
      <c r="R88" s="44">
        <f>VLOOKUP($D88,CLASS!$D$2:$W$405,15,FALSE)</f>
        <v>58</v>
      </c>
      <c r="S88" s="52">
        <f>IF(IF(R88,R88+$G88,0)&lt;=100,IF(R88,R88+$G88,0),100)</f>
        <v>73</v>
      </c>
      <c r="T88" s="44">
        <f>VLOOKUP($D88,CLASS!$D$2:$W$405,17,FALSE)</f>
        <v>59</v>
      </c>
      <c r="U88" s="52">
        <f>IF(IF(T88,T88+$G88,0)&lt;=100,IF(T88,T88+$G88,0),100)</f>
        <v>74</v>
      </c>
      <c r="V88" s="44">
        <f>VLOOKUP($D88,CLASS!$D$2:$W$405,19,FALSE)</f>
        <v>0</v>
      </c>
      <c r="W88" s="52">
        <f>IF(IF(V88,V88+$G88,0)&lt;=100,IF(V88,V88+$G88,0),100)</f>
        <v>0</v>
      </c>
      <c r="X88"/>
      <c r="Y88"/>
      <c r="Z88" s="52">
        <f>I88+K88+M88+O88+Q88+S88+U88+W88</f>
        <v>381</v>
      </c>
      <c r="AA88"/>
      <c r="AB88">
        <f>I88</f>
        <v>82</v>
      </c>
      <c r="AC88">
        <f>K88</f>
        <v>81</v>
      </c>
      <c r="AD88">
        <f>M88</f>
        <v>0</v>
      </c>
      <c r="AE88">
        <f>O88</f>
        <v>0</v>
      </c>
      <c r="AF88">
        <f>Q88</f>
        <v>71</v>
      </c>
      <c r="AG88">
        <f>S88</f>
        <v>73</v>
      </c>
      <c r="AH88">
        <f>U88</f>
        <v>74</v>
      </c>
      <c r="AI88">
        <f>W88</f>
        <v>0</v>
      </c>
      <c r="AJ88" s="24">
        <f>SUMPRODUCT(LARGE(AB88:AI88, {1,2,3,4,5}))</f>
        <v>381</v>
      </c>
      <c r="AK88" s="44"/>
    </row>
    <row r="89" spans="1:37" x14ac:dyDescent="0.25">
      <c r="A89" s="47" t="s">
        <v>48</v>
      </c>
      <c r="B89" s="45" t="s">
        <v>359</v>
      </c>
      <c r="C89" s="44" t="s">
        <v>360</v>
      </c>
      <c r="D89" s="44">
        <v>121289</v>
      </c>
      <c r="E89" s="44" t="s">
        <v>13</v>
      </c>
      <c r="F89" s="44" t="s">
        <v>36</v>
      </c>
      <c r="G89" s="44">
        <f>VLOOKUP($D89,CLASS!$D$2:$W$405,4,FALSE)</f>
        <v>15</v>
      </c>
      <c r="H89" s="44">
        <f>VLOOKUP($D89,CLASS!$D$2:$W$405,5,FALSE)</f>
        <v>61</v>
      </c>
      <c r="I89" s="52">
        <f>IF(H89,G89+H89,0)</f>
        <v>76</v>
      </c>
      <c r="J89" s="44">
        <f>VLOOKUP($D89,CLASS!$D$2:$W$405,7,FALSE)</f>
        <v>55</v>
      </c>
      <c r="K89" s="52">
        <f>IF(IF(J89,J89+$G89,0)&lt;=100,IF(J89,J89+$G89,0),100)</f>
        <v>70</v>
      </c>
      <c r="L89" s="44">
        <f>VLOOKUP($D89,CLASS!$D$2:$W$405,9,FALSE)</f>
        <v>0</v>
      </c>
      <c r="M89" s="52">
        <f>IF(IF(L89,L89+$G89,0)&lt;=100,IF(L89,L89+$G89,0),100)</f>
        <v>0</v>
      </c>
      <c r="N89" s="44">
        <f>VLOOKUP($D89,CLASS!$D$2:$W$405,11,FALSE)</f>
        <v>0</v>
      </c>
      <c r="O89" s="52">
        <f>IF(IF(N89,N89+$G89,0)&lt;=100,IF(N89,N89+$G89,0),100)</f>
        <v>0</v>
      </c>
      <c r="P89" s="44">
        <f>VLOOKUP($D89,CLASS!$D$2:$W$405,13,FALSE)</f>
        <v>62</v>
      </c>
      <c r="Q89" s="52">
        <f>IF(IF(P89,P89+$G89,0)&lt;=100,IF(P89,P89+$G89,0),100)</f>
        <v>77</v>
      </c>
      <c r="R89" s="44">
        <f>VLOOKUP($D89,CLASS!$D$2:$W$405,15,FALSE)</f>
        <v>74</v>
      </c>
      <c r="S89" s="52">
        <f>IF(IF(R89,R89+$G89,0)&lt;=100,IF(R89,R89+$G89,0),100)</f>
        <v>89</v>
      </c>
      <c r="T89" s="44">
        <f>VLOOKUP($D89,CLASS!$D$2:$W$405,17,FALSE)</f>
        <v>54</v>
      </c>
      <c r="U89" s="52">
        <f>IF(IF(T89,T89+$G89,0)&lt;=100,IF(T89,T89+$G89,0),100)</f>
        <v>69</v>
      </c>
      <c r="V89" s="44">
        <f>VLOOKUP($D89,CLASS!$D$2:$W$405,19,FALSE)</f>
        <v>0</v>
      </c>
      <c r="W89" s="52">
        <f>IF(IF(V89,V89+$G89,0)&lt;=100,IF(V89,V89+$G89,0),100)</f>
        <v>0</v>
      </c>
      <c r="X89"/>
      <c r="Y89"/>
      <c r="Z89" s="52">
        <f>I89+K89+M89+O89+Q89+S89+U89+W89</f>
        <v>381</v>
      </c>
      <c r="AA89"/>
      <c r="AB89">
        <f>I89</f>
        <v>76</v>
      </c>
      <c r="AC89">
        <f>K89</f>
        <v>70</v>
      </c>
      <c r="AD89">
        <f>M89</f>
        <v>0</v>
      </c>
      <c r="AE89">
        <f>O89</f>
        <v>0</v>
      </c>
      <c r="AF89">
        <f>Q89</f>
        <v>77</v>
      </c>
      <c r="AG89">
        <f>S89</f>
        <v>89</v>
      </c>
      <c r="AH89">
        <f>U89</f>
        <v>69</v>
      </c>
      <c r="AI89">
        <f>W89</f>
        <v>0</v>
      </c>
      <c r="AJ89" s="24">
        <f>SUMPRODUCT(LARGE(AB89:AI89, {1,2,3,4,5}))</f>
        <v>381</v>
      </c>
      <c r="AK89" s="57"/>
    </row>
    <row r="90" spans="1:37" x14ac:dyDescent="0.25">
      <c r="A90" s="47" t="s">
        <v>29</v>
      </c>
      <c r="B90" s="46" t="s">
        <v>75</v>
      </c>
      <c r="C90" s="44" t="s">
        <v>76</v>
      </c>
      <c r="D90" s="44">
        <v>125785</v>
      </c>
      <c r="E90" s="44" t="s">
        <v>23</v>
      </c>
      <c r="F90" s="44" t="s">
        <v>40</v>
      </c>
      <c r="G90" s="44">
        <f>VLOOKUP($D90,CLASS!$D$2:$W$405,4,FALSE)</f>
        <v>0</v>
      </c>
      <c r="H90" s="44">
        <f>VLOOKUP($D90,CLASS!$D$2:$W$405,5,FALSE)</f>
        <v>94</v>
      </c>
      <c r="I90" s="52">
        <f>IF(H90,G90+H90,0)</f>
        <v>94</v>
      </c>
      <c r="J90" s="44">
        <f>VLOOKUP($D90,CLASS!$D$2:$W$405,7,FALSE)</f>
        <v>98</v>
      </c>
      <c r="K90" s="52">
        <f>IF(IF(J90,J90+$G90,0)&lt;=100,IF(J90,J90+$G90,0),100)</f>
        <v>98</v>
      </c>
      <c r="L90" s="44">
        <f>VLOOKUP($D90,CLASS!$D$2:$W$405,9,FALSE)</f>
        <v>0</v>
      </c>
      <c r="M90" s="52">
        <f>IF(IF(L90,L90+$G90,0)&lt;=100,IF(L90,L90+$G90,0),100)</f>
        <v>0</v>
      </c>
      <c r="N90" s="44">
        <f>VLOOKUP($D90,CLASS!$D$2:$W$405,11,FALSE)</f>
        <v>92</v>
      </c>
      <c r="O90" s="52">
        <f>IF(IF(N90,N90+$G90,0)&lt;=100,IF(N90,N90+$G90,0),100)</f>
        <v>92</v>
      </c>
      <c r="P90" s="44">
        <f>VLOOKUP($D90,CLASS!$D$2:$W$405,13,FALSE)</f>
        <v>0</v>
      </c>
      <c r="Q90" s="52">
        <f>IF(IF(P90,P90+$G90,0)&lt;=100,IF(P90,P90+$G90,0),100)</f>
        <v>0</v>
      </c>
      <c r="R90" s="44">
        <f>VLOOKUP($D90,CLASS!$D$2:$W$405,15,FALSE)</f>
        <v>96</v>
      </c>
      <c r="S90" s="52">
        <f>IF(IF(R90,R90+$G90,0)&lt;=100,IF(R90,R90+$G90,0),100)</f>
        <v>96</v>
      </c>
      <c r="T90" s="44">
        <f>VLOOKUP($D90,CLASS!$D$2:$W$405,17,FALSE)</f>
        <v>0</v>
      </c>
      <c r="U90" s="52">
        <f>IF(IF(T90,T90+$G90,0)&lt;=100,IF(T90,T90+$G90,0),100)</f>
        <v>0</v>
      </c>
      <c r="V90" s="44">
        <f>VLOOKUP($D90,CLASS!$D$2:$W$405,19,FALSE)</f>
        <v>0</v>
      </c>
      <c r="W90" s="52">
        <f>IF(IF(V90,V90+$G90,0)&lt;=100,IF(V90,V90+$G90,0),100)</f>
        <v>0</v>
      </c>
      <c r="X90"/>
      <c r="Y90"/>
      <c r="Z90" s="52">
        <f>I90+K90+M90+O90+Q90+S90+U90+W90</f>
        <v>380</v>
      </c>
      <c r="AA90"/>
      <c r="AB90">
        <f>I90</f>
        <v>94</v>
      </c>
      <c r="AC90">
        <f>K90</f>
        <v>98</v>
      </c>
      <c r="AD90">
        <f>M90</f>
        <v>0</v>
      </c>
      <c r="AE90">
        <f>O90</f>
        <v>92</v>
      </c>
      <c r="AF90">
        <f>Q90</f>
        <v>0</v>
      </c>
      <c r="AG90">
        <f>S90</f>
        <v>96</v>
      </c>
      <c r="AH90">
        <f>U90</f>
        <v>0</v>
      </c>
      <c r="AI90">
        <f>W90</f>
        <v>0</v>
      </c>
      <c r="AJ90" s="24">
        <f>SUMPRODUCT(LARGE(AB90:AI90, {1,2,3,4,5}))</f>
        <v>380</v>
      </c>
    </row>
    <row r="91" spans="1:37" x14ac:dyDescent="0.25">
      <c r="A91" s="47" t="s">
        <v>31</v>
      </c>
      <c r="B91" s="45" t="s">
        <v>90</v>
      </c>
      <c r="C91" s="44" t="s">
        <v>376</v>
      </c>
      <c r="D91" s="44">
        <v>90323</v>
      </c>
      <c r="E91" s="44" t="s">
        <v>13</v>
      </c>
      <c r="F91" s="44" t="s">
        <v>8</v>
      </c>
      <c r="G91" s="44">
        <f>VLOOKUP($D91,CLASS!$D$2:$W$405,4,FALSE)</f>
        <v>15</v>
      </c>
      <c r="H91" s="44">
        <f>VLOOKUP($D91,CLASS!$D$2:$W$405,5,FALSE)</f>
        <v>51</v>
      </c>
      <c r="I91" s="52">
        <f>IF(H91,G91+H91,0)</f>
        <v>66</v>
      </c>
      <c r="J91" s="44">
        <f>VLOOKUP($D91,CLASS!$D$2:$W$405,7,FALSE)</f>
        <v>68</v>
      </c>
      <c r="K91" s="52">
        <f>IF(IF(J91,J91+$G91,0)&lt;=100,IF(J91,J91+$G91,0),100)</f>
        <v>83</v>
      </c>
      <c r="L91" s="44">
        <f>VLOOKUP($D91,CLASS!$D$2:$W$405,9,FALSE)</f>
        <v>0</v>
      </c>
      <c r="M91" s="52">
        <f>IF(IF(L91,L91+$G91,0)&lt;=100,IF(L91,L91+$G91,0),100)</f>
        <v>0</v>
      </c>
      <c r="N91" s="44">
        <f>VLOOKUP($D91,CLASS!$D$2:$W$405,11,FALSE)</f>
        <v>57</v>
      </c>
      <c r="O91" s="52">
        <f>IF(IF(N91,N91+$G91,0)&lt;=100,IF(N91,N91+$G91,0),100)</f>
        <v>72</v>
      </c>
      <c r="P91" s="44">
        <f>VLOOKUP($D91,CLASS!$D$2:$W$405,13,FALSE)</f>
        <v>53</v>
      </c>
      <c r="Q91" s="52">
        <f>IF(IF(P91,P91+$G91,0)&lt;=100,IF(P91,P91+$G91,0),100)</f>
        <v>68</v>
      </c>
      <c r="R91" s="44">
        <f>VLOOKUP($D91,CLASS!$D$2:$W$405,15,FALSE)</f>
        <v>64</v>
      </c>
      <c r="S91" s="52">
        <f>IF(IF(R91,R91+$G91,0)&lt;=100,IF(R91,R91+$G91,0),100)</f>
        <v>79</v>
      </c>
      <c r="T91" s="44">
        <f>VLOOKUP($D91,CLASS!$D$2:$W$405,17,FALSE)</f>
        <v>58</v>
      </c>
      <c r="U91" s="52">
        <f>IF(IF(T91,T91+$G91,0)&lt;=100,IF(T91,T91+$G91,0),100)</f>
        <v>73</v>
      </c>
      <c r="V91" s="44">
        <f>VLOOKUP($D91,CLASS!$D$2:$W$405,19,FALSE)</f>
        <v>0</v>
      </c>
      <c r="W91" s="52">
        <f>IF(IF(V91,V91+$G91,0)&lt;=100,IF(V91,V91+$G91,0),100)</f>
        <v>0</v>
      </c>
      <c r="X91"/>
      <c r="Y91"/>
      <c r="Z91" s="52">
        <f>I91+K91+M91+O91+Q91+S91+U91+W91</f>
        <v>441</v>
      </c>
      <c r="AA91"/>
      <c r="AB91">
        <f>I91</f>
        <v>66</v>
      </c>
      <c r="AC91">
        <f>K91</f>
        <v>83</v>
      </c>
      <c r="AD91">
        <f>M91</f>
        <v>0</v>
      </c>
      <c r="AE91">
        <f>O91</f>
        <v>72</v>
      </c>
      <c r="AF91">
        <f>Q91</f>
        <v>68</v>
      </c>
      <c r="AG91">
        <f>S91</f>
        <v>79</v>
      </c>
      <c r="AH91">
        <f>U91</f>
        <v>73</v>
      </c>
      <c r="AI91">
        <f>W91</f>
        <v>0</v>
      </c>
      <c r="AJ91" s="24">
        <f>SUMPRODUCT(LARGE(AB91:AI91, {1,2,3,4,5}))</f>
        <v>375</v>
      </c>
      <c r="AK91" s="44"/>
    </row>
    <row r="92" spans="1:37" x14ac:dyDescent="0.25">
      <c r="A92" s="47" t="s">
        <v>31</v>
      </c>
      <c r="B92" s="45" t="s">
        <v>127</v>
      </c>
      <c r="C92" s="44" t="s">
        <v>370</v>
      </c>
      <c r="D92" s="44">
        <v>60441</v>
      </c>
      <c r="E92" s="44" t="s">
        <v>13</v>
      </c>
      <c r="F92" s="44" t="s">
        <v>35</v>
      </c>
      <c r="G92" s="44">
        <f>VLOOKUP($D92,CLASS!$D$2:$W$405,4,FALSE)</f>
        <v>15</v>
      </c>
      <c r="H92" s="44">
        <f>VLOOKUP($D92,CLASS!$D$2:$W$405,5,FALSE)</f>
        <v>53</v>
      </c>
      <c r="I92" s="52">
        <f>IF(H92,G92+H92,0)</f>
        <v>68</v>
      </c>
      <c r="J92" s="44">
        <f>VLOOKUP($D92,CLASS!$D$2:$W$405,7,FALSE)</f>
        <v>54</v>
      </c>
      <c r="K92" s="52">
        <f>IF(IF(J92,J92+$G92,0)&lt;=100,IF(J92,J92+$G92,0),100)</f>
        <v>69</v>
      </c>
      <c r="L92" s="44">
        <f>VLOOKUP($D92,CLASS!$D$2:$W$405,9,FALSE)</f>
        <v>64</v>
      </c>
      <c r="M92" s="52">
        <f>IF(IF(L92,L92+$G92,0)&lt;=100,IF(L92,L92+$G92,0),100)</f>
        <v>79</v>
      </c>
      <c r="N92" s="44">
        <f>VLOOKUP($D92,CLASS!$D$2:$W$405,11,FALSE)</f>
        <v>54</v>
      </c>
      <c r="O92" s="52">
        <f>IF(IF(N92,N92+$G92,0)&lt;=100,IF(N92,N92+$G92,0),100)</f>
        <v>69</v>
      </c>
      <c r="P92" s="44">
        <f>VLOOKUP($D92,CLASS!$D$2:$W$405,13,FALSE)</f>
        <v>53</v>
      </c>
      <c r="Q92" s="52">
        <f>IF(IF(P92,P92+$G92,0)&lt;=100,IF(P92,P92+$G92,0),100)</f>
        <v>68</v>
      </c>
      <c r="R92" s="44">
        <f>VLOOKUP($D92,CLASS!$D$2:$W$405,15,FALSE)</f>
        <v>65</v>
      </c>
      <c r="S92" s="52">
        <f>IF(IF(R92,R92+$G92,0)&lt;=100,IF(R92,R92+$G92,0),100)</f>
        <v>80</v>
      </c>
      <c r="T92" s="44">
        <f>VLOOKUP($D92,CLASS!$D$2:$W$405,17,FALSE)</f>
        <v>61</v>
      </c>
      <c r="U92" s="52">
        <f>IF(IF(T92,T92+$G92,0)&lt;=100,IF(T92,T92+$G92,0),100)</f>
        <v>76</v>
      </c>
      <c r="V92" s="44">
        <f>VLOOKUP($D92,CLASS!$D$2:$W$405,19,FALSE)</f>
        <v>0</v>
      </c>
      <c r="W92" s="52">
        <f>IF(IF(V92,V92+$G92,0)&lt;=100,IF(V92,V92+$G92,0),100)</f>
        <v>0</v>
      </c>
      <c r="X92"/>
      <c r="Y92"/>
      <c r="Z92" s="52">
        <f>I92+K92+M92+O92+Q92+S92+U92+W92</f>
        <v>509</v>
      </c>
      <c r="AA92"/>
      <c r="AB92">
        <f>I92</f>
        <v>68</v>
      </c>
      <c r="AC92">
        <f>K92</f>
        <v>69</v>
      </c>
      <c r="AD92">
        <f>M92</f>
        <v>79</v>
      </c>
      <c r="AE92">
        <f>O92</f>
        <v>69</v>
      </c>
      <c r="AF92">
        <f>Q92</f>
        <v>68</v>
      </c>
      <c r="AG92">
        <f>S92</f>
        <v>80</v>
      </c>
      <c r="AH92">
        <f>U92</f>
        <v>76</v>
      </c>
      <c r="AI92">
        <f>W92</f>
        <v>0</v>
      </c>
      <c r="AJ92" s="24">
        <f>SUMPRODUCT(LARGE(AB92:AI92, {1,2,3,4,5}))</f>
        <v>373</v>
      </c>
    </row>
    <row r="93" spans="1:37" x14ac:dyDescent="0.25">
      <c r="A93" s="47" t="s">
        <v>29</v>
      </c>
      <c r="B93" s="46" t="s">
        <v>227</v>
      </c>
      <c r="C93" s="44" t="s">
        <v>228</v>
      </c>
      <c r="D93" s="44">
        <v>123850</v>
      </c>
      <c r="E93" s="44" t="s">
        <v>11</v>
      </c>
      <c r="F93" s="44" t="s">
        <v>40</v>
      </c>
      <c r="G93" s="44">
        <f>VLOOKUP($D93,CLASS!$D$2:$W$405,4,FALSE)</f>
        <v>5</v>
      </c>
      <c r="H93" s="44">
        <f>VLOOKUP($D93,CLASS!$D$2:$W$405,5,FALSE)</f>
        <v>0</v>
      </c>
      <c r="I93" s="52">
        <f>IF(H93,G93+H93,0)</f>
        <v>0</v>
      </c>
      <c r="J93" s="44">
        <f>VLOOKUP($D93,CLASS!$D$2:$W$405,7,FALSE)</f>
        <v>89</v>
      </c>
      <c r="K93" s="52">
        <f>IF(IF(J93,J93+$G93,0)&lt;=100,IF(J93,J93+$G93,0),100)</f>
        <v>94</v>
      </c>
      <c r="L93" s="44">
        <f>VLOOKUP($D93,CLASS!$D$2:$W$405,9,FALSE)</f>
        <v>88</v>
      </c>
      <c r="M93" s="52">
        <f>IF(IF(L93,L93+$G93,0)&lt;=100,IF(L93,L93+$G93,0),100)</f>
        <v>93</v>
      </c>
      <c r="N93" s="44">
        <f>VLOOKUP($D93,CLASS!$D$2:$W$405,11,FALSE)</f>
        <v>84</v>
      </c>
      <c r="O93" s="52">
        <f>IF(IF(N93,N93+$G93,0)&lt;=100,IF(N93,N93+$G93,0),100)</f>
        <v>89</v>
      </c>
      <c r="P93" s="44">
        <f>VLOOKUP($D93,CLASS!$D$2:$W$405,13,FALSE)</f>
        <v>0</v>
      </c>
      <c r="Q93" s="52">
        <f>IF(IF(P93,P93+$G93,0)&lt;=100,IF(P93,P93+$G93,0),100)</f>
        <v>0</v>
      </c>
      <c r="R93" s="44">
        <f>VLOOKUP($D93,CLASS!$D$2:$W$405,15,FALSE)</f>
        <v>92</v>
      </c>
      <c r="S93" s="52">
        <f>IF(IF(R93,R93+$G93,0)&lt;=100,IF(R93,R93+$G93,0),100)</f>
        <v>97</v>
      </c>
      <c r="T93" s="44">
        <f>VLOOKUP($D93,CLASS!$D$2:$W$405,17,FALSE)</f>
        <v>0</v>
      </c>
      <c r="U93" s="52">
        <f>IF(IF(T93,T93+$G93,0)&lt;=100,IF(T93,T93+$G93,0),100)</f>
        <v>0</v>
      </c>
      <c r="V93" s="44">
        <f>VLOOKUP($D93,CLASS!$D$2:$W$405,19,FALSE)</f>
        <v>0</v>
      </c>
      <c r="W93" s="52">
        <f>IF(IF(V93,V93+$G93,0)&lt;=100,IF(V93,V93+$G93,0),100)</f>
        <v>0</v>
      </c>
      <c r="X93"/>
      <c r="Y93"/>
      <c r="Z93" s="52">
        <f>I93+K93+M93+O93+Q93+S93+U93+W93</f>
        <v>373</v>
      </c>
      <c r="AA93"/>
      <c r="AB93">
        <f>I93</f>
        <v>0</v>
      </c>
      <c r="AC93">
        <f>K93</f>
        <v>94</v>
      </c>
      <c r="AD93">
        <f>M93</f>
        <v>93</v>
      </c>
      <c r="AE93">
        <f>O93</f>
        <v>89</v>
      </c>
      <c r="AF93">
        <f>Q93</f>
        <v>0</v>
      </c>
      <c r="AG93">
        <f>S93</f>
        <v>97</v>
      </c>
      <c r="AH93">
        <f>U93</f>
        <v>0</v>
      </c>
      <c r="AI93">
        <f>W93</f>
        <v>0</v>
      </c>
      <c r="AJ93" s="24">
        <f>SUMPRODUCT(LARGE(AB93:AI93, {1,2,3,4,5}))</f>
        <v>373</v>
      </c>
    </row>
    <row r="94" spans="1:37" x14ac:dyDescent="0.25">
      <c r="A94" s="47" t="s">
        <v>48</v>
      </c>
      <c r="B94" s="45" t="s">
        <v>59</v>
      </c>
      <c r="C94" s="44" t="s">
        <v>60</v>
      </c>
      <c r="D94" s="44">
        <v>116789</v>
      </c>
      <c r="E94" s="44" t="s">
        <v>23</v>
      </c>
      <c r="F94" s="44" t="s">
        <v>8</v>
      </c>
      <c r="G94" s="44">
        <f>VLOOKUP($D94,CLASS!$D$2:$W$405,4,FALSE)</f>
        <v>0</v>
      </c>
      <c r="H94" s="44">
        <f>VLOOKUP($D94,CLASS!$D$2:$W$405,5,FALSE)</f>
        <v>97</v>
      </c>
      <c r="I94" s="52">
        <f>IF(H94,G94+H94,0)</f>
        <v>97</v>
      </c>
      <c r="J94" s="44">
        <f>VLOOKUP($D94,CLASS!$D$2:$W$405,7,FALSE)</f>
        <v>95</v>
      </c>
      <c r="K94" s="52">
        <f>IF(IF(J94,J94+$G94,0)&lt;=100,IF(J94,J94+$G94,0),100)</f>
        <v>95</v>
      </c>
      <c r="L94" s="44">
        <f>VLOOKUP($D94,CLASS!$D$2:$W$405,9,FALSE)</f>
        <v>89</v>
      </c>
      <c r="M94" s="52">
        <f>IF(IF(L94,L94+$G94,0)&lt;=100,IF(L94,L94+$G94,0),100)</f>
        <v>89</v>
      </c>
      <c r="N94" s="44">
        <f>VLOOKUP($D94,CLASS!$D$2:$W$405,11,FALSE)</f>
        <v>0</v>
      </c>
      <c r="O94" s="52">
        <f>IF(IF(N94,N94+$G94,0)&lt;=100,IF(N94,N94+$G94,0),100)</f>
        <v>0</v>
      </c>
      <c r="P94" s="44">
        <f>VLOOKUP($D94,CLASS!$D$2:$W$405,13,FALSE)</f>
        <v>88</v>
      </c>
      <c r="Q94" s="52">
        <f>IF(IF(P94,P94+$G94,0)&lt;=100,IF(P94,P94+$G94,0),100)</f>
        <v>88</v>
      </c>
      <c r="R94" s="44">
        <f>VLOOKUP($D94,CLASS!$D$2:$W$405,15,FALSE)</f>
        <v>0</v>
      </c>
      <c r="S94" s="52">
        <f>IF(IF(R94,R94+$G94,0)&lt;=100,IF(R94,R94+$G94,0),100)</f>
        <v>0</v>
      </c>
      <c r="T94" s="44">
        <f>VLOOKUP($D94,CLASS!$D$2:$W$405,17,FALSE)</f>
        <v>0</v>
      </c>
      <c r="U94" s="52">
        <f>IF(IF(T94,T94+$G94,0)&lt;=100,IF(T94,T94+$G94,0),100)</f>
        <v>0</v>
      </c>
      <c r="V94" s="44">
        <f>VLOOKUP($D94,CLASS!$D$2:$W$405,19,FALSE)</f>
        <v>0</v>
      </c>
      <c r="W94" s="52">
        <f>IF(IF(V94,V94+$G94,0)&lt;=100,IF(V94,V94+$G94,0),100)</f>
        <v>0</v>
      </c>
      <c r="X94"/>
      <c r="Y94"/>
      <c r="Z94" s="52">
        <f>I94+K94+M94+O94+Q94+S94+U94+W94</f>
        <v>369</v>
      </c>
      <c r="AA94"/>
      <c r="AB94">
        <f>I94</f>
        <v>97</v>
      </c>
      <c r="AC94">
        <f>K94</f>
        <v>95</v>
      </c>
      <c r="AD94">
        <f>M94</f>
        <v>89</v>
      </c>
      <c r="AE94">
        <f>O94</f>
        <v>0</v>
      </c>
      <c r="AF94">
        <f>Q94</f>
        <v>88</v>
      </c>
      <c r="AG94">
        <f>S94</f>
        <v>0</v>
      </c>
      <c r="AH94">
        <f>U94</f>
        <v>0</v>
      </c>
      <c r="AI94">
        <f>W94</f>
        <v>0</v>
      </c>
      <c r="AJ94" s="24">
        <f>SUMPRODUCT(LARGE(AB94:AI94, {1,2,3,4,5}))</f>
        <v>369</v>
      </c>
    </row>
    <row r="95" spans="1:37" s="44" customFormat="1" x14ac:dyDescent="0.25">
      <c r="A95" s="47" t="s">
        <v>10</v>
      </c>
      <c r="B95" s="46" t="s">
        <v>110</v>
      </c>
      <c r="C95" s="44" t="s">
        <v>333</v>
      </c>
      <c r="D95" s="44">
        <v>135349</v>
      </c>
      <c r="E95" s="44" t="s">
        <v>13</v>
      </c>
      <c r="F95" s="44" t="s">
        <v>8</v>
      </c>
      <c r="G95" s="44">
        <f>VLOOKUP($D95,CLASS!$D$2:$W$405,4,FALSE)</f>
        <v>15</v>
      </c>
      <c r="H95" s="44">
        <f>VLOOKUP($D95,CLASS!$D$2:$W$405,5,FALSE)</f>
        <v>75</v>
      </c>
      <c r="I95" s="52">
        <f>IF(H95,G95+H95,0)</f>
        <v>90</v>
      </c>
      <c r="J95" s="44">
        <f>VLOOKUP($D95,CLASS!$D$2:$W$405,7,FALSE)</f>
        <v>79</v>
      </c>
      <c r="K95" s="52">
        <f>IF(IF(J95,J95+$G95,0)&lt;=100,IF(J95,J95+$G95,0),100)</f>
        <v>94</v>
      </c>
      <c r="L95" s="44">
        <f>VLOOKUP($D95,CLASS!$D$2:$W$405,9,FALSE)</f>
        <v>76</v>
      </c>
      <c r="M95" s="52">
        <f>IF(IF(L95,L95+$G95,0)&lt;=100,IF(L95,L95+$G95,0),100)</f>
        <v>91</v>
      </c>
      <c r="N95" s="44">
        <f>VLOOKUP($D95,CLASS!$D$2:$W$405,11,FALSE)</f>
        <v>76</v>
      </c>
      <c r="O95" s="52">
        <f>IF(IF(N95,N95+$G95,0)&lt;=100,IF(N95,N95+$G95,0),100)</f>
        <v>91</v>
      </c>
      <c r="P95" s="44">
        <f>VLOOKUP($D95,CLASS!$D$2:$W$405,13,FALSE)</f>
        <v>0</v>
      </c>
      <c r="Q95" s="52">
        <f>IF(IF(P95,P95+$G95,0)&lt;=100,IF(P95,P95+$G95,0),100)</f>
        <v>0</v>
      </c>
      <c r="R95" s="44">
        <f>VLOOKUP($D95,CLASS!$D$2:$W$405,15,FALSE)</f>
        <v>0</v>
      </c>
      <c r="S95" s="52">
        <f>IF(IF(R95,R95+$G95,0)&lt;=100,IF(R95,R95+$G95,0),100)</f>
        <v>0</v>
      </c>
      <c r="T95" s="44">
        <f>VLOOKUP($D95,CLASS!$D$2:$W$405,17,FALSE)</f>
        <v>0</v>
      </c>
      <c r="U95" s="52">
        <f>IF(IF(T95,T95+$G95,0)&lt;=100,IF(T95,T95+$G95,0),100)</f>
        <v>0</v>
      </c>
      <c r="V95" s="44">
        <f>VLOOKUP($D95,CLASS!$D$2:$W$405,19,FALSE)</f>
        <v>0</v>
      </c>
      <c r="W95" s="52">
        <f>IF(IF(V95,V95+$G95,0)&lt;=100,IF(V95,V95+$G95,0),100)</f>
        <v>0</v>
      </c>
      <c r="Z95" s="52">
        <f>I95+K95+M95+O95+Q95+S95+U95+W95</f>
        <v>366</v>
      </c>
      <c r="AB95" s="44">
        <f>I95</f>
        <v>90</v>
      </c>
      <c r="AC95" s="44">
        <f>K95</f>
        <v>94</v>
      </c>
      <c r="AD95" s="44">
        <f>M95</f>
        <v>91</v>
      </c>
      <c r="AE95" s="44">
        <f>O95</f>
        <v>91</v>
      </c>
      <c r="AF95" s="44">
        <f>Q95</f>
        <v>0</v>
      </c>
      <c r="AG95" s="44">
        <f>S95</f>
        <v>0</v>
      </c>
      <c r="AH95" s="44">
        <f>U95</f>
        <v>0</v>
      </c>
      <c r="AI95" s="44">
        <f>W95</f>
        <v>0</v>
      </c>
      <c r="AJ95" s="24">
        <f>SUMPRODUCT(LARGE(AB95:AI95, {1,2,3,4,5}))</f>
        <v>366</v>
      </c>
      <c r="AK95" s="57"/>
    </row>
    <row r="96" spans="1:37" x14ac:dyDescent="0.25">
      <c r="A96" s="47" t="s">
        <v>14</v>
      </c>
      <c r="B96" s="45" t="s">
        <v>69</v>
      </c>
      <c r="C96" s="44" t="s">
        <v>286</v>
      </c>
      <c r="D96" s="44">
        <v>123217</v>
      </c>
      <c r="E96" s="44" t="s">
        <v>12</v>
      </c>
      <c r="F96" s="44" t="s">
        <v>8</v>
      </c>
      <c r="G96" s="44">
        <f>VLOOKUP($D96,CLASS!$D$2:$W$405,4,FALSE)</f>
        <v>10</v>
      </c>
      <c r="H96" s="44">
        <f>VLOOKUP($D96,CLASS!$D$2:$W$405,5,FALSE)</f>
        <v>62</v>
      </c>
      <c r="I96" s="52">
        <f>IF(H96,G96+H96,0)</f>
        <v>72</v>
      </c>
      <c r="J96" s="44">
        <f>VLOOKUP($D96,CLASS!$D$2:$W$405,7,FALSE)</f>
        <v>73</v>
      </c>
      <c r="K96" s="52">
        <f>IF(IF(J96,J96+$G96,0)&lt;=100,IF(J96,J96+$G96,0),100)</f>
        <v>83</v>
      </c>
      <c r="L96" s="44">
        <f>VLOOKUP($D96,CLASS!$D$2:$W$405,9,FALSE)</f>
        <v>56</v>
      </c>
      <c r="M96" s="52">
        <f>IF(IF(L96,L96+$G96,0)&lt;=100,IF(L96,L96+$G96,0),100)</f>
        <v>66</v>
      </c>
      <c r="N96" s="44">
        <f>VLOOKUP($D96,CLASS!$D$2:$W$405,11,FALSE)</f>
        <v>0</v>
      </c>
      <c r="O96" s="52">
        <f>IF(IF(N96,N96+$G96,0)&lt;=100,IF(N96,N96+$G96,0),100)</f>
        <v>0</v>
      </c>
      <c r="P96" s="44">
        <f>VLOOKUP($D96,CLASS!$D$2:$W$405,13,FALSE)</f>
        <v>56</v>
      </c>
      <c r="Q96" s="52">
        <f>IF(IF(P96,P96+$G96,0)&lt;=100,IF(P96,P96+$G96,0),100)</f>
        <v>66</v>
      </c>
      <c r="R96" s="44">
        <f>VLOOKUP($D96,CLASS!$D$2:$W$405,15,FALSE)</f>
        <v>68</v>
      </c>
      <c r="S96" s="52">
        <f>IF(IF(R96,R96+$G96,0)&lt;=100,IF(R96,R96+$G96,0),100)</f>
        <v>78</v>
      </c>
      <c r="T96" s="44">
        <f>VLOOKUP($D96,CLASS!$D$2:$W$405,17,FALSE)</f>
        <v>52</v>
      </c>
      <c r="U96" s="52">
        <f>IF(IF(T96,T96+$G96,0)&lt;=100,IF(T96,T96+$G96,0),100)</f>
        <v>62</v>
      </c>
      <c r="V96" s="44">
        <f>VLOOKUP($D96,CLASS!$D$2:$W$405,19,FALSE)</f>
        <v>0</v>
      </c>
      <c r="W96" s="52">
        <f>IF(IF(V96,V96+$G96,0)&lt;=100,IF(V96,V96+$G96,0),100)</f>
        <v>0</v>
      </c>
      <c r="X96"/>
      <c r="Y96"/>
      <c r="Z96" s="52">
        <f>I96+K96+M96+O96+Q96+S96+U96+W96</f>
        <v>427</v>
      </c>
      <c r="AA96"/>
      <c r="AB96">
        <f>I96</f>
        <v>72</v>
      </c>
      <c r="AC96">
        <f>K96</f>
        <v>83</v>
      </c>
      <c r="AD96">
        <f>M96</f>
        <v>66</v>
      </c>
      <c r="AE96">
        <f>O96</f>
        <v>0</v>
      </c>
      <c r="AF96">
        <f>Q96</f>
        <v>66</v>
      </c>
      <c r="AG96">
        <f>S96</f>
        <v>78</v>
      </c>
      <c r="AH96">
        <f>U96</f>
        <v>62</v>
      </c>
      <c r="AI96">
        <f>W96</f>
        <v>0</v>
      </c>
      <c r="AJ96" s="24">
        <f>SUMPRODUCT(LARGE(AB96:AI96, {1,2,3,4,5}))</f>
        <v>365</v>
      </c>
    </row>
    <row r="97" spans="1:51" x14ac:dyDescent="0.25">
      <c r="A97" s="47" t="s">
        <v>30</v>
      </c>
      <c r="B97" s="46" t="s">
        <v>86</v>
      </c>
      <c r="C97" s="44" t="s">
        <v>94</v>
      </c>
      <c r="D97" s="44">
        <v>103289</v>
      </c>
      <c r="E97" s="44" t="s">
        <v>23</v>
      </c>
      <c r="F97" s="44" t="s">
        <v>8</v>
      </c>
      <c r="G97" s="44">
        <f>VLOOKUP($D97,CLASS!$D$2:$W$405,4,FALSE)</f>
        <v>0</v>
      </c>
      <c r="H97" s="44">
        <f>VLOOKUP($D97,CLASS!$D$2:$W$405,5,FALSE)</f>
        <v>0</v>
      </c>
      <c r="I97" s="52">
        <f>IF(H97,G97+H97,0)</f>
        <v>0</v>
      </c>
      <c r="J97" s="44">
        <f>VLOOKUP($D97,CLASS!$D$2:$W$405,7,FALSE)</f>
        <v>92</v>
      </c>
      <c r="K97" s="52">
        <f>IF(IF(J97,J97+$G97,0)&lt;=100,IF(J97,J97+$G97,0),100)</f>
        <v>92</v>
      </c>
      <c r="L97" s="44">
        <f>VLOOKUP($D97,CLASS!$D$2:$W$405,9,FALSE)</f>
        <v>84</v>
      </c>
      <c r="M97" s="52">
        <f>IF(IF(L97,L97+$G97,0)&lt;=100,IF(L97,L97+$G97,0),100)</f>
        <v>84</v>
      </c>
      <c r="N97" s="44">
        <f>VLOOKUP($D97,CLASS!$D$2:$W$405,11,FALSE)</f>
        <v>0</v>
      </c>
      <c r="O97" s="52">
        <f>IF(IF(N97,N97+$G97,0)&lt;=100,IF(N97,N97+$G97,0),100)</f>
        <v>0</v>
      </c>
      <c r="P97" s="44">
        <f>VLOOKUP($D97,CLASS!$D$2:$W$405,13,FALSE)</f>
        <v>93</v>
      </c>
      <c r="Q97" s="52">
        <f>IF(IF(P97,P97+$G97,0)&lt;=100,IF(P97,P97+$G97,0),100)</f>
        <v>93</v>
      </c>
      <c r="R97" s="44">
        <f>VLOOKUP($D97,CLASS!$D$2:$W$405,15,FALSE)</f>
        <v>96</v>
      </c>
      <c r="S97" s="52">
        <f>IF(IF(R97,R97+$G97,0)&lt;=100,IF(R97,R97+$G97,0),100)</f>
        <v>96</v>
      </c>
      <c r="T97" s="44">
        <f>VLOOKUP($D97,CLASS!$D$2:$W$405,17,FALSE)</f>
        <v>0</v>
      </c>
      <c r="U97" s="52">
        <f>IF(IF(T97,T97+$G97,0)&lt;=100,IF(T97,T97+$G97,0),100)</f>
        <v>0</v>
      </c>
      <c r="V97" s="44">
        <f>VLOOKUP($D97,CLASS!$D$2:$W$405,19,FALSE)</f>
        <v>0</v>
      </c>
      <c r="W97" s="52">
        <f>IF(IF(V97,V97+$G97,0)&lt;=100,IF(V97,V97+$G97,0),100)</f>
        <v>0</v>
      </c>
      <c r="X97"/>
      <c r="Y97"/>
      <c r="Z97" s="52">
        <f>I97+K97+M97+O97+Q97+S97+U97+W97</f>
        <v>365</v>
      </c>
      <c r="AA97"/>
      <c r="AB97">
        <f>I97</f>
        <v>0</v>
      </c>
      <c r="AC97">
        <f>K97</f>
        <v>92</v>
      </c>
      <c r="AD97">
        <f>M97</f>
        <v>84</v>
      </c>
      <c r="AE97">
        <f>O97</f>
        <v>0</v>
      </c>
      <c r="AF97">
        <f>Q97</f>
        <v>93</v>
      </c>
      <c r="AG97">
        <f>S97</f>
        <v>96</v>
      </c>
      <c r="AH97">
        <f>U97</f>
        <v>0</v>
      </c>
      <c r="AI97">
        <f>W97</f>
        <v>0</v>
      </c>
      <c r="AJ97" s="24">
        <f>SUMPRODUCT(LARGE(AB97:AI97, {1,2,3,4,5}))</f>
        <v>365</v>
      </c>
      <c r="AK97" s="4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</row>
    <row r="98" spans="1:51" x14ac:dyDescent="0.25">
      <c r="A98" s="47" t="s">
        <v>49</v>
      </c>
      <c r="B98" s="46" t="s">
        <v>71</v>
      </c>
      <c r="C98" s="44" t="s">
        <v>72</v>
      </c>
      <c r="D98" s="44">
        <v>86511</v>
      </c>
      <c r="E98" s="44" t="s">
        <v>23</v>
      </c>
      <c r="F98" s="44" t="s">
        <v>8</v>
      </c>
      <c r="G98" s="44">
        <f>VLOOKUP($D98,CLASS!$D$2:$W$405,4,FALSE)</f>
        <v>0</v>
      </c>
      <c r="H98" s="44">
        <f>VLOOKUP($D98,CLASS!$D$2:$W$405,5,FALSE)</f>
        <v>95</v>
      </c>
      <c r="I98" s="52">
        <f>IF(H98,G98+H98,0)</f>
        <v>95</v>
      </c>
      <c r="J98" s="44">
        <f>VLOOKUP($D98,CLASS!$D$2:$W$405,7,FALSE)</f>
        <v>91</v>
      </c>
      <c r="K98" s="52">
        <f>IF(IF(J98,J98+$G98,0)&lt;=100,IF(J98,J98+$G98,0),100)</f>
        <v>91</v>
      </c>
      <c r="L98" s="44">
        <f>VLOOKUP($D98,CLASS!$D$2:$W$405,9,FALSE)</f>
        <v>89</v>
      </c>
      <c r="M98" s="52">
        <f>IF(IF(L98,L98+$G98,0)&lt;=100,IF(L98,L98+$G98,0),100)</f>
        <v>89</v>
      </c>
      <c r="N98" s="44">
        <f>VLOOKUP($D98,CLASS!$D$2:$W$405,11,FALSE)</f>
        <v>0</v>
      </c>
      <c r="O98" s="52">
        <f>IF(IF(N98,N98+$G98,0)&lt;=100,IF(N98,N98+$G98,0),100)</f>
        <v>0</v>
      </c>
      <c r="P98" s="44">
        <f>VLOOKUP($D98,CLASS!$D$2:$W$405,13,FALSE)</f>
        <v>0</v>
      </c>
      <c r="Q98" s="52">
        <f>IF(IF(P98,P98+$G98,0)&lt;=100,IF(P98,P98+$G98,0),100)</f>
        <v>0</v>
      </c>
      <c r="R98" s="44">
        <f>VLOOKUP($D98,CLASS!$D$2:$W$405,15,FALSE)</f>
        <v>0</v>
      </c>
      <c r="S98" s="52">
        <f>IF(IF(R98,R98+$G98,0)&lt;=100,IF(R98,R98+$G98,0),100)</f>
        <v>0</v>
      </c>
      <c r="T98" s="44">
        <f>VLOOKUP($D98,CLASS!$D$2:$W$405,17,FALSE)</f>
        <v>89</v>
      </c>
      <c r="U98" s="52">
        <f>IF(IF(T98,T98+$G98,0)&lt;=100,IF(T98,T98+$G98,0),100)</f>
        <v>89</v>
      </c>
      <c r="V98" s="44">
        <f>VLOOKUP($D98,CLASS!$D$2:$W$405,19,FALSE)</f>
        <v>0</v>
      </c>
      <c r="W98" s="52">
        <f>IF(IF(V98,V98+$G98,0)&lt;=100,IF(V98,V98+$G98,0),100)</f>
        <v>0</v>
      </c>
      <c r="X98"/>
      <c r="Y98"/>
      <c r="Z98" s="52">
        <f>I98+K98+M98+O98+Q98+S98+U98+W98</f>
        <v>364</v>
      </c>
      <c r="AA98"/>
      <c r="AB98">
        <f>I98</f>
        <v>95</v>
      </c>
      <c r="AC98">
        <f>K98</f>
        <v>91</v>
      </c>
      <c r="AD98">
        <f>M98</f>
        <v>89</v>
      </c>
      <c r="AE98">
        <f>O98</f>
        <v>0</v>
      </c>
      <c r="AF98">
        <f>Q98</f>
        <v>0</v>
      </c>
      <c r="AG98">
        <f>S98</f>
        <v>0</v>
      </c>
      <c r="AH98">
        <f>U98</f>
        <v>89</v>
      </c>
      <c r="AI98">
        <f>W98</f>
        <v>0</v>
      </c>
      <c r="AJ98" s="24">
        <f>SUMPRODUCT(LARGE(AB98:AI98, {1,2,3,4,5}))</f>
        <v>364</v>
      </c>
    </row>
    <row r="99" spans="1:51" x14ac:dyDescent="0.25">
      <c r="A99" s="47" t="s">
        <v>49</v>
      </c>
      <c r="B99" s="46" t="s">
        <v>157</v>
      </c>
      <c r="C99" s="44" t="s">
        <v>72</v>
      </c>
      <c r="D99" s="44">
        <v>121513</v>
      </c>
      <c r="E99" s="44" t="s">
        <v>11</v>
      </c>
      <c r="F99" s="44" t="s">
        <v>40</v>
      </c>
      <c r="G99" s="44">
        <f>VLOOKUP($D99,CLASS!$D$2:$W$405,4,FALSE)</f>
        <v>5</v>
      </c>
      <c r="H99" s="44">
        <f>VLOOKUP($D99,CLASS!$D$2:$W$405,5,FALSE)</f>
        <v>90</v>
      </c>
      <c r="I99" s="52">
        <f>IF(H99,G99+H99,0)</f>
        <v>95</v>
      </c>
      <c r="J99" s="44">
        <f>VLOOKUP($D99,CLASS!$D$2:$W$405,7,FALSE)</f>
        <v>83</v>
      </c>
      <c r="K99" s="52">
        <f>IF(IF(J99,J99+$G99,0)&lt;=100,IF(J99,J99+$G99,0),100)</f>
        <v>88</v>
      </c>
      <c r="L99" s="44">
        <f>VLOOKUP($D99,CLASS!$D$2:$W$405,9,FALSE)</f>
        <v>86</v>
      </c>
      <c r="M99" s="52">
        <f>IF(IF(L99,L99+$G99,0)&lt;=100,IF(L99,L99+$G99,0),100)</f>
        <v>91</v>
      </c>
      <c r="N99" s="44">
        <f>VLOOKUP($D99,CLASS!$D$2:$W$405,11,FALSE)</f>
        <v>0</v>
      </c>
      <c r="O99" s="52">
        <f>IF(IF(N99,N99+$G99,0)&lt;=100,IF(N99,N99+$G99,0),100)</f>
        <v>0</v>
      </c>
      <c r="P99" s="44">
        <f>VLOOKUP($D99,CLASS!$D$2:$W$405,13,FALSE)</f>
        <v>0</v>
      </c>
      <c r="Q99" s="52">
        <f>IF(IF(P99,P99+$G99,0)&lt;=100,IF(P99,P99+$G99,0),100)</f>
        <v>0</v>
      </c>
      <c r="R99" s="44">
        <f>VLOOKUP($D99,CLASS!$D$2:$W$405,15,FALSE)</f>
        <v>0</v>
      </c>
      <c r="S99" s="52">
        <f>IF(IF(R99,R99+$G99,0)&lt;=100,IF(R99,R99+$G99,0),100)</f>
        <v>0</v>
      </c>
      <c r="T99" s="44">
        <f>VLOOKUP($D99,CLASS!$D$2:$W$405,17,FALSE)</f>
        <v>84</v>
      </c>
      <c r="U99" s="52">
        <f>IF(IF(T99,T99+$G99,0)&lt;=100,IF(T99,T99+$G99,0),100)</f>
        <v>89</v>
      </c>
      <c r="V99" s="44">
        <f>VLOOKUP($D99,CLASS!$D$2:$W$405,19,FALSE)</f>
        <v>0</v>
      </c>
      <c r="W99" s="52">
        <f>IF(IF(V99,V99+$G99,0)&lt;=100,IF(V99,V99+$G99,0),100)</f>
        <v>0</v>
      </c>
      <c r="X99"/>
      <c r="Y99"/>
      <c r="Z99" s="52">
        <f>I99+K99+M99+O99+Q99+S99+U99+W99</f>
        <v>363</v>
      </c>
      <c r="AA99"/>
      <c r="AB99">
        <f>I99</f>
        <v>95</v>
      </c>
      <c r="AC99">
        <f>K99</f>
        <v>88</v>
      </c>
      <c r="AD99">
        <f>M99</f>
        <v>91</v>
      </c>
      <c r="AE99">
        <f>O99</f>
        <v>0</v>
      </c>
      <c r="AF99">
        <f>Q99</f>
        <v>0</v>
      </c>
      <c r="AG99">
        <f>S99</f>
        <v>0</v>
      </c>
      <c r="AH99">
        <f>U99</f>
        <v>89</v>
      </c>
      <c r="AI99">
        <f>W99</f>
        <v>0</v>
      </c>
      <c r="AJ99" s="24">
        <f>SUMPRODUCT(LARGE(AB99:AI99, {1,2,3,4,5}))</f>
        <v>363</v>
      </c>
      <c r="AK99" s="44"/>
    </row>
    <row r="100" spans="1:51" x14ac:dyDescent="0.25">
      <c r="A100" s="47" t="s">
        <v>10</v>
      </c>
      <c r="B100" s="46" t="s">
        <v>61</v>
      </c>
      <c r="C100" s="44" t="s">
        <v>62</v>
      </c>
      <c r="D100" s="44">
        <v>128828</v>
      </c>
      <c r="E100" s="44" t="s">
        <v>23</v>
      </c>
      <c r="F100" s="44" t="s">
        <v>8</v>
      </c>
      <c r="G100" s="44">
        <f>VLOOKUP($D100,CLASS!$D$2:$W$405,4,FALSE)</f>
        <v>0</v>
      </c>
      <c r="H100" s="44">
        <f>VLOOKUP($D100,CLASS!$D$2:$W$405,5,FALSE)</f>
        <v>96</v>
      </c>
      <c r="I100" s="52">
        <f>IF(H100,G100+H100,0)</f>
        <v>96</v>
      </c>
      <c r="J100" s="44">
        <f>VLOOKUP($D100,CLASS!$D$2:$W$405,7,FALSE)</f>
        <v>88</v>
      </c>
      <c r="K100" s="52">
        <f>IF(IF(J100,J100+$G100,0)&lt;=100,IF(J100,J100+$G100,0),100)</f>
        <v>88</v>
      </c>
      <c r="L100" s="44">
        <f>VLOOKUP($D100,CLASS!$D$2:$W$405,9,FALSE)</f>
        <v>91</v>
      </c>
      <c r="M100" s="52">
        <f>IF(IF(L100,L100+$G100,0)&lt;=100,IF(L100,L100+$G100,0),100)</f>
        <v>91</v>
      </c>
      <c r="N100" s="44">
        <f>VLOOKUP($D100,CLASS!$D$2:$W$405,11,FALSE)</f>
        <v>0</v>
      </c>
      <c r="O100" s="52">
        <f>IF(IF(N100,N100+$G100,0)&lt;=100,IF(N100,N100+$G100,0),100)</f>
        <v>0</v>
      </c>
      <c r="P100" s="44">
        <f>VLOOKUP($D100,CLASS!$D$2:$W$405,13,FALSE)</f>
        <v>0</v>
      </c>
      <c r="Q100" s="52">
        <f>IF(IF(P100,P100+$G100,0)&lt;=100,IF(P100,P100+$G100,0),100)</f>
        <v>0</v>
      </c>
      <c r="R100" s="44">
        <f>VLOOKUP($D100,CLASS!$D$2:$W$405,15,FALSE)</f>
        <v>0</v>
      </c>
      <c r="S100" s="52">
        <f>IF(IF(R100,R100+$G100,0)&lt;=100,IF(R100,R100+$G100,0),100)</f>
        <v>0</v>
      </c>
      <c r="T100" s="44">
        <f>VLOOKUP($D100,CLASS!$D$2:$W$405,17,FALSE)</f>
        <v>88</v>
      </c>
      <c r="U100" s="52">
        <f>IF(IF(T100,T100+$G100,0)&lt;=100,IF(T100,T100+$G100,0),100)</f>
        <v>88</v>
      </c>
      <c r="V100" s="44">
        <f>VLOOKUP($D100,CLASS!$D$2:$W$405,19,FALSE)</f>
        <v>0</v>
      </c>
      <c r="W100" s="52">
        <f>IF(IF(V100,V100+$G100,0)&lt;=100,IF(V100,V100+$G100,0),100)</f>
        <v>0</v>
      </c>
      <c r="X100"/>
      <c r="Y100"/>
      <c r="Z100" s="52">
        <f>I100+K100+M100+O100+Q100+S100+U100+W100</f>
        <v>363</v>
      </c>
      <c r="AA100"/>
      <c r="AB100">
        <f>I100</f>
        <v>96</v>
      </c>
      <c r="AC100">
        <f>K100</f>
        <v>88</v>
      </c>
      <c r="AD100">
        <f>M100</f>
        <v>91</v>
      </c>
      <c r="AE100">
        <f>O100</f>
        <v>0</v>
      </c>
      <c r="AF100">
        <f>Q100</f>
        <v>0</v>
      </c>
      <c r="AG100">
        <f>S100</f>
        <v>0</v>
      </c>
      <c r="AH100">
        <f>U100</f>
        <v>88</v>
      </c>
      <c r="AI100">
        <f>W100</f>
        <v>0</v>
      </c>
      <c r="AJ100" s="24">
        <f>SUMPRODUCT(LARGE(AB100:AI100, {1,2,3,4,5}))</f>
        <v>363</v>
      </c>
    </row>
    <row r="101" spans="1:51" s="44" customFormat="1" x14ac:dyDescent="0.25">
      <c r="A101" s="47" t="s">
        <v>31</v>
      </c>
      <c r="B101" s="45" t="s">
        <v>65</v>
      </c>
      <c r="C101" s="44" t="s">
        <v>156</v>
      </c>
      <c r="D101" s="44">
        <v>27981</v>
      </c>
      <c r="E101" s="44" t="s">
        <v>7</v>
      </c>
      <c r="F101" s="44" t="s">
        <v>8</v>
      </c>
      <c r="G101" s="44">
        <f>VLOOKUP($D101,CLASS!$D$2:$W$405,4,FALSE)</f>
        <v>0</v>
      </c>
      <c r="H101" s="44">
        <f>VLOOKUP($D101,CLASS!$D$2:$W$405,5,FALSE)</f>
        <v>0</v>
      </c>
      <c r="I101" s="52">
        <f>IF(H101,G101+H101,0)</f>
        <v>0</v>
      </c>
      <c r="J101" s="44">
        <f>VLOOKUP($D101,CLASS!$D$2:$W$405,7,FALSE)</f>
        <v>80</v>
      </c>
      <c r="K101" s="52">
        <f>IF(IF(J101,J101+$G101,0)&lt;=100,IF(J101,J101+$G101,0),100)</f>
        <v>80</v>
      </c>
      <c r="L101" s="44">
        <f>VLOOKUP($D101,CLASS!$D$2:$W$405,9,FALSE)</f>
        <v>94</v>
      </c>
      <c r="M101" s="52">
        <f>IF(IF(L101,L101+$G101,0)&lt;=100,IF(L101,L101+$G101,0),100)</f>
        <v>94</v>
      </c>
      <c r="N101" s="44">
        <f>VLOOKUP($D101,CLASS!$D$2:$W$405,11,FALSE)</f>
        <v>90</v>
      </c>
      <c r="O101" s="52">
        <f>IF(IF(N101,N101+$G101,0)&lt;=100,IF(N101,N101+$G101,0),100)</f>
        <v>90</v>
      </c>
      <c r="P101" s="44">
        <f>VLOOKUP($D101,CLASS!$D$2:$W$405,13,FALSE)</f>
        <v>0</v>
      </c>
      <c r="Q101" s="52">
        <f>IF(IF(P101,P101+$G101,0)&lt;=100,IF(P101,P101+$G101,0),100)</f>
        <v>0</v>
      </c>
      <c r="R101" s="44">
        <f>VLOOKUP($D101,CLASS!$D$2:$W$405,15,FALSE)</f>
        <v>97</v>
      </c>
      <c r="S101" s="52">
        <f>IF(IF(R101,R101+$G101,0)&lt;=100,IF(R101,R101+$G101,0),100)</f>
        <v>97</v>
      </c>
      <c r="T101" s="44">
        <f>VLOOKUP($D101,CLASS!$D$2:$W$405,17,FALSE)</f>
        <v>0</v>
      </c>
      <c r="U101" s="52">
        <f>IF(IF(T101,T101+$G101,0)&lt;=100,IF(T101,T101+$G101,0),100)</f>
        <v>0</v>
      </c>
      <c r="V101" s="44">
        <f>VLOOKUP($D101,CLASS!$D$2:$W$405,19,FALSE)</f>
        <v>0</v>
      </c>
      <c r="W101" s="52">
        <f>IF(IF(V101,V101+$G101,0)&lt;=100,IF(V101,V101+$G101,0),100)</f>
        <v>0</v>
      </c>
      <c r="Z101" s="52">
        <f>I101+K101+M101+O101+Q101+S101+U101+W101</f>
        <v>361</v>
      </c>
      <c r="AB101" s="44">
        <f>I101</f>
        <v>0</v>
      </c>
      <c r="AC101" s="44">
        <f>K101</f>
        <v>80</v>
      </c>
      <c r="AD101" s="44">
        <f>M101</f>
        <v>94</v>
      </c>
      <c r="AE101" s="44">
        <f>O101</f>
        <v>90</v>
      </c>
      <c r="AF101" s="44">
        <f>Q101</f>
        <v>0</v>
      </c>
      <c r="AG101" s="44">
        <f>S101</f>
        <v>97</v>
      </c>
      <c r="AH101" s="44">
        <f>U101</f>
        <v>0</v>
      </c>
      <c r="AI101" s="44">
        <f>W101</f>
        <v>0</v>
      </c>
      <c r="AJ101" s="24">
        <f>SUMPRODUCT(LARGE(AB101:AI101, {1,2,3,4,5}))</f>
        <v>361</v>
      </c>
      <c r="AK101" s="6"/>
    </row>
    <row r="102" spans="1:51" x14ac:dyDescent="0.25">
      <c r="A102" s="47" t="s">
        <v>30</v>
      </c>
      <c r="B102" s="46" t="s">
        <v>112</v>
      </c>
      <c r="C102" s="44" t="s">
        <v>113</v>
      </c>
      <c r="D102" s="44">
        <v>84275</v>
      </c>
      <c r="E102" s="44" t="s">
        <v>7</v>
      </c>
      <c r="F102" s="44" t="s">
        <v>35</v>
      </c>
      <c r="G102" s="44">
        <f>VLOOKUP($D102,CLASS!$D$2:$W$405,4,FALSE)</f>
        <v>0</v>
      </c>
      <c r="H102" s="44">
        <f>VLOOKUP($D102,CLASS!$D$2:$W$405,5,FALSE)</f>
        <v>90</v>
      </c>
      <c r="I102" s="52">
        <f>IF(H102,G102+H102,0)</f>
        <v>90</v>
      </c>
      <c r="J102" s="44">
        <f>VLOOKUP($D102,CLASS!$D$2:$W$405,7,FALSE)</f>
        <v>93</v>
      </c>
      <c r="K102" s="52">
        <f>IF(IF(J102,J102+$G102,0)&lt;=100,IF(J102,J102+$G102,0),100)</f>
        <v>93</v>
      </c>
      <c r="L102" s="44">
        <f>VLOOKUP($D102,CLASS!$D$2:$W$405,9,FALSE)</f>
        <v>0</v>
      </c>
      <c r="M102" s="52">
        <f>IF(IF(L102,L102+$G102,0)&lt;=100,IF(L102,L102+$G102,0),100)</f>
        <v>0</v>
      </c>
      <c r="N102" s="44">
        <f>VLOOKUP($D102,CLASS!$D$2:$W$405,11,FALSE)</f>
        <v>87</v>
      </c>
      <c r="O102" s="52">
        <f>IF(IF(N102,N102+$G102,0)&lt;=100,IF(N102,N102+$G102,0),100)</f>
        <v>87</v>
      </c>
      <c r="P102" s="44">
        <f>VLOOKUP($D102,CLASS!$D$2:$W$405,13,FALSE)</f>
        <v>0</v>
      </c>
      <c r="Q102" s="52">
        <f>IF(IF(P102,P102+$G102,0)&lt;=100,IF(P102,P102+$G102,0),100)</f>
        <v>0</v>
      </c>
      <c r="R102" s="44">
        <f>VLOOKUP($D102,CLASS!$D$2:$W$405,15,FALSE)</f>
        <v>91</v>
      </c>
      <c r="S102" s="52">
        <f>IF(IF(R102,R102+$G102,0)&lt;=100,IF(R102,R102+$G102,0),100)</f>
        <v>91</v>
      </c>
      <c r="T102" s="44">
        <f>VLOOKUP($D102,CLASS!$D$2:$W$405,17,FALSE)</f>
        <v>0</v>
      </c>
      <c r="U102" s="52">
        <f>IF(IF(T102,T102+$G102,0)&lt;=100,IF(T102,T102+$G102,0),100)</f>
        <v>0</v>
      </c>
      <c r="V102" s="44">
        <f>VLOOKUP($D102,CLASS!$D$2:$W$405,19,FALSE)</f>
        <v>0</v>
      </c>
      <c r="W102" s="52">
        <f>IF(IF(V102,V102+$G102,0)&lt;=100,IF(V102,V102+$G102,0),100)</f>
        <v>0</v>
      </c>
      <c r="X102"/>
      <c r="Y102"/>
      <c r="Z102" s="52">
        <f>I102+K102+M102+O102+Q102+S102+U102+W102</f>
        <v>361</v>
      </c>
      <c r="AA102"/>
      <c r="AB102">
        <f>I102</f>
        <v>90</v>
      </c>
      <c r="AC102">
        <f>K102</f>
        <v>93</v>
      </c>
      <c r="AD102">
        <f>M102</f>
        <v>0</v>
      </c>
      <c r="AE102">
        <f>O102</f>
        <v>87</v>
      </c>
      <c r="AF102">
        <f>Q102</f>
        <v>0</v>
      </c>
      <c r="AG102">
        <f>S102</f>
        <v>91</v>
      </c>
      <c r="AH102">
        <f>U102</f>
        <v>0</v>
      </c>
      <c r="AI102">
        <f>W102</f>
        <v>0</v>
      </c>
      <c r="AJ102" s="24">
        <f>SUMPRODUCT(LARGE(AB102:AI102, {1,2,3,4,5}))</f>
        <v>361</v>
      </c>
      <c r="AK102" s="44"/>
    </row>
    <row r="103" spans="1:51" x14ac:dyDescent="0.25">
      <c r="A103" s="47" t="s">
        <v>31</v>
      </c>
      <c r="B103" s="45" t="s">
        <v>90</v>
      </c>
      <c r="C103" s="44" t="s">
        <v>91</v>
      </c>
      <c r="D103" s="44">
        <v>73876</v>
      </c>
      <c r="E103" s="44" t="s">
        <v>23</v>
      </c>
      <c r="F103" s="44" t="s">
        <v>8</v>
      </c>
      <c r="G103" s="44">
        <f>VLOOKUP($D103,CLASS!$D$2:$W$405,4,FALSE)</f>
        <v>0</v>
      </c>
      <c r="H103" s="44">
        <f>VLOOKUP($D103,CLASS!$D$2:$W$405,5,FALSE)</f>
        <v>80</v>
      </c>
      <c r="I103" s="52">
        <f>IF(H103,G103+H103,0)</f>
        <v>80</v>
      </c>
      <c r="J103" s="44">
        <f>VLOOKUP($D103,CLASS!$D$2:$W$405,7,FALSE)</f>
        <v>90</v>
      </c>
      <c r="K103" s="52">
        <f>IF(IF(J103,J103+$G103,0)&lt;=100,IF(J103,J103+$G103,0),100)</f>
        <v>90</v>
      </c>
      <c r="L103" s="44">
        <f>VLOOKUP($D103,CLASS!$D$2:$W$405,9,FALSE)</f>
        <v>92</v>
      </c>
      <c r="M103" s="52">
        <f>IF(IF(L103,L103+$G103,0)&lt;=100,IF(L103,L103+$G103,0),100)</f>
        <v>92</v>
      </c>
      <c r="N103" s="44">
        <f>VLOOKUP($D103,CLASS!$D$2:$W$405,11,FALSE)</f>
        <v>0</v>
      </c>
      <c r="O103" s="52">
        <f>IF(IF(N103,N103+$G103,0)&lt;=100,IF(N103,N103+$G103,0),100)</f>
        <v>0</v>
      </c>
      <c r="P103" s="44">
        <f>VLOOKUP($D103,CLASS!$D$2:$W$405,13,FALSE)</f>
        <v>0</v>
      </c>
      <c r="Q103" s="52">
        <f>IF(IF(P103,P103+$G103,0)&lt;=100,IF(P103,P103+$G103,0),100)</f>
        <v>0</v>
      </c>
      <c r="R103" s="44">
        <f>VLOOKUP($D103,CLASS!$D$2:$W$405,15,FALSE)</f>
        <v>91</v>
      </c>
      <c r="S103" s="52">
        <f>IF(IF(R103,R103+$G103,0)&lt;=100,IF(R103,R103+$G103,0),100)</f>
        <v>91</v>
      </c>
      <c r="T103" s="44">
        <f>VLOOKUP($D103,CLASS!$D$2:$W$405,17,FALSE)</f>
        <v>0</v>
      </c>
      <c r="U103" s="52">
        <f>IF(IF(T103,T103+$G103,0)&lt;=100,IF(T103,T103+$G103,0),100)</f>
        <v>0</v>
      </c>
      <c r="V103" s="44">
        <f>VLOOKUP($D103,CLASS!$D$2:$W$405,19,FALSE)</f>
        <v>0</v>
      </c>
      <c r="W103" s="52">
        <f>IF(IF(V103,V103+$G103,0)&lt;=100,IF(V103,V103+$G103,0),100)</f>
        <v>0</v>
      </c>
      <c r="X103"/>
      <c r="Y103"/>
      <c r="Z103" s="52">
        <f>I103+K103+M103+O103+Q103+S103+U103+W103</f>
        <v>353</v>
      </c>
      <c r="AA103"/>
      <c r="AB103">
        <f>I103</f>
        <v>80</v>
      </c>
      <c r="AC103">
        <f>K103</f>
        <v>90</v>
      </c>
      <c r="AD103">
        <f>M103</f>
        <v>92</v>
      </c>
      <c r="AE103">
        <f>O103</f>
        <v>0</v>
      </c>
      <c r="AF103">
        <f>Q103</f>
        <v>0</v>
      </c>
      <c r="AG103">
        <f>S103</f>
        <v>91</v>
      </c>
      <c r="AH103">
        <f>U103</f>
        <v>0</v>
      </c>
      <c r="AI103">
        <f>W103</f>
        <v>0</v>
      </c>
      <c r="AJ103" s="24">
        <f>SUMPRODUCT(LARGE(AB103:AI103, {1,2,3,4,5}))</f>
        <v>353</v>
      </c>
    </row>
    <row r="104" spans="1:51" x14ac:dyDescent="0.25">
      <c r="A104" s="47" t="s">
        <v>48</v>
      </c>
      <c r="B104" s="46" t="s">
        <v>211</v>
      </c>
      <c r="C104" s="44" t="s">
        <v>106</v>
      </c>
      <c r="D104" s="44">
        <v>124651</v>
      </c>
      <c r="E104" s="44" t="s">
        <v>11</v>
      </c>
      <c r="F104" s="44" t="s">
        <v>8</v>
      </c>
      <c r="G104" s="44">
        <f>VLOOKUP($D104,CLASS!$D$2:$W$405,4,FALSE)</f>
        <v>5</v>
      </c>
      <c r="H104" s="44">
        <f>VLOOKUP($D104,CLASS!$D$2:$W$405,5,FALSE)</f>
        <v>91</v>
      </c>
      <c r="I104" s="52">
        <f>IF(H104,G104+H104,0)</f>
        <v>96</v>
      </c>
      <c r="J104" s="44">
        <f>VLOOKUP($D104,CLASS!$D$2:$W$405,7,FALSE)</f>
        <v>84</v>
      </c>
      <c r="K104" s="52">
        <f>IF(IF(J104,J104+$G104,0)&lt;=100,IF(J104,J104+$G104,0),100)</f>
        <v>89</v>
      </c>
      <c r="L104" s="44">
        <f>VLOOKUP($D104,CLASS!$D$2:$W$405,9,FALSE)</f>
        <v>81</v>
      </c>
      <c r="M104" s="52">
        <f>IF(IF(L104,L104+$G104,0)&lt;=100,IF(L104,L104+$G104,0),100)</f>
        <v>86</v>
      </c>
      <c r="N104" s="44">
        <f>VLOOKUP($D104,CLASS!$D$2:$W$405,11,FALSE)</f>
        <v>0</v>
      </c>
      <c r="O104" s="52">
        <f>IF(IF(N104,N104+$G104,0)&lt;=100,IF(N104,N104+$G104,0),100)</f>
        <v>0</v>
      </c>
      <c r="P104" s="44">
        <f>VLOOKUP($D104,CLASS!$D$2:$W$405,13,FALSE)</f>
        <v>0</v>
      </c>
      <c r="Q104" s="52">
        <f>IF(IF(P104,P104+$G104,0)&lt;=100,IF(P104,P104+$G104,0),100)</f>
        <v>0</v>
      </c>
      <c r="R104" s="44">
        <f>VLOOKUP($D104,CLASS!$D$2:$W$405,15,FALSE)</f>
        <v>76</v>
      </c>
      <c r="S104" s="52">
        <f>IF(IF(R104,R104+$G104,0)&lt;=100,IF(R104,R104+$G104,0),100)</f>
        <v>81</v>
      </c>
      <c r="T104" s="44">
        <f>VLOOKUP($D104,CLASS!$D$2:$W$405,17,FALSE)</f>
        <v>0</v>
      </c>
      <c r="U104" s="52">
        <f>IF(IF(T104,T104+$G104,0)&lt;=100,IF(T104,T104+$G104,0),100)</f>
        <v>0</v>
      </c>
      <c r="V104" s="44">
        <f>VLOOKUP($D104,CLASS!$D$2:$W$405,19,FALSE)</f>
        <v>0</v>
      </c>
      <c r="W104" s="52">
        <f>IF(IF(V104,V104+$G104,0)&lt;=100,IF(V104,V104+$G104,0),100)</f>
        <v>0</v>
      </c>
      <c r="X104"/>
      <c r="Y104"/>
      <c r="Z104" s="52">
        <f>I104+K104+M104+O104+Q104+S104+U104+W104</f>
        <v>352</v>
      </c>
      <c r="AA104"/>
      <c r="AB104">
        <f>I104</f>
        <v>96</v>
      </c>
      <c r="AC104">
        <f>K104</f>
        <v>89</v>
      </c>
      <c r="AD104">
        <f>M104</f>
        <v>86</v>
      </c>
      <c r="AE104">
        <f>O104</f>
        <v>0</v>
      </c>
      <c r="AF104">
        <f>Q104</f>
        <v>0</v>
      </c>
      <c r="AG104">
        <f>S104</f>
        <v>81</v>
      </c>
      <c r="AH104">
        <f>U104</f>
        <v>0</v>
      </c>
      <c r="AI104">
        <f>W104</f>
        <v>0</v>
      </c>
      <c r="AJ104" s="24">
        <f>SUMPRODUCT(LARGE(AB104:AI104, {1,2,3,4,5}))</f>
        <v>352</v>
      </c>
      <c r="AK104" s="44"/>
    </row>
    <row r="105" spans="1:51" x14ac:dyDescent="0.25">
      <c r="A105" s="47" t="s">
        <v>10</v>
      </c>
      <c r="B105" s="46" t="s">
        <v>99</v>
      </c>
      <c r="C105" s="44" t="s">
        <v>166</v>
      </c>
      <c r="D105" s="44">
        <v>7777</v>
      </c>
      <c r="E105" s="44" t="s">
        <v>11</v>
      </c>
      <c r="F105" s="44" t="s">
        <v>8</v>
      </c>
      <c r="G105" s="44">
        <f>VLOOKUP($D105,CLASS!$D$2:$W$405,4,FALSE)</f>
        <v>5</v>
      </c>
      <c r="H105" s="44">
        <f>VLOOKUP($D105,CLASS!$D$2:$W$405,5,FALSE)</f>
        <v>85</v>
      </c>
      <c r="I105" s="52">
        <f>IF(H105,G105+H105,0)</f>
        <v>90</v>
      </c>
      <c r="J105" s="44">
        <f>VLOOKUP($D105,CLASS!$D$2:$W$405,7,FALSE)</f>
        <v>85</v>
      </c>
      <c r="K105" s="52">
        <f>IF(IF(J105,J105+$G105,0)&lt;=100,IF(J105,J105+$G105,0),100)</f>
        <v>90</v>
      </c>
      <c r="L105" s="44">
        <f>VLOOKUP($D105,CLASS!$D$2:$W$405,9,FALSE)</f>
        <v>81</v>
      </c>
      <c r="M105" s="52">
        <f>IF(IF(L105,L105+$G105,0)&lt;=100,IF(L105,L105+$G105,0),100)</f>
        <v>86</v>
      </c>
      <c r="N105" s="44">
        <f>VLOOKUP($D105,CLASS!$D$2:$W$405,11,FALSE)</f>
        <v>0</v>
      </c>
      <c r="O105" s="52">
        <f>IF(IF(N105,N105+$G105,0)&lt;=100,IF(N105,N105+$G105,0),100)</f>
        <v>0</v>
      </c>
      <c r="P105" s="44">
        <f>VLOOKUP($D105,CLASS!$D$2:$W$405,13,FALSE)</f>
        <v>81</v>
      </c>
      <c r="Q105" s="52">
        <f>IF(IF(P105,P105+$G105,0)&lt;=100,IF(P105,P105+$G105,0),100)</f>
        <v>86</v>
      </c>
      <c r="R105" s="44">
        <f>VLOOKUP($D105,CLASS!$D$2:$W$405,15,FALSE)</f>
        <v>0</v>
      </c>
      <c r="S105" s="52">
        <f>IF(IF(R105,R105+$G105,0)&lt;=100,IF(R105,R105+$G105,0),100)</f>
        <v>0</v>
      </c>
      <c r="T105" s="44">
        <f>VLOOKUP($D105,CLASS!$D$2:$W$405,17,FALSE)</f>
        <v>0</v>
      </c>
      <c r="U105" s="52">
        <f>IF(IF(T105,T105+$G105,0)&lt;=100,IF(T105,T105+$G105,0),100)</f>
        <v>0</v>
      </c>
      <c r="V105" s="44">
        <f>VLOOKUP($D105,CLASS!$D$2:$W$405,19,FALSE)</f>
        <v>0</v>
      </c>
      <c r="W105" s="52">
        <f>IF(IF(V105,V105+$G105,0)&lt;=100,IF(V105,V105+$G105,0),100)</f>
        <v>0</v>
      </c>
      <c r="X105"/>
      <c r="Y105"/>
      <c r="Z105" s="52">
        <f>I105+K105+M105+O105+Q105+S105+U105+W105</f>
        <v>352</v>
      </c>
      <c r="AA105"/>
      <c r="AB105">
        <f>I105</f>
        <v>90</v>
      </c>
      <c r="AC105">
        <f>K105</f>
        <v>90</v>
      </c>
      <c r="AD105">
        <f>M105</f>
        <v>86</v>
      </c>
      <c r="AE105">
        <f>O105</f>
        <v>0</v>
      </c>
      <c r="AF105">
        <f>Q105</f>
        <v>86</v>
      </c>
      <c r="AG105">
        <f>S105</f>
        <v>0</v>
      </c>
      <c r="AH105">
        <f>U105</f>
        <v>0</v>
      </c>
      <c r="AI105">
        <f>W105</f>
        <v>0</v>
      </c>
      <c r="AJ105" s="24">
        <f>SUMPRODUCT(LARGE(AB105:AI105, {1,2,3,4,5}))</f>
        <v>352</v>
      </c>
      <c r="AK105" s="57"/>
    </row>
    <row r="106" spans="1:51" x14ac:dyDescent="0.25">
      <c r="A106" s="47" t="s">
        <v>29</v>
      </c>
      <c r="B106" s="46" t="s">
        <v>254</v>
      </c>
      <c r="C106" s="44" t="s">
        <v>255</v>
      </c>
      <c r="D106" s="44">
        <v>123331</v>
      </c>
      <c r="E106" s="44" t="s">
        <v>12</v>
      </c>
      <c r="F106" s="44" t="s">
        <v>8</v>
      </c>
      <c r="G106" s="44">
        <f>VLOOKUP($D106,CLASS!$D$2:$W$405,4,FALSE)</f>
        <v>10</v>
      </c>
      <c r="H106" s="44">
        <f>VLOOKUP($D106,CLASS!$D$2:$W$405,5,FALSE)</f>
        <v>79</v>
      </c>
      <c r="I106" s="52">
        <f>IF(H106,G106+H106,0)</f>
        <v>89</v>
      </c>
      <c r="J106" s="44">
        <f>VLOOKUP($D106,CLASS!$D$2:$W$405,7,FALSE)</f>
        <v>84</v>
      </c>
      <c r="K106" s="52">
        <f>IF(IF(J106,J106+$G106,0)&lt;=100,IF(J106,J106+$G106,0),100)</f>
        <v>94</v>
      </c>
      <c r="L106" s="44">
        <f>VLOOKUP($D106,CLASS!$D$2:$W$405,9,FALSE)</f>
        <v>0</v>
      </c>
      <c r="M106" s="52">
        <f>IF(IF(L106,L106+$G106,0)&lt;=100,IF(L106,L106+$G106,0),100)</f>
        <v>0</v>
      </c>
      <c r="N106" s="44">
        <f>VLOOKUP($D106,CLASS!$D$2:$W$405,11,FALSE)</f>
        <v>77</v>
      </c>
      <c r="O106" s="52">
        <f>IF(IF(N106,N106+$G106,0)&lt;=100,IF(N106,N106+$G106,0),100)</f>
        <v>87</v>
      </c>
      <c r="P106" s="44">
        <f>VLOOKUP($D106,CLASS!$D$2:$W$405,13,FALSE)</f>
        <v>71</v>
      </c>
      <c r="Q106" s="52">
        <f>IF(IF(P106,P106+$G106,0)&lt;=100,IF(P106,P106+$G106,0),100)</f>
        <v>81</v>
      </c>
      <c r="R106" s="44">
        <f>VLOOKUP($D106,CLASS!$D$2:$W$405,15,FALSE)</f>
        <v>0</v>
      </c>
      <c r="S106" s="52">
        <f>IF(IF(R106,R106+$G106,0)&lt;=100,IF(R106,R106+$G106,0),100)</f>
        <v>0</v>
      </c>
      <c r="T106" s="44">
        <f>VLOOKUP($D106,CLASS!$D$2:$W$405,17,FALSE)</f>
        <v>0</v>
      </c>
      <c r="U106" s="52">
        <f>IF(IF(T106,T106+$G106,0)&lt;=100,IF(T106,T106+$G106,0),100)</f>
        <v>0</v>
      </c>
      <c r="V106" s="44">
        <f>VLOOKUP($D106,CLASS!$D$2:$W$405,19,FALSE)</f>
        <v>0</v>
      </c>
      <c r="W106" s="52">
        <f>IF(IF(V106,V106+$G106,0)&lt;=100,IF(V106,V106+$G106,0),100)</f>
        <v>0</v>
      </c>
      <c r="X106"/>
      <c r="Y106"/>
      <c r="Z106" s="52">
        <f>I106+K106+M106+O106+Q106+S106+U106+W106</f>
        <v>351</v>
      </c>
      <c r="AA106"/>
      <c r="AB106">
        <f>I106</f>
        <v>89</v>
      </c>
      <c r="AC106">
        <f>K106</f>
        <v>94</v>
      </c>
      <c r="AD106">
        <f>M106</f>
        <v>0</v>
      </c>
      <c r="AE106">
        <f>O106</f>
        <v>87</v>
      </c>
      <c r="AF106">
        <f>Q106</f>
        <v>81</v>
      </c>
      <c r="AG106">
        <f>S106</f>
        <v>0</v>
      </c>
      <c r="AH106">
        <f>U106</f>
        <v>0</v>
      </c>
      <c r="AI106">
        <f>W106</f>
        <v>0</v>
      </c>
      <c r="AJ106" s="24">
        <f>SUMPRODUCT(LARGE(AB106:AI106, {1,2,3,4,5}))</f>
        <v>351</v>
      </c>
      <c r="AK106"/>
    </row>
    <row r="107" spans="1:51" x14ac:dyDescent="0.25">
      <c r="A107" s="47" t="s">
        <v>29</v>
      </c>
      <c r="B107" s="46" t="s">
        <v>211</v>
      </c>
      <c r="C107" s="44" t="s">
        <v>294</v>
      </c>
      <c r="D107" s="44">
        <v>101732</v>
      </c>
      <c r="E107" s="44" t="s">
        <v>12</v>
      </c>
      <c r="F107" s="44" t="s">
        <v>8</v>
      </c>
      <c r="G107" s="44">
        <f>VLOOKUP($D107,CLASS!$D$2:$W$405,4,FALSE)</f>
        <v>10</v>
      </c>
      <c r="H107" s="44">
        <f>VLOOKUP($D107,CLASS!$D$2:$W$405,5,FALSE)</f>
        <v>0</v>
      </c>
      <c r="I107" s="52">
        <f>IF(H107,G107+H107,0)</f>
        <v>0</v>
      </c>
      <c r="J107" s="44">
        <f>VLOOKUP($D107,CLASS!$D$2:$W$405,7,FALSE)</f>
        <v>76</v>
      </c>
      <c r="K107" s="52">
        <f>IF(IF(J107,J107+$G107,0)&lt;=100,IF(J107,J107+$G107,0),100)</f>
        <v>86</v>
      </c>
      <c r="L107" s="44">
        <f>VLOOKUP($D107,CLASS!$D$2:$W$405,9,FALSE)</f>
        <v>82</v>
      </c>
      <c r="M107" s="52">
        <f>IF(IF(L107,L107+$G107,0)&lt;=100,IF(L107,L107+$G107,0),100)</f>
        <v>92</v>
      </c>
      <c r="N107" s="44">
        <f>VLOOKUP($D107,CLASS!$D$2:$W$405,11,FALSE)</f>
        <v>0</v>
      </c>
      <c r="O107" s="52">
        <f>IF(IF(N107,N107+$G107,0)&lt;=100,IF(N107,N107+$G107,0),100)</f>
        <v>0</v>
      </c>
      <c r="P107" s="44">
        <f>VLOOKUP($D107,CLASS!$D$2:$W$405,13,FALSE)</f>
        <v>72</v>
      </c>
      <c r="Q107" s="52">
        <f>IF(IF(P107,P107+$G107,0)&lt;=100,IF(P107,P107+$G107,0),100)</f>
        <v>82</v>
      </c>
      <c r="R107" s="44">
        <f>VLOOKUP($D107,CLASS!$D$2:$W$405,15,FALSE)</f>
        <v>0</v>
      </c>
      <c r="S107" s="52">
        <f>IF(IF(R107,R107+$G107,0)&lt;=100,IF(R107,R107+$G107,0),100)</f>
        <v>0</v>
      </c>
      <c r="T107" s="44">
        <f>VLOOKUP($D107,CLASS!$D$2:$W$405,17,FALSE)</f>
        <v>79</v>
      </c>
      <c r="U107" s="52">
        <f>IF(IF(T107,T107+$G107,0)&lt;=100,IF(T107,T107+$G107,0),100)</f>
        <v>89</v>
      </c>
      <c r="V107" s="44">
        <f>VLOOKUP($D107,CLASS!$D$2:$W$405,19,FALSE)</f>
        <v>0</v>
      </c>
      <c r="W107" s="52">
        <f>IF(IF(V107,V107+$G107,0)&lt;=100,IF(V107,V107+$G107,0),100)</f>
        <v>0</v>
      </c>
      <c r="X107"/>
      <c r="Y107"/>
      <c r="Z107" s="52">
        <f>I107+K107+M107+O107+Q107+S107+U107+W107</f>
        <v>349</v>
      </c>
      <c r="AA107"/>
      <c r="AB107">
        <f>I107</f>
        <v>0</v>
      </c>
      <c r="AC107">
        <f>K107</f>
        <v>86</v>
      </c>
      <c r="AD107">
        <f>M107</f>
        <v>92</v>
      </c>
      <c r="AE107">
        <f>O107</f>
        <v>0</v>
      </c>
      <c r="AF107">
        <f>Q107</f>
        <v>82</v>
      </c>
      <c r="AG107">
        <f>S107</f>
        <v>0</v>
      </c>
      <c r="AH107">
        <f>U107</f>
        <v>89</v>
      </c>
      <c r="AI107">
        <f>W107</f>
        <v>0</v>
      </c>
      <c r="AJ107" s="24">
        <f>SUMPRODUCT(LARGE(AB107:AI107, {1,2,3,4,5}))</f>
        <v>349</v>
      </c>
      <c r="AK107" s="57"/>
    </row>
    <row r="108" spans="1:51" x14ac:dyDescent="0.25">
      <c r="A108" s="47" t="s">
        <v>31</v>
      </c>
      <c r="B108" s="45" t="s">
        <v>151</v>
      </c>
      <c r="C108" s="44" t="s">
        <v>152</v>
      </c>
      <c r="D108" s="44">
        <v>99919</v>
      </c>
      <c r="E108" s="44" t="s">
        <v>7</v>
      </c>
      <c r="F108" s="44" t="s">
        <v>8</v>
      </c>
      <c r="G108" s="44">
        <f>VLOOKUP($D108,CLASS!$D$2:$W$405,4,FALSE)</f>
        <v>0</v>
      </c>
      <c r="H108" s="44">
        <f>VLOOKUP($D108,CLASS!$D$2:$W$405,5,FALSE)</f>
        <v>0</v>
      </c>
      <c r="I108" s="52">
        <f>IF(H108,G108+H108,0)</f>
        <v>0</v>
      </c>
      <c r="J108" s="44">
        <f>VLOOKUP($D108,CLASS!$D$2:$W$405,7,FALSE)</f>
        <v>0</v>
      </c>
      <c r="K108" s="52">
        <f>IF(IF(J108,J108+$G108,0)&lt;=100,IF(J108,J108+$G108,0),100)</f>
        <v>0</v>
      </c>
      <c r="L108" s="44">
        <f>VLOOKUP($D108,CLASS!$D$2:$W$405,9,FALSE)</f>
        <v>90</v>
      </c>
      <c r="M108" s="52">
        <f>IF(IF(L108,L108+$G108,0)&lt;=100,IF(L108,L108+$G108,0),100)</f>
        <v>90</v>
      </c>
      <c r="N108" s="44">
        <f>VLOOKUP($D108,CLASS!$D$2:$W$405,11,FALSE)</f>
        <v>0</v>
      </c>
      <c r="O108" s="52">
        <f>IF(IF(N108,N108+$G108,0)&lt;=100,IF(N108,N108+$G108,0),100)</f>
        <v>0</v>
      </c>
      <c r="P108" s="44">
        <f>VLOOKUP($D108,CLASS!$D$2:$W$405,13,FALSE)</f>
        <v>82</v>
      </c>
      <c r="Q108" s="52">
        <f>IF(IF(P108,P108+$G108,0)&lt;=100,IF(P108,P108+$G108,0),100)</f>
        <v>82</v>
      </c>
      <c r="R108" s="44">
        <f>VLOOKUP($D108,CLASS!$D$2:$W$405,15,FALSE)</f>
        <v>94</v>
      </c>
      <c r="S108" s="52">
        <f>IF(IF(R108,R108+$G108,0)&lt;=100,IF(R108,R108+$G108,0),100)</f>
        <v>94</v>
      </c>
      <c r="T108" s="44">
        <f>VLOOKUP($D108,CLASS!$D$2:$W$405,17,FALSE)</f>
        <v>83</v>
      </c>
      <c r="U108" s="52">
        <f>IF(IF(T108,T108+$G108,0)&lt;=100,IF(T108,T108+$G108,0),100)</f>
        <v>83</v>
      </c>
      <c r="V108" s="44">
        <f>VLOOKUP($D108,CLASS!$D$2:$W$405,19,FALSE)</f>
        <v>0</v>
      </c>
      <c r="W108" s="52">
        <f>IF(IF(V108,V108+$G108,0)&lt;=100,IF(V108,V108+$G108,0),100)</f>
        <v>0</v>
      </c>
      <c r="X108"/>
      <c r="Y108"/>
      <c r="Z108" s="52">
        <f>I108+K108+M108+O108+Q108+S108+U108+W108</f>
        <v>349</v>
      </c>
      <c r="AA108"/>
      <c r="AB108">
        <f>I108</f>
        <v>0</v>
      </c>
      <c r="AC108">
        <f>K108</f>
        <v>0</v>
      </c>
      <c r="AD108">
        <f>M108</f>
        <v>90</v>
      </c>
      <c r="AE108">
        <f>O108</f>
        <v>0</v>
      </c>
      <c r="AF108">
        <f>Q108</f>
        <v>82</v>
      </c>
      <c r="AG108">
        <f>S108</f>
        <v>94</v>
      </c>
      <c r="AH108">
        <f>U108</f>
        <v>83</v>
      </c>
      <c r="AI108">
        <f>W108</f>
        <v>0</v>
      </c>
      <c r="AJ108" s="24">
        <f>SUMPRODUCT(LARGE(AB108:AI108, {1,2,3,4,5}))</f>
        <v>349</v>
      </c>
      <c r="AK108" s="44"/>
    </row>
    <row r="109" spans="1:51" x14ac:dyDescent="0.25">
      <c r="A109" s="47" t="s">
        <v>31</v>
      </c>
      <c r="B109" s="45" t="s">
        <v>191</v>
      </c>
      <c r="C109" s="44" t="s">
        <v>192</v>
      </c>
      <c r="D109" s="44">
        <v>115252</v>
      </c>
      <c r="E109" s="44" t="s">
        <v>11</v>
      </c>
      <c r="F109" s="44" t="s">
        <v>8</v>
      </c>
      <c r="G109" s="44">
        <f>VLOOKUP($D109,CLASS!$D$2:$W$405,4,FALSE)</f>
        <v>5</v>
      </c>
      <c r="H109" s="44">
        <f>VLOOKUP($D109,CLASS!$D$2:$W$405,5,FALSE)</f>
        <v>79</v>
      </c>
      <c r="I109" s="52">
        <f>IF(H109,G109+H109,0)</f>
        <v>84</v>
      </c>
      <c r="J109" s="44">
        <f>VLOOKUP($D109,CLASS!$D$2:$W$405,7,FALSE)</f>
        <v>0</v>
      </c>
      <c r="K109" s="52">
        <f>IF(IF(J109,J109+$G109,0)&lt;=100,IF(J109,J109+$G109,0),100)</f>
        <v>0</v>
      </c>
      <c r="L109" s="44">
        <f>VLOOKUP($D109,CLASS!$D$2:$W$405,9,FALSE)</f>
        <v>0</v>
      </c>
      <c r="M109" s="52">
        <f>IF(IF(L109,L109+$G109,0)&lt;=100,IF(L109,L109+$G109,0),100)</f>
        <v>0</v>
      </c>
      <c r="N109" s="44">
        <f>VLOOKUP($D109,CLASS!$D$2:$W$405,11,FALSE)</f>
        <v>77</v>
      </c>
      <c r="O109" s="52">
        <f>IF(IF(N109,N109+$G109,0)&lt;=100,IF(N109,N109+$G109,0),100)</f>
        <v>82</v>
      </c>
      <c r="P109" s="44">
        <f>VLOOKUP($D109,CLASS!$D$2:$W$405,13,FALSE)</f>
        <v>80</v>
      </c>
      <c r="Q109" s="52">
        <f>IF(IF(P109,P109+$G109,0)&lt;=100,IF(P109,P109+$G109,0),100)</f>
        <v>85</v>
      </c>
      <c r="R109" s="44">
        <f>VLOOKUP($D109,CLASS!$D$2:$W$405,15,FALSE)</f>
        <v>92</v>
      </c>
      <c r="S109" s="52">
        <f>IF(IF(R109,R109+$G109,0)&lt;=100,IF(R109,R109+$G109,0),100)</f>
        <v>97</v>
      </c>
      <c r="T109" s="44">
        <f>VLOOKUP($D109,CLASS!$D$2:$W$405,17,FALSE)</f>
        <v>0</v>
      </c>
      <c r="U109" s="52">
        <f>IF(IF(T109,T109+$G109,0)&lt;=100,IF(T109,T109+$G109,0),100)</f>
        <v>0</v>
      </c>
      <c r="V109" s="44">
        <f>VLOOKUP($D109,CLASS!$D$2:$W$405,19,FALSE)</f>
        <v>0</v>
      </c>
      <c r="W109" s="52">
        <f>IF(IF(V109,V109+$G109,0)&lt;=100,IF(V109,V109+$G109,0),100)</f>
        <v>0</v>
      </c>
      <c r="X109"/>
      <c r="Y109"/>
      <c r="Z109" s="52">
        <f>I109+K109+M109+O109+Q109+S109+U109+W109</f>
        <v>348</v>
      </c>
      <c r="AA109"/>
      <c r="AB109">
        <f>I109</f>
        <v>84</v>
      </c>
      <c r="AC109">
        <f>K109</f>
        <v>0</v>
      </c>
      <c r="AD109">
        <f>M109</f>
        <v>0</v>
      </c>
      <c r="AE109">
        <f>O109</f>
        <v>82</v>
      </c>
      <c r="AF109">
        <f>Q109</f>
        <v>85</v>
      </c>
      <c r="AG109">
        <f>S109</f>
        <v>97</v>
      </c>
      <c r="AH109">
        <f>U109</f>
        <v>0</v>
      </c>
      <c r="AI109">
        <f>W109</f>
        <v>0</v>
      </c>
      <c r="AJ109" s="24">
        <f>SUMPRODUCT(LARGE(AB109:AI109, {1,2,3,4,5}))</f>
        <v>348</v>
      </c>
      <c r="AK109" s="57"/>
    </row>
    <row r="110" spans="1:51" x14ac:dyDescent="0.25">
      <c r="A110" s="47" t="s">
        <v>10</v>
      </c>
      <c r="B110" s="46" t="s">
        <v>180</v>
      </c>
      <c r="C110" s="44" t="s">
        <v>181</v>
      </c>
      <c r="D110" s="44">
        <v>127262</v>
      </c>
      <c r="E110" s="44" t="s">
        <v>11</v>
      </c>
      <c r="F110" s="44" t="s">
        <v>8</v>
      </c>
      <c r="G110" s="44">
        <f>VLOOKUP($D110,CLASS!$D$2:$W$405,4,FALSE)</f>
        <v>5</v>
      </c>
      <c r="H110" s="44">
        <f>VLOOKUP($D110,CLASS!$D$2:$W$405,5,FALSE)</f>
        <v>83</v>
      </c>
      <c r="I110" s="52">
        <f>IF(H110,G110+H110,0)</f>
        <v>88</v>
      </c>
      <c r="J110" s="44">
        <f>VLOOKUP($D110,CLASS!$D$2:$W$405,7,FALSE)</f>
        <v>84</v>
      </c>
      <c r="K110" s="52">
        <f>IF(IF(J110,J110+$G110,0)&lt;=100,IF(J110,J110+$G110,0),100)</f>
        <v>89</v>
      </c>
      <c r="L110" s="44">
        <f>VLOOKUP($D110,CLASS!$D$2:$W$405,9,FALSE)</f>
        <v>84</v>
      </c>
      <c r="M110" s="52">
        <f>IF(IF(L110,L110+$G110,0)&lt;=100,IF(L110,L110+$G110,0),100)</f>
        <v>89</v>
      </c>
      <c r="N110" s="44">
        <f>VLOOKUP($D110,CLASS!$D$2:$W$405,11,FALSE)</f>
        <v>0</v>
      </c>
      <c r="O110" s="52">
        <f>IF(IF(N110,N110+$G110,0)&lt;=100,IF(N110,N110+$G110,0),100)</f>
        <v>0</v>
      </c>
      <c r="P110" s="44">
        <f>VLOOKUP($D110,CLASS!$D$2:$W$405,13,FALSE)</f>
        <v>77</v>
      </c>
      <c r="Q110" s="52">
        <f>IF(IF(P110,P110+$G110,0)&lt;=100,IF(P110,P110+$G110,0),100)</f>
        <v>82</v>
      </c>
      <c r="R110" s="44">
        <f>VLOOKUP($D110,CLASS!$D$2:$W$405,15,FALSE)</f>
        <v>0</v>
      </c>
      <c r="S110" s="52">
        <f>IF(IF(R110,R110+$G110,0)&lt;=100,IF(R110,R110+$G110,0),100)</f>
        <v>0</v>
      </c>
      <c r="T110" s="44">
        <f>VLOOKUP($D110,CLASS!$D$2:$W$405,17,FALSE)</f>
        <v>0</v>
      </c>
      <c r="U110" s="52">
        <f>IF(IF(T110,T110+$G110,0)&lt;=100,IF(T110,T110+$G110,0),100)</f>
        <v>0</v>
      </c>
      <c r="V110" s="44">
        <f>VLOOKUP($D110,CLASS!$D$2:$W$405,19,FALSE)</f>
        <v>0</v>
      </c>
      <c r="W110" s="52">
        <f>IF(IF(V110,V110+$G110,0)&lt;=100,IF(V110,V110+$G110,0),100)</f>
        <v>0</v>
      </c>
      <c r="X110"/>
      <c r="Y110"/>
      <c r="Z110" s="52">
        <f>I110+K110+M110+O110+Q110+S110+U110+W110</f>
        <v>348</v>
      </c>
      <c r="AA110"/>
      <c r="AB110">
        <f>I110</f>
        <v>88</v>
      </c>
      <c r="AC110">
        <f>K110</f>
        <v>89</v>
      </c>
      <c r="AD110">
        <f>M110</f>
        <v>89</v>
      </c>
      <c r="AE110">
        <f>O110</f>
        <v>0</v>
      </c>
      <c r="AF110">
        <f>Q110</f>
        <v>82</v>
      </c>
      <c r="AG110">
        <f>S110</f>
        <v>0</v>
      </c>
      <c r="AH110">
        <f>U110</f>
        <v>0</v>
      </c>
      <c r="AI110">
        <f>W110</f>
        <v>0</v>
      </c>
      <c r="AJ110" s="24">
        <f>SUMPRODUCT(LARGE(AB110:AI110, {1,2,3,4,5}))</f>
        <v>348</v>
      </c>
      <c r="AK110"/>
    </row>
    <row r="111" spans="1:51" x14ac:dyDescent="0.25">
      <c r="A111" s="47" t="s">
        <v>31</v>
      </c>
      <c r="B111" s="45" t="s">
        <v>287</v>
      </c>
      <c r="C111" s="44" t="s">
        <v>288</v>
      </c>
      <c r="D111" s="44">
        <v>127058</v>
      </c>
      <c r="E111" s="44" t="s">
        <v>12</v>
      </c>
      <c r="F111" s="44" t="s">
        <v>36</v>
      </c>
      <c r="G111" s="44">
        <f>VLOOKUP($D111,CLASS!$D$2:$W$405,4,FALSE)</f>
        <v>10</v>
      </c>
      <c r="H111" s="44">
        <f>VLOOKUP($D111,CLASS!$D$2:$W$405,5,FALSE)</f>
        <v>60</v>
      </c>
      <c r="I111" s="52">
        <f>IF(H111,G111+H111,0)</f>
        <v>70</v>
      </c>
      <c r="J111" s="44">
        <f>VLOOKUP($D111,CLASS!$D$2:$W$405,7,FALSE)</f>
        <v>79</v>
      </c>
      <c r="K111" s="52">
        <f>IF(IF(J111,J111+$G111,0)&lt;=100,IF(J111,J111+$G111,0),100)</f>
        <v>89</v>
      </c>
      <c r="L111" s="44">
        <f>VLOOKUP($D111,CLASS!$D$2:$W$405,9,FALSE)</f>
        <v>84</v>
      </c>
      <c r="M111" s="52">
        <f>IF(IF(L111,L111+$G111,0)&lt;=100,IF(L111,L111+$G111,0),100)</f>
        <v>94</v>
      </c>
      <c r="N111" s="44">
        <f>VLOOKUP($D111,CLASS!$D$2:$W$405,11,FALSE)</f>
        <v>0</v>
      </c>
      <c r="O111" s="52">
        <f>IF(IF(N111,N111+$G111,0)&lt;=100,IF(N111,N111+$G111,0),100)</f>
        <v>0</v>
      </c>
      <c r="P111" s="44">
        <f>VLOOKUP($D111,CLASS!$D$2:$W$405,13,FALSE)</f>
        <v>0</v>
      </c>
      <c r="Q111" s="52">
        <f>IF(IF(P111,P111+$G111,0)&lt;=100,IF(P111,P111+$G111,0),100)</f>
        <v>0</v>
      </c>
      <c r="R111" s="44">
        <f>VLOOKUP($D111,CLASS!$D$2:$W$405,15,FALSE)</f>
        <v>82</v>
      </c>
      <c r="S111" s="52">
        <f>IF(IF(R111,R111+$G111,0)&lt;=100,IF(R111,R111+$G111,0),100)</f>
        <v>92</v>
      </c>
      <c r="T111" s="44">
        <f>VLOOKUP($D111,CLASS!$D$2:$W$405,17,FALSE)</f>
        <v>0</v>
      </c>
      <c r="U111" s="52">
        <f>IF(IF(T111,T111+$G111,0)&lt;=100,IF(T111,T111+$G111,0),100)</f>
        <v>0</v>
      </c>
      <c r="V111" s="44">
        <f>VLOOKUP($D111,CLASS!$D$2:$W$405,19,FALSE)</f>
        <v>0</v>
      </c>
      <c r="W111" s="52">
        <f>IF(IF(V111,V111+$G111,0)&lt;=100,IF(V111,V111+$G111,0),100)</f>
        <v>0</v>
      </c>
      <c r="X111"/>
      <c r="Y111"/>
      <c r="Z111" s="52">
        <f>I111+K111+M111+O111+Q111+S111+U111+W111</f>
        <v>345</v>
      </c>
      <c r="AA111"/>
      <c r="AB111">
        <f>I111</f>
        <v>70</v>
      </c>
      <c r="AC111">
        <f>K111</f>
        <v>89</v>
      </c>
      <c r="AD111">
        <f>M111</f>
        <v>94</v>
      </c>
      <c r="AE111">
        <f>O111</f>
        <v>0</v>
      </c>
      <c r="AF111">
        <f>Q111</f>
        <v>0</v>
      </c>
      <c r="AG111">
        <f>S111</f>
        <v>92</v>
      </c>
      <c r="AH111">
        <f>U111</f>
        <v>0</v>
      </c>
      <c r="AI111">
        <f>W111</f>
        <v>0</v>
      </c>
      <c r="AJ111" s="24">
        <f>SUMPRODUCT(LARGE(AB111:AI111, {1,2,3,4,5}))</f>
        <v>345</v>
      </c>
      <c r="AK111" s="44"/>
    </row>
    <row r="112" spans="1:51" x14ac:dyDescent="0.25">
      <c r="A112" s="47" t="s">
        <v>10</v>
      </c>
      <c r="B112" s="46" t="s">
        <v>99</v>
      </c>
      <c r="C112" s="44" t="s">
        <v>265</v>
      </c>
      <c r="D112" s="44">
        <v>119137</v>
      </c>
      <c r="E112" s="44" t="s">
        <v>12</v>
      </c>
      <c r="F112" s="44" t="s">
        <v>8</v>
      </c>
      <c r="G112" s="44">
        <f>VLOOKUP($D112,CLASS!$D$2:$W$405,4,FALSE)</f>
        <v>10</v>
      </c>
      <c r="H112" s="44">
        <f>VLOOKUP($D112,CLASS!$D$2:$W$405,5,FALSE)</f>
        <v>77</v>
      </c>
      <c r="I112" s="52">
        <f>IF(H112,G112+H112,0)</f>
        <v>87</v>
      </c>
      <c r="J112" s="44">
        <f>VLOOKUP($D112,CLASS!$D$2:$W$405,7,FALSE)</f>
        <v>87</v>
      </c>
      <c r="K112" s="52">
        <f>IF(IF(J112,J112+$G112,0)&lt;=100,IF(J112,J112+$G112,0),100)</f>
        <v>97</v>
      </c>
      <c r="L112" s="44">
        <f>VLOOKUP($D112,CLASS!$D$2:$W$405,9,FALSE)</f>
        <v>73</v>
      </c>
      <c r="M112" s="52">
        <f>IF(IF(L112,L112+$G112,0)&lt;=100,IF(L112,L112+$G112,0),100)</f>
        <v>83</v>
      </c>
      <c r="N112" s="44">
        <f>VLOOKUP($D112,CLASS!$D$2:$W$405,11,FALSE)</f>
        <v>0</v>
      </c>
      <c r="O112" s="52">
        <f>IF(IF(N112,N112+$G112,0)&lt;=100,IF(N112,N112+$G112,0),100)</f>
        <v>0</v>
      </c>
      <c r="P112" s="44">
        <f>VLOOKUP($D112,CLASS!$D$2:$W$405,13,FALSE)</f>
        <v>66</v>
      </c>
      <c r="Q112" s="52">
        <f>IF(IF(P112,P112+$G112,0)&lt;=100,IF(P112,P112+$G112,0),100)</f>
        <v>76</v>
      </c>
      <c r="R112" s="44">
        <f>VLOOKUP($D112,CLASS!$D$2:$W$405,15,FALSE)</f>
        <v>0</v>
      </c>
      <c r="S112" s="52">
        <f>IF(IF(R112,R112+$G112,0)&lt;=100,IF(R112,R112+$G112,0),100)</f>
        <v>0</v>
      </c>
      <c r="T112" s="44">
        <f>VLOOKUP($D112,CLASS!$D$2:$W$405,17,FALSE)</f>
        <v>0</v>
      </c>
      <c r="U112" s="52">
        <f>IF(IF(T112,T112+$G112,0)&lt;=100,IF(T112,T112+$G112,0),100)</f>
        <v>0</v>
      </c>
      <c r="V112" s="44">
        <f>VLOOKUP($D112,CLASS!$D$2:$W$405,19,FALSE)</f>
        <v>0</v>
      </c>
      <c r="W112" s="52">
        <f>IF(IF(V112,V112+$G112,0)&lt;=100,IF(V112,V112+$G112,0),100)</f>
        <v>0</v>
      </c>
      <c r="X112"/>
      <c r="Y112"/>
      <c r="Z112" s="52">
        <f>I112+K112+M112+O112+Q112+S112+U112+W112</f>
        <v>343</v>
      </c>
      <c r="AA112"/>
      <c r="AB112">
        <f>I112</f>
        <v>87</v>
      </c>
      <c r="AC112">
        <f>K112</f>
        <v>97</v>
      </c>
      <c r="AD112">
        <f>M112</f>
        <v>83</v>
      </c>
      <c r="AE112">
        <f>O112</f>
        <v>0</v>
      </c>
      <c r="AF112">
        <f>Q112</f>
        <v>76</v>
      </c>
      <c r="AG112">
        <f>S112</f>
        <v>0</v>
      </c>
      <c r="AH112">
        <f>U112</f>
        <v>0</v>
      </c>
      <c r="AI112">
        <f>W112</f>
        <v>0</v>
      </c>
      <c r="AJ112" s="24">
        <f>SUMPRODUCT(LARGE(AB112:AI112, {1,2,3,4,5}))</f>
        <v>343</v>
      </c>
    </row>
    <row r="113" spans="1:51" x14ac:dyDescent="0.25">
      <c r="A113" s="47" t="s">
        <v>26</v>
      </c>
      <c r="B113" s="46" t="s">
        <v>61</v>
      </c>
      <c r="C113" s="44" t="s">
        <v>117</v>
      </c>
      <c r="D113" s="44">
        <v>111458</v>
      </c>
      <c r="E113" s="44" t="s">
        <v>7</v>
      </c>
      <c r="F113" s="44" t="s">
        <v>8</v>
      </c>
      <c r="G113" s="44">
        <f>VLOOKUP($D113,CLASS!$D$2:$W$405,4,FALSE)</f>
        <v>0</v>
      </c>
      <c r="H113" s="44">
        <f>VLOOKUP($D113,CLASS!$D$2:$W$405,5,FALSE)</f>
        <v>89</v>
      </c>
      <c r="I113" s="52">
        <f>IF(H113,G113+H113,0)</f>
        <v>89</v>
      </c>
      <c r="J113" s="44">
        <f>VLOOKUP($D113,CLASS!$D$2:$W$405,7,FALSE)</f>
        <v>89</v>
      </c>
      <c r="K113" s="52">
        <f>IF(IF(J113,J113+$G113,0)&lt;=100,IF(J113,J113+$G113,0),100)</f>
        <v>89</v>
      </c>
      <c r="L113" s="44">
        <f>VLOOKUP($D113,CLASS!$D$2:$W$405,9,FALSE)</f>
        <v>81</v>
      </c>
      <c r="M113" s="52">
        <f>IF(IF(L113,L113+$G113,0)&lt;=100,IF(L113,L113+$G113,0),100)</f>
        <v>81</v>
      </c>
      <c r="N113" s="44">
        <f>VLOOKUP($D113,CLASS!$D$2:$W$405,11,FALSE)</f>
        <v>0</v>
      </c>
      <c r="O113" s="52">
        <f>IF(IF(N113,N113+$G113,0)&lt;=100,IF(N113,N113+$G113,0),100)</f>
        <v>0</v>
      </c>
      <c r="P113" s="44">
        <f>VLOOKUP($D113,CLASS!$D$2:$W$405,13,FALSE)</f>
        <v>0</v>
      </c>
      <c r="Q113" s="52">
        <f>IF(IF(P113,P113+$G113,0)&lt;=100,IF(P113,P113+$G113,0),100)</f>
        <v>0</v>
      </c>
      <c r="R113" s="44">
        <f>VLOOKUP($D113,CLASS!$D$2:$W$405,15,FALSE)</f>
        <v>0</v>
      </c>
      <c r="S113" s="52">
        <f>IF(IF(R113,R113+$G113,0)&lt;=100,IF(R113,R113+$G113,0),100)</f>
        <v>0</v>
      </c>
      <c r="T113" s="44">
        <f>VLOOKUP($D113,CLASS!$D$2:$W$405,17,FALSE)</f>
        <v>83</v>
      </c>
      <c r="U113" s="52">
        <f>IF(IF(T113,T113+$G113,0)&lt;=100,IF(T113,T113+$G113,0),100)</f>
        <v>83</v>
      </c>
      <c r="V113" s="44">
        <f>VLOOKUP($D113,CLASS!$D$2:$W$405,19,FALSE)</f>
        <v>0</v>
      </c>
      <c r="W113" s="52">
        <f>IF(IF(V113,V113+$G113,0)&lt;=100,IF(V113,V113+$G113,0),100)</f>
        <v>0</v>
      </c>
      <c r="X113"/>
      <c r="Y113"/>
      <c r="Z113" s="52">
        <f>I113+K113+M113+O113+Q113+S113+U113+W113</f>
        <v>342</v>
      </c>
      <c r="AA113"/>
      <c r="AB113">
        <f>I113</f>
        <v>89</v>
      </c>
      <c r="AC113">
        <f>K113</f>
        <v>89</v>
      </c>
      <c r="AD113">
        <f>M113</f>
        <v>81</v>
      </c>
      <c r="AE113">
        <f>O113</f>
        <v>0</v>
      </c>
      <c r="AF113">
        <f>Q113</f>
        <v>0</v>
      </c>
      <c r="AG113">
        <f>S113</f>
        <v>0</v>
      </c>
      <c r="AH113">
        <f>U113</f>
        <v>83</v>
      </c>
      <c r="AI113">
        <f>W113</f>
        <v>0</v>
      </c>
      <c r="AJ113" s="24">
        <f>SUMPRODUCT(LARGE(AB113:AI113, {1,2,3,4,5}))</f>
        <v>342</v>
      </c>
      <c r="AK113" s="57"/>
    </row>
    <row r="114" spans="1:51" x14ac:dyDescent="0.25">
      <c r="A114" s="47" t="s">
        <v>49</v>
      </c>
      <c r="B114" s="46" t="s">
        <v>81</v>
      </c>
      <c r="C114" s="44" t="s">
        <v>346</v>
      </c>
      <c r="D114" s="44">
        <v>131275</v>
      </c>
      <c r="E114" s="44" t="s">
        <v>13</v>
      </c>
      <c r="F114" s="44" t="s">
        <v>8</v>
      </c>
      <c r="G114" s="44">
        <f>VLOOKUP($D114,CLASS!$D$2:$W$405,4,FALSE)</f>
        <v>15</v>
      </c>
      <c r="H114" s="44">
        <f>VLOOKUP($D114,CLASS!$D$2:$W$405,5,FALSE)</f>
        <v>69</v>
      </c>
      <c r="I114" s="52">
        <f>IF(H114,G114+H114,0)</f>
        <v>84</v>
      </c>
      <c r="J114" s="44">
        <f>VLOOKUP($D114,CLASS!$D$2:$W$405,7,FALSE)</f>
        <v>73</v>
      </c>
      <c r="K114" s="52">
        <f>IF(IF(J114,J114+$G114,0)&lt;=100,IF(J114,J114+$G114,0),100)</f>
        <v>88</v>
      </c>
      <c r="L114" s="44">
        <f>VLOOKUP($D114,CLASS!$D$2:$W$405,9,FALSE)</f>
        <v>67</v>
      </c>
      <c r="M114" s="52">
        <f>IF(IF(L114,L114+$G114,0)&lt;=100,IF(L114,L114+$G114,0),100)</f>
        <v>82</v>
      </c>
      <c r="N114" s="44">
        <f>VLOOKUP($D114,CLASS!$D$2:$W$405,11,FALSE)</f>
        <v>0</v>
      </c>
      <c r="O114" s="52">
        <f>IF(IF(N114,N114+$G114,0)&lt;=100,IF(N114,N114+$G114,0),100)</f>
        <v>0</v>
      </c>
      <c r="P114" s="44">
        <f>VLOOKUP($D114,CLASS!$D$2:$W$405,13,FALSE)</f>
        <v>0</v>
      </c>
      <c r="Q114" s="52">
        <f>IF(IF(P114,P114+$G114,0)&lt;=100,IF(P114,P114+$G114,0),100)</f>
        <v>0</v>
      </c>
      <c r="R114" s="44">
        <f>VLOOKUP($D114,CLASS!$D$2:$W$405,15,FALSE)</f>
        <v>0</v>
      </c>
      <c r="S114" s="52">
        <f>IF(IF(R114,R114+$G114,0)&lt;=100,IF(R114,R114+$G114,0),100)</f>
        <v>0</v>
      </c>
      <c r="T114" s="44">
        <f>VLOOKUP($D114,CLASS!$D$2:$W$405,17,FALSE)</f>
        <v>70</v>
      </c>
      <c r="U114" s="52">
        <f>IF(IF(T114,T114+$G114,0)&lt;=100,IF(T114,T114+$G114,0),100)</f>
        <v>85</v>
      </c>
      <c r="V114" s="44">
        <f>VLOOKUP($D114,CLASS!$D$2:$W$405,19,FALSE)</f>
        <v>0</v>
      </c>
      <c r="W114" s="52">
        <f>IF(IF(V114,V114+$G114,0)&lt;=100,IF(V114,V114+$G114,0),100)</f>
        <v>0</v>
      </c>
      <c r="X114"/>
      <c r="Y114"/>
      <c r="Z114" s="52">
        <f>I114+K114+M114+O114+Q114+S114+U114+W114</f>
        <v>339</v>
      </c>
      <c r="AA114"/>
      <c r="AB114">
        <f>I114</f>
        <v>84</v>
      </c>
      <c r="AC114">
        <f>K114</f>
        <v>88</v>
      </c>
      <c r="AD114">
        <f>M114</f>
        <v>82</v>
      </c>
      <c r="AE114">
        <f>O114</f>
        <v>0</v>
      </c>
      <c r="AF114">
        <f>Q114</f>
        <v>0</v>
      </c>
      <c r="AG114">
        <f>S114</f>
        <v>0</v>
      </c>
      <c r="AH114">
        <f>U114</f>
        <v>85</v>
      </c>
      <c r="AI114">
        <f>W114</f>
        <v>0</v>
      </c>
      <c r="AJ114" s="24">
        <f>SUMPRODUCT(LARGE(AB114:AI114, {1,2,3,4,5}))</f>
        <v>339</v>
      </c>
      <c r="AK114" s="57"/>
    </row>
    <row r="115" spans="1:51" x14ac:dyDescent="0.25">
      <c r="A115" s="47" t="s">
        <v>31</v>
      </c>
      <c r="B115" s="45" t="s">
        <v>248</v>
      </c>
      <c r="C115" s="44" t="s">
        <v>310</v>
      </c>
      <c r="D115" s="44">
        <v>131162</v>
      </c>
      <c r="E115" s="44" t="s">
        <v>12</v>
      </c>
      <c r="F115" s="44" t="s">
        <v>8</v>
      </c>
      <c r="G115" s="44">
        <f>VLOOKUP($D115,CLASS!$D$2:$W$405,4,FALSE)</f>
        <v>10</v>
      </c>
      <c r="H115" s="44">
        <f>VLOOKUP($D115,CLASS!$D$2:$W$405,5,FALSE)</f>
        <v>0</v>
      </c>
      <c r="I115" s="52">
        <f>IF(H115,G115+H115,0)</f>
        <v>0</v>
      </c>
      <c r="J115" s="44">
        <f>VLOOKUP($D115,CLASS!$D$2:$W$405,7,FALSE)</f>
        <v>90</v>
      </c>
      <c r="K115" s="52">
        <f>IF(IF(J115,J115+$G115,0)&lt;=100,IF(J115,J115+$G115,0),100)</f>
        <v>100</v>
      </c>
      <c r="L115" s="44">
        <f>VLOOKUP($D115,CLASS!$D$2:$W$405,9,FALSE)</f>
        <v>73</v>
      </c>
      <c r="M115" s="52">
        <f>IF(IF(L115,L115+$G115,0)&lt;=100,IF(L115,L115+$G115,0),100)</f>
        <v>83</v>
      </c>
      <c r="N115" s="44">
        <f>VLOOKUP($D115,CLASS!$D$2:$W$405,11,FALSE)</f>
        <v>0</v>
      </c>
      <c r="O115" s="52">
        <f>IF(IF(N115,N115+$G115,0)&lt;=100,IF(N115,N115+$G115,0),100)</f>
        <v>0</v>
      </c>
      <c r="P115" s="44">
        <f>VLOOKUP($D115,CLASS!$D$2:$W$405,13,FALSE)</f>
        <v>62</v>
      </c>
      <c r="Q115" s="52">
        <f>IF(IF(P115,P115+$G115,0)&lt;=100,IF(P115,P115+$G115,0),100)</f>
        <v>72</v>
      </c>
      <c r="R115" s="44">
        <f>VLOOKUP($D115,CLASS!$D$2:$W$405,15,FALSE)</f>
        <v>73</v>
      </c>
      <c r="S115" s="52">
        <f>IF(IF(R115,R115+$G115,0)&lt;=100,IF(R115,R115+$G115,0),100)</f>
        <v>83</v>
      </c>
      <c r="T115" s="44">
        <f>VLOOKUP($D115,CLASS!$D$2:$W$405,17,FALSE)</f>
        <v>0</v>
      </c>
      <c r="U115" s="52">
        <f>IF(IF(T115,T115+$G115,0)&lt;=100,IF(T115,T115+$G115,0),100)</f>
        <v>0</v>
      </c>
      <c r="V115" s="44">
        <f>VLOOKUP($D115,CLASS!$D$2:$W$405,19,FALSE)</f>
        <v>0</v>
      </c>
      <c r="W115" s="52">
        <f>IF(IF(V115,V115+$G115,0)&lt;=100,IF(V115,V115+$G115,0),100)</f>
        <v>0</v>
      </c>
      <c r="X115"/>
      <c r="Y115"/>
      <c r="Z115" s="52">
        <f>I115+K115+M115+O115+Q115+S115+U115+W115</f>
        <v>338</v>
      </c>
      <c r="AA115"/>
      <c r="AB115">
        <f>I115</f>
        <v>0</v>
      </c>
      <c r="AC115">
        <f>K115</f>
        <v>100</v>
      </c>
      <c r="AD115">
        <f>M115</f>
        <v>83</v>
      </c>
      <c r="AE115">
        <f>O115</f>
        <v>0</v>
      </c>
      <c r="AF115">
        <f>Q115</f>
        <v>72</v>
      </c>
      <c r="AG115">
        <f>S115</f>
        <v>83</v>
      </c>
      <c r="AH115">
        <f>U115</f>
        <v>0</v>
      </c>
      <c r="AI115">
        <f>W115</f>
        <v>0</v>
      </c>
      <c r="AJ115" s="24">
        <f>SUMPRODUCT(LARGE(AB115:AI115, {1,2,3,4,5}))</f>
        <v>338</v>
      </c>
      <c r="AK115" s="57"/>
    </row>
    <row r="116" spans="1:51" x14ac:dyDescent="0.25">
      <c r="A116" s="47" t="s">
        <v>26</v>
      </c>
      <c r="B116" s="46" t="s">
        <v>183</v>
      </c>
      <c r="C116" s="44" t="s">
        <v>327</v>
      </c>
      <c r="D116" s="44">
        <v>131735</v>
      </c>
      <c r="E116" s="44" t="s">
        <v>13</v>
      </c>
      <c r="F116" s="44" t="s">
        <v>8</v>
      </c>
      <c r="G116" s="44">
        <f>VLOOKUP($D116,CLASS!$D$2:$W$405,4,FALSE)</f>
        <v>15</v>
      </c>
      <c r="H116" s="44">
        <f>VLOOKUP($D116,CLASS!$D$2:$W$405,5,FALSE)</f>
        <v>80</v>
      </c>
      <c r="I116" s="52">
        <f>IF(H116,G116+H116,0)</f>
        <v>95</v>
      </c>
      <c r="J116" s="44">
        <f>VLOOKUP($D116,CLASS!$D$2:$W$405,7,FALSE)</f>
        <v>69</v>
      </c>
      <c r="K116" s="52">
        <f>IF(IF(J116,J116+$G116,0)&lt;=100,IF(J116,J116+$G116,0),100)</f>
        <v>84</v>
      </c>
      <c r="L116" s="44">
        <f>VLOOKUP($D116,CLASS!$D$2:$W$405,9,FALSE)</f>
        <v>0</v>
      </c>
      <c r="M116" s="52">
        <f>IF(IF(L116,L116+$G116,0)&lt;=100,IF(L116,L116+$G116,0),100)</f>
        <v>0</v>
      </c>
      <c r="N116" s="44">
        <f>VLOOKUP($D116,CLASS!$D$2:$W$405,11,FALSE)</f>
        <v>66</v>
      </c>
      <c r="O116" s="52">
        <f>IF(IF(N116,N116+$G116,0)&lt;=100,IF(N116,N116+$G116,0),100)</f>
        <v>81</v>
      </c>
      <c r="P116" s="44">
        <f>VLOOKUP($D116,CLASS!$D$2:$W$405,13,FALSE)</f>
        <v>62</v>
      </c>
      <c r="Q116" s="52">
        <f>IF(IF(P116,P116+$G116,0)&lt;=100,IF(P116,P116+$G116,0),100)</f>
        <v>77</v>
      </c>
      <c r="R116" s="44">
        <f>VLOOKUP($D116,CLASS!$D$2:$W$405,15,FALSE)</f>
        <v>0</v>
      </c>
      <c r="S116" s="52">
        <f>IF(IF(R116,R116+$G116,0)&lt;=100,IF(R116,R116+$G116,0),100)</f>
        <v>0</v>
      </c>
      <c r="T116" s="44">
        <f>VLOOKUP($D116,CLASS!$D$2:$W$405,17,FALSE)</f>
        <v>0</v>
      </c>
      <c r="U116" s="52">
        <f>IF(IF(T116,T116+$G116,0)&lt;=100,IF(T116,T116+$G116,0),100)</f>
        <v>0</v>
      </c>
      <c r="V116" s="44">
        <f>VLOOKUP($D116,CLASS!$D$2:$W$405,19,FALSE)</f>
        <v>0</v>
      </c>
      <c r="W116" s="52">
        <f>IF(IF(V116,V116+$G116,0)&lt;=100,IF(V116,V116+$G116,0),100)</f>
        <v>0</v>
      </c>
      <c r="X116"/>
      <c r="Y116"/>
      <c r="Z116" s="52">
        <f>I116+K116+M116+O116+Q116+S116+U116+W116</f>
        <v>337</v>
      </c>
      <c r="AA116"/>
      <c r="AB116">
        <f>I116</f>
        <v>95</v>
      </c>
      <c r="AC116">
        <f>K116</f>
        <v>84</v>
      </c>
      <c r="AD116">
        <f>M116</f>
        <v>0</v>
      </c>
      <c r="AE116">
        <f>O116</f>
        <v>81</v>
      </c>
      <c r="AF116">
        <f>Q116</f>
        <v>77</v>
      </c>
      <c r="AG116">
        <f>S116</f>
        <v>0</v>
      </c>
      <c r="AH116">
        <f>U116</f>
        <v>0</v>
      </c>
      <c r="AI116">
        <f>W116</f>
        <v>0</v>
      </c>
      <c r="AJ116" s="24">
        <f>SUMPRODUCT(LARGE(AB116:AI116, {1,2,3,4,5}))</f>
        <v>337</v>
      </c>
    </row>
    <row r="117" spans="1:51" x14ac:dyDescent="0.25">
      <c r="A117" s="47" t="s">
        <v>48</v>
      </c>
      <c r="B117" s="45" t="s">
        <v>190</v>
      </c>
      <c r="C117" s="44" t="s">
        <v>106</v>
      </c>
      <c r="D117" s="44">
        <v>128931</v>
      </c>
      <c r="E117" s="44" t="s">
        <v>11</v>
      </c>
      <c r="F117" s="44" t="s">
        <v>8</v>
      </c>
      <c r="G117" s="44">
        <f>VLOOKUP($D117,CLASS!$D$2:$W$405,4,FALSE)</f>
        <v>5</v>
      </c>
      <c r="H117" s="44">
        <f>VLOOKUP($D117,CLASS!$D$2:$W$405,5,FALSE)</f>
        <v>80</v>
      </c>
      <c r="I117" s="52">
        <f>IF(H117,G117+H117,0)</f>
        <v>85</v>
      </c>
      <c r="J117" s="44">
        <f>VLOOKUP($D117,CLASS!$D$2:$W$405,7,FALSE)</f>
        <v>82</v>
      </c>
      <c r="K117" s="52">
        <f>IF(IF(J117,J117+$G117,0)&lt;=100,IF(J117,J117+$G117,0),100)</f>
        <v>87</v>
      </c>
      <c r="L117" s="44">
        <f>VLOOKUP($D117,CLASS!$D$2:$W$405,9,FALSE)</f>
        <v>87</v>
      </c>
      <c r="M117" s="52">
        <f>IF(IF(L117,L117+$G117,0)&lt;=100,IF(L117,L117+$G117,0),100)</f>
        <v>92</v>
      </c>
      <c r="N117" s="44">
        <f>VLOOKUP($D117,CLASS!$D$2:$W$405,11,FALSE)</f>
        <v>0</v>
      </c>
      <c r="O117" s="52">
        <f>IF(IF(N117,N117+$G117,0)&lt;=100,IF(N117,N117+$G117,0),100)</f>
        <v>0</v>
      </c>
      <c r="P117" s="44">
        <f>VLOOKUP($D117,CLASS!$D$2:$W$405,13,FALSE)</f>
        <v>67</v>
      </c>
      <c r="Q117" s="52">
        <f>IF(IF(P117,P117+$G117,0)&lt;=100,IF(P117,P117+$G117,0),100)</f>
        <v>72</v>
      </c>
      <c r="R117" s="44">
        <f>VLOOKUP($D117,CLASS!$D$2:$W$405,15,FALSE)</f>
        <v>0</v>
      </c>
      <c r="S117" s="52">
        <f>IF(IF(R117,R117+$G117,0)&lt;=100,IF(R117,R117+$G117,0),100)</f>
        <v>0</v>
      </c>
      <c r="T117" s="44">
        <f>VLOOKUP($D117,CLASS!$D$2:$W$405,17,FALSE)</f>
        <v>0</v>
      </c>
      <c r="U117" s="52">
        <f>IF(IF(T117,T117+$G117,0)&lt;=100,IF(T117,T117+$G117,0),100)</f>
        <v>0</v>
      </c>
      <c r="V117" s="44">
        <f>VLOOKUP($D117,CLASS!$D$2:$W$405,19,FALSE)</f>
        <v>0</v>
      </c>
      <c r="W117" s="52">
        <f>IF(IF(V117,V117+$G117,0)&lt;=100,IF(V117,V117+$G117,0),100)</f>
        <v>0</v>
      </c>
      <c r="X117"/>
      <c r="Y117"/>
      <c r="Z117" s="52">
        <f>I117+K117+M117+O117+Q117+S117+U117+W117</f>
        <v>336</v>
      </c>
      <c r="AA117"/>
      <c r="AB117">
        <f>I117</f>
        <v>85</v>
      </c>
      <c r="AC117">
        <f>K117</f>
        <v>87</v>
      </c>
      <c r="AD117">
        <f>M117</f>
        <v>92</v>
      </c>
      <c r="AE117">
        <f>O117</f>
        <v>0</v>
      </c>
      <c r="AF117">
        <f>Q117</f>
        <v>72</v>
      </c>
      <c r="AG117">
        <f>S117</f>
        <v>0</v>
      </c>
      <c r="AH117">
        <f>U117</f>
        <v>0</v>
      </c>
      <c r="AI117">
        <f>W117</f>
        <v>0</v>
      </c>
      <c r="AJ117" s="24">
        <f>SUMPRODUCT(LARGE(AB117:AI117, {1,2,3,4,5}))</f>
        <v>336</v>
      </c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</row>
    <row r="118" spans="1:51" x14ac:dyDescent="0.25">
      <c r="A118" s="47" t="s">
        <v>31</v>
      </c>
      <c r="B118" s="45" t="s">
        <v>285</v>
      </c>
      <c r="C118" s="44" t="s">
        <v>268</v>
      </c>
      <c r="D118" s="44">
        <v>96426</v>
      </c>
      <c r="E118" s="44" t="s">
        <v>12</v>
      </c>
      <c r="F118" s="44" t="s">
        <v>35</v>
      </c>
      <c r="G118" s="44">
        <f>VLOOKUP($D118,CLASS!$D$2:$W$405,4,FALSE)</f>
        <v>10</v>
      </c>
      <c r="H118" s="44">
        <f>VLOOKUP($D118,CLASS!$D$2:$W$405,5,FALSE)</f>
        <v>64</v>
      </c>
      <c r="I118" s="52">
        <f>IF(H118,G118+H118,0)</f>
        <v>74</v>
      </c>
      <c r="J118" s="44">
        <f>VLOOKUP($D118,CLASS!$D$2:$W$405,7,FALSE)</f>
        <v>0</v>
      </c>
      <c r="K118" s="52">
        <f>IF(IF(J118,J118+$G118,0)&lt;=100,IF(J118,J118+$G118,0),100)</f>
        <v>0</v>
      </c>
      <c r="L118" s="44">
        <f>VLOOKUP($D118,CLASS!$D$2:$W$405,9,FALSE)</f>
        <v>0</v>
      </c>
      <c r="M118" s="52">
        <f>IF(IF(L118,L118+$G118,0)&lt;=100,IF(L118,L118+$G118,0),100)</f>
        <v>0</v>
      </c>
      <c r="N118" s="44">
        <f>VLOOKUP($D118,CLASS!$D$2:$W$405,11,FALSE)</f>
        <v>72</v>
      </c>
      <c r="O118" s="52">
        <f>IF(IF(N118,N118+$G118,0)&lt;=100,IF(N118,N118+$G118,0),100)</f>
        <v>82</v>
      </c>
      <c r="P118" s="44">
        <f>VLOOKUP($D118,CLASS!$D$2:$W$405,13,FALSE)</f>
        <v>70</v>
      </c>
      <c r="Q118" s="52">
        <f>IF(IF(P118,P118+$G118,0)&lt;=100,IF(P118,P118+$G118,0),100)</f>
        <v>80</v>
      </c>
      <c r="R118" s="44">
        <f>VLOOKUP($D118,CLASS!$D$2:$W$405,15,FALSE)</f>
        <v>79</v>
      </c>
      <c r="S118" s="52">
        <f>IF(IF(R118,R118+$G118,0)&lt;=100,IF(R118,R118+$G118,0),100)</f>
        <v>89</v>
      </c>
      <c r="T118" s="44">
        <f>VLOOKUP($D118,CLASS!$D$2:$W$405,17,FALSE)</f>
        <v>0</v>
      </c>
      <c r="U118" s="52">
        <f>IF(IF(T118,T118+$G118,0)&lt;=100,IF(T118,T118+$G118,0),100)</f>
        <v>0</v>
      </c>
      <c r="V118" s="44">
        <f>VLOOKUP($D118,CLASS!$D$2:$W$405,19,FALSE)</f>
        <v>0</v>
      </c>
      <c r="W118" s="52">
        <f>IF(IF(V118,V118+$G118,0)&lt;=100,IF(V118,V118+$G118,0),100)</f>
        <v>0</v>
      </c>
      <c r="X118"/>
      <c r="Y118"/>
      <c r="Z118" s="52">
        <f>I118+K118+M118+O118+Q118+S118+U118+W118</f>
        <v>325</v>
      </c>
      <c r="AA118"/>
      <c r="AB118">
        <f>I118</f>
        <v>74</v>
      </c>
      <c r="AC118">
        <f>K118</f>
        <v>0</v>
      </c>
      <c r="AD118">
        <f>M118</f>
        <v>0</v>
      </c>
      <c r="AE118">
        <f>O118</f>
        <v>82</v>
      </c>
      <c r="AF118">
        <f>Q118</f>
        <v>80</v>
      </c>
      <c r="AG118">
        <f>S118</f>
        <v>89</v>
      </c>
      <c r="AH118">
        <f>U118</f>
        <v>0</v>
      </c>
      <c r="AI118">
        <f>W118</f>
        <v>0</v>
      </c>
      <c r="AJ118" s="24">
        <f>SUMPRODUCT(LARGE(AB118:AI118, {1,2,3,4,5}))</f>
        <v>325</v>
      </c>
    </row>
    <row r="119" spans="1:51" x14ac:dyDescent="0.25">
      <c r="A119" s="47" t="s">
        <v>10</v>
      </c>
      <c r="B119" s="46" t="s">
        <v>134</v>
      </c>
      <c r="C119" s="44" t="s">
        <v>366</v>
      </c>
      <c r="D119" s="44">
        <v>134827</v>
      </c>
      <c r="E119" s="44" t="s">
        <v>13</v>
      </c>
      <c r="F119" s="44" t="s">
        <v>8</v>
      </c>
      <c r="G119" s="44">
        <f>VLOOKUP($D119,CLASS!$D$2:$W$405,4,FALSE)</f>
        <v>15</v>
      </c>
      <c r="H119" s="44">
        <f>VLOOKUP($D119,CLASS!$D$2:$W$405,5,FALSE)</f>
        <v>60</v>
      </c>
      <c r="I119" s="52">
        <f>IF(H119,G119+H119,0)</f>
        <v>75</v>
      </c>
      <c r="J119" s="44">
        <f>VLOOKUP($D119,CLASS!$D$2:$W$405,7,FALSE)</f>
        <v>70</v>
      </c>
      <c r="K119" s="52">
        <f>IF(IF(J119,J119+$G119,0)&lt;=100,IF(J119,J119+$G119,0),100)</f>
        <v>85</v>
      </c>
      <c r="L119" s="44">
        <f>VLOOKUP($D119,CLASS!$D$2:$W$405,9,FALSE)</f>
        <v>77</v>
      </c>
      <c r="M119" s="52">
        <f>IF(IF(L119,L119+$G119,0)&lt;=100,IF(L119,L119+$G119,0),100)</f>
        <v>92</v>
      </c>
      <c r="N119" s="44">
        <f>VLOOKUP($D119,CLASS!$D$2:$W$405,11,FALSE)</f>
        <v>57</v>
      </c>
      <c r="O119" s="52">
        <f>IF(IF(N119,N119+$G119,0)&lt;=100,IF(N119,N119+$G119,0),100)</f>
        <v>72</v>
      </c>
      <c r="P119" s="44">
        <f>VLOOKUP($D119,CLASS!$D$2:$W$405,13,FALSE)</f>
        <v>0</v>
      </c>
      <c r="Q119" s="52">
        <f>IF(IF(P119,P119+$G119,0)&lt;=100,IF(P119,P119+$G119,0),100)</f>
        <v>0</v>
      </c>
      <c r="R119" s="44">
        <f>VLOOKUP($D119,CLASS!$D$2:$W$405,15,FALSE)</f>
        <v>0</v>
      </c>
      <c r="S119" s="52">
        <f>IF(IF(R119,R119+$G119,0)&lt;=100,IF(R119,R119+$G119,0),100)</f>
        <v>0</v>
      </c>
      <c r="T119" s="44">
        <f>VLOOKUP($D119,CLASS!$D$2:$W$405,17,FALSE)</f>
        <v>0</v>
      </c>
      <c r="U119" s="52">
        <f>IF(IF(T119,T119+$G119,0)&lt;=100,IF(T119,T119+$G119,0),100)</f>
        <v>0</v>
      </c>
      <c r="V119" s="44">
        <f>VLOOKUP($D119,CLASS!$D$2:$W$405,19,FALSE)</f>
        <v>0</v>
      </c>
      <c r="W119" s="52">
        <f>IF(IF(V119,V119+$G119,0)&lt;=100,IF(V119,V119+$G119,0),100)</f>
        <v>0</v>
      </c>
      <c r="X119"/>
      <c r="Y119"/>
      <c r="Z119" s="52">
        <f>I119+K119+M119+O119+Q119+S119+U119+W119</f>
        <v>324</v>
      </c>
      <c r="AA119"/>
      <c r="AB119">
        <f>I119</f>
        <v>75</v>
      </c>
      <c r="AC119">
        <f>K119</f>
        <v>85</v>
      </c>
      <c r="AD119">
        <f>M119</f>
        <v>92</v>
      </c>
      <c r="AE119">
        <f>O119</f>
        <v>72</v>
      </c>
      <c r="AF119">
        <f>Q119</f>
        <v>0</v>
      </c>
      <c r="AG119">
        <f>S119</f>
        <v>0</v>
      </c>
      <c r="AH119">
        <f>U119</f>
        <v>0</v>
      </c>
      <c r="AI119">
        <f>W119</f>
        <v>0</v>
      </c>
      <c r="AJ119" s="24">
        <f>SUMPRODUCT(LARGE(AB119:AI119, {1,2,3,4,5}))</f>
        <v>324</v>
      </c>
      <c r="AK119" s="44"/>
    </row>
    <row r="120" spans="1:51" x14ac:dyDescent="0.25">
      <c r="A120" s="47" t="s">
        <v>31</v>
      </c>
      <c r="B120" s="45" t="s">
        <v>88</v>
      </c>
      <c r="C120" s="44" t="s">
        <v>386</v>
      </c>
      <c r="D120" s="44">
        <v>128264</v>
      </c>
      <c r="E120" s="44" t="s">
        <v>13</v>
      </c>
      <c r="F120" s="44" t="s">
        <v>8</v>
      </c>
      <c r="G120" s="44">
        <f>VLOOKUP($D120,CLASS!$D$2:$W$405,4,FALSE)</f>
        <v>15</v>
      </c>
      <c r="H120" s="44">
        <f>VLOOKUP($D120,CLASS!$D$2:$W$405,5,FALSE)</f>
        <v>0</v>
      </c>
      <c r="I120" s="52">
        <f>IF(H120,G120+H120,0)</f>
        <v>0</v>
      </c>
      <c r="J120" s="44">
        <f>VLOOKUP($D120,CLASS!$D$2:$W$405,7,FALSE)</f>
        <v>73</v>
      </c>
      <c r="K120" s="52">
        <f>IF(IF(J120,J120+$G120,0)&lt;=100,IF(J120,J120+$G120,0),100)</f>
        <v>88</v>
      </c>
      <c r="L120" s="44">
        <f>VLOOKUP($D120,CLASS!$D$2:$W$405,9,FALSE)</f>
        <v>0</v>
      </c>
      <c r="M120" s="52">
        <f>IF(IF(L120,L120+$G120,0)&lt;=100,IF(L120,L120+$G120,0),100)</f>
        <v>0</v>
      </c>
      <c r="N120" s="44">
        <f>VLOOKUP($D120,CLASS!$D$2:$W$405,11,FALSE)</f>
        <v>61</v>
      </c>
      <c r="O120" s="52">
        <f>IF(IF(N120,N120+$G120,0)&lt;=100,IF(N120,N120+$G120,0),100)</f>
        <v>76</v>
      </c>
      <c r="P120" s="44">
        <f>VLOOKUP($D120,CLASS!$D$2:$W$405,13,FALSE)</f>
        <v>0</v>
      </c>
      <c r="Q120" s="52">
        <f>IF(IF(P120,P120+$G120,0)&lt;=100,IF(P120,P120+$G120,0),100)</f>
        <v>0</v>
      </c>
      <c r="R120" s="44">
        <f>VLOOKUP($D120,CLASS!$D$2:$W$405,15,FALSE)</f>
        <v>77</v>
      </c>
      <c r="S120" s="52">
        <f>IF(IF(R120,R120+$G120,0)&lt;=100,IF(R120,R120+$G120,0),100)</f>
        <v>92</v>
      </c>
      <c r="T120" s="44">
        <f>VLOOKUP($D120,CLASS!$D$2:$W$405,17,FALSE)</f>
        <v>51</v>
      </c>
      <c r="U120" s="52">
        <f>IF(IF(T120,T120+$G120,0)&lt;=100,IF(T120,T120+$G120,0),100)</f>
        <v>66</v>
      </c>
      <c r="V120" s="44">
        <f>VLOOKUP($D120,CLASS!$D$2:$W$405,19,FALSE)</f>
        <v>0</v>
      </c>
      <c r="W120" s="52">
        <f>IF(IF(V120,V120+$G120,0)&lt;=100,IF(V120,V120+$G120,0),100)</f>
        <v>0</v>
      </c>
      <c r="X120"/>
      <c r="Y120"/>
      <c r="Z120" s="52">
        <f>I120+K120+M120+O120+Q120+S120+U120+W120</f>
        <v>322</v>
      </c>
      <c r="AA120"/>
      <c r="AB120">
        <f>I120</f>
        <v>0</v>
      </c>
      <c r="AC120">
        <f>K120</f>
        <v>88</v>
      </c>
      <c r="AD120">
        <f>M120</f>
        <v>0</v>
      </c>
      <c r="AE120">
        <f>O120</f>
        <v>76</v>
      </c>
      <c r="AF120">
        <f>Q120</f>
        <v>0</v>
      </c>
      <c r="AG120">
        <f>S120</f>
        <v>92</v>
      </c>
      <c r="AH120">
        <f>U120</f>
        <v>66</v>
      </c>
      <c r="AI120">
        <f>W120</f>
        <v>0</v>
      </c>
      <c r="AJ120" s="24">
        <f>SUMPRODUCT(LARGE(AB120:AI120, {1,2,3,4,5}))</f>
        <v>322</v>
      </c>
      <c r="AK120" s="57"/>
    </row>
    <row r="121" spans="1:51" x14ac:dyDescent="0.25">
      <c r="A121" s="47" t="s">
        <v>26</v>
      </c>
      <c r="B121" s="45" t="s">
        <v>408</v>
      </c>
      <c r="C121" s="44" t="s">
        <v>409</v>
      </c>
      <c r="D121" s="44">
        <v>135800</v>
      </c>
      <c r="E121" s="44" t="s">
        <v>39</v>
      </c>
      <c r="F121" s="44" t="s">
        <v>8</v>
      </c>
      <c r="G121" s="44">
        <f>VLOOKUP($D121,CLASS!$D$2:$W$405,4,FALSE)</f>
        <v>10</v>
      </c>
      <c r="H121" s="44">
        <f>VLOOKUP($D121,CLASS!$D$2:$W$405,5,FALSE)</f>
        <v>0</v>
      </c>
      <c r="I121" s="52">
        <f>IF(H121,G121+H121,0)</f>
        <v>0</v>
      </c>
      <c r="J121" s="44">
        <f>VLOOKUP($D121,CLASS!$D$2:$W$405,7,FALSE)</f>
        <v>72</v>
      </c>
      <c r="K121" s="52">
        <f>IF(IF(J121,J121+$G121,0)&lt;=100,IF(J121,J121+$G121,0),100)</f>
        <v>82</v>
      </c>
      <c r="L121" s="44">
        <f>VLOOKUP($D121,CLASS!$D$2:$W$405,9,FALSE)</f>
        <v>73</v>
      </c>
      <c r="M121" s="52">
        <f>IF(IF(L121,L121+$G121,0)&lt;=100,IF(L121,L121+$G121,0),100)</f>
        <v>83</v>
      </c>
      <c r="N121" s="44">
        <f>VLOOKUP($D121,CLASS!$D$2:$W$405,11,FALSE)</f>
        <v>0</v>
      </c>
      <c r="O121" s="52">
        <f>IF(IF(N121,N121+$G121,0)&lt;=100,IF(N121,N121+$G121,0),100)</f>
        <v>0</v>
      </c>
      <c r="P121" s="44">
        <f>VLOOKUP($D121,CLASS!$D$2:$W$405,13,FALSE)</f>
        <v>58</v>
      </c>
      <c r="Q121" s="52">
        <f>IF(IF(P121,P121+$G121,0)&lt;=100,IF(P121,P121+$G121,0),100)</f>
        <v>68</v>
      </c>
      <c r="R121" s="44">
        <f>VLOOKUP($D121,CLASS!$D$2:$W$405,15,FALSE)</f>
        <v>75</v>
      </c>
      <c r="S121" s="52">
        <f>IF(IF(R121,R121+$G121,0)&lt;=100,IF(R121,R121+$G121,0),100)</f>
        <v>85</v>
      </c>
      <c r="T121" s="44">
        <f>VLOOKUP($D121,CLASS!$D$2:$W$405,17,FALSE)</f>
        <v>0</v>
      </c>
      <c r="U121" s="52">
        <f>IF(IF(T121,T121+$G121,0)&lt;=100,IF(T121,T121+$G121,0),100)</f>
        <v>0</v>
      </c>
      <c r="V121" s="44">
        <f>VLOOKUP($D121,CLASS!$D$2:$W$405,19,FALSE)</f>
        <v>0</v>
      </c>
      <c r="W121" s="52">
        <f>IF(IF(V121,V121+$G121,0)&lt;=100,IF(V121,V121+$G121,0),100)</f>
        <v>0</v>
      </c>
      <c r="X121"/>
      <c r="Y121"/>
      <c r="Z121" s="52">
        <f>I121+K121+M121+O121+Q121+S121+U121+W121</f>
        <v>318</v>
      </c>
      <c r="AA121"/>
      <c r="AB121">
        <f>I121</f>
        <v>0</v>
      </c>
      <c r="AC121">
        <f>K121</f>
        <v>82</v>
      </c>
      <c r="AD121">
        <f>M121</f>
        <v>83</v>
      </c>
      <c r="AE121">
        <f>O121</f>
        <v>0</v>
      </c>
      <c r="AF121">
        <f>Q121</f>
        <v>68</v>
      </c>
      <c r="AG121">
        <f>S121</f>
        <v>85</v>
      </c>
      <c r="AH121">
        <f>U121</f>
        <v>0</v>
      </c>
      <c r="AI121">
        <f>W121</f>
        <v>0</v>
      </c>
      <c r="AJ121" s="24">
        <f>SUMPRODUCT(LARGE(AB121:AI121, {1,2,3,4,5}))</f>
        <v>318</v>
      </c>
      <c r="AK121" s="44"/>
    </row>
    <row r="122" spans="1:51" x14ac:dyDescent="0.25">
      <c r="A122" s="47" t="s">
        <v>29</v>
      </c>
      <c r="B122" s="46" t="s">
        <v>171</v>
      </c>
      <c r="C122" s="44" t="s">
        <v>172</v>
      </c>
      <c r="D122" s="44">
        <v>109360</v>
      </c>
      <c r="E122" s="44" t="s">
        <v>11</v>
      </c>
      <c r="F122" s="44" t="s">
        <v>8</v>
      </c>
      <c r="G122" s="44">
        <f>VLOOKUP($D122,CLASS!$D$2:$W$405,4,FALSE)</f>
        <v>5</v>
      </c>
      <c r="H122" s="44">
        <f>VLOOKUP($D122,CLASS!$D$2:$W$405,5,FALSE)</f>
        <v>85</v>
      </c>
      <c r="I122" s="52">
        <f>IF(H122,G122+H122,0)</f>
        <v>90</v>
      </c>
      <c r="J122" s="44">
        <f>VLOOKUP($D122,CLASS!$D$2:$W$405,7,FALSE)</f>
        <v>89</v>
      </c>
      <c r="K122" s="52">
        <f>IF(IF(J122,J122+$G122,0)&lt;=100,IF(J122,J122+$G122,0),100)</f>
        <v>94</v>
      </c>
      <c r="L122" s="44">
        <f>VLOOKUP($D122,CLASS!$D$2:$W$405,9,FALSE)</f>
        <v>0</v>
      </c>
      <c r="M122" s="52">
        <f>IF(IF(L122,L122+$G122,0)&lt;=100,IF(L122,L122+$G122,0),100)</f>
        <v>0</v>
      </c>
      <c r="N122" s="44">
        <f>VLOOKUP($D122,CLASS!$D$2:$W$405,11,FALSE)</f>
        <v>84</v>
      </c>
      <c r="O122" s="52">
        <f>IF(IF(N122,N122+$G122,0)&lt;=100,IF(N122,N122+$G122,0),100)</f>
        <v>89</v>
      </c>
      <c r="P122" s="44">
        <f>VLOOKUP($D122,CLASS!$D$2:$W$405,13,FALSE)</f>
        <v>34</v>
      </c>
      <c r="Q122" s="52">
        <f>IF(IF(P122,P122+$G122,0)&lt;=100,IF(P122,P122+$G122,0),100)</f>
        <v>39</v>
      </c>
      <c r="R122" s="44">
        <f>VLOOKUP($D122,CLASS!$D$2:$W$405,15,FALSE)</f>
        <v>0</v>
      </c>
      <c r="S122" s="52">
        <f>IF(IF(R122,R122+$G122,0)&lt;=100,IF(R122,R122+$G122,0),100)</f>
        <v>0</v>
      </c>
      <c r="T122" s="44">
        <f>VLOOKUP($D122,CLASS!$D$2:$W$405,17,FALSE)</f>
        <v>0</v>
      </c>
      <c r="U122" s="52">
        <f>IF(IF(T122,T122+$G122,0)&lt;=100,IF(T122,T122+$G122,0),100)</f>
        <v>0</v>
      </c>
      <c r="V122" s="44">
        <f>VLOOKUP($D122,CLASS!$D$2:$W$405,19,FALSE)</f>
        <v>0</v>
      </c>
      <c r="W122" s="52">
        <f>IF(IF(V122,V122+$G122,0)&lt;=100,IF(V122,V122+$G122,0),100)</f>
        <v>0</v>
      </c>
      <c r="X122"/>
      <c r="Y122"/>
      <c r="Z122" s="52">
        <f>I122+K122+M122+O122+Q122+S122+U122+W122</f>
        <v>312</v>
      </c>
      <c r="AA122"/>
      <c r="AB122">
        <f>I122</f>
        <v>90</v>
      </c>
      <c r="AC122">
        <f>K122</f>
        <v>94</v>
      </c>
      <c r="AD122">
        <f>M122</f>
        <v>0</v>
      </c>
      <c r="AE122">
        <f>O122</f>
        <v>89</v>
      </c>
      <c r="AF122">
        <f>Q122</f>
        <v>39</v>
      </c>
      <c r="AG122">
        <f>S122</f>
        <v>0</v>
      </c>
      <c r="AH122">
        <f>U122</f>
        <v>0</v>
      </c>
      <c r="AI122">
        <f>W122</f>
        <v>0</v>
      </c>
      <c r="AJ122" s="24">
        <f>SUMPRODUCT(LARGE(AB122:AI122, {1,2,3,4,5}))</f>
        <v>312</v>
      </c>
    </row>
    <row r="123" spans="1:51" x14ac:dyDescent="0.25">
      <c r="A123" s="47" t="s">
        <v>31</v>
      </c>
      <c r="B123" s="45" t="s">
        <v>267</v>
      </c>
      <c r="C123" s="44" t="s">
        <v>268</v>
      </c>
      <c r="D123" s="44">
        <v>100283</v>
      </c>
      <c r="E123" s="44" t="s">
        <v>12</v>
      </c>
      <c r="F123" s="44" t="s">
        <v>43</v>
      </c>
      <c r="G123" s="44">
        <f>VLOOKUP($D123,CLASS!$D$2:$W$405,4,FALSE)</f>
        <v>10</v>
      </c>
      <c r="H123" s="44">
        <f>VLOOKUP($D123,CLASS!$D$2:$W$405,5,FALSE)</f>
        <v>75</v>
      </c>
      <c r="I123" s="52">
        <f>IF(H123,G123+H123,0)</f>
        <v>85</v>
      </c>
      <c r="J123" s="44">
        <f>VLOOKUP($D123,CLASS!$D$2:$W$405,7,FALSE)</f>
        <v>0</v>
      </c>
      <c r="K123" s="52">
        <f>IF(IF(J123,J123+$G123,0)&lt;=100,IF(J123,J123+$G123,0),100)</f>
        <v>0</v>
      </c>
      <c r="L123" s="44">
        <f>VLOOKUP($D123,CLASS!$D$2:$W$405,9,FALSE)</f>
        <v>0</v>
      </c>
      <c r="M123" s="52">
        <f>IF(IF(L123,L123+$G123,0)&lt;=100,IF(L123,L123+$G123,0),100)</f>
        <v>0</v>
      </c>
      <c r="N123" s="44">
        <f>VLOOKUP($D123,CLASS!$D$2:$W$405,11,FALSE)</f>
        <v>58</v>
      </c>
      <c r="O123" s="52">
        <f>IF(IF(N123,N123+$G123,0)&lt;=100,IF(N123,N123+$G123,0),100)</f>
        <v>68</v>
      </c>
      <c r="P123" s="44">
        <f>VLOOKUP($D123,CLASS!$D$2:$W$405,13,FALSE)</f>
        <v>64</v>
      </c>
      <c r="Q123" s="52">
        <f>IF(IF(P123,P123+$G123,0)&lt;=100,IF(P123,P123+$G123,0),100)</f>
        <v>74</v>
      </c>
      <c r="R123" s="44">
        <f>VLOOKUP($D123,CLASS!$D$2:$W$405,15,FALSE)</f>
        <v>74</v>
      </c>
      <c r="S123" s="52">
        <f>IF(IF(R123,R123+$G123,0)&lt;=100,IF(R123,R123+$G123,0),100)</f>
        <v>84</v>
      </c>
      <c r="T123" s="44">
        <f>VLOOKUP($D123,CLASS!$D$2:$W$405,17,FALSE)</f>
        <v>0</v>
      </c>
      <c r="U123" s="52">
        <f>IF(IF(T123,T123+$G123,0)&lt;=100,IF(T123,T123+$G123,0),100)</f>
        <v>0</v>
      </c>
      <c r="V123" s="44">
        <f>VLOOKUP($D123,CLASS!$D$2:$W$405,19,FALSE)</f>
        <v>0</v>
      </c>
      <c r="W123" s="52">
        <f>IF(IF(V123,V123+$G123,0)&lt;=100,IF(V123,V123+$G123,0),100)</f>
        <v>0</v>
      </c>
      <c r="X123"/>
      <c r="Y123"/>
      <c r="Z123" s="52">
        <f>I123+K123+M123+O123+Q123+S123+U123+W123</f>
        <v>311</v>
      </c>
      <c r="AA123"/>
      <c r="AB123">
        <f>I123</f>
        <v>85</v>
      </c>
      <c r="AC123">
        <f>K123</f>
        <v>0</v>
      </c>
      <c r="AD123">
        <f>M123</f>
        <v>0</v>
      </c>
      <c r="AE123">
        <f>O123</f>
        <v>68</v>
      </c>
      <c r="AF123">
        <f>Q123</f>
        <v>74</v>
      </c>
      <c r="AG123">
        <f>S123</f>
        <v>84</v>
      </c>
      <c r="AH123">
        <f>U123</f>
        <v>0</v>
      </c>
      <c r="AI123">
        <f>W123</f>
        <v>0</v>
      </c>
      <c r="AJ123" s="24">
        <f>SUMPRODUCT(LARGE(AB123:AI123, {1,2,3,4,5}))</f>
        <v>311</v>
      </c>
    </row>
    <row r="124" spans="1:51" x14ac:dyDescent="0.25">
      <c r="A124" s="47" t="s">
        <v>26</v>
      </c>
      <c r="B124" s="45" t="s">
        <v>239</v>
      </c>
      <c r="C124" s="44" t="s">
        <v>208</v>
      </c>
      <c r="D124" s="44">
        <v>133843</v>
      </c>
      <c r="E124" s="44" t="s">
        <v>13</v>
      </c>
      <c r="F124" s="44" t="s">
        <v>42</v>
      </c>
      <c r="G124" s="44">
        <f>VLOOKUP($D124,CLASS!$D$2:$W$405,4,FALSE)</f>
        <v>15</v>
      </c>
      <c r="H124" s="44">
        <f>VLOOKUP($D124,CLASS!$D$2:$W$405,5,FALSE)</f>
        <v>0</v>
      </c>
      <c r="I124" s="52">
        <f>IF(H124,G124+H124,0)</f>
        <v>0</v>
      </c>
      <c r="J124" s="44">
        <f>VLOOKUP($D124,CLASS!$D$2:$W$405,7,FALSE)</f>
        <v>76</v>
      </c>
      <c r="K124" s="52">
        <f>IF(IF(J124,J124+$G124,0)&lt;=100,IF(J124,J124+$G124,0),100)</f>
        <v>91</v>
      </c>
      <c r="L124" s="44">
        <f>VLOOKUP($D124,CLASS!$D$2:$W$405,9,FALSE)</f>
        <v>0</v>
      </c>
      <c r="M124" s="52">
        <f>IF(IF(L124,L124+$G124,0)&lt;=100,IF(L124,L124+$G124,0),100)</f>
        <v>0</v>
      </c>
      <c r="N124" s="44">
        <f>VLOOKUP($D124,CLASS!$D$2:$W$405,11,FALSE)</f>
        <v>45</v>
      </c>
      <c r="O124" s="52">
        <f>IF(IF(N124,N124+$G124,0)&lt;=100,IF(N124,N124+$G124,0),100)</f>
        <v>60</v>
      </c>
      <c r="P124" s="44">
        <f>VLOOKUP($D124,CLASS!$D$2:$W$405,13,FALSE)</f>
        <v>60</v>
      </c>
      <c r="Q124" s="52">
        <f>IF(IF(P124,P124+$G124,0)&lt;=100,IF(P124,P124+$G124,0),100)</f>
        <v>75</v>
      </c>
      <c r="R124" s="44">
        <f>VLOOKUP($D124,CLASS!$D$2:$W$405,15,FALSE)</f>
        <v>69</v>
      </c>
      <c r="S124" s="52">
        <f>IF(IF(R124,R124+$G124,0)&lt;=100,IF(R124,R124+$G124,0),100)</f>
        <v>84</v>
      </c>
      <c r="T124" s="44">
        <f>VLOOKUP($D124,CLASS!$D$2:$W$405,17,FALSE)</f>
        <v>0</v>
      </c>
      <c r="U124" s="52">
        <f>IF(IF(T124,T124+$G124,0)&lt;=100,IF(T124,T124+$G124,0),100)</f>
        <v>0</v>
      </c>
      <c r="V124" s="44">
        <f>VLOOKUP($D124,CLASS!$D$2:$W$405,19,FALSE)</f>
        <v>0</v>
      </c>
      <c r="W124" s="52">
        <f>IF(IF(V124,V124+$G124,0)&lt;=100,IF(V124,V124+$G124,0),100)</f>
        <v>0</v>
      </c>
      <c r="X124"/>
      <c r="Y124"/>
      <c r="Z124" s="52">
        <f>I124+K124+M124+O124+Q124+S124+U124+W124</f>
        <v>310</v>
      </c>
      <c r="AA124"/>
      <c r="AB124">
        <f>I124</f>
        <v>0</v>
      </c>
      <c r="AC124">
        <f>K124</f>
        <v>91</v>
      </c>
      <c r="AD124">
        <f>M124</f>
        <v>0</v>
      </c>
      <c r="AE124">
        <f>O124</f>
        <v>60</v>
      </c>
      <c r="AF124">
        <f>Q124</f>
        <v>75</v>
      </c>
      <c r="AG124">
        <f>S124</f>
        <v>84</v>
      </c>
      <c r="AH124">
        <f>U124</f>
        <v>0</v>
      </c>
      <c r="AI124">
        <f>W124</f>
        <v>0</v>
      </c>
      <c r="AJ124" s="24">
        <f>SUMPRODUCT(LARGE(AB124:AI124, {1,2,3,4,5}))</f>
        <v>310</v>
      </c>
    </row>
    <row r="125" spans="1:51" x14ac:dyDescent="0.25">
      <c r="A125" s="47" t="s">
        <v>10</v>
      </c>
      <c r="B125" s="46" t="s">
        <v>371</v>
      </c>
      <c r="C125" s="44" t="s">
        <v>372</v>
      </c>
      <c r="D125" s="44">
        <v>134855</v>
      </c>
      <c r="E125" s="44" t="s">
        <v>13</v>
      </c>
      <c r="F125" s="44" t="s">
        <v>36</v>
      </c>
      <c r="G125" s="44">
        <f>VLOOKUP($D125,CLASS!$D$2:$W$405,4,FALSE)</f>
        <v>15</v>
      </c>
      <c r="H125" s="44">
        <f>VLOOKUP($D125,CLASS!$D$2:$W$405,5,FALSE)</f>
        <v>53</v>
      </c>
      <c r="I125" s="52">
        <f>IF(H125,G125+H125,0)</f>
        <v>68</v>
      </c>
      <c r="J125" s="44">
        <f>VLOOKUP($D125,CLASS!$D$2:$W$405,7,FALSE)</f>
        <v>66</v>
      </c>
      <c r="K125" s="52">
        <f>IF(IF(J125,J125+$G125,0)&lt;=100,IF(J125,J125+$G125,0),100)</f>
        <v>81</v>
      </c>
      <c r="L125" s="44">
        <f>VLOOKUP($D125,CLASS!$D$2:$W$405,9,FALSE)</f>
        <v>69</v>
      </c>
      <c r="M125" s="52">
        <f>IF(IF(L125,L125+$G125,0)&lt;=100,IF(L125,L125+$G125,0),100)</f>
        <v>84</v>
      </c>
      <c r="N125" s="44">
        <f>VLOOKUP($D125,CLASS!$D$2:$W$405,11,FALSE)</f>
        <v>0</v>
      </c>
      <c r="O125" s="52">
        <f>IF(IF(N125,N125+$G125,0)&lt;=100,IF(N125,N125+$G125,0),100)</f>
        <v>0</v>
      </c>
      <c r="P125" s="44">
        <f>VLOOKUP($D125,CLASS!$D$2:$W$405,13,FALSE)</f>
        <v>61</v>
      </c>
      <c r="Q125" s="52">
        <f>IF(IF(P125,P125+$G125,0)&lt;=100,IF(P125,P125+$G125,0),100)</f>
        <v>76</v>
      </c>
      <c r="R125" s="44">
        <f>VLOOKUP($D125,CLASS!$D$2:$W$405,15,FALSE)</f>
        <v>0</v>
      </c>
      <c r="S125" s="52">
        <f>IF(IF(R125,R125+$G125,0)&lt;=100,IF(R125,R125+$G125,0),100)</f>
        <v>0</v>
      </c>
      <c r="T125" s="44">
        <f>VLOOKUP($D125,CLASS!$D$2:$W$405,17,FALSE)</f>
        <v>0</v>
      </c>
      <c r="U125" s="52">
        <f>IF(IF(T125,T125+$G125,0)&lt;=100,IF(T125,T125+$G125,0),100)</f>
        <v>0</v>
      </c>
      <c r="V125" s="44">
        <f>VLOOKUP($D125,CLASS!$D$2:$W$405,19,FALSE)</f>
        <v>0</v>
      </c>
      <c r="W125" s="52">
        <f>IF(IF(V125,V125+$G125,0)&lt;=100,IF(V125,V125+$G125,0),100)</f>
        <v>0</v>
      </c>
      <c r="X125"/>
      <c r="Y125"/>
      <c r="Z125" s="52">
        <f>I125+K125+M125+O125+Q125+S125+U125+W125</f>
        <v>309</v>
      </c>
      <c r="AA125"/>
      <c r="AB125">
        <f>I125</f>
        <v>68</v>
      </c>
      <c r="AC125">
        <f>K125</f>
        <v>81</v>
      </c>
      <c r="AD125">
        <f>M125</f>
        <v>84</v>
      </c>
      <c r="AE125">
        <f>O125</f>
        <v>0</v>
      </c>
      <c r="AF125">
        <f>Q125</f>
        <v>76</v>
      </c>
      <c r="AG125">
        <f>S125</f>
        <v>0</v>
      </c>
      <c r="AH125">
        <f>U125</f>
        <v>0</v>
      </c>
      <c r="AI125">
        <f>W125</f>
        <v>0</v>
      </c>
      <c r="AJ125" s="24">
        <f>SUMPRODUCT(LARGE(AB125:AI125, {1,2,3,4,5}))</f>
        <v>309</v>
      </c>
      <c r="AK125" s="44"/>
    </row>
    <row r="126" spans="1:51" x14ac:dyDescent="0.25">
      <c r="A126" s="47" t="s">
        <v>31</v>
      </c>
      <c r="B126" s="45" t="s">
        <v>368</v>
      </c>
      <c r="C126" s="44" t="s">
        <v>253</v>
      </c>
      <c r="D126" s="44">
        <v>132907</v>
      </c>
      <c r="E126" s="44" t="s">
        <v>13</v>
      </c>
      <c r="F126" s="44" t="s">
        <v>8</v>
      </c>
      <c r="G126" s="44">
        <f>VLOOKUP($D126,CLASS!$D$2:$W$405,4,FALSE)</f>
        <v>15</v>
      </c>
      <c r="H126" s="44">
        <f>VLOOKUP($D126,CLASS!$D$2:$W$405,5,FALSE)</f>
        <v>58</v>
      </c>
      <c r="I126" s="52">
        <f>IF(H126,G126+H126,0)</f>
        <v>73</v>
      </c>
      <c r="J126" s="44">
        <f>VLOOKUP($D126,CLASS!$D$2:$W$405,7,FALSE)</f>
        <v>70</v>
      </c>
      <c r="K126" s="52">
        <f>IF(IF(J126,J126+$G126,0)&lt;=100,IF(J126,J126+$G126,0),100)</f>
        <v>85</v>
      </c>
      <c r="L126" s="44">
        <f>VLOOKUP($D126,CLASS!$D$2:$W$405,9,FALSE)</f>
        <v>62</v>
      </c>
      <c r="M126" s="52">
        <f>IF(IF(L126,L126+$G126,0)&lt;=100,IF(L126,L126+$G126,0),100)</f>
        <v>77</v>
      </c>
      <c r="N126" s="44">
        <f>VLOOKUP($D126,CLASS!$D$2:$W$405,11,FALSE)</f>
        <v>0</v>
      </c>
      <c r="O126" s="52">
        <f>IF(IF(N126,N126+$G126,0)&lt;=100,IF(N126,N126+$G126,0),100)</f>
        <v>0</v>
      </c>
      <c r="P126" s="44">
        <f>VLOOKUP($D126,CLASS!$D$2:$W$405,13,FALSE)</f>
        <v>55</v>
      </c>
      <c r="Q126" s="52">
        <f>IF(IF(P126,P126+$G126,0)&lt;=100,IF(P126,P126+$G126,0),100)</f>
        <v>70</v>
      </c>
      <c r="R126" s="44">
        <f>VLOOKUP($D126,CLASS!$D$2:$W$405,15,FALSE)</f>
        <v>0</v>
      </c>
      <c r="S126" s="52">
        <f>IF(IF(R126,R126+$G126,0)&lt;=100,IF(R126,R126+$G126,0),100)</f>
        <v>0</v>
      </c>
      <c r="T126" s="44">
        <f>VLOOKUP($D126,CLASS!$D$2:$W$405,17,FALSE)</f>
        <v>0</v>
      </c>
      <c r="U126" s="52">
        <f>IF(IF(T126,T126+$G126,0)&lt;=100,IF(T126,T126+$G126,0),100)</f>
        <v>0</v>
      </c>
      <c r="V126" s="44">
        <f>VLOOKUP($D126,CLASS!$D$2:$W$405,19,FALSE)</f>
        <v>0</v>
      </c>
      <c r="W126" s="52">
        <f>IF(IF(V126,V126+$G126,0)&lt;=100,IF(V126,V126+$G126,0),100)</f>
        <v>0</v>
      </c>
      <c r="X126"/>
      <c r="Y126"/>
      <c r="Z126" s="52">
        <f>I126+K126+M126+O126+Q126+S126+U126+W126</f>
        <v>305</v>
      </c>
      <c r="AA126"/>
      <c r="AB126">
        <f>I126</f>
        <v>73</v>
      </c>
      <c r="AC126">
        <f>K126</f>
        <v>85</v>
      </c>
      <c r="AD126">
        <f>M126</f>
        <v>77</v>
      </c>
      <c r="AE126">
        <f>O126</f>
        <v>0</v>
      </c>
      <c r="AF126">
        <f>Q126</f>
        <v>70</v>
      </c>
      <c r="AG126">
        <f>S126</f>
        <v>0</v>
      </c>
      <c r="AH126">
        <f>U126</f>
        <v>0</v>
      </c>
      <c r="AI126">
        <f>W126</f>
        <v>0</v>
      </c>
      <c r="AJ126" s="24">
        <f>SUMPRODUCT(LARGE(AB126:AI126, {1,2,3,4,5}))</f>
        <v>305</v>
      </c>
      <c r="AK126"/>
    </row>
    <row r="127" spans="1:51" x14ac:dyDescent="0.25">
      <c r="A127" s="47" t="s">
        <v>14</v>
      </c>
      <c r="B127" s="45" t="s">
        <v>183</v>
      </c>
      <c r="C127" s="44" t="s">
        <v>352</v>
      </c>
      <c r="D127" s="44">
        <v>134289</v>
      </c>
      <c r="E127" s="44" t="s">
        <v>13</v>
      </c>
      <c r="F127" s="44" t="s">
        <v>8</v>
      </c>
      <c r="G127" s="44">
        <f>VLOOKUP($D127,CLASS!$D$2:$W$405,4,FALSE)</f>
        <v>15</v>
      </c>
      <c r="H127" s="44">
        <f>VLOOKUP($D127,CLASS!$D$2:$W$405,5,FALSE)</f>
        <v>65</v>
      </c>
      <c r="I127" s="52">
        <f>IF(H127,G127+H127,0)</f>
        <v>80</v>
      </c>
      <c r="J127" s="44">
        <f>VLOOKUP($D127,CLASS!$D$2:$W$405,7,FALSE)</f>
        <v>62</v>
      </c>
      <c r="K127" s="52">
        <f>IF(IF(J127,J127+$G127,0)&lt;=100,IF(J127,J127+$G127,0),100)</f>
        <v>77</v>
      </c>
      <c r="L127" s="44">
        <f>VLOOKUP($D127,CLASS!$D$2:$W$405,9,FALSE)</f>
        <v>0</v>
      </c>
      <c r="M127" s="52">
        <f>IF(IF(L127,L127+$G127,0)&lt;=100,IF(L127,L127+$G127,0),100)</f>
        <v>0</v>
      </c>
      <c r="N127" s="44">
        <f>VLOOKUP($D127,CLASS!$D$2:$W$405,11,FALSE)</f>
        <v>61</v>
      </c>
      <c r="O127" s="52">
        <f>IF(IF(N127,N127+$G127,0)&lt;=100,IF(N127,N127+$G127,0),100)</f>
        <v>76</v>
      </c>
      <c r="P127" s="44">
        <f>VLOOKUP($D127,CLASS!$D$2:$W$405,13,FALSE)</f>
        <v>55</v>
      </c>
      <c r="Q127" s="52">
        <f>IF(IF(P127,P127+$G127,0)&lt;=100,IF(P127,P127+$G127,0),100)</f>
        <v>70</v>
      </c>
      <c r="R127" s="44">
        <f>VLOOKUP($D127,CLASS!$D$2:$W$405,15,FALSE)</f>
        <v>0</v>
      </c>
      <c r="S127" s="52">
        <f>IF(IF(R127,R127+$G127,0)&lt;=100,IF(R127,R127+$G127,0),100)</f>
        <v>0</v>
      </c>
      <c r="T127" s="44">
        <f>VLOOKUP($D127,CLASS!$D$2:$W$405,17,FALSE)</f>
        <v>0</v>
      </c>
      <c r="U127" s="52">
        <f>IF(IF(T127,T127+$G127,0)&lt;=100,IF(T127,T127+$G127,0),100)</f>
        <v>0</v>
      </c>
      <c r="V127" s="44">
        <f>VLOOKUP($D127,CLASS!$D$2:$W$405,19,FALSE)</f>
        <v>0</v>
      </c>
      <c r="W127" s="52">
        <f>IF(IF(V127,V127+$G127,0)&lt;=100,IF(V127,V127+$G127,0),100)</f>
        <v>0</v>
      </c>
      <c r="X127"/>
      <c r="Y127"/>
      <c r="Z127" s="52">
        <f>I127+K127+M127+O127+Q127+S127+U127+W127</f>
        <v>303</v>
      </c>
      <c r="AA127"/>
      <c r="AB127">
        <f>I127</f>
        <v>80</v>
      </c>
      <c r="AC127">
        <f>K127</f>
        <v>77</v>
      </c>
      <c r="AD127">
        <f>M127</f>
        <v>0</v>
      </c>
      <c r="AE127">
        <f>O127</f>
        <v>76</v>
      </c>
      <c r="AF127">
        <f>Q127</f>
        <v>70</v>
      </c>
      <c r="AG127">
        <f>S127</f>
        <v>0</v>
      </c>
      <c r="AH127">
        <f>U127</f>
        <v>0</v>
      </c>
      <c r="AI127">
        <f>W127</f>
        <v>0</v>
      </c>
      <c r="AJ127" s="24">
        <f>SUMPRODUCT(LARGE(AB127:AI127, {1,2,3,4,5}))</f>
        <v>303</v>
      </c>
      <c r="AK127" s="57"/>
    </row>
    <row r="128" spans="1:51" x14ac:dyDescent="0.25">
      <c r="A128" s="47" t="s">
        <v>48</v>
      </c>
      <c r="B128" s="46" t="s">
        <v>347</v>
      </c>
      <c r="C128" s="44" t="s">
        <v>348</v>
      </c>
      <c r="D128" s="44">
        <v>88829</v>
      </c>
      <c r="E128" s="44" t="s">
        <v>13</v>
      </c>
      <c r="F128" s="44" t="s">
        <v>43</v>
      </c>
      <c r="G128" s="44">
        <f>VLOOKUP($D128,CLASS!$D$2:$W$405,4,FALSE)</f>
        <v>15</v>
      </c>
      <c r="H128" s="44">
        <f>VLOOKUP($D128,CLASS!$D$2:$W$405,5,FALSE)</f>
        <v>68</v>
      </c>
      <c r="I128" s="52">
        <f>IF(H128,G128+H128,0)</f>
        <v>83</v>
      </c>
      <c r="J128" s="44">
        <f>VLOOKUP($D128,CLASS!$D$2:$W$405,7,FALSE)</f>
        <v>64</v>
      </c>
      <c r="K128" s="52">
        <f>IF(IF(J128,J128+$G128,0)&lt;=100,IF(J128,J128+$G128,0),100)</f>
        <v>79</v>
      </c>
      <c r="L128" s="44">
        <f>VLOOKUP($D128,CLASS!$D$2:$W$405,9,FALSE)</f>
        <v>65</v>
      </c>
      <c r="M128" s="52">
        <f>IF(IF(L128,L128+$G128,0)&lt;=100,IF(L128,L128+$G128,0),100)</f>
        <v>80</v>
      </c>
      <c r="N128" s="44">
        <f>VLOOKUP($D128,CLASS!$D$2:$W$405,11,FALSE)</f>
        <v>0</v>
      </c>
      <c r="O128" s="52">
        <f>IF(IF(N128,N128+$G128,0)&lt;=100,IF(N128,N128+$G128,0),100)</f>
        <v>0</v>
      </c>
      <c r="P128" s="44">
        <f>VLOOKUP($D128,CLASS!$D$2:$W$405,13,FALSE)</f>
        <v>39</v>
      </c>
      <c r="Q128" s="52">
        <f>IF(IF(P128,P128+$G128,0)&lt;=100,IF(P128,P128+$G128,0),100)</f>
        <v>54</v>
      </c>
      <c r="R128" s="44">
        <f>VLOOKUP($D128,CLASS!$D$2:$W$405,15,FALSE)</f>
        <v>0</v>
      </c>
      <c r="S128" s="52">
        <f>IF(IF(R128,R128+$G128,0)&lt;=100,IF(R128,R128+$G128,0),100)</f>
        <v>0</v>
      </c>
      <c r="T128" s="44">
        <f>VLOOKUP($D128,CLASS!$D$2:$W$405,17,FALSE)</f>
        <v>0</v>
      </c>
      <c r="U128" s="52">
        <f>IF(IF(T128,T128+$G128,0)&lt;=100,IF(T128,T128+$G128,0),100)</f>
        <v>0</v>
      </c>
      <c r="V128" s="44">
        <f>VLOOKUP($D128,CLASS!$D$2:$W$405,19,FALSE)</f>
        <v>0</v>
      </c>
      <c r="W128" s="52">
        <f>IF(IF(V128,V128+$G128,0)&lt;=100,IF(V128,V128+$G128,0),100)</f>
        <v>0</v>
      </c>
      <c r="X128"/>
      <c r="Y128"/>
      <c r="Z128" s="52">
        <f>I128+K128+M128+O128+Q128+S128+U128+W128</f>
        <v>296</v>
      </c>
      <c r="AA128"/>
      <c r="AB128">
        <f>I128</f>
        <v>83</v>
      </c>
      <c r="AC128">
        <f>K128</f>
        <v>79</v>
      </c>
      <c r="AD128">
        <f>M128</f>
        <v>80</v>
      </c>
      <c r="AE128">
        <f>O128</f>
        <v>0</v>
      </c>
      <c r="AF128">
        <f>Q128</f>
        <v>54</v>
      </c>
      <c r="AG128">
        <f>S128</f>
        <v>0</v>
      </c>
      <c r="AH128">
        <f>U128</f>
        <v>0</v>
      </c>
      <c r="AI128">
        <f>W128</f>
        <v>0</v>
      </c>
      <c r="AJ128" s="24">
        <f>SUMPRODUCT(LARGE(AB128:AI128, {1,2,3,4,5}))</f>
        <v>296</v>
      </c>
      <c r="AK128"/>
    </row>
    <row r="129" spans="1:51" x14ac:dyDescent="0.25">
      <c r="A129" s="47" t="s">
        <v>48</v>
      </c>
      <c r="B129" s="45" t="s">
        <v>99</v>
      </c>
      <c r="C129" s="44" t="s">
        <v>100</v>
      </c>
      <c r="D129" s="44">
        <v>131721</v>
      </c>
      <c r="E129" s="44" t="s">
        <v>7</v>
      </c>
      <c r="F129" s="44" t="s">
        <v>8</v>
      </c>
      <c r="G129" s="44">
        <f>VLOOKUP($D129,CLASS!$D$2:$W$405,4,FALSE)</f>
        <v>0</v>
      </c>
      <c r="H129" s="44">
        <f>VLOOKUP($D129,CLASS!$D$2:$W$405,5,FALSE)</f>
        <v>98</v>
      </c>
      <c r="I129" s="52">
        <f>IF(H129,G129+H129,0)</f>
        <v>98</v>
      </c>
      <c r="J129" s="44">
        <f>VLOOKUP($D129,CLASS!$D$2:$W$405,7,FALSE)</f>
        <v>94</v>
      </c>
      <c r="K129" s="52">
        <f>IF(IF(J129,J129+$G129,0)&lt;=100,IF(J129,J129+$G129,0),100)</f>
        <v>94</v>
      </c>
      <c r="L129" s="44">
        <f>VLOOKUP($D129,CLASS!$D$2:$W$405,9,FALSE)</f>
        <v>93</v>
      </c>
      <c r="M129" s="52">
        <f>IF(IF(L129,L129+$G129,0)&lt;=100,IF(L129,L129+$G129,0),100)</f>
        <v>93</v>
      </c>
      <c r="N129" s="44">
        <f>VLOOKUP($D129,CLASS!$D$2:$W$405,11,FALSE)</f>
        <v>0</v>
      </c>
      <c r="O129" s="52">
        <f>IF(IF(N129,N129+$G129,0)&lt;=100,IF(N129,N129+$G129,0),100)</f>
        <v>0</v>
      </c>
      <c r="P129" s="44">
        <f>VLOOKUP($D129,CLASS!$D$2:$W$405,13,FALSE)</f>
        <v>0</v>
      </c>
      <c r="Q129" s="52">
        <f>IF(IF(P129,P129+$G129,0)&lt;=100,IF(P129,P129+$G129,0),100)</f>
        <v>0</v>
      </c>
      <c r="R129" s="44">
        <f>VLOOKUP($D129,CLASS!$D$2:$W$405,15,FALSE)</f>
        <v>0</v>
      </c>
      <c r="S129" s="52">
        <f>IF(IF(R129,R129+$G129,0)&lt;=100,IF(R129,R129+$G129,0),100)</f>
        <v>0</v>
      </c>
      <c r="T129" s="44">
        <f>VLOOKUP($D129,CLASS!$D$2:$W$405,17,FALSE)</f>
        <v>0</v>
      </c>
      <c r="U129" s="52">
        <f>IF(IF(T129,T129+$G129,0)&lt;=100,IF(T129,T129+$G129,0),100)</f>
        <v>0</v>
      </c>
      <c r="V129" s="44">
        <f>VLOOKUP($D129,CLASS!$D$2:$W$405,19,FALSE)</f>
        <v>0</v>
      </c>
      <c r="W129" s="52">
        <f>IF(IF(V129,V129+$G129,0)&lt;=100,IF(V129,V129+$G129,0),100)</f>
        <v>0</v>
      </c>
      <c r="X129"/>
      <c r="Y129"/>
      <c r="Z129" s="52">
        <f>I129+K129+M129+O129+Q129+S129+U129+W129</f>
        <v>285</v>
      </c>
      <c r="AA129"/>
      <c r="AB129">
        <f>I129</f>
        <v>98</v>
      </c>
      <c r="AC129">
        <f>K129</f>
        <v>94</v>
      </c>
      <c r="AD129">
        <f>M129</f>
        <v>93</v>
      </c>
      <c r="AE129">
        <f>O129</f>
        <v>0</v>
      </c>
      <c r="AF129">
        <f>Q129</f>
        <v>0</v>
      </c>
      <c r="AG129">
        <f>S129</f>
        <v>0</v>
      </c>
      <c r="AH129">
        <f>U129</f>
        <v>0</v>
      </c>
      <c r="AI129">
        <f>W129</f>
        <v>0</v>
      </c>
      <c r="AJ129" s="24">
        <f>SUMPRODUCT(LARGE(AB129:AI129, {1,2,3,4,5}))</f>
        <v>285</v>
      </c>
      <c r="AK129" s="57"/>
    </row>
    <row r="130" spans="1:51" x14ac:dyDescent="0.25">
      <c r="A130" s="47" t="s">
        <v>31</v>
      </c>
      <c r="B130" s="45" t="s">
        <v>143</v>
      </c>
      <c r="C130" s="44" t="s">
        <v>369</v>
      </c>
      <c r="D130" s="44">
        <v>129705</v>
      </c>
      <c r="E130" s="44" t="s">
        <v>13</v>
      </c>
      <c r="F130" s="44" t="s">
        <v>8</v>
      </c>
      <c r="G130" s="44">
        <f>VLOOKUP($D130,CLASS!$D$2:$W$405,4,FALSE)</f>
        <v>15</v>
      </c>
      <c r="H130" s="44">
        <f>VLOOKUP($D130,CLASS!$D$2:$W$405,5,FALSE)</f>
        <v>58</v>
      </c>
      <c r="I130" s="52">
        <f>IF(H130,G130+H130,0)</f>
        <v>73</v>
      </c>
      <c r="J130" s="44">
        <f>VLOOKUP($D130,CLASS!$D$2:$W$405,7,FALSE)</f>
        <v>0</v>
      </c>
      <c r="K130" s="52">
        <f>IF(IF(J130,J130+$G130,0)&lt;=100,IF(J130,J130+$G130,0),100)</f>
        <v>0</v>
      </c>
      <c r="L130" s="44">
        <f>VLOOKUP($D130,CLASS!$D$2:$W$405,9,FALSE)</f>
        <v>52</v>
      </c>
      <c r="M130" s="52">
        <f>IF(IF(L130,L130+$G130,0)&lt;=100,IF(L130,L130+$G130,0),100)</f>
        <v>67</v>
      </c>
      <c r="N130" s="44">
        <f>VLOOKUP($D130,CLASS!$D$2:$W$405,11,FALSE)</f>
        <v>0</v>
      </c>
      <c r="O130" s="52">
        <f>IF(IF(N130,N130+$G130,0)&lt;=100,IF(N130,N130+$G130,0),100)</f>
        <v>0</v>
      </c>
      <c r="P130" s="44">
        <f>VLOOKUP($D130,CLASS!$D$2:$W$405,13,FALSE)</f>
        <v>0</v>
      </c>
      <c r="Q130" s="52">
        <f>IF(IF(P130,P130+$G130,0)&lt;=100,IF(P130,P130+$G130,0),100)</f>
        <v>0</v>
      </c>
      <c r="R130" s="44">
        <f>VLOOKUP($D130,CLASS!$D$2:$W$405,15,FALSE)</f>
        <v>59</v>
      </c>
      <c r="S130" s="52">
        <f>IF(IF(R130,R130+$G130,0)&lt;=100,IF(R130,R130+$G130,0),100)</f>
        <v>74</v>
      </c>
      <c r="T130" s="44">
        <f>VLOOKUP($D130,CLASS!$D$2:$W$405,17,FALSE)</f>
        <v>53</v>
      </c>
      <c r="U130" s="52">
        <f>IF(IF(T130,T130+$G130,0)&lt;=100,IF(T130,T130+$G130,0),100)</f>
        <v>68</v>
      </c>
      <c r="V130" s="44">
        <f>VLOOKUP($D130,CLASS!$D$2:$W$405,19,FALSE)</f>
        <v>0</v>
      </c>
      <c r="W130" s="52">
        <f>IF(IF(V130,V130+$G130,0)&lt;=100,IF(V130,V130+$G130,0),100)</f>
        <v>0</v>
      </c>
      <c r="X130"/>
      <c r="Y130"/>
      <c r="Z130" s="52">
        <f>I130+K130+M130+O130+Q130+S130+U130+W130</f>
        <v>282</v>
      </c>
      <c r="AA130"/>
      <c r="AB130">
        <f>I130</f>
        <v>73</v>
      </c>
      <c r="AC130">
        <f>K130</f>
        <v>0</v>
      </c>
      <c r="AD130">
        <f>M130</f>
        <v>67</v>
      </c>
      <c r="AE130">
        <f>O130</f>
        <v>0</v>
      </c>
      <c r="AF130">
        <f>Q130</f>
        <v>0</v>
      </c>
      <c r="AG130">
        <f>S130</f>
        <v>74</v>
      </c>
      <c r="AH130">
        <f>U130</f>
        <v>68</v>
      </c>
      <c r="AI130">
        <f>W130</f>
        <v>0</v>
      </c>
      <c r="AJ130" s="24">
        <f>SUMPRODUCT(LARGE(AB130:AI130, {1,2,3,4,5}))</f>
        <v>282</v>
      </c>
      <c r="AK130" s="57"/>
    </row>
    <row r="131" spans="1:51" x14ac:dyDescent="0.25">
      <c r="A131" s="47" t="s">
        <v>48</v>
      </c>
      <c r="B131" s="45" t="s">
        <v>73</v>
      </c>
      <c r="C131" s="44" t="s">
        <v>74</v>
      </c>
      <c r="D131" s="44">
        <v>99866</v>
      </c>
      <c r="E131" s="44" t="s">
        <v>23</v>
      </c>
      <c r="F131" s="44" t="s">
        <v>8</v>
      </c>
      <c r="G131" s="44">
        <f>VLOOKUP($D131,CLASS!$D$2:$W$405,4,FALSE)</f>
        <v>0</v>
      </c>
      <c r="H131" s="44">
        <f>VLOOKUP($D131,CLASS!$D$2:$W$405,5,FALSE)</f>
        <v>94</v>
      </c>
      <c r="I131" s="52">
        <f>IF(H131,G131+H131,0)</f>
        <v>94</v>
      </c>
      <c r="J131" s="44">
        <f>VLOOKUP($D131,CLASS!$D$2:$W$405,7,FALSE)</f>
        <v>97</v>
      </c>
      <c r="K131" s="52">
        <f>IF(IF(J131,J131+$G131,0)&lt;=100,IF(J131,J131+$G131,0),100)</f>
        <v>97</v>
      </c>
      <c r="L131" s="44">
        <f>VLOOKUP($D131,CLASS!$D$2:$W$405,9,FALSE)</f>
        <v>90</v>
      </c>
      <c r="M131" s="52">
        <f>IF(IF(L131,L131+$G131,0)&lt;=100,IF(L131,L131+$G131,0),100)</f>
        <v>90</v>
      </c>
      <c r="N131" s="44">
        <f>VLOOKUP($D131,CLASS!$D$2:$W$405,11,FALSE)</f>
        <v>0</v>
      </c>
      <c r="O131" s="52">
        <f>IF(IF(N131,N131+$G131,0)&lt;=100,IF(N131,N131+$G131,0),100)</f>
        <v>0</v>
      </c>
      <c r="P131" s="44">
        <f>VLOOKUP($D131,CLASS!$D$2:$W$405,13,FALSE)</f>
        <v>0</v>
      </c>
      <c r="Q131" s="52">
        <f>IF(IF(P131,P131+$G131,0)&lt;=100,IF(P131,P131+$G131,0),100)</f>
        <v>0</v>
      </c>
      <c r="R131" s="44">
        <f>VLOOKUP($D131,CLASS!$D$2:$W$405,15,FALSE)</f>
        <v>0</v>
      </c>
      <c r="S131" s="52">
        <f>IF(IF(R131,R131+$G131,0)&lt;=100,IF(R131,R131+$G131,0),100)</f>
        <v>0</v>
      </c>
      <c r="T131" s="44">
        <f>VLOOKUP($D131,CLASS!$D$2:$W$405,17,FALSE)</f>
        <v>0</v>
      </c>
      <c r="U131" s="52">
        <f>IF(IF(T131,T131+$G131,0)&lt;=100,IF(T131,T131+$G131,0),100)</f>
        <v>0</v>
      </c>
      <c r="V131" s="44">
        <f>VLOOKUP($D131,CLASS!$D$2:$W$405,19,FALSE)</f>
        <v>0</v>
      </c>
      <c r="W131" s="52">
        <f>IF(IF(V131,V131+$G131,0)&lt;=100,IF(V131,V131+$G131,0),100)</f>
        <v>0</v>
      </c>
      <c r="X131"/>
      <c r="Y131"/>
      <c r="Z131" s="52">
        <f>I131+K131+M131+O131+Q131+S131+U131+W131</f>
        <v>281</v>
      </c>
      <c r="AA131"/>
      <c r="AB131">
        <f>I131</f>
        <v>94</v>
      </c>
      <c r="AC131">
        <f>K131</f>
        <v>97</v>
      </c>
      <c r="AD131">
        <f>M131</f>
        <v>90</v>
      </c>
      <c r="AE131">
        <f>O131</f>
        <v>0</v>
      </c>
      <c r="AF131">
        <f>Q131</f>
        <v>0</v>
      </c>
      <c r="AG131">
        <f>S131</f>
        <v>0</v>
      </c>
      <c r="AH131">
        <f>U131</f>
        <v>0</v>
      </c>
      <c r="AI131">
        <f>W131</f>
        <v>0</v>
      </c>
      <c r="AJ131" s="24">
        <f>SUMPRODUCT(LARGE(AB131:AI131, {1,2,3,4,5}))</f>
        <v>281</v>
      </c>
      <c r="AK131" s="57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</row>
    <row r="132" spans="1:51" x14ac:dyDescent="0.25">
      <c r="A132" s="47" t="s">
        <v>10</v>
      </c>
      <c r="B132" s="46" t="s">
        <v>69</v>
      </c>
      <c r="C132" s="44" t="s">
        <v>70</v>
      </c>
      <c r="D132" s="44">
        <v>187</v>
      </c>
      <c r="E132" s="44" t="s">
        <v>23</v>
      </c>
      <c r="F132" s="44" t="s">
        <v>8</v>
      </c>
      <c r="G132" s="44">
        <f>VLOOKUP($D132,CLASS!$D$2:$W$405,4,FALSE)</f>
        <v>0</v>
      </c>
      <c r="H132" s="44">
        <f>VLOOKUP($D132,CLASS!$D$2:$W$405,5,FALSE)</f>
        <v>95</v>
      </c>
      <c r="I132" s="52">
        <f>IF(H132,G132+H132,0)</f>
        <v>95</v>
      </c>
      <c r="J132" s="44">
        <f>VLOOKUP($D132,CLASS!$D$2:$W$405,7,FALSE)</f>
        <v>90</v>
      </c>
      <c r="K132" s="52">
        <f>IF(IF(J132,J132+$G132,0)&lt;=100,IF(J132,J132+$G132,0),100)</f>
        <v>90</v>
      </c>
      <c r="L132" s="44">
        <f>VLOOKUP($D132,CLASS!$D$2:$W$405,9,FALSE)</f>
        <v>95</v>
      </c>
      <c r="M132" s="52">
        <f>IF(IF(L132,L132+$G132,0)&lt;=100,IF(L132,L132+$G132,0),100)</f>
        <v>95</v>
      </c>
      <c r="N132" s="44">
        <f>VLOOKUP($D132,CLASS!$D$2:$W$405,11,FALSE)</f>
        <v>0</v>
      </c>
      <c r="O132" s="52">
        <f>IF(IF(N132,N132+$G132,0)&lt;=100,IF(N132,N132+$G132,0),100)</f>
        <v>0</v>
      </c>
      <c r="P132" s="44">
        <f>VLOOKUP($D132,CLASS!$D$2:$W$405,13,FALSE)</f>
        <v>0</v>
      </c>
      <c r="Q132" s="52">
        <f>IF(IF(P132,P132+$G132,0)&lt;=100,IF(P132,P132+$G132,0),100)</f>
        <v>0</v>
      </c>
      <c r="R132" s="44">
        <f>VLOOKUP($D132,CLASS!$D$2:$W$405,15,FALSE)</f>
        <v>0</v>
      </c>
      <c r="S132" s="52">
        <f>IF(IF(R132,R132+$G132,0)&lt;=100,IF(R132,R132+$G132,0),100)</f>
        <v>0</v>
      </c>
      <c r="T132" s="44">
        <f>VLOOKUP($D132,CLASS!$D$2:$W$405,17,FALSE)</f>
        <v>0</v>
      </c>
      <c r="U132" s="52">
        <f>IF(IF(T132,T132+$G132,0)&lt;=100,IF(T132,T132+$G132,0),100)</f>
        <v>0</v>
      </c>
      <c r="V132" s="44">
        <f>VLOOKUP($D132,CLASS!$D$2:$W$405,19,FALSE)</f>
        <v>0</v>
      </c>
      <c r="W132" s="52">
        <f>IF(IF(V132,V132+$G132,0)&lt;=100,IF(V132,V132+$G132,0),100)</f>
        <v>0</v>
      </c>
      <c r="X132"/>
      <c r="Y132"/>
      <c r="Z132" s="52">
        <f>I132+K132+M132+O132+Q132+S132+U132+W132</f>
        <v>280</v>
      </c>
      <c r="AA132"/>
      <c r="AB132">
        <f>I132</f>
        <v>95</v>
      </c>
      <c r="AC132">
        <f>K132</f>
        <v>90</v>
      </c>
      <c r="AD132">
        <f>M132</f>
        <v>95</v>
      </c>
      <c r="AE132">
        <f>O132</f>
        <v>0</v>
      </c>
      <c r="AF132">
        <f>Q132</f>
        <v>0</v>
      </c>
      <c r="AG132">
        <f>S132</f>
        <v>0</v>
      </c>
      <c r="AH132">
        <f>U132</f>
        <v>0</v>
      </c>
      <c r="AI132">
        <f>W132</f>
        <v>0</v>
      </c>
      <c r="AJ132" s="24">
        <f>SUMPRODUCT(LARGE(AB132:AI132, {1,2,3,4,5}))</f>
        <v>280</v>
      </c>
      <c r="AK132" s="44"/>
    </row>
    <row r="133" spans="1:51" x14ac:dyDescent="0.25">
      <c r="A133" s="47" t="s">
        <v>26</v>
      </c>
      <c r="B133" s="46" t="s">
        <v>248</v>
      </c>
      <c r="C133" s="44" t="s">
        <v>249</v>
      </c>
      <c r="D133" s="44">
        <v>127420</v>
      </c>
      <c r="E133" s="44" t="s">
        <v>12</v>
      </c>
      <c r="F133" s="44" t="s">
        <v>8</v>
      </c>
      <c r="G133" s="44">
        <f>VLOOKUP($D133,CLASS!$D$2:$W$405,4,FALSE)</f>
        <v>10</v>
      </c>
      <c r="H133" s="44">
        <f>VLOOKUP($D133,CLASS!$D$2:$W$405,5,FALSE)</f>
        <v>81</v>
      </c>
      <c r="I133" s="52">
        <f>IF(H133,G133+H133,0)</f>
        <v>91</v>
      </c>
      <c r="J133" s="44">
        <f>VLOOKUP($D133,CLASS!$D$2:$W$405,7,FALSE)</f>
        <v>81</v>
      </c>
      <c r="K133" s="52">
        <f>IF(IF(J133,J133+$G133,0)&lt;=100,IF(J133,J133+$G133,0),100)</f>
        <v>91</v>
      </c>
      <c r="L133" s="44">
        <f>VLOOKUP($D133,CLASS!$D$2:$W$405,9,FALSE)</f>
        <v>84</v>
      </c>
      <c r="M133" s="52">
        <f>IF(IF(L133,L133+$G133,0)&lt;=100,IF(L133,L133+$G133,0),100)</f>
        <v>94</v>
      </c>
      <c r="N133" s="44">
        <f>VLOOKUP($D133,CLASS!$D$2:$W$405,11,FALSE)</f>
        <v>0</v>
      </c>
      <c r="O133" s="52">
        <f>IF(IF(N133,N133+$G133,0)&lt;=100,IF(N133,N133+$G133,0),100)</f>
        <v>0</v>
      </c>
      <c r="P133" s="44">
        <f>VLOOKUP($D133,CLASS!$D$2:$W$405,13,FALSE)</f>
        <v>0</v>
      </c>
      <c r="Q133" s="52">
        <f>IF(IF(P133,P133+$G133,0)&lt;=100,IF(P133,P133+$G133,0),100)</f>
        <v>0</v>
      </c>
      <c r="R133" s="44">
        <f>VLOOKUP($D133,CLASS!$D$2:$W$405,15,FALSE)</f>
        <v>0</v>
      </c>
      <c r="S133" s="52">
        <f>IF(IF(R133,R133+$G133,0)&lt;=100,IF(R133,R133+$G133,0),100)</f>
        <v>0</v>
      </c>
      <c r="T133" s="44">
        <f>VLOOKUP($D133,CLASS!$D$2:$W$405,17,FALSE)</f>
        <v>0</v>
      </c>
      <c r="U133" s="52">
        <f>IF(IF(T133,T133+$G133,0)&lt;=100,IF(T133,T133+$G133,0),100)</f>
        <v>0</v>
      </c>
      <c r="V133" s="44">
        <f>VLOOKUP($D133,CLASS!$D$2:$W$405,19,FALSE)</f>
        <v>0</v>
      </c>
      <c r="W133" s="52">
        <f>IF(IF(V133,V133+$G133,0)&lt;=100,IF(V133,V133+$G133,0),100)</f>
        <v>0</v>
      </c>
      <c r="X133"/>
      <c r="Y133"/>
      <c r="Z133" s="52">
        <f>I133+K133+M133+O133+Q133+S133+U133+W133</f>
        <v>276</v>
      </c>
      <c r="AA133"/>
      <c r="AB133">
        <f>I133</f>
        <v>91</v>
      </c>
      <c r="AC133">
        <f>K133</f>
        <v>91</v>
      </c>
      <c r="AD133">
        <f>M133</f>
        <v>94</v>
      </c>
      <c r="AE133">
        <f>O133</f>
        <v>0</v>
      </c>
      <c r="AF133">
        <f>Q133</f>
        <v>0</v>
      </c>
      <c r="AG133">
        <f>S133</f>
        <v>0</v>
      </c>
      <c r="AH133">
        <f>U133</f>
        <v>0</v>
      </c>
      <c r="AI133">
        <f>W133</f>
        <v>0</v>
      </c>
      <c r="AJ133" s="24">
        <f>SUMPRODUCT(LARGE(AB133:AI133, {1,2,3,4,5}))</f>
        <v>276</v>
      </c>
      <c r="AK133" s="44"/>
    </row>
    <row r="134" spans="1:51" x14ac:dyDescent="0.25">
      <c r="A134" s="47" t="s">
        <v>49</v>
      </c>
      <c r="B134" s="46" t="s">
        <v>79</v>
      </c>
      <c r="C134" s="44" t="s">
        <v>80</v>
      </c>
      <c r="D134" s="44">
        <v>65266</v>
      </c>
      <c r="E134" s="44" t="s">
        <v>23</v>
      </c>
      <c r="F134" s="44" t="s">
        <v>8</v>
      </c>
      <c r="G134" s="44">
        <f>VLOOKUP($D134,CLASS!$D$2:$W$405,4,FALSE)</f>
        <v>0</v>
      </c>
      <c r="H134" s="44">
        <f>VLOOKUP($D134,CLASS!$D$2:$W$405,5,FALSE)</f>
        <v>91</v>
      </c>
      <c r="I134" s="52">
        <f>IF(H134,G134+H134,0)</f>
        <v>91</v>
      </c>
      <c r="J134" s="44">
        <f>VLOOKUP($D134,CLASS!$D$2:$W$405,7,FALSE)</f>
        <v>91</v>
      </c>
      <c r="K134" s="52">
        <f>IF(IF(J134,J134+$G134,0)&lt;=100,IF(J134,J134+$G134,0),100)</f>
        <v>91</v>
      </c>
      <c r="L134" s="44">
        <f>VLOOKUP($D134,CLASS!$D$2:$W$405,9,FALSE)</f>
        <v>0</v>
      </c>
      <c r="M134" s="52">
        <f>IF(IF(L134,L134+$G134,0)&lt;=100,IF(L134,L134+$G134,0),100)</f>
        <v>0</v>
      </c>
      <c r="N134" s="44">
        <f>VLOOKUP($D134,CLASS!$D$2:$W$405,11,FALSE)</f>
        <v>0</v>
      </c>
      <c r="O134" s="52">
        <f>IF(IF(N134,N134+$G134,0)&lt;=100,IF(N134,N134+$G134,0),100)</f>
        <v>0</v>
      </c>
      <c r="P134" s="44">
        <f>VLOOKUP($D134,CLASS!$D$2:$W$405,13,FALSE)</f>
        <v>0</v>
      </c>
      <c r="Q134" s="52">
        <f>IF(IF(P134,P134+$G134,0)&lt;=100,IF(P134,P134+$G134,0),100)</f>
        <v>0</v>
      </c>
      <c r="R134" s="44">
        <f>VLOOKUP($D134,CLASS!$D$2:$W$405,15,FALSE)</f>
        <v>0</v>
      </c>
      <c r="S134" s="52">
        <f>IF(IF(R134,R134+$G134,0)&lt;=100,IF(R134,R134+$G134,0),100)</f>
        <v>0</v>
      </c>
      <c r="T134" s="44">
        <f>VLOOKUP($D134,CLASS!$D$2:$W$405,17,FALSE)</f>
        <v>93</v>
      </c>
      <c r="U134" s="52">
        <f>IF(IF(T134,T134+$G134,0)&lt;=100,IF(T134,T134+$G134,0),100)</f>
        <v>93</v>
      </c>
      <c r="V134" s="44">
        <f>VLOOKUP($D134,CLASS!$D$2:$W$405,19,FALSE)</f>
        <v>0</v>
      </c>
      <c r="W134" s="52">
        <f>IF(IF(V134,V134+$G134,0)&lt;=100,IF(V134,V134+$G134,0),100)</f>
        <v>0</v>
      </c>
      <c r="X134"/>
      <c r="Y134"/>
      <c r="Z134" s="52">
        <f>I134+K134+M134+O134+Q134+S134+U134+W134</f>
        <v>275</v>
      </c>
      <c r="AA134"/>
      <c r="AB134">
        <f>I134</f>
        <v>91</v>
      </c>
      <c r="AC134">
        <f>K134</f>
        <v>91</v>
      </c>
      <c r="AD134">
        <f>M134</f>
        <v>0</v>
      </c>
      <c r="AE134">
        <f>O134</f>
        <v>0</v>
      </c>
      <c r="AF134">
        <f>Q134</f>
        <v>0</v>
      </c>
      <c r="AG134">
        <f>S134</f>
        <v>0</v>
      </c>
      <c r="AH134">
        <f>U134</f>
        <v>93</v>
      </c>
      <c r="AI134">
        <f>W134</f>
        <v>0</v>
      </c>
      <c r="AJ134" s="24">
        <f>SUMPRODUCT(LARGE(AB134:AI134, {1,2,3,4,5}))</f>
        <v>275</v>
      </c>
    </row>
    <row r="135" spans="1:51" x14ac:dyDescent="0.25">
      <c r="A135" s="47" t="s">
        <v>10</v>
      </c>
      <c r="B135" s="46" t="s">
        <v>107</v>
      </c>
      <c r="C135" s="44" t="s">
        <v>108</v>
      </c>
      <c r="D135" s="44">
        <v>116300</v>
      </c>
      <c r="E135" s="44" t="s">
        <v>7</v>
      </c>
      <c r="F135" s="44" t="s">
        <v>8</v>
      </c>
      <c r="G135" s="44">
        <f>VLOOKUP($D135,CLASS!$D$2:$W$405,4,FALSE)</f>
        <v>0</v>
      </c>
      <c r="H135" s="44">
        <f>VLOOKUP($D135,CLASS!$D$2:$W$405,5,FALSE)</f>
        <v>92</v>
      </c>
      <c r="I135" s="52">
        <f>IF(H135,G135+H135,0)</f>
        <v>92</v>
      </c>
      <c r="J135" s="44">
        <f>VLOOKUP($D135,CLASS!$D$2:$W$405,7,FALSE)</f>
        <v>89</v>
      </c>
      <c r="K135" s="52">
        <f>IF(IF(J135,J135+$G135,0)&lt;=100,IF(J135,J135+$G135,0),100)</f>
        <v>89</v>
      </c>
      <c r="L135" s="44">
        <f>VLOOKUP($D135,CLASS!$D$2:$W$405,9,FALSE)</f>
        <v>94</v>
      </c>
      <c r="M135" s="52">
        <f>IF(IF(L135,L135+$G135,0)&lt;=100,IF(L135,L135+$G135,0),100)</f>
        <v>94</v>
      </c>
      <c r="N135" s="44">
        <f>VLOOKUP($D135,CLASS!$D$2:$W$405,11,FALSE)</f>
        <v>0</v>
      </c>
      <c r="O135" s="52">
        <f>IF(IF(N135,N135+$G135,0)&lt;=100,IF(N135,N135+$G135,0),100)</f>
        <v>0</v>
      </c>
      <c r="P135" s="44">
        <f>VLOOKUP($D135,CLASS!$D$2:$W$405,13,FALSE)</f>
        <v>0</v>
      </c>
      <c r="Q135" s="52">
        <f>IF(IF(P135,P135+$G135,0)&lt;=100,IF(P135,P135+$G135,0),100)</f>
        <v>0</v>
      </c>
      <c r="R135" s="44">
        <f>VLOOKUP($D135,CLASS!$D$2:$W$405,15,FALSE)</f>
        <v>0</v>
      </c>
      <c r="S135" s="52">
        <f>IF(IF(R135,R135+$G135,0)&lt;=100,IF(R135,R135+$G135,0),100)</f>
        <v>0</v>
      </c>
      <c r="T135" s="44">
        <f>VLOOKUP($D135,CLASS!$D$2:$W$405,17,FALSE)</f>
        <v>0</v>
      </c>
      <c r="U135" s="52">
        <f>IF(IF(T135,T135+$G135,0)&lt;=100,IF(T135,T135+$G135,0),100)</f>
        <v>0</v>
      </c>
      <c r="V135" s="44">
        <f>VLOOKUP($D135,CLASS!$D$2:$W$405,19,FALSE)</f>
        <v>0</v>
      </c>
      <c r="W135" s="52">
        <f>IF(IF(V135,V135+$G135,0)&lt;=100,IF(V135,V135+$G135,0),100)</f>
        <v>0</v>
      </c>
      <c r="X135"/>
      <c r="Y135"/>
      <c r="Z135" s="52">
        <f>I135+K135+M135+O135+Q135+S135+U135+W135</f>
        <v>275</v>
      </c>
      <c r="AA135"/>
      <c r="AB135">
        <f>I135</f>
        <v>92</v>
      </c>
      <c r="AC135">
        <f>K135</f>
        <v>89</v>
      </c>
      <c r="AD135">
        <f>M135</f>
        <v>94</v>
      </c>
      <c r="AE135">
        <f>O135</f>
        <v>0</v>
      </c>
      <c r="AF135">
        <f>Q135</f>
        <v>0</v>
      </c>
      <c r="AG135">
        <f>S135</f>
        <v>0</v>
      </c>
      <c r="AH135">
        <f>U135</f>
        <v>0</v>
      </c>
      <c r="AI135">
        <f>W135</f>
        <v>0</v>
      </c>
      <c r="AJ135" s="24">
        <f>SUMPRODUCT(LARGE(AB135:AI135, {1,2,3,4,5}))</f>
        <v>275</v>
      </c>
    </row>
    <row r="136" spans="1:51" x14ac:dyDescent="0.25">
      <c r="A136" s="47" t="s">
        <v>10</v>
      </c>
      <c r="B136" s="46" t="s">
        <v>167</v>
      </c>
      <c r="C136" s="44" t="s">
        <v>168</v>
      </c>
      <c r="D136" s="44">
        <v>130298</v>
      </c>
      <c r="E136" s="44" t="s">
        <v>11</v>
      </c>
      <c r="F136" s="44" t="s">
        <v>8</v>
      </c>
      <c r="G136" s="44">
        <f>VLOOKUP($D136,CLASS!$D$2:$W$405,4,FALSE)</f>
        <v>5</v>
      </c>
      <c r="H136" s="44">
        <f>VLOOKUP($D136,CLASS!$D$2:$W$405,5,FALSE)</f>
        <v>85</v>
      </c>
      <c r="I136" s="52">
        <f>IF(H136,G136+H136,0)</f>
        <v>90</v>
      </c>
      <c r="J136" s="44">
        <f>VLOOKUP($D136,CLASS!$D$2:$W$405,7,FALSE)</f>
        <v>85</v>
      </c>
      <c r="K136" s="52">
        <f>IF(IF(J136,J136+$G136,0)&lt;=100,IF(J136,J136+$G136,0),100)</f>
        <v>90</v>
      </c>
      <c r="L136" s="44">
        <f>VLOOKUP($D136,CLASS!$D$2:$W$405,9,FALSE)</f>
        <v>86</v>
      </c>
      <c r="M136" s="52">
        <f>IF(IF(L136,L136+$G136,0)&lt;=100,IF(L136,L136+$G136,0),100)</f>
        <v>91</v>
      </c>
      <c r="N136" s="44">
        <f>VLOOKUP($D136,CLASS!$D$2:$W$405,11,FALSE)</f>
        <v>0</v>
      </c>
      <c r="O136" s="52">
        <f>IF(IF(N136,N136+$G136,0)&lt;=100,IF(N136,N136+$G136,0),100)</f>
        <v>0</v>
      </c>
      <c r="P136" s="44">
        <f>VLOOKUP($D136,CLASS!$D$2:$W$405,13,FALSE)</f>
        <v>0</v>
      </c>
      <c r="Q136" s="52">
        <f>IF(IF(P136,P136+$G136,0)&lt;=100,IF(P136,P136+$G136,0),100)</f>
        <v>0</v>
      </c>
      <c r="R136" s="44">
        <f>VLOOKUP($D136,CLASS!$D$2:$W$405,15,FALSE)</f>
        <v>0</v>
      </c>
      <c r="S136" s="52">
        <f>IF(IF(R136,R136+$G136,0)&lt;=100,IF(R136,R136+$G136,0),100)</f>
        <v>0</v>
      </c>
      <c r="T136" s="44">
        <f>VLOOKUP($D136,CLASS!$D$2:$W$405,17,FALSE)</f>
        <v>0</v>
      </c>
      <c r="U136" s="52">
        <f>IF(IF(T136,T136+$G136,0)&lt;=100,IF(T136,T136+$G136,0),100)</f>
        <v>0</v>
      </c>
      <c r="V136" s="44">
        <f>VLOOKUP($D136,CLASS!$D$2:$W$405,19,FALSE)</f>
        <v>0</v>
      </c>
      <c r="W136" s="52">
        <f>IF(IF(V136,V136+$G136,0)&lt;=100,IF(V136,V136+$G136,0),100)</f>
        <v>0</v>
      </c>
      <c r="X136"/>
      <c r="Y136"/>
      <c r="Z136" s="52">
        <f>I136+K136+M136+O136+Q136+S136+U136+W136</f>
        <v>271</v>
      </c>
      <c r="AA136"/>
      <c r="AB136">
        <f>I136</f>
        <v>90</v>
      </c>
      <c r="AC136">
        <f>K136</f>
        <v>90</v>
      </c>
      <c r="AD136">
        <f>M136</f>
        <v>91</v>
      </c>
      <c r="AE136">
        <f>O136</f>
        <v>0</v>
      </c>
      <c r="AF136">
        <f>Q136</f>
        <v>0</v>
      </c>
      <c r="AG136">
        <f>S136</f>
        <v>0</v>
      </c>
      <c r="AH136">
        <f>U136</f>
        <v>0</v>
      </c>
      <c r="AI136">
        <f>W136</f>
        <v>0</v>
      </c>
      <c r="AJ136" s="24">
        <f>SUMPRODUCT(LARGE(AB136:AI136, {1,2,3,4,5}))</f>
        <v>271</v>
      </c>
      <c r="AK136" s="57"/>
    </row>
    <row r="137" spans="1:51" x14ac:dyDescent="0.25">
      <c r="A137" s="47" t="s">
        <v>29</v>
      </c>
      <c r="B137" s="46" t="s">
        <v>115</v>
      </c>
      <c r="C137" s="44" t="s">
        <v>116</v>
      </c>
      <c r="D137" s="44">
        <v>113633</v>
      </c>
      <c r="E137" s="44" t="s">
        <v>7</v>
      </c>
      <c r="F137" s="44" t="s">
        <v>8</v>
      </c>
      <c r="G137" s="44">
        <f>VLOOKUP($D137,CLASS!$D$2:$W$405,4,FALSE)</f>
        <v>0</v>
      </c>
      <c r="H137" s="44">
        <f>VLOOKUP($D137,CLASS!$D$2:$W$405,5,FALSE)</f>
        <v>90</v>
      </c>
      <c r="I137" s="52">
        <f>IF(H137,G137+H137,0)</f>
        <v>90</v>
      </c>
      <c r="J137" s="44">
        <f>VLOOKUP($D137,CLASS!$D$2:$W$405,7,FALSE)</f>
        <v>91</v>
      </c>
      <c r="K137" s="52">
        <f>IF(IF(J137,J137+$G137,0)&lt;=100,IF(J137,J137+$G137,0),100)</f>
        <v>91</v>
      </c>
      <c r="L137" s="44">
        <f>VLOOKUP($D137,CLASS!$D$2:$W$405,9,FALSE)</f>
        <v>0</v>
      </c>
      <c r="M137" s="52">
        <f>IF(IF(L137,L137+$G137,0)&lt;=100,IF(L137,L137+$G137,0),100)</f>
        <v>0</v>
      </c>
      <c r="N137" s="44">
        <f>VLOOKUP($D137,CLASS!$D$2:$W$405,11,FALSE)</f>
        <v>87</v>
      </c>
      <c r="O137" s="52">
        <f>IF(IF(N137,N137+$G137,0)&lt;=100,IF(N137,N137+$G137,0),100)</f>
        <v>87</v>
      </c>
      <c r="P137" s="44">
        <f>VLOOKUP($D137,CLASS!$D$2:$W$405,13,FALSE)</f>
        <v>0</v>
      </c>
      <c r="Q137" s="52">
        <f>IF(IF(P137,P137+$G137,0)&lt;=100,IF(P137,P137+$G137,0),100)</f>
        <v>0</v>
      </c>
      <c r="R137" s="44">
        <f>VLOOKUP($D137,CLASS!$D$2:$W$405,15,FALSE)</f>
        <v>0</v>
      </c>
      <c r="S137" s="52">
        <f>IF(IF(R137,R137+$G137,0)&lt;=100,IF(R137,R137+$G137,0),100)</f>
        <v>0</v>
      </c>
      <c r="T137" s="44">
        <f>VLOOKUP($D137,CLASS!$D$2:$W$405,17,FALSE)</f>
        <v>0</v>
      </c>
      <c r="U137" s="52">
        <f>IF(IF(T137,T137+$G137,0)&lt;=100,IF(T137,T137+$G137,0),100)</f>
        <v>0</v>
      </c>
      <c r="V137" s="44">
        <f>VLOOKUP($D137,CLASS!$D$2:$W$405,19,FALSE)</f>
        <v>0</v>
      </c>
      <c r="W137" s="52">
        <f>IF(IF(V137,V137+$G137,0)&lt;=100,IF(V137,V137+$G137,0),100)</f>
        <v>0</v>
      </c>
      <c r="X137"/>
      <c r="Y137"/>
      <c r="Z137" s="52">
        <f>I137+K137+M137+O137+Q137+S137+U137+W137</f>
        <v>268</v>
      </c>
      <c r="AA137"/>
      <c r="AB137">
        <f>I137</f>
        <v>90</v>
      </c>
      <c r="AC137">
        <f>K137</f>
        <v>91</v>
      </c>
      <c r="AD137">
        <f>M137</f>
        <v>0</v>
      </c>
      <c r="AE137">
        <f>O137</f>
        <v>87</v>
      </c>
      <c r="AF137">
        <f>Q137</f>
        <v>0</v>
      </c>
      <c r="AG137">
        <f>S137</f>
        <v>0</v>
      </c>
      <c r="AH137">
        <f>U137</f>
        <v>0</v>
      </c>
      <c r="AI137">
        <f>W137</f>
        <v>0</v>
      </c>
      <c r="AJ137" s="24">
        <f>SUMPRODUCT(LARGE(AB137:AI137, {1,2,3,4,5}))</f>
        <v>268</v>
      </c>
      <c r="AK137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</row>
    <row r="138" spans="1:51" x14ac:dyDescent="0.25">
      <c r="A138" s="47" t="s">
        <v>31</v>
      </c>
      <c r="B138" s="45" t="s">
        <v>127</v>
      </c>
      <c r="C138" s="44" t="s">
        <v>128</v>
      </c>
      <c r="D138" s="44">
        <v>120545</v>
      </c>
      <c r="E138" s="44" t="s">
        <v>7</v>
      </c>
      <c r="F138" s="44" t="s">
        <v>8</v>
      </c>
      <c r="G138" s="44">
        <f>VLOOKUP($D138,CLASS!$D$2:$W$405,4,FALSE)</f>
        <v>0</v>
      </c>
      <c r="H138" s="44">
        <f>VLOOKUP($D138,CLASS!$D$2:$W$405,5,FALSE)</f>
        <v>85</v>
      </c>
      <c r="I138" s="52">
        <f>IF(H138,G138+H138,0)</f>
        <v>85</v>
      </c>
      <c r="J138" s="44">
        <f>VLOOKUP($D138,CLASS!$D$2:$W$405,7,FALSE)</f>
        <v>92</v>
      </c>
      <c r="K138" s="52">
        <f>IF(IF(J138,J138+$G138,0)&lt;=100,IF(J138,J138+$G138,0),100)</f>
        <v>92</v>
      </c>
      <c r="L138" s="44">
        <f>VLOOKUP($D138,CLASS!$D$2:$W$405,9,FALSE)</f>
        <v>90</v>
      </c>
      <c r="M138" s="52">
        <f>IF(IF(L138,L138+$G138,0)&lt;=100,IF(L138,L138+$G138,0),100)</f>
        <v>90</v>
      </c>
      <c r="N138" s="44">
        <f>VLOOKUP($D138,CLASS!$D$2:$W$405,11,FALSE)</f>
        <v>0</v>
      </c>
      <c r="O138" s="52">
        <f>IF(IF(N138,N138+$G138,0)&lt;=100,IF(N138,N138+$G138,0),100)</f>
        <v>0</v>
      </c>
      <c r="P138" s="44">
        <f>VLOOKUP($D138,CLASS!$D$2:$W$405,13,FALSE)</f>
        <v>0</v>
      </c>
      <c r="Q138" s="52">
        <f>IF(IF(P138,P138+$G138,0)&lt;=100,IF(P138,P138+$G138,0),100)</f>
        <v>0</v>
      </c>
      <c r="R138" s="44">
        <f>VLOOKUP($D138,CLASS!$D$2:$W$405,15,FALSE)</f>
        <v>0</v>
      </c>
      <c r="S138" s="52">
        <f>IF(IF(R138,R138+$G138,0)&lt;=100,IF(R138,R138+$G138,0),100)</f>
        <v>0</v>
      </c>
      <c r="T138" s="44">
        <f>VLOOKUP($D138,CLASS!$D$2:$W$405,17,FALSE)</f>
        <v>0</v>
      </c>
      <c r="U138" s="52">
        <f>IF(IF(T138,T138+$G138,0)&lt;=100,IF(T138,T138+$G138,0),100)</f>
        <v>0</v>
      </c>
      <c r="V138" s="44">
        <f>VLOOKUP($D138,CLASS!$D$2:$W$405,19,FALSE)</f>
        <v>0</v>
      </c>
      <c r="W138" s="52">
        <f>IF(IF(V138,V138+$G138,0)&lt;=100,IF(V138,V138+$G138,0),100)</f>
        <v>0</v>
      </c>
      <c r="X138"/>
      <c r="Y138"/>
      <c r="Z138" s="52">
        <f>I138+K138+M138+O138+Q138+S138+U138+W138</f>
        <v>267</v>
      </c>
      <c r="AA138"/>
      <c r="AB138">
        <f>I138</f>
        <v>85</v>
      </c>
      <c r="AC138">
        <f>K138</f>
        <v>92</v>
      </c>
      <c r="AD138">
        <f>M138</f>
        <v>90</v>
      </c>
      <c r="AE138">
        <f>O138</f>
        <v>0</v>
      </c>
      <c r="AF138">
        <f>Q138</f>
        <v>0</v>
      </c>
      <c r="AG138">
        <f>S138</f>
        <v>0</v>
      </c>
      <c r="AH138">
        <f>U138</f>
        <v>0</v>
      </c>
      <c r="AI138">
        <f>W138</f>
        <v>0</v>
      </c>
      <c r="AJ138" s="24">
        <f>SUMPRODUCT(LARGE(AB138:AI138, {1,2,3,4,5}))</f>
        <v>267</v>
      </c>
      <c r="AK138"/>
    </row>
    <row r="139" spans="1:51" x14ac:dyDescent="0.25">
      <c r="A139" s="47" t="s">
        <v>49</v>
      </c>
      <c r="B139" s="46" t="s">
        <v>143</v>
      </c>
      <c r="C139" s="44" t="s">
        <v>239</v>
      </c>
      <c r="D139" s="44">
        <v>125114</v>
      </c>
      <c r="E139" s="44" t="s">
        <v>11</v>
      </c>
      <c r="F139" s="44" t="s">
        <v>8</v>
      </c>
      <c r="G139" s="44">
        <f>VLOOKUP($D139,CLASS!$D$2:$W$405,4,FALSE)</f>
        <v>5</v>
      </c>
      <c r="H139" s="44">
        <f>VLOOKUP($D139,CLASS!$D$2:$W$405,5,FALSE)</f>
        <v>0</v>
      </c>
      <c r="I139" s="52">
        <f>IF(H139,G139+H139,0)</f>
        <v>0</v>
      </c>
      <c r="J139" s="44">
        <f>VLOOKUP($D139,CLASS!$D$2:$W$405,7,FALSE)</f>
        <v>93</v>
      </c>
      <c r="K139" s="52">
        <f>IF(IF(J139,J139+$G139,0)&lt;=100,IF(J139,J139+$G139,0),100)</f>
        <v>98</v>
      </c>
      <c r="L139" s="44">
        <f>VLOOKUP($D139,CLASS!$D$2:$W$405,9,FALSE)</f>
        <v>84</v>
      </c>
      <c r="M139" s="52">
        <f>IF(IF(L139,L139+$G139,0)&lt;=100,IF(L139,L139+$G139,0),100)</f>
        <v>89</v>
      </c>
      <c r="N139" s="44">
        <f>VLOOKUP($D139,CLASS!$D$2:$W$405,11,FALSE)</f>
        <v>0</v>
      </c>
      <c r="O139" s="52">
        <f>IF(IF(N139,N139+$G139,0)&lt;=100,IF(N139,N139+$G139,0),100)</f>
        <v>0</v>
      </c>
      <c r="P139" s="44">
        <f>VLOOKUP($D139,CLASS!$D$2:$W$405,13,FALSE)</f>
        <v>0</v>
      </c>
      <c r="Q139" s="52">
        <f>IF(IF(P139,P139+$G139,0)&lt;=100,IF(P139,P139+$G139,0),100)</f>
        <v>0</v>
      </c>
      <c r="R139" s="44">
        <f>VLOOKUP($D139,CLASS!$D$2:$W$405,15,FALSE)</f>
        <v>0</v>
      </c>
      <c r="S139" s="52">
        <f>IF(IF(R139,R139+$G139,0)&lt;=100,IF(R139,R139+$G139,0),100)</f>
        <v>0</v>
      </c>
      <c r="T139" s="44">
        <f>VLOOKUP($D139,CLASS!$D$2:$W$405,17,FALSE)</f>
        <v>74</v>
      </c>
      <c r="U139" s="52">
        <f>IF(IF(T139,T139+$G139,0)&lt;=100,IF(T139,T139+$G139,0),100)</f>
        <v>79</v>
      </c>
      <c r="V139" s="44">
        <f>VLOOKUP($D139,CLASS!$D$2:$W$405,19,FALSE)</f>
        <v>0</v>
      </c>
      <c r="W139" s="52">
        <f>IF(IF(V139,V139+$G139,0)&lt;=100,IF(V139,V139+$G139,0),100)</f>
        <v>0</v>
      </c>
      <c r="X139"/>
      <c r="Y139"/>
      <c r="Z139" s="52">
        <f>I139+K139+M139+O139+Q139+S139+U139+W139</f>
        <v>266</v>
      </c>
      <c r="AA139"/>
      <c r="AB139">
        <f>I139</f>
        <v>0</v>
      </c>
      <c r="AC139">
        <f>K139</f>
        <v>98</v>
      </c>
      <c r="AD139">
        <f>M139</f>
        <v>89</v>
      </c>
      <c r="AE139">
        <f>O139</f>
        <v>0</v>
      </c>
      <c r="AF139">
        <f>Q139</f>
        <v>0</v>
      </c>
      <c r="AG139">
        <f>S139</f>
        <v>0</v>
      </c>
      <c r="AH139">
        <f>U139</f>
        <v>79</v>
      </c>
      <c r="AI139">
        <f>W139</f>
        <v>0</v>
      </c>
      <c r="AJ139" s="24">
        <f>SUMPRODUCT(LARGE(AB139:AI139, {1,2,3,4,5}))</f>
        <v>266</v>
      </c>
    </row>
    <row r="140" spans="1:51" x14ac:dyDescent="0.25">
      <c r="A140" s="47" t="s">
        <v>48</v>
      </c>
      <c r="B140" s="46" t="s">
        <v>69</v>
      </c>
      <c r="C140" s="44" t="s">
        <v>159</v>
      </c>
      <c r="D140" s="44">
        <v>12063</v>
      </c>
      <c r="E140" s="44" t="s">
        <v>11</v>
      </c>
      <c r="F140" s="44" t="s">
        <v>35</v>
      </c>
      <c r="G140" s="44">
        <f>VLOOKUP($D140,CLASS!$D$2:$W$405,4,FALSE)</f>
        <v>5</v>
      </c>
      <c r="H140" s="44">
        <f>VLOOKUP($D140,CLASS!$D$2:$W$405,5,FALSE)</f>
        <v>87</v>
      </c>
      <c r="I140" s="52">
        <f>IF(H140,G140+H140,0)</f>
        <v>92</v>
      </c>
      <c r="J140" s="44">
        <f>VLOOKUP($D140,CLASS!$D$2:$W$405,7,FALSE)</f>
        <v>86</v>
      </c>
      <c r="K140" s="52">
        <f>IF(IF(J140,J140+$G140,0)&lt;=100,IF(J140,J140+$G140,0),100)</f>
        <v>91</v>
      </c>
      <c r="L140" s="44">
        <f>VLOOKUP($D140,CLASS!$D$2:$W$405,9,FALSE)</f>
        <v>78</v>
      </c>
      <c r="M140" s="52">
        <f>IF(IF(L140,L140+$G140,0)&lt;=100,IF(L140,L140+$G140,0),100)</f>
        <v>83</v>
      </c>
      <c r="N140" s="44">
        <f>VLOOKUP($D140,CLASS!$D$2:$W$405,11,FALSE)</f>
        <v>0</v>
      </c>
      <c r="O140" s="52">
        <f>IF(IF(N140,N140+$G140,0)&lt;=100,IF(N140,N140+$G140,0),100)</f>
        <v>0</v>
      </c>
      <c r="P140" s="44">
        <f>VLOOKUP($D140,CLASS!$D$2:$W$405,13,FALSE)</f>
        <v>0</v>
      </c>
      <c r="Q140" s="52">
        <f>IF(IF(P140,P140+$G140,0)&lt;=100,IF(P140,P140+$G140,0),100)</f>
        <v>0</v>
      </c>
      <c r="R140" s="44">
        <f>VLOOKUP($D140,CLASS!$D$2:$W$405,15,FALSE)</f>
        <v>0</v>
      </c>
      <c r="S140" s="52">
        <f>IF(IF(R140,R140+$G140,0)&lt;=100,IF(R140,R140+$G140,0),100)</f>
        <v>0</v>
      </c>
      <c r="T140" s="44">
        <f>VLOOKUP($D140,CLASS!$D$2:$W$405,17,FALSE)</f>
        <v>0</v>
      </c>
      <c r="U140" s="52">
        <f>IF(IF(T140,T140+$G140,0)&lt;=100,IF(T140,T140+$G140,0),100)</f>
        <v>0</v>
      </c>
      <c r="V140" s="44">
        <f>VLOOKUP($D140,CLASS!$D$2:$W$405,19,FALSE)</f>
        <v>0</v>
      </c>
      <c r="W140" s="52">
        <f>IF(IF(V140,V140+$G140,0)&lt;=100,IF(V140,V140+$G140,0),100)</f>
        <v>0</v>
      </c>
      <c r="X140"/>
      <c r="Y140"/>
      <c r="Z140" s="52">
        <f>I140+K140+M140+O140+Q140+S140+U140+W140</f>
        <v>266</v>
      </c>
      <c r="AA140"/>
      <c r="AB140">
        <f>I140</f>
        <v>92</v>
      </c>
      <c r="AC140">
        <f>K140</f>
        <v>91</v>
      </c>
      <c r="AD140">
        <f>M140</f>
        <v>83</v>
      </c>
      <c r="AE140">
        <f>O140</f>
        <v>0</v>
      </c>
      <c r="AF140">
        <f>Q140</f>
        <v>0</v>
      </c>
      <c r="AG140">
        <f>S140</f>
        <v>0</v>
      </c>
      <c r="AH140">
        <f>U140</f>
        <v>0</v>
      </c>
      <c r="AI140">
        <f>W140</f>
        <v>0</v>
      </c>
      <c r="AJ140" s="24">
        <f>SUMPRODUCT(LARGE(AB140:AI140, {1,2,3,4,5}))</f>
        <v>266</v>
      </c>
      <c r="AK140" s="44"/>
    </row>
    <row r="141" spans="1:51" x14ac:dyDescent="0.25">
      <c r="A141" s="47" t="s">
        <v>10</v>
      </c>
      <c r="B141" s="46" t="s">
        <v>61</v>
      </c>
      <c r="C141" s="44" t="s">
        <v>165</v>
      </c>
      <c r="D141" s="44">
        <v>100740</v>
      </c>
      <c r="E141" s="44" t="s">
        <v>13</v>
      </c>
      <c r="F141" s="44" t="s">
        <v>35</v>
      </c>
      <c r="G141" s="44">
        <f>VLOOKUP($D141,CLASS!$D$2:$W$405,4,FALSE)</f>
        <v>15</v>
      </c>
      <c r="H141" s="44">
        <f>VLOOKUP($D141,CLASS!$D$2:$W$405,5,FALSE)</f>
        <v>61</v>
      </c>
      <c r="I141" s="52">
        <f>IF(H141,G141+H141,0)</f>
        <v>76</v>
      </c>
      <c r="J141" s="44">
        <f>VLOOKUP($D141,CLASS!$D$2:$W$405,7,FALSE)</f>
        <v>0</v>
      </c>
      <c r="K141" s="52">
        <f>IF(IF(J141,J141+$G141,0)&lt;=100,IF(J141,J141+$G141,0),100)</f>
        <v>0</v>
      </c>
      <c r="L141" s="44">
        <f>VLOOKUP($D141,CLASS!$D$2:$W$405,9,FALSE)</f>
        <v>49</v>
      </c>
      <c r="M141" s="52">
        <f>IF(IF(L141,L141+$G141,0)&lt;=100,IF(L141,L141+$G141,0),100)</f>
        <v>64</v>
      </c>
      <c r="N141" s="44">
        <f>VLOOKUP($D141,CLASS!$D$2:$W$405,11,FALSE)</f>
        <v>0</v>
      </c>
      <c r="O141" s="52">
        <f>IF(IF(N141,N141+$G141,0)&lt;=100,IF(N141,N141+$G141,0),100)</f>
        <v>0</v>
      </c>
      <c r="P141" s="44">
        <f>VLOOKUP($D141,CLASS!$D$2:$W$405,13,FALSE)</f>
        <v>60</v>
      </c>
      <c r="Q141" s="52">
        <f>IF(IF(P141,P141+$G141,0)&lt;=100,IF(P141,P141+$G141,0),100)</f>
        <v>75</v>
      </c>
      <c r="R141" s="44">
        <f>VLOOKUP($D141,CLASS!$D$2:$W$405,15,FALSE)</f>
        <v>0</v>
      </c>
      <c r="S141" s="52">
        <f>IF(IF(R141,R141+$G141,0)&lt;=100,IF(R141,R141+$G141,0),100)</f>
        <v>0</v>
      </c>
      <c r="T141" s="44">
        <f>VLOOKUP($D141,CLASS!$D$2:$W$405,17,FALSE)</f>
        <v>34</v>
      </c>
      <c r="U141" s="52">
        <f>IF(IF(T141,T141+$G141,0)&lt;=100,IF(T141,T141+$G141,0),100)</f>
        <v>49</v>
      </c>
      <c r="V141" s="44">
        <f>VLOOKUP($D141,CLASS!$D$2:$W$405,19,FALSE)</f>
        <v>0</v>
      </c>
      <c r="W141" s="52">
        <f>IF(IF(V141,V141+$G141,0)&lt;=100,IF(V141,V141+$G141,0),100)</f>
        <v>0</v>
      </c>
      <c r="X141"/>
      <c r="Y141"/>
      <c r="Z141" s="52">
        <f>I141+K141+M141+O141+Q141+S141+U141+W141</f>
        <v>264</v>
      </c>
      <c r="AA141"/>
      <c r="AB141">
        <f>I141</f>
        <v>76</v>
      </c>
      <c r="AC141">
        <f>K141</f>
        <v>0</v>
      </c>
      <c r="AD141">
        <f>M141</f>
        <v>64</v>
      </c>
      <c r="AE141">
        <f>O141</f>
        <v>0</v>
      </c>
      <c r="AF141">
        <f>Q141</f>
        <v>75</v>
      </c>
      <c r="AG141">
        <f>S141</f>
        <v>0</v>
      </c>
      <c r="AH141">
        <f>U141</f>
        <v>49</v>
      </c>
      <c r="AI141">
        <f>W141</f>
        <v>0</v>
      </c>
      <c r="AJ141" s="24">
        <f>SUMPRODUCT(LARGE(AB141:AI141, {1,2,3,4,5}))</f>
        <v>264</v>
      </c>
      <c r="AK141"/>
    </row>
    <row r="142" spans="1:51" x14ac:dyDescent="0.25">
      <c r="A142" s="47" t="s">
        <v>48</v>
      </c>
      <c r="B142" s="45" t="s">
        <v>118</v>
      </c>
      <c r="C142" s="44" t="s">
        <v>119</v>
      </c>
      <c r="D142" s="44">
        <v>125843</v>
      </c>
      <c r="E142" s="44" t="s">
        <v>7</v>
      </c>
      <c r="F142" s="44" t="s">
        <v>40</v>
      </c>
      <c r="G142" s="44">
        <f>VLOOKUP($D142,CLASS!$D$2:$W$405,4,FALSE)</f>
        <v>0</v>
      </c>
      <c r="H142" s="44">
        <f>VLOOKUP($D142,CLASS!$D$2:$W$405,5,FALSE)</f>
        <v>89</v>
      </c>
      <c r="I142" s="52">
        <f>IF(H142,G142+H142,0)</f>
        <v>89</v>
      </c>
      <c r="J142" s="44">
        <f>VLOOKUP($D142,CLASS!$D$2:$W$405,7,FALSE)</f>
        <v>0</v>
      </c>
      <c r="K142" s="52">
        <f>IF(IF(J142,J142+$G142,0)&lt;=100,IF(J142,J142+$G142,0),100)</f>
        <v>0</v>
      </c>
      <c r="L142" s="44">
        <f>VLOOKUP($D142,CLASS!$D$2:$W$405,9,FALSE)</f>
        <v>95</v>
      </c>
      <c r="M142" s="52">
        <f>IF(IF(L142,L142+$G142,0)&lt;=100,IF(L142,L142+$G142,0),100)</f>
        <v>95</v>
      </c>
      <c r="N142" s="44">
        <f>VLOOKUP($D142,CLASS!$D$2:$W$405,11,FALSE)</f>
        <v>0</v>
      </c>
      <c r="O142" s="52">
        <f>IF(IF(N142,N142+$G142,0)&lt;=100,IF(N142,N142+$G142,0),100)</f>
        <v>0</v>
      </c>
      <c r="P142" s="44">
        <f>VLOOKUP($D142,CLASS!$D$2:$W$405,13,FALSE)</f>
        <v>0</v>
      </c>
      <c r="Q142" s="52">
        <f>IF(IF(P142,P142+$G142,0)&lt;=100,IF(P142,P142+$G142,0),100)</f>
        <v>0</v>
      </c>
      <c r="R142" s="44">
        <f>VLOOKUP($D142,CLASS!$D$2:$W$405,15,FALSE)</f>
        <v>80</v>
      </c>
      <c r="S142" s="52">
        <f>IF(IF(R142,R142+$G142,0)&lt;=100,IF(R142,R142+$G142,0),100)</f>
        <v>80</v>
      </c>
      <c r="T142" s="44">
        <f>VLOOKUP($D142,CLASS!$D$2:$W$405,17,FALSE)</f>
        <v>0</v>
      </c>
      <c r="U142" s="52">
        <f>IF(IF(T142,T142+$G142,0)&lt;=100,IF(T142,T142+$G142,0),100)</f>
        <v>0</v>
      </c>
      <c r="V142" s="44">
        <f>VLOOKUP($D142,CLASS!$D$2:$W$405,19,FALSE)</f>
        <v>0</v>
      </c>
      <c r="W142" s="52">
        <f>IF(IF(V142,V142+$G142,0)&lt;=100,IF(V142,V142+$G142,0),100)</f>
        <v>0</v>
      </c>
      <c r="X142"/>
      <c r="Y142"/>
      <c r="Z142" s="52">
        <f>I142+K142+M142+O142+Q142+S142+U142+W142</f>
        <v>264</v>
      </c>
      <c r="AA142"/>
      <c r="AB142">
        <f>I142</f>
        <v>89</v>
      </c>
      <c r="AC142">
        <f>K142</f>
        <v>0</v>
      </c>
      <c r="AD142">
        <f>M142</f>
        <v>95</v>
      </c>
      <c r="AE142">
        <f>O142</f>
        <v>0</v>
      </c>
      <c r="AF142">
        <f>Q142</f>
        <v>0</v>
      </c>
      <c r="AG142">
        <f>S142</f>
        <v>80</v>
      </c>
      <c r="AH142">
        <f>U142</f>
        <v>0</v>
      </c>
      <c r="AI142">
        <f>W142</f>
        <v>0</v>
      </c>
      <c r="AJ142" s="24">
        <f>SUMPRODUCT(LARGE(AB142:AI142, {1,2,3,4,5}))</f>
        <v>264</v>
      </c>
      <c r="AK142" s="44"/>
    </row>
    <row r="143" spans="1:51" x14ac:dyDescent="0.25">
      <c r="A143" s="47" t="s">
        <v>30</v>
      </c>
      <c r="B143" s="45" t="s">
        <v>67</v>
      </c>
      <c r="C143" s="44" t="s">
        <v>410</v>
      </c>
      <c r="D143" s="44">
        <v>133354</v>
      </c>
      <c r="E143" s="44" t="s">
        <v>13</v>
      </c>
      <c r="F143" s="44" t="s">
        <v>8</v>
      </c>
      <c r="G143" s="44">
        <f>VLOOKUP($D143,CLASS!$D$2:$W$405,4,FALSE)</f>
        <v>15</v>
      </c>
      <c r="H143" s="44">
        <f>VLOOKUP($D143,CLASS!$D$2:$W$405,5,FALSE)</f>
        <v>0</v>
      </c>
      <c r="I143" s="52">
        <f>IF(H143,G143+H143,0)</f>
        <v>0</v>
      </c>
      <c r="J143" s="44">
        <f>VLOOKUP($D143,CLASS!$D$2:$W$405,7,FALSE)</f>
        <v>72</v>
      </c>
      <c r="K143" s="52">
        <f>IF(IF(J143,J143+$G143,0)&lt;=100,IF(J143,J143+$G143,0),100)</f>
        <v>87</v>
      </c>
      <c r="L143" s="44">
        <f>VLOOKUP($D143,CLASS!$D$2:$W$405,9,FALSE)</f>
        <v>0</v>
      </c>
      <c r="M143" s="52">
        <f>IF(IF(L143,L143+$G143,0)&lt;=100,IF(L143,L143+$G143,0),100)</f>
        <v>0</v>
      </c>
      <c r="N143" s="44">
        <f>VLOOKUP($D143,CLASS!$D$2:$W$405,11,FALSE)</f>
        <v>70</v>
      </c>
      <c r="O143" s="52">
        <f>IF(IF(N143,N143+$G143,0)&lt;=100,IF(N143,N143+$G143,0),100)</f>
        <v>85</v>
      </c>
      <c r="P143" s="44">
        <f>VLOOKUP($D143,CLASS!$D$2:$W$405,13,FALSE)</f>
        <v>0</v>
      </c>
      <c r="Q143" s="52">
        <f>IF(IF(P143,P143+$G143,0)&lt;=100,IF(P143,P143+$G143,0),100)</f>
        <v>0</v>
      </c>
      <c r="R143" s="44">
        <f>VLOOKUP($D143,CLASS!$D$2:$W$405,15,FALSE)</f>
        <v>75</v>
      </c>
      <c r="S143" s="52">
        <f>IF(IF(R143,R143+$G143,0)&lt;=100,IF(R143,R143+$G143,0),100)</f>
        <v>90</v>
      </c>
      <c r="T143" s="44">
        <f>VLOOKUP($D143,CLASS!$D$2:$W$405,17,FALSE)</f>
        <v>0</v>
      </c>
      <c r="U143" s="52">
        <f>IF(IF(T143,T143+$G143,0)&lt;=100,IF(T143,T143+$G143,0),100)</f>
        <v>0</v>
      </c>
      <c r="V143" s="44">
        <f>VLOOKUP($D143,CLASS!$D$2:$W$405,19,FALSE)</f>
        <v>0</v>
      </c>
      <c r="W143" s="52">
        <f>IF(IF(V143,V143+$G143,0)&lt;=100,IF(V143,V143+$G143,0),100)</f>
        <v>0</v>
      </c>
      <c r="X143"/>
      <c r="Y143"/>
      <c r="Z143" s="52">
        <f>I143+K143+M143+O143+Q143+S143+U143+W143</f>
        <v>262</v>
      </c>
      <c r="AA143"/>
      <c r="AB143">
        <f>I143</f>
        <v>0</v>
      </c>
      <c r="AC143">
        <f>K143</f>
        <v>87</v>
      </c>
      <c r="AD143">
        <f>M143</f>
        <v>0</v>
      </c>
      <c r="AE143">
        <f>O143</f>
        <v>85</v>
      </c>
      <c r="AF143">
        <f>Q143</f>
        <v>0</v>
      </c>
      <c r="AG143">
        <f>S143</f>
        <v>90</v>
      </c>
      <c r="AH143">
        <f>U143</f>
        <v>0</v>
      </c>
      <c r="AI143">
        <f>W143</f>
        <v>0</v>
      </c>
      <c r="AJ143" s="24">
        <f>SUMPRODUCT(LARGE(AB143:AI143, {1,2,3,4,5}))</f>
        <v>262</v>
      </c>
    </row>
    <row r="144" spans="1:51" s="4" customFormat="1" x14ac:dyDescent="0.25">
      <c r="A144" s="47" t="s">
        <v>10</v>
      </c>
      <c r="B144" s="46" t="s">
        <v>67</v>
      </c>
      <c r="C144" s="44" t="s">
        <v>257</v>
      </c>
      <c r="D144" s="44">
        <v>129598</v>
      </c>
      <c r="E144" s="44" t="s">
        <v>12</v>
      </c>
      <c r="F144" s="44" t="s">
        <v>8</v>
      </c>
      <c r="G144" s="44">
        <f>VLOOKUP($D144,CLASS!$D$2:$W$405,4,FALSE)</f>
        <v>10</v>
      </c>
      <c r="H144" s="44">
        <f>VLOOKUP($D144,CLASS!$D$2:$W$405,5,FALSE)</f>
        <v>79</v>
      </c>
      <c r="I144" s="52">
        <f>IF(H144,G144+H144,0)</f>
        <v>89</v>
      </c>
      <c r="J144" s="44">
        <f>VLOOKUP($D144,CLASS!$D$2:$W$405,7,FALSE)</f>
        <v>83</v>
      </c>
      <c r="K144" s="52">
        <f>IF(IF(J144,J144+$G144,0)&lt;=100,IF(J144,J144+$G144,0),100)</f>
        <v>93</v>
      </c>
      <c r="L144" s="44">
        <f>VLOOKUP($D144,CLASS!$D$2:$W$405,9,FALSE)</f>
        <v>68</v>
      </c>
      <c r="M144" s="52">
        <f>IF(IF(L144,L144+$G144,0)&lt;=100,IF(L144,L144+$G144,0),100)</f>
        <v>78</v>
      </c>
      <c r="N144" s="44">
        <f>VLOOKUP($D144,CLASS!$D$2:$W$405,11,FALSE)</f>
        <v>0</v>
      </c>
      <c r="O144" s="52">
        <f>IF(IF(N144,N144+$G144,0)&lt;=100,IF(N144,N144+$G144,0),100)</f>
        <v>0</v>
      </c>
      <c r="P144" s="44">
        <f>VLOOKUP($D144,CLASS!$D$2:$W$405,13,FALSE)</f>
        <v>0</v>
      </c>
      <c r="Q144" s="52">
        <f>IF(IF(P144,P144+$G144,0)&lt;=100,IF(P144,P144+$G144,0),100)</f>
        <v>0</v>
      </c>
      <c r="R144" s="44">
        <f>VLOOKUP($D144,CLASS!$D$2:$W$405,15,FALSE)</f>
        <v>0</v>
      </c>
      <c r="S144" s="52">
        <f>IF(IF(R144,R144+$G144,0)&lt;=100,IF(R144,R144+$G144,0),100)</f>
        <v>0</v>
      </c>
      <c r="T144" s="44">
        <f>VLOOKUP($D144,CLASS!$D$2:$W$405,17,FALSE)</f>
        <v>0</v>
      </c>
      <c r="U144" s="52">
        <f>IF(IF(T144,T144+$G144,0)&lt;=100,IF(T144,T144+$G144,0),100)</f>
        <v>0</v>
      </c>
      <c r="V144" s="44">
        <f>VLOOKUP($D144,CLASS!$D$2:$W$405,19,FALSE)</f>
        <v>0</v>
      </c>
      <c r="W144" s="52">
        <f>IF(IF(V144,V144+$G144,0)&lt;=100,IF(V144,V144+$G144,0),100)</f>
        <v>0</v>
      </c>
      <c r="X144"/>
      <c r="Y144"/>
      <c r="Z144" s="52">
        <f>I144+K144+M144+O144+Q144+S144+U144+W144</f>
        <v>260</v>
      </c>
      <c r="AA144"/>
      <c r="AB144">
        <f>I144</f>
        <v>89</v>
      </c>
      <c r="AC144">
        <f>K144</f>
        <v>93</v>
      </c>
      <c r="AD144">
        <f>M144</f>
        <v>78</v>
      </c>
      <c r="AE144">
        <f>O144</f>
        <v>0</v>
      </c>
      <c r="AF144">
        <f>Q144</f>
        <v>0</v>
      </c>
      <c r="AG144">
        <f>S144</f>
        <v>0</v>
      </c>
      <c r="AH144">
        <f>U144</f>
        <v>0</v>
      </c>
      <c r="AI144">
        <f>W144</f>
        <v>0</v>
      </c>
      <c r="AJ144" s="24">
        <f>SUMPRODUCT(LARGE(AB144:AI144, {1,2,3,4,5}))</f>
        <v>260</v>
      </c>
      <c r="AK144" s="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</row>
    <row r="145" spans="1:51" x14ac:dyDescent="0.25">
      <c r="A145" s="47" t="s">
        <v>14</v>
      </c>
      <c r="B145" s="45" t="s">
        <v>274</v>
      </c>
      <c r="C145" s="44" t="s">
        <v>275</v>
      </c>
      <c r="D145" s="44">
        <v>101969</v>
      </c>
      <c r="E145" s="44" t="s">
        <v>12</v>
      </c>
      <c r="F145" s="44" t="s">
        <v>35</v>
      </c>
      <c r="G145" s="44">
        <f>VLOOKUP($D145,CLASS!$D$2:$W$405,4,FALSE)</f>
        <v>10</v>
      </c>
      <c r="H145" s="44">
        <f>VLOOKUP($D145,CLASS!$D$2:$W$405,5,FALSE)</f>
        <v>73</v>
      </c>
      <c r="I145" s="52">
        <f>IF(H145,G145+H145,0)</f>
        <v>83</v>
      </c>
      <c r="J145" s="44">
        <f>VLOOKUP($D145,CLASS!$D$2:$W$405,7,FALSE)</f>
        <v>76</v>
      </c>
      <c r="K145" s="52">
        <f>IF(IF(J145,J145+$G145,0)&lt;=100,IF(J145,J145+$G145,0),100)</f>
        <v>86</v>
      </c>
      <c r="L145" s="44">
        <f>VLOOKUP($D145,CLASS!$D$2:$W$405,9,FALSE)</f>
        <v>81</v>
      </c>
      <c r="M145" s="52">
        <f>IF(IF(L145,L145+$G145,0)&lt;=100,IF(L145,L145+$G145,0),100)</f>
        <v>91</v>
      </c>
      <c r="N145" s="44">
        <f>VLOOKUP($D145,CLASS!$D$2:$W$405,11,FALSE)</f>
        <v>0</v>
      </c>
      <c r="O145" s="52">
        <f>IF(IF(N145,N145+$G145,0)&lt;=100,IF(N145,N145+$G145,0),100)</f>
        <v>0</v>
      </c>
      <c r="P145" s="44">
        <f>VLOOKUP($D145,CLASS!$D$2:$W$405,13,FALSE)</f>
        <v>0</v>
      </c>
      <c r="Q145" s="52">
        <f>IF(IF(P145,P145+$G145,0)&lt;=100,IF(P145,P145+$G145,0),100)</f>
        <v>0</v>
      </c>
      <c r="R145" s="44">
        <f>VLOOKUP($D145,CLASS!$D$2:$W$405,15,FALSE)</f>
        <v>0</v>
      </c>
      <c r="S145" s="52">
        <f>IF(IF(R145,R145+$G145,0)&lt;=100,IF(R145,R145+$G145,0),100)</f>
        <v>0</v>
      </c>
      <c r="T145" s="44">
        <f>VLOOKUP($D145,CLASS!$D$2:$W$405,17,FALSE)</f>
        <v>0</v>
      </c>
      <c r="U145" s="52">
        <f>IF(IF(T145,T145+$G145,0)&lt;=100,IF(T145,T145+$G145,0),100)</f>
        <v>0</v>
      </c>
      <c r="V145" s="44">
        <f>VLOOKUP($D145,CLASS!$D$2:$W$405,19,FALSE)</f>
        <v>0</v>
      </c>
      <c r="W145" s="52">
        <f>IF(IF(V145,V145+$G145,0)&lt;=100,IF(V145,V145+$G145,0),100)</f>
        <v>0</v>
      </c>
      <c r="X145"/>
      <c r="Y145"/>
      <c r="Z145" s="52">
        <f>I145+K145+M145+O145+Q145+S145+U145+W145</f>
        <v>260</v>
      </c>
      <c r="AA145"/>
      <c r="AB145">
        <f>I145</f>
        <v>83</v>
      </c>
      <c r="AC145">
        <f>K145</f>
        <v>86</v>
      </c>
      <c r="AD145">
        <f>M145</f>
        <v>91</v>
      </c>
      <c r="AE145">
        <f>O145</f>
        <v>0</v>
      </c>
      <c r="AF145">
        <f>Q145</f>
        <v>0</v>
      </c>
      <c r="AG145">
        <f>S145</f>
        <v>0</v>
      </c>
      <c r="AH145">
        <f>U145</f>
        <v>0</v>
      </c>
      <c r="AI145">
        <f>W145</f>
        <v>0</v>
      </c>
      <c r="AJ145" s="24">
        <f>SUMPRODUCT(LARGE(AB145:AI145, {1,2,3,4,5}))</f>
        <v>260</v>
      </c>
      <c r="AK145" s="57"/>
    </row>
    <row r="146" spans="1:51" x14ac:dyDescent="0.25">
      <c r="A146" s="47" t="s">
        <v>10</v>
      </c>
      <c r="B146" s="46" t="s">
        <v>272</v>
      </c>
      <c r="C146" s="44" t="s">
        <v>273</v>
      </c>
      <c r="D146" s="44">
        <v>129597</v>
      </c>
      <c r="E146" s="44" t="s">
        <v>12</v>
      </c>
      <c r="F146" s="44" t="s">
        <v>8</v>
      </c>
      <c r="G146" s="44">
        <f>VLOOKUP($D146,CLASS!$D$2:$W$405,4,FALSE)</f>
        <v>10</v>
      </c>
      <c r="H146" s="44">
        <f>VLOOKUP($D146,CLASS!$D$2:$W$405,5,FALSE)</f>
        <v>74</v>
      </c>
      <c r="I146" s="52">
        <f>IF(H146,G146+H146,0)</f>
        <v>84</v>
      </c>
      <c r="J146" s="44">
        <f>VLOOKUP($D146,CLASS!$D$2:$W$405,7,FALSE)</f>
        <v>75</v>
      </c>
      <c r="K146" s="52">
        <f>IF(IF(J146,J146+$G146,0)&lt;=100,IF(J146,J146+$G146,0),100)</f>
        <v>85</v>
      </c>
      <c r="L146" s="44">
        <f>VLOOKUP($D146,CLASS!$D$2:$W$405,9,FALSE)</f>
        <v>79</v>
      </c>
      <c r="M146" s="52">
        <f>IF(IF(L146,L146+$G146,0)&lt;=100,IF(L146,L146+$G146,0),100)</f>
        <v>89</v>
      </c>
      <c r="N146" s="44">
        <f>VLOOKUP($D146,CLASS!$D$2:$W$405,11,FALSE)</f>
        <v>0</v>
      </c>
      <c r="O146" s="52">
        <f>IF(IF(N146,N146+$G146,0)&lt;=100,IF(N146,N146+$G146,0),100)</f>
        <v>0</v>
      </c>
      <c r="P146" s="44">
        <f>VLOOKUP($D146,CLASS!$D$2:$W$405,13,FALSE)</f>
        <v>0</v>
      </c>
      <c r="Q146" s="52">
        <f>IF(IF(P146,P146+$G146,0)&lt;=100,IF(P146,P146+$G146,0),100)</f>
        <v>0</v>
      </c>
      <c r="R146" s="44">
        <f>VLOOKUP($D146,CLASS!$D$2:$W$405,15,FALSE)</f>
        <v>0</v>
      </c>
      <c r="S146" s="52">
        <f>IF(IF(R146,R146+$G146,0)&lt;=100,IF(R146,R146+$G146,0),100)</f>
        <v>0</v>
      </c>
      <c r="T146" s="44">
        <f>VLOOKUP($D146,CLASS!$D$2:$W$405,17,FALSE)</f>
        <v>0</v>
      </c>
      <c r="U146" s="52">
        <f>IF(IF(T146,T146+$G146,0)&lt;=100,IF(T146,T146+$G146,0),100)</f>
        <v>0</v>
      </c>
      <c r="V146" s="44">
        <f>VLOOKUP($D146,CLASS!$D$2:$W$405,19,FALSE)</f>
        <v>0</v>
      </c>
      <c r="W146" s="52">
        <f>IF(IF(V146,V146+$G146,0)&lt;=100,IF(V146,V146+$G146,0),100)</f>
        <v>0</v>
      </c>
      <c r="X146"/>
      <c r="Y146"/>
      <c r="Z146" s="52">
        <f>I146+K146+M146+O146+Q146+S146+U146+W146</f>
        <v>258</v>
      </c>
      <c r="AA146"/>
      <c r="AB146">
        <f>I146</f>
        <v>84</v>
      </c>
      <c r="AC146">
        <f>K146</f>
        <v>85</v>
      </c>
      <c r="AD146">
        <f>M146</f>
        <v>89</v>
      </c>
      <c r="AE146">
        <f>O146</f>
        <v>0</v>
      </c>
      <c r="AF146">
        <f>Q146</f>
        <v>0</v>
      </c>
      <c r="AG146">
        <f>S146</f>
        <v>0</v>
      </c>
      <c r="AH146">
        <f>U146</f>
        <v>0</v>
      </c>
      <c r="AI146">
        <f>W146</f>
        <v>0</v>
      </c>
      <c r="AJ146" s="24">
        <f>SUMPRODUCT(LARGE(AB146:AI146, {1,2,3,4,5}))</f>
        <v>258</v>
      </c>
    </row>
    <row r="147" spans="1:51" x14ac:dyDescent="0.25">
      <c r="A147" s="47" t="s">
        <v>10</v>
      </c>
      <c r="B147" s="46" t="s">
        <v>38</v>
      </c>
      <c r="C147" s="44" t="s">
        <v>279</v>
      </c>
      <c r="D147" s="44">
        <v>131248</v>
      </c>
      <c r="E147" s="44" t="s">
        <v>12</v>
      </c>
      <c r="F147" s="44" t="s">
        <v>8</v>
      </c>
      <c r="G147" s="44">
        <f>VLOOKUP($D147,CLASS!$D$2:$W$405,4,FALSE)</f>
        <v>10</v>
      </c>
      <c r="H147" s="44">
        <f>VLOOKUP($D147,CLASS!$D$2:$W$405,5,FALSE)</f>
        <v>68</v>
      </c>
      <c r="I147" s="52">
        <f>IF(H147,G147+H147,0)</f>
        <v>78</v>
      </c>
      <c r="J147" s="44">
        <f>VLOOKUP($D147,CLASS!$D$2:$W$405,7,FALSE)</f>
        <v>80</v>
      </c>
      <c r="K147" s="52">
        <f>IF(IF(J147,J147+$G147,0)&lt;=100,IF(J147,J147+$G147,0),100)</f>
        <v>90</v>
      </c>
      <c r="L147" s="44">
        <f>VLOOKUP($D147,CLASS!$D$2:$W$405,9,FALSE)</f>
        <v>80</v>
      </c>
      <c r="M147" s="52">
        <f>IF(IF(L147,L147+$G147,0)&lt;=100,IF(L147,L147+$G147,0),100)</f>
        <v>90</v>
      </c>
      <c r="N147" s="44">
        <f>VLOOKUP($D147,CLASS!$D$2:$W$405,11,FALSE)</f>
        <v>0</v>
      </c>
      <c r="O147" s="52">
        <f>IF(IF(N147,N147+$G147,0)&lt;=100,IF(N147,N147+$G147,0),100)</f>
        <v>0</v>
      </c>
      <c r="P147" s="44">
        <f>VLOOKUP($D147,CLASS!$D$2:$W$405,13,FALSE)</f>
        <v>0</v>
      </c>
      <c r="Q147" s="52">
        <f>IF(IF(P147,P147+$G147,0)&lt;=100,IF(P147,P147+$G147,0),100)</f>
        <v>0</v>
      </c>
      <c r="R147" s="44">
        <f>VLOOKUP($D147,CLASS!$D$2:$W$405,15,FALSE)</f>
        <v>0</v>
      </c>
      <c r="S147" s="52">
        <f>IF(IF(R147,R147+$G147,0)&lt;=100,IF(R147,R147+$G147,0),100)</f>
        <v>0</v>
      </c>
      <c r="T147" s="44">
        <f>VLOOKUP($D147,CLASS!$D$2:$W$405,17,FALSE)</f>
        <v>0</v>
      </c>
      <c r="U147" s="52">
        <f>IF(IF(T147,T147+$G147,0)&lt;=100,IF(T147,T147+$G147,0),100)</f>
        <v>0</v>
      </c>
      <c r="V147" s="44">
        <f>VLOOKUP($D147,CLASS!$D$2:$W$405,19,FALSE)</f>
        <v>0</v>
      </c>
      <c r="W147" s="52">
        <f>IF(IF(V147,V147+$G147,0)&lt;=100,IF(V147,V147+$G147,0),100)</f>
        <v>0</v>
      </c>
      <c r="X147"/>
      <c r="Y147"/>
      <c r="Z147" s="52">
        <f>I147+K147+M147+O147+Q147+S147+U147+W147</f>
        <v>258</v>
      </c>
      <c r="AA147"/>
      <c r="AB147">
        <f>I147</f>
        <v>78</v>
      </c>
      <c r="AC147">
        <f>K147</f>
        <v>90</v>
      </c>
      <c r="AD147">
        <f>M147</f>
        <v>90</v>
      </c>
      <c r="AE147">
        <f>O147</f>
        <v>0</v>
      </c>
      <c r="AF147">
        <f>Q147</f>
        <v>0</v>
      </c>
      <c r="AG147">
        <f>S147</f>
        <v>0</v>
      </c>
      <c r="AH147">
        <f>U147</f>
        <v>0</v>
      </c>
      <c r="AI147">
        <f>W147</f>
        <v>0</v>
      </c>
      <c r="AJ147" s="24">
        <f>SUMPRODUCT(LARGE(AB147:AI147, {1,2,3,4,5}))</f>
        <v>258</v>
      </c>
    </row>
    <row r="148" spans="1:51" x14ac:dyDescent="0.25">
      <c r="A148" s="47" t="s">
        <v>48</v>
      </c>
      <c r="B148" s="46" t="s">
        <v>193</v>
      </c>
      <c r="C148" s="44" t="s">
        <v>194</v>
      </c>
      <c r="D148" s="44">
        <v>117242</v>
      </c>
      <c r="E148" s="44" t="s">
        <v>11</v>
      </c>
      <c r="F148" s="44" t="s">
        <v>8</v>
      </c>
      <c r="G148" s="44">
        <f>VLOOKUP($D148,CLASS!$D$2:$W$405,4,FALSE)</f>
        <v>5</v>
      </c>
      <c r="H148" s="44">
        <f>VLOOKUP($D148,CLASS!$D$2:$W$405,5,FALSE)</f>
        <v>78</v>
      </c>
      <c r="I148" s="52">
        <f>IF(H148,G148+H148,0)</f>
        <v>83</v>
      </c>
      <c r="J148" s="44">
        <f>VLOOKUP($D148,CLASS!$D$2:$W$405,7,FALSE)</f>
        <v>88</v>
      </c>
      <c r="K148" s="52">
        <f>IF(IF(J148,J148+$G148,0)&lt;=100,IF(J148,J148+$G148,0),100)</f>
        <v>93</v>
      </c>
      <c r="L148" s="44">
        <f>VLOOKUP($D148,CLASS!$D$2:$W$405,9,FALSE)</f>
        <v>0</v>
      </c>
      <c r="M148" s="52">
        <f>IF(IF(L148,L148+$G148,0)&lt;=100,IF(L148,L148+$G148,0),100)</f>
        <v>0</v>
      </c>
      <c r="N148" s="44">
        <f>VLOOKUP($D148,CLASS!$D$2:$W$405,11,FALSE)</f>
        <v>77</v>
      </c>
      <c r="O148" s="52">
        <f>IF(IF(N148,N148+$G148,0)&lt;=100,IF(N148,N148+$G148,0),100)</f>
        <v>82</v>
      </c>
      <c r="P148" s="44">
        <f>VLOOKUP($D148,CLASS!$D$2:$W$405,13,FALSE)</f>
        <v>0</v>
      </c>
      <c r="Q148" s="52">
        <f>IF(IF(P148,P148+$G148,0)&lt;=100,IF(P148,P148+$G148,0),100)</f>
        <v>0</v>
      </c>
      <c r="R148" s="44">
        <f>VLOOKUP($D148,CLASS!$D$2:$W$405,15,FALSE)</f>
        <v>0</v>
      </c>
      <c r="S148" s="52">
        <f>IF(IF(R148,R148+$G148,0)&lt;=100,IF(R148,R148+$G148,0),100)</f>
        <v>0</v>
      </c>
      <c r="T148" s="44">
        <f>VLOOKUP($D148,CLASS!$D$2:$W$405,17,FALSE)</f>
        <v>0</v>
      </c>
      <c r="U148" s="52">
        <f>IF(IF(T148,T148+$G148,0)&lt;=100,IF(T148,T148+$G148,0),100)</f>
        <v>0</v>
      </c>
      <c r="V148" s="44">
        <f>VLOOKUP($D148,CLASS!$D$2:$W$405,19,FALSE)</f>
        <v>0</v>
      </c>
      <c r="W148" s="52">
        <f>IF(IF(V148,V148+$G148,0)&lt;=100,IF(V148,V148+$G148,0),100)</f>
        <v>0</v>
      </c>
      <c r="X148"/>
      <c r="Y148"/>
      <c r="Z148" s="52">
        <f>I148+K148+M148+O148+Q148+S148+U148+W148</f>
        <v>258</v>
      </c>
      <c r="AA148"/>
      <c r="AB148">
        <f>I148</f>
        <v>83</v>
      </c>
      <c r="AC148">
        <f>K148</f>
        <v>93</v>
      </c>
      <c r="AD148">
        <f>M148</f>
        <v>0</v>
      </c>
      <c r="AE148">
        <f>O148</f>
        <v>82</v>
      </c>
      <c r="AF148">
        <f>Q148</f>
        <v>0</v>
      </c>
      <c r="AG148">
        <f>S148</f>
        <v>0</v>
      </c>
      <c r="AH148">
        <f>U148</f>
        <v>0</v>
      </c>
      <c r="AI148">
        <f>W148</f>
        <v>0</v>
      </c>
      <c r="AJ148" s="24">
        <f>SUMPRODUCT(LARGE(AB148:AI148, {1,2,3,4,5}))</f>
        <v>258</v>
      </c>
      <c r="AK148" s="44"/>
    </row>
    <row r="149" spans="1:51" x14ac:dyDescent="0.25">
      <c r="A149" s="47" t="s">
        <v>10</v>
      </c>
      <c r="B149" s="46" t="s">
        <v>138</v>
      </c>
      <c r="C149" s="44" t="s">
        <v>133</v>
      </c>
      <c r="D149" s="44">
        <v>128224</v>
      </c>
      <c r="E149" s="44" t="s">
        <v>7</v>
      </c>
      <c r="F149" s="44" t="s">
        <v>40</v>
      </c>
      <c r="G149" s="44">
        <f>VLOOKUP($D149,CLASS!$D$2:$W$405,4,FALSE)</f>
        <v>0</v>
      </c>
      <c r="H149" s="44">
        <f>VLOOKUP($D149,CLASS!$D$2:$W$405,5,FALSE)</f>
        <v>82</v>
      </c>
      <c r="I149" s="52">
        <f>IF(H149,G149+H149,0)</f>
        <v>82</v>
      </c>
      <c r="J149" s="44">
        <f>VLOOKUP($D149,CLASS!$D$2:$W$405,7,FALSE)</f>
        <v>89</v>
      </c>
      <c r="K149" s="52">
        <f>IF(IF(J149,J149+$G149,0)&lt;=100,IF(J149,J149+$G149,0),100)</f>
        <v>89</v>
      </c>
      <c r="L149" s="44">
        <f>VLOOKUP($D149,CLASS!$D$2:$W$405,9,FALSE)</f>
        <v>85</v>
      </c>
      <c r="M149" s="52">
        <f>IF(IF(L149,L149+$G149,0)&lt;=100,IF(L149,L149+$G149,0),100)</f>
        <v>85</v>
      </c>
      <c r="N149" s="44">
        <f>VLOOKUP($D149,CLASS!$D$2:$W$405,11,FALSE)</f>
        <v>0</v>
      </c>
      <c r="O149" s="52">
        <f>IF(IF(N149,N149+$G149,0)&lt;=100,IF(N149,N149+$G149,0),100)</f>
        <v>0</v>
      </c>
      <c r="P149" s="44">
        <f>VLOOKUP($D149,CLASS!$D$2:$W$405,13,FALSE)</f>
        <v>0</v>
      </c>
      <c r="Q149" s="52">
        <f>IF(IF(P149,P149+$G149,0)&lt;=100,IF(P149,P149+$G149,0),100)</f>
        <v>0</v>
      </c>
      <c r="R149" s="44">
        <f>VLOOKUP($D149,CLASS!$D$2:$W$405,15,FALSE)</f>
        <v>0</v>
      </c>
      <c r="S149" s="52">
        <f>IF(IF(R149,R149+$G149,0)&lt;=100,IF(R149,R149+$G149,0),100)</f>
        <v>0</v>
      </c>
      <c r="T149" s="44">
        <f>VLOOKUP($D149,CLASS!$D$2:$W$405,17,FALSE)</f>
        <v>0</v>
      </c>
      <c r="U149" s="52">
        <f>IF(IF(T149,T149+$G149,0)&lt;=100,IF(T149,T149+$G149,0),100)</f>
        <v>0</v>
      </c>
      <c r="V149" s="44">
        <f>VLOOKUP($D149,CLASS!$D$2:$W$405,19,FALSE)</f>
        <v>0</v>
      </c>
      <c r="W149" s="52">
        <f>IF(IF(V149,V149+$G149,0)&lt;=100,IF(V149,V149+$G149,0),100)</f>
        <v>0</v>
      </c>
      <c r="X149"/>
      <c r="Y149"/>
      <c r="Z149" s="52">
        <f>I149+K149+M149+O149+Q149+S149+U149+W149</f>
        <v>256</v>
      </c>
      <c r="AA149"/>
      <c r="AB149">
        <f>I149</f>
        <v>82</v>
      </c>
      <c r="AC149">
        <f>K149</f>
        <v>89</v>
      </c>
      <c r="AD149">
        <f>M149</f>
        <v>85</v>
      </c>
      <c r="AE149">
        <f>O149</f>
        <v>0</v>
      </c>
      <c r="AF149">
        <f>Q149</f>
        <v>0</v>
      </c>
      <c r="AG149">
        <f>S149</f>
        <v>0</v>
      </c>
      <c r="AH149">
        <f>U149</f>
        <v>0</v>
      </c>
      <c r="AI149">
        <f>W149</f>
        <v>0</v>
      </c>
      <c r="AJ149" s="24">
        <f>SUMPRODUCT(LARGE(AB149:AI149, {1,2,3,4,5}))</f>
        <v>256</v>
      </c>
      <c r="AK149"/>
    </row>
    <row r="150" spans="1:51" x14ac:dyDescent="0.25">
      <c r="A150" s="47" t="s">
        <v>48</v>
      </c>
      <c r="B150" s="45" t="s">
        <v>342</v>
      </c>
      <c r="C150" s="44" t="s">
        <v>343</v>
      </c>
      <c r="D150" s="44">
        <v>120329</v>
      </c>
      <c r="E150" s="44" t="s">
        <v>13</v>
      </c>
      <c r="F150" s="44" t="s">
        <v>36</v>
      </c>
      <c r="G150" s="44">
        <f>VLOOKUP($D150,CLASS!$D$2:$W$405,4,FALSE)</f>
        <v>15</v>
      </c>
      <c r="H150" s="44">
        <f>VLOOKUP($D150,CLASS!$D$2:$W$405,5,FALSE)</f>
        <v>70</v>
      </c>
      <c r="I150" s="52">
        <f>IF(H150,G150+H150,0)</f>
        <v>85</v>
      </c>
      <c r="J150" s="44">
        <f>VLOOKUP($D150,CLASS!$D$2:$W$405,7,FALSE)</f>
        <v>74</v>
      </c>
      <c r="K150" s="52">
        <f>IF(IF(J150,J150+$G150,0)&lt;=100,IF(J150,J150+$G150,0),100)</f>
        <v>89</v>
      </c>
      <c r="L150" s="44">
        <f>VLOOKUP($D150,CLASS!$D$2:$W$405,9,FALSE)</f>
        <v>0</v>
      </c>
      <c r="M150" s="52">
        <f>IF(IF(L150,L150+$G150,0)&lt;=100,IF(L150,L150+$G150,0),100)</f>
        <v>0</v>
      </c>
      <c r="N150" s="44">
        <f>VLOOKUP($D150,CLASS!$D$2:$W$405,11,FALSE)</f>
        <v>0</v>
      </c>
      <c r="O150" s="52">
        <f>IF(IF(N150,N150+$G150,0)&lt;=100,IF(N150,N150+$G150,0),100)</f>
        <v>0</v>
      </c>
      <c r="P150" s="44">
        <f>VLOOKUP($D150,CLASS!$D$2:$W$405,13,FALSE)</f>
        <v>64</v>
      </c>
      <c r="Q150" s="52">
        <f>IF(IF(P150,P150+$G150,0)&lt;=100,IF(P150,P150+$G150,0),100)</f>
        <v>79</v>
      </c>
      <c r="R150" s="44">
        <f>VLOOKUP($D150,CLASS!$D$2:$W$405,15,FALSE)</f>
        <v>0</v>
      </c>
      <c r="S150" s="52">
        <f>IF(IF(R150,R150+$G150,0)&lt;=100,IF(R150,R150+$G150,0),100)</f>
        <v>0</v>
      </c>
      <c r="T150" s="44">
        <f>VLOOKUP($D150,CLASS!$D$2:$W$405,17,FALSE)</f>
        <v>0</v>
      </c>
      <c r="U150" s="52">
        <f>IF(IF(T150,T150+$G150,0)&lt;=100,IF(T150,T150+$G150,0),100)</f>
        <v>0</v>
      </c>
      <c r="V150" s="44">
        <f>VLOOKUP($D150,CLASS!$D$2:$W$405,19,FALSE)</f>
        <v>0</v>
      </c>
      <c r="W150" s="52">
        <f>IF(IF(V150,V150+$G150,0)&lt;=100,IF(V150,V150+$G150,0),100)</f>
        <v>0</v>
      </c>
      <c r="X150"/>
      <c r="Y150"/>
      <c r="Z150" s="52">
        <f>I150+K150+M150+O150+Q150+S150+U150+W150</f>
        <v>253</v>
      </c>
      <c r="AA150"/>
      <c r="AB150">
        <f>I150</f>
        <v>85</v>
      </c>
      <c r="AC150">
        <f>K150</f>
        <v>89</v>
      </c>
      <c r="AD150">
        <f>M150</f>
        <v>0</v>
      </c>
      <c r="AE150">
        <f>O150</f>
        <v>0</v>
      </c>
      <c r="AF150">
        <f>Q150</f>
        <v>79</v>
      </c>
      <c r="AG150">
        <f>S150</f>
        <v>0</v>
      </c>
      <c r="AH150">
        <f>U150</f>
        <v>0</v>
      </c>
      <c r="AI150">
        <f>W150</f>
        <v>0</v>
      </c>
      <c r="AJ150" s="24">
        <f>SUMPRODUCT(LARGE(AB150:AI150, {1,2,3,4,5}))</f>
        <v>253</v>
      </c>
      <c r="AK150"/>
    </row>
    <row r="151" spans="1:51" x14ac:dyDescent="0.25">
      <c r="A151" s="47" t="s">
        <v>31</v>
      </c>
      <c r="B151" s="45" t="s">
        <v>186</v>
      </c>
      <c r="C151" s="44" t="s">
        <v>106</v>
      </c>
      <c r="D151" s="44">
        <v>125437</v>
      </c>
      <c r="E151" s="44" t="s">
        <v>11</v>
      </c>
      <c r="F151" s="44" t="s">
        <v>8</v>
      </c>
      <c r="G151" s="44">
        <f>VLOOKUP($D151,CLASS!$D$2:$W$405,4,FALSE)</f>
        <v>5</v>
      </c>
      <c r="H151" s="44">
        <f>VLOOKUP($D151,CLASS!$D$2:$W$405,5,FALSE)</f>
        <v>81</v>
      </c>
      <c r="I151" s="52">
        <f>IF(H151,G151+H151,0)</f>
        <v>86</v>
      </c>
      <c r="J151" s="44">
        <f>VLOOKUP($D151,CLASS!$D$2:$W$405,7,FALSE)</f>
        <v>0</v>
      </c>
      <c r="K151" s="52">
        <f>IF(IF(J151,J151+$G151,0)&lt;=100,IF(J151,J151+$G151,0),100)</f>
        <v>0</v>
      </c>
      <c r="L151" s="44">
        <f>VLOOKUP($D151,CLASS!$D$2:$W$405,9,FALSE)</f>
        <v>81</v>
      </c>
      <c r="M151" s="52">
        <f>IF(IF(L151,L151+$G151,0)&lt;=100,IF(L151,L151+$G151,0),100)</f>
        <v>86</v>
      </c>
      <c r="N151" s="44">
        <f>VLOOKUP($D151,CLASS!$D$2:$W$405,11,FALSE)</f>
        <v>0</v>
      </c>
      <c r="O151" s="52">
        <f>IF(IF(N151,N151+$G151,0)&lt;=100,IF(N151,N151+$G151,0),100)</f>
        <v>0</v>
      </c>
      <c r="P151" s="44">
        <f>VLOOKUP($D151,CLASS!$D$2:$W$405,13,FALSE)</f>
        <v>76</v>
      </c>
      <c r="Q151" s="52">
        <f>IF(IF(P151,P151+$G151,0)&lt;=100,IF(P151,P151+$G151,0),100)</f>
        <v>81</v>
      </c>
      <c r="R151" s="44">
        <f>VLOOKUP($D151,CLASS!$D$2:$W$405,15,FALSE)</f>
        <v>0</v>
      </c>
      <c r="S151" s="52">
        <f>IF(IF(R151,R151+$G151,0)&lt;=100,IF(R151,R151+$G151,0),100)</f>
        <v>0</v>
      </c>
      <c r="T151" s="44">
        <f>VLOOKUP($D151,CLASS!$D$2:$W$405,17,FALSE)</f>
        <v>0</v>
      </c>
      <c r="U151" s="52">
        <f>IF(IF(T151,T151+$G151,0)&lt;=100,IF(T151,T151+$G151,0),100)</f>
        <v>0</v>
      </c>
      <c r="V151" s="44">
        <f>VLOOKUP($D151,CLASS!$D$2:$W$405,19,FALSE)</f>
        <v>0</v>
      </c>
      <c r="W151" s="52">
        <f>IF(IF(V151,V151+$G151,0)&lt;=100,IF(V151,V151+$G151,0),100)</f>
        <v>0</v>
      </c>
      <c r="X151"/>
      <c r="Y151"/>
      <c r="Z151" s="52">
        <f>I151+K151+M151+O151+Q151+S151+U151+W151</f>
        <v>253</v>
      </c>
      <c r="AA151"/>
      <c r="AB151">
        <f>I151</f>
        <v>86</v>
      </c>
      <c r="AC151">
        <f>K151</f>
        <v>0</v>
      </c>
      <c r="AD151">
        <f>M151</f>
        <v>86</v>
      </c>
      <c r="AE151">
        <f>O151</f>
        <v>0</v>
      </c>
      <c r="AF151">
        <f>Q151</f>
        <v>81</v>
      </c>
      <c r="AG151">
        <f>S151</f>
        <v>0</v>
      </c>
      <c r="AH151">
        <f>U151</f>
        <v>0</v>
      </c>
      <c r="AI151">
        <f>W151</f>
        <v>0</v>
      </c>
      <c r="AJ151" s="24">
        <f>SUMPRODUCT(LARGE(AB151:AI151, {1,2,3,4,5}))</f>
        <v>253</v>
      </c>
      <c r="AK151" s="57"/>
    </row>
    <row r="152" spans="1:51" x14ac:dyDescent="0.25">
      <c r="A152" s="47" t="s">
        <v>49</v>
      </c>
      <c r="B152" s="46" t="s">
        <v>38</v>
      </c>
      <c r="C152" s="44" t="s">
        <v>133</v>
      </c>
      <c r="D152" s="44">
        <v>81076</v>
      </c>
      <c r="E152" s="44" t="s">
        <v>7</v>
      </c>
      <c r="F152" s="44" t="s">
        <v>8</v>
      </c>
      <c r="G152" s="44">
        <f>VLOOKUP($D152,CLASS!$D$2:$W$405,4,FALSE)</f>
        <v>0</v>
      </c>
      <c r="H152" s="44">
        <f>VLOOKUP($D152,CLASS!$D$2:$W$405,5,FALSE)</f>
        <v>83</v>
      </c>
      <c r="I152" s="52">
        <f>IF(H152,G152+H152,0)</f>
        <v>83</v>
      </c>
      <c r="J152" s="44">
        <f>VLOOKUP($D152,CLASS!$D$2:$W$405,7,FALSE)</f>
        <v>86</v>
      </c>
      <c r="K152" s="52">
        <f>IF(IF(J152,J152+$G152,0)&lt;=100,IF(J152,J152+$G152,0),100)</f>
        <v>86</v>
      </c>
      <c r="L152" s="44">
        <f>VLOOKUP($D152,CLASS!$D$2:$W$405,9,FALSE)</f>
        <v>0</v>
      </c>
      <c r="M152" s="52">
        <f>IF(IF(L152,L152+$G152,0)&lt;=100,IF(L152,L152+$G152,0),100)</f>
        <v>0</v>
      </c>
      <c r="N152" s="44">
        <f>VLOOKUP($D152,CLASS!$D$2:$W$405,11,FALSE)</f>
        <v>0</v>
      </c>
      <c r="O152" s="52">
        <f>IF(IF(N152,N152+$G152,0)&lt;=100,IF(N152,N152+$G152,0),100)</f>
        <v>0</v>
      </c>
      <c r="P152" s="44">
        <f>VLOOKUP($D152,CLASS!$D$2:$W$405,13,FALSE)</f>
        <v>0</v>
      </c>
      <c r="Q152" s="52">
        <f>IF(IF(P152,P152+$G152,0)&lt;=100,IF(P152,P152+$G152,0),100)</f>
        <v>0</v>
      </c>
      <c r="R152" s="44">
        <f>VLOOKUP($D152,CLASS!$D$2:$W$405,15,FALSE)</f>
        <v>0</v>
      </c>
      <c r="S152" s="52">
        <f>IF(IF(R152,R152+$G152,0)&lt;=100,IF(R152,R152+$G152,0),100)</f>
        <v>0</v>
      </c>
      <c r="T152" s="44">
        <f>VLOOKUP($D152,CLASS!$D$2:$W$405,17,FALSE)</f>
        <v>83</v>
      </c>
      <c r="U152" s="52">
        <f>IF(IF(T152,T152+$G152,0)&lt;=100,IF(T152,T152+$G152,0),100)</f>
        <v>83</v>
      </c>
      <c r="V152" s="44">
        <f>VLOOKUP($D152,CLASS!$D$2:$W$405,19,FALSE)</f>
        <v>0</v>
      </c>
      <c r="W152" s="52">
        <f>IF(IF(V152,V152+$G152,0)&lt;=100,IF(V152,V152+$G152,0),100)</f>
        <v>0</v>
      </c>
      <c r="X152"/>
      <c r="Y152"/>
      <c r="Z152" s="52">
        <f>I152+K152+M152+O152+Q152+S152+U152+W152</f>
        <v>252</v>
      </c>
      <c r="AA152"/>
      <c r="AB152">
        <f>I152</f>
        <v>83</v>
      </c>
      <c r="AC152">
        <f>K152</f>
        <v>86</v>
      </c>
      <c r="AD152">
        <f>M152</f>
        <v>0</v>
      </c>
      <c r="AE152">
        <f>O152</f>
        <v>0</v>
      </c>
      <c r="AF152">
        <f>Q152</f>
        <v>0</v>
      </c>
      <c r="AG152">
        <f>S152</f>
        <v>0</v>
      </c>
      <c r="AH152">
        <f>U152</f>
        <v>83</v>
      </c>
      <c r="AI152">
        <f>W152</f>
        <v>0</v>
      </c>
      <c r="AJ152" s="24">
        <f>SUMPRODUCT(LARGE(AB152:AI152, {1,2,3,4,5}))</f>
        <v>252</v>
      </c>
    </row>
    <row r="153" spans="1:51" x14ac:dyDescent="0.25">
      <c r="A153" s="47" t="s">
        <v>31</v>
      </c>
      <c r="B153" s="45" t="s">
        <v>193</v>
      </c>
      <c r="C153" s="44" t="s">
        <v>284</v>
      </c>
      <c r="D153" s="44">
        <v>129528</v>
      </c>
      <c r="E153" s="44" t="s">
        <v>12</v>
      </c>
      <c r="F153" s="44" t="s">
        <v>8</v>
      </c>
      <c r="G153" s="44">
        <f>VLOOKUP($D153,CLASS!$D$2:$W$405,4,FALSE)</f>
        <v>10</v>
      </c>
      <c r="H153" s="44">
        <f>VLOOKUP($D153,CLASS!$D$2:$W$405,5,FALSE)</f>
        <v>64</v>
      </c>
      <c r="I153" s="52">
        <f>IF(H153,G153+H153,0)</f>
        <v>74</v>
      </c>
      <c r="J153" s="44">
        <f>VLOOKUP($D153,CLASS!$D$2:$W$405,7,FALSE)</f>
        <v>78</v>
      </c>
      <c r="K153" s="52">
        <f>IF(IF(J153,J153+$G153,0)&lt;=100,IF(J153,J153+$G153,0),100)</f>
        <v>88</v>
      </c>
      <c r="L153" s="44">
        <f>VLOOKUP($D153,CLASS!$D$2:$W$405,9,FALSE)</f>
        <v>0</v>
      </c>
      <c r="M153" s="52">
        <f>IF(IF(L153,L153+$G153,0)&lt;=100,IF(L153,L153+$G153,0),100)</f>
        <v>0</v>
      </c>
      <c r="N153" s="44">
        <f>VLOOKUP($D153,CLASS!$D$2:$W$405,11,FALSE)</f>
        <v>0</v>
      </c>
      <c r="O153" s="52">
        <f>IF(IF(N153,N153+$G153,0)&lt;=100,IF(N153,N153+$G153,0),100)</f>
        <v>0</v>
      </c>
      <c r="P153" s="44">
        <f>VLOOKUP($D153,CLASS!$D$2:$W$405,13,FALSE)</f>
        <v>0</v>
      </c>
      <c r="Q153" s="52">
        <f>IF(IF(P153,P153+$G153,0)&lt;=100,IF(P153,P153+$G153,0),100)</f>
        <v>0</v>
      </c>
      <c r="R153" s="44">
        <f>VLOOKUP($D153,CLASS!$D$2:$W$405,15,FALSE)</f>
        <v>78</v>
      </c>
      <c r="S153" s="52">
        <f>IF(IF(R153,R153+$G153,0)&lt;=100,IF(R153,R153+$G153,0),100)</f>
        <v>88</v>
      </c>
      <c r="T153" s="44">
        <f>VLOOKUP($D153,CLASS!$D$2:$W$405,17,FALSE)</f>
        <v>0</v>
      </c>
      <c r="U153" s="52">
        <f>IF(IF(T153,T153+$G153,0)&lt;=100,IF(T153,T153+$G153,0),100)</f>
        <v>0</v>
      </c>
      <c r="V153" s="44">
        <f>VLOOKUP($D153,CLASS!$D$2:$W$405,19,FALSE)</f>
        <v>0</v>
      </c>
      <c r="W153" s="52">
        <f>IF(IF(V153,V153+$G153,0)&lt;=100,IF(V153,V153+$G153,0),100)</f>
        <v>0</v>
      </c>
      <c r="X153"/>
      <c r="Y153"/>
      <c r="Z153" s="52">
        <f>I153+K153+M153+O153+Q153+S153+U153+W153</f>
        <v>250</v>
      </c>
      <c r="AA153"/>
      <c r="AB153">
        <f>I153</f>
        <v>74</v>
      </c>
      <c r="AC153">
        <f>K153</f>
        <v>88</v>
      </c>
      <c r="AD153">
        <f>M153</f>
        <v>0</v>
      </c>
      <c r="AE153">
        <f>O153</f>
        <v>0</v>
      </c>
      <c r="AF153">
        <f>Q153</f>
        <v>0</v>
      </c>
      <c r="AG153">
        <f>S153</f>
        <v>88</v>
      </c>
      <c r="AH153">
        <f>U153</f>
        <v>0</v>
      </c>
      <c r="AI153">
        <f>W153</f>
        <v>0</v>
      </c>
      <c r="AJ153" s="24">
        <f>SUMPRODUCT(LARGE(AB153:AI153, {1,2,3,4,5}))</f>
        <v>250</v>
      </c>
    </row>
    <row r="154" spans="1:51" x14ac:dyDescent="0.25">
      <c r="A154" s="47" t="s">
        <v>10</v>
      </c>
      <c r="B154" s="46" t="s">
        <v>63</v>
      </c>
      <c r="C154" s="44" t="s">
        <v>177</v>
      </c>
      <c r="D154" s="44">
        <v>61</v>
      </c>
      <c r="E154" s="44" t="s">
        <v>11</v>
      </c>
      <c r="F154" s="44" t="s">
        <v>8</v>
      </c>
      <c r="G154" s="44">
        <f>VLOOKUP($D154,CLASS!$D$2:$W$405,4,FALSE)</f>
        <v>5</v>
      </c>
      <c r="H154" s="44">
        <f>VLOOKUP($D154,CLASS!$D$2:$W$405,5,FALSE)</f>
        <v>84</v>
      </c>
      <c r="I154" s="52">
        <f>IF(H154,G154+H154,0)</f>
        <v>89</v>
      </c>
      <c r="J154" s="44">
        <f>VLOOKUP($D154,CLASS!$D$2:$W$405,7,FALSE)</f>
        <v>74</v>
      </c>
      <c r="K154" s="52">
        <f>IF(IF(J154,J154+$G154,0)&lt;=100,IF(J154,J154+$G154,0),100)</f>
        <v>79</v>
      </c>
      <c r="L154" s="44">
        <f>VLOOKUP($D154,CLASS!$D$2:$W$405,9,FALSE)</f>
        <v>77</v>
      </c>
      <c r="M154" s="52">
        <f>IF(IF(L154,L154+$G154,0)&lt;=100,IF(L154,L154+$G154,0),100)</f>
        <v>82</v>
      </c>
      <c r="N154" s="44">
        <f>VLOOKUP($D154,CLASS!$D$2:$W$405,11,FALSE)</f>
        <v>0</v>
      </c>
      <c r="O154" s="52">
        <f>IF(IF(N154,N154+$G154,0)&lt;=100,IF(N154,N154+$G154,0),100)</f>
        <v>0</v>
      </c>
      <c r="P154" s="44">
        <f>VLOOKUP($D154,CLASS!$D$2:$W$405,13,FALSE)</f>
        <v>0</v>
      </c>
      <c r="Q154" s="52">
        <f>IF(IF(P154,P154+$G154,0)&lt;=100,IF(P154,P154+$G154,0),100)</f>
        <v>0</v>
      </c>
      <c r="R154" s="44">
        <f>VLOOKUP($D154,CLASS!$D$2:$W$405,15,FALSE)</f>
        <v>0</v>
      </c>
      <c r="S154" s="52">
        <f>IF(IF(R154,R154+$G154,0)&lt;=100,IF(R154,R154+$G154,0),100)</f>
        <v>0</v>
      </c>
      <c r="T154" s="44">
        <f>VLOOKUP($D154,CLASS!$D$2:$W$405,17,FALSE)</f>
        <v>0</v>
      </c>
      <c r="U154" s="52">
        <f>IF(IF(T154,T154+$G154,0)&lt;=100,IF(T154,T154+$G154,0),100)</f>
        <v>0</v>
      </c>
      <c r="V154" s="44">
        <f>VLOOKUP($D154,CLASS!$D$2:$W$405,19,FALSE)</f>
        <v>0</v>
      </c>
      <c r="W154" s="52">
        <f>IF(IF(V154,V154+$G154,0)&lt;=100,IF(V154,V154+$G154,0),100)</f>
        <v>0</v>
      </c>
      <c r="X154"/>
      <c r="Y154"/>
      <c r="Z154" s="52">
        <f>I154+K154+M154+O154+Q154+S154+U154+W154</f>
        <v>250</v>
      </c>
      <c r="AA154"/>
      <c r="AB154">
        <f>I154</f>
        <v>89</v>
      </c>
      <c r="AC154">
        <f>K154</f>
        <v>79</v>
      </c>
      <c r="AD154">
        <f>M154</f>
        <v>82</v>
      </c>
      <c r="AE154">
        <f>O154</f>
        <v>0</v>
      </c>
      <c r="AF154">
        <f>Q154</f>
        <v>0</v>
      </c>
      <c r="AG154">
        <f>S154</f>
        <v>0</v>
      </c>
      <c r="AH154">
        <f>U154</f>
        <v>0</v>
      </c>
      <c r="AI154">
        <f>W154</f>
        <v>0</v>
      </c>
      <c r="AJ154" s="24">
        <f>SUMPRODUCT(LARGE(AB154:AI154, {1,2,3,4,5}))</f>
        <v>250</v>
      </c>
      <c r="AK154" s="57"/>
    </row>
    <row r="155" spans="1:51" x14ac:dyDescent="0.25">
      <c r="A155" s="47" t="s">
        <v>31</v>
      </c>
      <c r="B155" s="45" t="s">
        <v>63</v>
      </c>
      <c r="C155" s="44" t="s">
        <v>277</v>
      </c>
      <c r="D155" s="44">
        <v>125129</v>
      </c>
      <c r="E155" s="44" t="s">
        <v>12</v>
      </c>
      <c r="F155" s="44" t="s">
        <v>8</v>
      </c>
      <c r="G155" s="44">
        <f>VLOOKUP($D155,CLASS!$D$2:$W$405,4,FALSE)</f>
        <v>10</v>
      </c>
      <c r="H155" s="44">
        <f>VLOOKUP($D155,CLASS!$D$2:$W$405,5,FALSE)</f>
        <v>72</v>
      </c>
      <c r="I155" s="52">
        <f>IF(H155,G155+H155,0)</f>
        <v>82</v>
      </c>
      <c r="J155" s="44">
        <f>VLOOKUP($D155,CLASS!$D$2:$W$405,7,FALSE)</f>
        <v>0</v>
      </c>
      <c r="K155" s="52">
        <f>IF(IF(J155,J155+$G155,0)&lt;=100,IF(J155,J155+$G155,0),100)</f>
        <v>0</v>
      </c>
      <c r="L155" s="44">
        <f>VLOOKUP($D155,CLASS!$D$2:$W$405,9,FALSE)</f>
        <v>77</v>
      </c>
      <c r="M155" s="52">
        <f>IF(IF(L155,L155+$G155,0)&lt;=100,IF(L155,L155+$G155,0),100)</f>
        <v>87</v>
      </c>
      <c r="N155" s="44">
        <f>VLOOKUP($D155,CLASS!$D$2:$W$405,11,FALSE)</f>
        <v>0</v>
      </c>
      <c r="O155" s="52">
        <f>IF(IF(N155,N155+$G155,0)&lt;=100,IF(N155,N155+$G155,0),100)</f>
        <v>0</v>
      </c>
      <c r="P155" s="44">
        <f>VLOOKUP($D155,CLASS!$D$2:$W$405,13,FALSE)</f>
        <v>0</v>
      </c>
      <c r="Q155" s="52">
        <f>IF(IF(P155,P155+$G155,0)&lt;=100,IF(P155,P155+$G155,0),100)</f>
        <v>0</v>
      </c>
      <c r="R155" s="44">
        <f>VLOOKUP($D155,CLASS!$D$2:$W$405,15,FALSE)</f>
        <v>0</v>
      </c>
      <c r="S155" s="52">
        <f>IF(IF(R155,R155+$G155,0)&lt;=100,IF(R155,R155+$G155,0),100)</f>
        <v>0</v>
      </c>
      <c r="T155" s="44">
        <f>VLOOKUP($D155,CLASS!$D$2:$W$405,17,FALSE)</f>
        <v>70</v>
      </c>
      <c r="U155" s="52">
        <f>IF(IF(T155,T155+$G155,0)&lt;=100,IF(T155,T155+$G155,0),100)</f>
        <v>80</v>
      </c>
      <c r="V155" s="44">
        <f>VLOOKUP($D155,CLASS!$D$2:$W$405,19,FALSE)</f>
        <v>0</v>
      </c>
      <c r="W155" s="52">
        <f>IF(IF(V155,V155+$G155,0)&lt;=100,IF(V155,V155+$G155,0),100)</f>
        <v>0</v>
      </c>
      <c r="X155"/>
      <c r="Y155"/>
      <c r="Z155" s="52">
        <f>I155+K155+M155+O155+Q155+S155+U155+W155</f>
        <v>249</v>
      </c>
      <c r="AA155"/>
      <c r="AB155">
        <f>I155</f>
        <v>82</v>
      </c>
      <c r="AC155">
        <f>K155</f>
        <v>0</v>
      </c>
      <c r="AD155">
        <f>M155</f>
        <v>87</v>
      </c>
      <c r="AE155">
        <f>O155</f>
        <v>0</v>
      </c>
      <c r="AF155">
        <f>Q155</f>
        <v>0</v>
      </c>
      <c r="AG155">
        <f>S155</f>
        <v>0</v>
      </c>
      <c r="AH155">
        <f>U155</f>
        <v>80</v>
      </c>
      <c r="AI155">
        <f>W155</f>
        <v>0</v>
      </c>
      <c r="AJ155" s="24">
        <f>SUMPRODUCT(LARGE(AB155:AI155, {1,2,3,4,5}))</f>
        <v>249</v>
      </c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</row>
    <row r="156" spans="1:51" x14ac:dyDescent="0.25">
      <c r="A156" s="47" t="s">
        <v>31</v>
      </c>
      <c r="B156" s="45" t="s">
        <v>162</v>
      </c>
      <c r="C156" s="44" t="s">
        <v>171</v>
      </c>
      <c r="D156" s="44">
        <v>133555</v>
      </c>
      <c r="E156" s="44" t="s">
        <v>13</v>
      </c>
      <c r="F156" s="44" t="s">
        <v>8</v>
      </c>
      <c r="G156" s="44">
        <f>VLOOKUP($D156,CLASS!$D$2:$W$405,4,FALSE)</f>
        <v>15</v>
      </c>
      <c r="H156" s="44">
        <f>VLOOKUP($D156,CLASS!$D$2:$W$405,5,FALSE)</f>
        <v>0</v>
      </c>
      <c r="I156" s="52">
        <f>IF(H156,G156+H156,0)</f>
        <v>0</v>
      </c>
      <c r="J156" s="44">
        <f>VLOOKUP($D156,CLASS!$D$2:$W$405,7,FALSE)</f>
        <v>81</v>
      </c>
      <c r="K156" s="52">
        <f>IF(IF(J156,J156+$G156,0)&lt;=100,IF(J156,J156+$G156,0),100)</f>
        <v>96</v>
      </c>
      <c r="L156" s="44">
        <f>VLOOKUP($D156,CLASS!$D$2:$W$405,9,FALSE)</f>
        <v>0</v>
      </c>
      <c r="M156" s="52">
        <f>IF(IF(L156,L156+$G156,0)&lt;=100,IF(L156,L156+$G156,0),100)</f>
        <v>0</v>
      </c>
      <c r="N156" s="44">
        <f>VLOOKUP($D156,CLASS!$D$2:$W$405,11,FALSE)</f>
        <v>0</v>
      </c>
      <c r="O156" s="52">
        <f>IF(IF(N156,N156+$G156,0)&lt;=100,IF(N156,N156+$G156,0),100)</f>
        <v>0</v>
      </c>
      <c r="P156" s="44">
        <f>VLOOKUP($D156,CLASS!$D$2:$W$405,13,FALSE)</f>
        <v>64</v>
      </c>
      <c r="Q156" s="52">
        <f>IF(IF(P156,P156+$G156,0)&lt;=100,IF(P156,P156+$G156,0),100)</f>
        <v>79</v>
      </c>
      <c r="R156" s="44">
        <f>VLOOKUP($D156,CLASS!$D$2:$W$405,15,FALSE)</f>
        <v>58</v>
      </c>
      <c r="S156" s="52">
        <f>IF(IF(R156,R156+$G156,0)&lt;=100,IF(R156,R156+$G156,0),100)</f>
        <v>73</v>
      </c>
      <c r="T156" s="44">
        <f>VLOOKUP($D156,CLASS!$D$2:$W$405,17,FALSE)</f>
        <v>0</v>
      </c>
      <c r="U156" s="52">
        <f>IF(IF(T156,T156+$G156,0)&lt;=100,IF(T156,T156+$G156,0),100)</f>
        <v>0</v>
      </c>
      <c r="V156" s="44">
        <f>VLOOKUP($D156,CLASS!$D$2:$W$405,19,FALSE)</f>
        <v>0</v>
      </c>
      <c r="W156" s="52">
        <f>IF(IF(V156,V156+$G156,0)&lt;=100,IF(V156,V156+$G156,0),100)</f>
        <v>0</v>
      </c>
      <c r="X156"/>
      <c r="Y156"/>
      <c r="Z156" s="52">
        <f>I156+K156+M156+O156+Q156+S156+U156+W156</f>
        <v>248</v>
      </c>
      <c r="AA156"/>
      <c r="AB156">
        <f>I156</f>
        <v>0</v>
      </c>
      <c r="AC156">
        <f>K156</f>
        <v>96</v>
      </c>
      <c r="AD156">
        <f>M156</f>
        <v>0</v>
      </c>
      <c r="AE156">
        <f>O156</f>
        <v>0</v>
      </c>
      <c r="AF156">
        <f>Q156</f>
        <v>79</v>
      </c>
      <c r="AG156">
        <f>S156</f>
        <v>73</v>
      </c>
      <c r="AH156">
        <f>U156</f>
        <v>0</v>
      </c>
      <c r="AI156">
        <f>W156</f>
        <v>0</v>
      </c>
      <c r="AJ156" s="24">
        <f>SUMPRODUCT(LARGE(AB156:AI156, {1,2,3,4,5}))</f>
        <v>248</v>
      </c>
      <c r="AK156" s="44"/>
    </row>
    <row r="157" spans="1:51" x14ac:dyDescent="0.25">
      <c r="A157" s="47" t="s">
        <v>48</v>
      </c>
      <c r="B157" s="45" t="s">
        <v>200</v>
      </c>
      <c r="C157" s="44" t="s">
        <v>201</v>
      </c>
      <c r="D157" s="44">
        <v>89342</v>
      </c>
      <c r="E157" s="44" t="s">
        <v>11</v>
      </c>
      <c r="F157" s="44" t="s">
        <v>8</v>
      </c>
      <c r="G157" s="44">
        <f>VLOOKUP($D157,CLASS!$D$2:$W$405,4,FALSE)</f>
        <v>5</v>
      </c>
      <c r="H157" s="44">
        <f>VLOOKUP($D157,CLASS!$D$2:$W$405,5,FALSE)</f>
        <v>76</v>
      </c>
      <c r="I157" s="52">
        <f>IF(H157,G157+H157,0)</f>
        <v>81</v>
      </c>
      <c r="J157" s="44">
        <f>VLOOKUP($D157,CLASS!$D$2:$W$405,7,FALSE)</f>
        <v>77</v>
      </c>
      <c r="K157" s="52">
        <f>IF(IF(J157,J157+$G157,0)&lt;=100,IF(J157,J157+$G157,0),100)</f>
        <v>82</v>
      </c>
      <c r="L157" s="44">
        <f>VLOOKUP($D157,CLASS!$D$2:$W$405,9,FALSE)</f>
        <v>80</v>
      </c>
      <c r="M157" s="52">
        <f>IF(IF(L157,L157+$G157,0)&lt;=100,IF(L157,L157+$G157,0),100)</f>
        <v>85</v>
      </c>
      <c r="N157" s="44">
        <f>VLOOKUP($D157,CLASS!$D$2:$W$405,11,FALSE)</f>
        <v>0</v>
      </c>
      <c r="O157" s="52">
        <f>IF(IF(N157,N157+$G157,0)&lt;=100,IF(N157,N157+$G157,0),100)</f>
        <v>0</v>
      </c>
      <c r="P157" s="44">
        <f>VLOOKUP($D157,CLASS!$D$2:$W$405,13,FALSE)</f>
        <v>0</v>
      </c>
      <c r="Q157" s="52">
        <f>IF(IF(P157,P157+$G157,0)&lt;=100,IF(P157,P157+$G157,0),100)</f>
        <v>0</v>
      </c>
      <c r="R157" s="44">
        <f>VLOOKUP($D157,CLASS!$D$2:$W$405,15,FALSE)</f>
        <v>0</v>
      </c>
      <c r="S157" s="52">
        <f>IF(IF(R157,R157+$G157,0)&lt;=100,IF(R157,R157+$G157,0),100)</f>
        <v>0</v>
      </c>
      <c r="T157" s="44">
        <f>VLOOKUP($D157,CLASS!$D$2:$W$405,17,FALSE)</f>
        <v>0</v>
      </c>
      <c r="U157" s="52">
        <f>IF(IF(T157,T157+$G157,0)&lt;=100,IF(T157,T157+$G157,0),100)</f>
        <v>0</v>
      </c>
      <c r="V157" s="44">
        <f>VLOOKUP($D157,CLASS!$D$2:$W$405,19,FALSE)</f>
        <v>0</v>
      </c>
      <c r="W157" s="52">
        <f>IF(IF(V157,V157+$G157,0)&lt;=100,IF(V157,V157+$G157,0),100)</f>
        <v>0</v>
      </c>
      <c r="X157"/>
      <c r="Y157"/>
      <c r="Z157" s="52">
        <f>I157+K157+M157+O157+Q157+S157+U157+W157</f>
        <v>248</v>
      </c>
      <c r="AA157"/>
      <c r="AB157">
        <f>I157</f>
        <v>81</v>
      </c>
      <c r="AC157">
        <f>K157</f>
        <v>82</v>
      </c>
      <c r="AD157">
        <f>M157</f>
        <v>85</v>
      </c>
      <c r="AE157">
        <f>O157</f>
        <v>0</v>
      </c>
      <c r="AF157">
        <f>Q157</f>
        <v>0</v>
      </c>
      <c r="AG157">
        <f>S157</f>
        <v>0</v>
      </c>
      <c r="AH157">
        <f>U157</f>
        <v>0</v>
      </c>
      <c r="AI157">
        <f>W157</f>
        <v>0</v>
      </c>
      <c r="AJ157" s="24">
        <f>SUMPRODUCT(LARGE(AB157:AI157, {1,2,3,4,5}))</f>
        <v>248</v>
      </c>
      <c r="AK157" s="44"/>
    </row>
    <row r="158" spans="1:51" x14ac:dyDescent="0.25">
      <c r="A158" s="47" t="s">
        <v>31</v>
      </c>
      <c r="B158" s="45" t="s">
        <v>112</v>
      </c>
      <c r="C158" s="44" t="s">
        <v>319</v>
      </c>
      <c r="D158" s="44">
        <v>131286</v>
      </c>
      <c r="E158" s="44" t="s">
        <v>12</v>
      </c>
      <c r="F158" s="44" t="s">
        <v>8</v>
      </c>
      <c r="G158" s="44">
        <f>VLOOKUP($D158,CLASS!$D$2:$W$405,4,FALSE)</f>
        <v>10</v>
      </c>
      <c r="H158" s="44">
        <f>VLOOKUP($D158,CLASS!$D$2:$W$405,5,FALSE)</f>
        <v>0</v>
      </c>
      <c r="I158" s="52">
        <f>IF(H158,G158+H158,0)</f>
        <v>0</v>
      </c>
      <c r="J158" s="44">
        <f>VLOOKUP($D158,CLASS!$D$2:$W$405,7,FALSE)</f>
        <v>80</v>
      </c>
      <c r="K158" s="52">
        <f>IF(IF(J158,J158+$G158,0)&lt;=100,IF(J158,J158+$G158,0),100)</f>
        <v>90</v>
      </c>
      <c r="L158" s="44">
        <f>VLOOKUP($D158,CLASS!$D$2:$W$405,9,FALSE)</f>
        <v>0</v>
      </c>
      <c r="M158" s="52">
        <f>IF(IF(L158,L158+$G158,0)&lt;=100,IF(L158,L158+$G158,0),100)</f>
        <v>0</v>
      </c>
      <c r="N158" s="44">
        <f>VLOOKUP($D158,CLASS!$D$2:$W$405,11,FALSE)</f>
        <v>62</v>
      </c>
      <c r="O158" s="52">
        <f>IF(IF(N158,N158+$G158,0)&lt;=100,IF(N158,N158+$G158,0),100)</f>
        <v>72</v>
      </c>
      <c r="P158" s="44">
        <f>VLOOKUP($D158,CLASS!$D$2:$W$405,13,FALSE)</f>
        <v>74</v>
      </c>
      <c r="Q158" s="52">
        <f>IF(IF(P158,P158+$G158,0)&lt;=100,IF(P158,P158+$G158,0),100)</f>
        <v>84</v>
      </c>
      <c r="R158" s="44">
        <f>VLOOKUP($D158,CLASS!$D$2:$W$405,15,FALSE)</f>
        <v>0</v>
      </c>
      <c r="S158" s="52">
        <f>IF(IF(R158,R158+$G158,0)&lt;=100,IF(R158,R158+$G158,0),100)</f>
        <v>0</v>
      </c>
      <c r="T158" s="44">
        <f>VLOOKUP($D158,CLASS!$D$2:$W$405,17,FALSE)</f>
        <v>0</v>
      </c>
      <c r="U158" s="52">
        <f>IF(IF(T158,T158+$G158,0)&lt;=100,IF(T158,T158+$G158,0),100)</f>
        <v>0</v>
      </c>
      <c r="V158" s="44">
        <f>VLOOKUP($D158,CLASS!$D$2:$W$405,19,FALSE)</f>
        <v>0</v>
      </c>
      <c r="W158" s="52">
        <f>IF(IF(V158,V158+$G158,0)&lt;=100,IF(V158,V158+$G158,0),100)</f>
        <v>0</v>
      </c>
      <c r="X158"/>
      <c r="Y158"/>
      <c r="Z158" s="52">
        <f>I158+K158+M158+O158+Q158+S158+U158+W158</f>
        <v>246</v>
      </c>
      <c r="AA158"/>
      <c r="AB158">
        <f>I158</f>
        <v>0</v>
      </c>
      <c r="AC158">
        <f>K158</f>
        <v>90</v>
      </c>
      <c r="AD158">
        <f>M158</f>
        <v>0</v>
      </c>
      <c r="AE158">
        <f>O158</f>
        <v>72</v>
      </c>
      <c r="AF158">
        <f>Q158</f>
        <v>84</v>
      </c>
      <c r="AG158">
        <f>S158</f>
        <v>0</v>
      </c>
      <c r="AH158">
        <f>U158</f>
        <v>0</v>
      </c>
      <c r="AI158">
        <f>W158</f>
        <v>0</v>
      </c>
      <c r="AJ158" s="24">
        <f>SUMPRODUCT(LARGE(AB158:AI158, {1,2,3,4,5}))</f>
        <v>246</v>
      </c>
      <c r="AK158" s="44"/>
    </row>
    <row r="159" spans="1:51" x14ac:dyDescent="0.25">
      <c r="A159" s="47" t="s">
        <v>49</v>
      </c>
      <c r="B159" s="46" t="s">
        <v>306</v>
      </c>
      <c r="C159" s="44" t="s">
        <v>307</v>
      </c>
      <c r="D159" s="44">
        <v>127946</v>
      </c>
      <c r="E159" s="44" t="s">
        <v>12</v>
      </c>
      <c r="F159" s="44" t="s">
        <v>36</v>
      </c>
      <c r="G159" s="44">
        <f>VLOOKUP($D159,CLASS!$D$2:$W$405,4,FALSE)</f>
        <v>10</v>
      </c>
      <c r="H159" s="44">
        <f>VLOOKUP($D159,CLASS!$D$2:$W$405,5,FALSE)</f>
        <v>0</v>
      </c>
      <c r="I159" s="52">
        <f>IF(H159,G159+H159,0)</f>
        <v>0</v>
      </c>
      <c r="J159" s="44">
        <f>VLOOKUP($D159,CLASS!$D$2:$W$405,7,FALSE)</f>
        <v>82</v>
      </c>
      <c r="K159" s="52">
        <f>IF(IF(J159,J159+$G159,0)&lt;=100,IF(J159,J159+$G159,0),100)</f>
        <v>92</v>
      </c>
      <c r="L159" s="44">
        <f>VLOOKUP($D159,CLASS!$D$2:$W$405,9,FALSE)</f>
        <v>76</v>
      </c>
      <c r="M159" s="52">
        <f>IF(IF(L159,L159+$G159,0)&lt;=100,IF(L159,L159+$G159,0),100)</f>
        <v>86</v>
      </c>
      <c r="N159" s="44">
        <f>VLOOKUP($D159,CLASS!$D$2:$W$405,11,FALSE)</f>
        <v>0</v>
      </c>
      <c r="O159" s="52">
        <f>IF(IF(N159,N159+$G159,0)&lt;=100,IF(N159,N159+$G159,0),100)</f>
        <v>0</v>
      </c>
      <c r="P159" s="44">
        <f>VLOOKUP($D159,CLASS!$D$2:$W$405,13,FALSE)</f>
        <v>0</v>
      </c>
      <c r="Q159" s="52">
        <f>IF(IF(P159,P159+$G159,0)&lt;=100,IF(P159,P159+$G159,0),100)</f>
        <v>0</v>
      </c>
      <c r="R159" s="44">
        <f>VLOOKUP($D159,CLASS!$D$2:$W$405,15,FALSE)</f>
        <v>0</v>
      </c>
      <c r="S159" s="52">
        <f>IF(IF(R159,R159+$G159,0)&lt;=100,IF(R159,R159+$G159,0),100)</f>
        <v>0</v>
      </c>
      <c r="T159" s="44">
        <f>VLOOKUP($D159,CLASS!$D$2:$W$405,17,FALSE)</f>
        <v>57</v>
      </c>
      <c r="U159" s="52">
        <f>IF(IF(T159,T159+$G159,0)&lt;=100,IF(T159,T159+$G159,0),100)</f>
        <v>67</v>
      </c>
      <c r="V159" s="44">
        <f>VLOOKUP($D159,CLASS!$D$2:$W$405,19,FALSE)</f>
        <v>0</v>
      </c>
      <c r="W159" s="52">
        <f>IF(IF(V159,V159+$G159,0)&lt;=100,IF(V159,V159+$G159,0),100)</f>
        <v>0</v>
      </c>
      <c r="X159"/>
      <c r="Y159"/>
      <c r="Z159" s="52">
        <f>I159+K159+M159+O159+Q159+S159+U159+W159</f>
        <v>245</v>
      </c>
      <c r="AA159"/>
      <c r="AB159">
        <f>I159</f>
        <v>0</v>
      </c>
      <c r="AC159">
        <f>K159</f>
        <v>92</v>
      </c>
      <c r="AD159">
        <f>M159</f>
        <v>86</v>
      </c>
      <c r="AE159">
        <f>O159</f>
        <v>0</v>
      </c>
      <c r="AF159">
        <f>Q159</f>
        <v>0</v>
      </c>
      <c r="AG159">
        <f>S159</f>
        <v>0</v>
      </c>
      <c r="AH159">
        <f>U159</f>
        <v>67</v>
      </c>
      <c r="AI159">
        <f>W159</f>
        <v>0</v>
      </c>
      <c r="AJ159" s="24">
        <f>SUMPRODUCT(LARGE(AB159:AI159, {1,2,3,4,5}))</f>
        <v>245</v>
      </c>
      <c r="AK159"/>
    </row>
    <row r="160" spans="1:51" x14ac:dyDescent="0.25">
      <c r="A160" s="47" t="s">
        <v>10</v>
      </c>
      <c r="B160" s="46" t="s">
        <v>171</v>
      </c>
      <c r="C160" t="s">
        <v>356</v>
      </c>
      <c r="D160">
        <v>3042</v>
      </c>
      <c r="E160" t="s">
        <v>13</v>
      </c>
      <c r="F160" t="s">
        <v>35</v>
      </c>
      <c r="G160" s="44">
        <f>VLOOKUP($D160,CLASS!$D$2:$W$405,4,FALSE)</f>
        <v>15</v>
      </c>
      <c r="H160" s="44">
        <f>VLOOKUP($D160,CLASS!$D$2:$W$405,5,FALSE)</f>
        <v>62</v>
      </c>
      <c r="I160" s="52">
        <f>IF(H160,G160+H160,0)</f>
        <v>77</v>
      </c>
      <c r="J160" s="44">
        <f>VLOOKUP($D160,CLASS!$D$2:$W$405,7,FALSE)</f>
        <v>74</v>
      </c>
      <c r="K160" s="52">
        <f>IF(IF(J160,J160+$G160,0)&lt;=100,IF(J160,J160+$G160,0),100)</f>
        <v>89</v>
      </c>
      <c r="L160" s="44">
        <f>VLOOKUP($D160,CLASS!$D$2:$W$405,9,FALSE)</f>
        <v>64</v>
      </c>
      <c r="M160" s="52">
        <f>IF(IF(L160,L160+$G160,0)&lt;=100,IF(L160,L160+$G160,0),100)</f>
        <v>79</v>
      </c>
      <c r="N160" s="44">
        <f>VLOOKUP($D160,CLASS!$D$2:$W$405,11,FALSE)</f>
        <v>0</v>
      </c>
      <c r="O160" s="52">
        <f>IF(IF(N160,N160+$G160,0)&lt;=100,IF(N160,N160+$G160,0),100)</f>
        <v>0</v>
      </c>
      <c r="P160" s="44">
        <f>VLOOKUP($D160,CLASS!$D$2:$W$405,13,FALSE)</f>
        <v>0</v>
      </c>
      <c r="Q160" s="52">
        <f>IF(IF(P160,P160+$G160,0)&lt;=100,IF(P160,P160+$G160,0),100)</f>
        <v>0</v>
      </c>
      <c r="R160" s="44">
        <f>VLOOKUP($D160,CLASS!$D$2:$W$405,15,FALSE)</f>
        <v>0</v>
      </c>
      <c r="S160" s="52">
        <f>IF(IF(R160,R160+$G160,0)&lt;=100,IF(R160,R160+$G160,0),100)</f>
        <v>0</v>
      </c>
      <c r="T160" s="44">
        <f>VLOOKUP($D160,CLASS!$D$2:$W$405,17,FALSE)</f>
        <v>0</v>
      </c>
      <c r="U160" s="52">
        <f>IF(IF(T160,T160+$G160,0)&lt;=100,IF(T160,T160+$G160,0),100)</f>
        <v>0</v>
      </c>
      <c r="V160" s="44">
        <f>VLOOKUP($D160,CLASS!$D$2:$W$405,19,FALSE)</f>
        <v>0</v>
      </c>
      <c r="W160" s="52">
        <f>IF(IF(V160,V160+$G160,0)&lt;=100,IF(V160,V160+$G160,0),100)</f>
        <v>0</v>
      </c>
      <c r="X160"/>
      <c r="Y160"/>
      <c r="Z160" s="52">
        <f>I160+K160+M160+O160+Q160+S160+U160+W160</f>
        <v>245</v>
      </c>
      <c r="AA160"/>
      <c r="AB160">
        <f>I160</f>
        <v>77</v>
      </c>
      <c r="AC160">
        <f>K160</f>
        <v>89</v>
      </c>
      <c r="AD160">
        <f>M160</f>
        <v>79</v>
      </c>
      <c r="AE160">
        <f>O160</f>
        <v>0</v>
      </c>
      <c r="AF160">
        <f>Q160</f>
        <v>0</v>
      </c>
      <c r="AG160">
        <f>S160</f>
        <v>0</v>
      </c>
      <c r="AH160">
        <f>U160</f>
        <v>0</v>
      </c>
      <c r="AI160">
        <f>W160</f>
        <v>0</v>
      </c>
      <c r="AJ160" s="24">
        <f>SUMPRODUCT(LARGE(AB160:AI160, {1,2,3,4,5}))</f>
        <v>245</v>
      </c>
      <c r="AK160" s="57"/>
    </row>
    <row r="161" spans="1:37" x14ac:dyDescent="0.25">
      <c r="A161" s="47" t="s">
        <v>48</v>
      </c>
      <c r="B161" s="46" t="s">
        <v>143</v>
      </c>
      <c r="C161" t="s">
        <v>185</v>
      </c>
      <c r="D161">
        <v>129268</v>
      </c>
      <c r="E161" t="s">
        <v>11</v>
      </c>
      <c r="F161" t="s">
        <v>8</v>
      </c>
      <c r="G161" s="44">
        <f>VLOOKUP($D161,CLASS!$D$2:$W$405,4,FALSE)</f>
        <v>5</v>
      </c>
      <c r="H161" s="44">
        <f>VLOOKUP($D161,CLASS!$D$2:$W$405,5,FALSE)</f>
        <v>81</v>
      </c>
      <c r="I161" s="52">
        <f>IF(H161,G161+H161,0)</f>
        <v>86</v>
      </c>
      <c r="J161" s="44">
        <f>VLOOKUP($D161,CLASS!$D$2:$W$405,7,FALSE)</f>
        <v>70</v>
      </c>
      <c r="K161" s="52">
        <f>IF(IF(J161,J161+$G161,0)&lt;=100,IF(J161,J161+$G161,0),100)</f>
        <v>75</v>
      </c>
      <c r="L161" s="44">
        <f>VLOOKUP($D161,CLASS!$D$2:$W$405,9,FALSE)</f>
        <v>73</v>
      </c>
      <c r="M161" s="52">
        <f>IF(IF(L161,L161+$G161,0)&lt;=100,IF(L161,L161+$G161,0),100)</f>
        <v>78</v>
      </c>
      <c r="N161" s="44">
        <f>VLOOKUP($D161,CLASS!$D$2:$W$405,11,FALSE)</f>
        <v>0</v>
      </c>
      <c r="O161" s="52">
        <f>IF(IF(N161,N161+$G161,0)&lt;=100,IF(N161,N161+$G161,0),100)</f>
        <v>0</v>
      </c>
      <c r="P161" s="44">
        <f>VLOOKUP($D161,CLASS!$D$2:$W$405,13,FALSE)</f>
        <v>0</v>
      </c>
      <c r="Q161" s="52">
        <f>IF(IF(P161,P161+$G161,0)&lt;=100,IF(P161,P161+$G161,0),100)</f>
        <v>0</v>
      </c>
      <c r="R161" s="44">
        <f>VLOOKUP($D161,CLASS!$D$2:$W$405,15,FALSE)</f>
        <v>0</v>
      </c>
      <c r="S161" s="52">
        <f>IF(IF(R161,R161+$G161,0)&lt;=100,IF(R161,R161+$G161,0),100)</f>
        <v>0</v>
      </c>
      <c r="T161" s="44">
        <f>VLOOKUP($D161,CLASS!$D$2:$W$405,17,FALSE)</f>
        <v>0</v>
      </c>
      <c r="U161" s="52">
        <f>IF(IF(T161,T161+$G161,0)&lt;=100,IF(T161,T161+$G161,0),100)</f>
        <v>0</v>
      </c>
      <c r="V161" s="44">
        <f>VLOOKUP($D161,CLASS!$D$2:$W$405,19,FALSE)</f>
        <v>0</v>
      </c>
      <c r="W161" s="52">
        <f>IF(IF(V161,V161+$G161,0)&lt;=100,IF(V161,V161+$G161,0),100)</f>
        <v>0</v>
      </c>
      <c r="X161"/>
      <c r="Y161"/>
      <c r="Z161" s="52">
        <f>I161+K161+M161+O161+Q161+S161+U161+W161</f>
        <v>239</v>
      </c>
      <c r="AA161"/>
      <c r="AB161">
        <f>I161</f>
        <v>86</v>
      </c>
      <c r="AC161">
        <f>K161</f>
        <v>75</v>
      </c>
      <c r="AD161">
        <f>M161</f>
        <v>78</v>
      </c>
      <c r="AE161">
        <f>O161</f>
        <v>0</v>
      </c>
      <c r="AF161">
        <f>Q161</f>
        <v>0</v>
      </c>
      <c r="AG161">
        <f>S161</f>
        <v>0</v>
      </c>
      <c r="AH161">
        <f>U161</f>
        <v>0</v>
      </c>
      <c r="AI161">
        <f>W161</f>
        <v>0</v>
      </c>
      <c r="AJ161" s="24">
        <f>SUMPRODUCT(LARGE(AB161:AI161, {1,2,3,4,5}))</f>
        <v>239</v>
      </c>
      <c r="AK161" s="44"/>
    </row>
    <row r="162" spans="1:37" x14ac:dyDescent="0.25">
      <c r="A162" s="47" t="s">
        <v>26</v>
      </c>
      <c r="B162" s="45" t="s">
        <v>67</v>
      </c>
      <c r="C162" t="s">
        <v>208</v>
      </c>
      <c r="D162">
        <v>116239</v>
      </c>
      <c r="E162" t="s">
        <v>12</v>
      </c>
      <c r="F162" t="s">
        <v>35</v>
      </c>
      <c r="G162" s="44">
        <f>VLOOKUP($D162,CLASS!$D$2:$W$405,4,FALSE)</f>
        <v>10</v>
      </c>
      <c r="H162" s="44">
        <f>VLOOKUP($D162,CLASS!$D$2:$W$405,5,FALSE)</f>
        <v>0</v>
      </c>
      <c r="I162" s="52">
        <f>IF(H162,G162+H162,0)</f>
        <v>0</v>
      </c>
      <c r="J162" s="44">
        <f>VLOOKUP($D162,CLASS!$D$2:$W$405,7,FALSE)</f>
        <v>0</v>
      </c>
      <c r="K162" s="52">
        <f>IF(IF(J162,J162+$G162,0)&lt;=100,IF(J162,J162+$G162,0),100)</f>
        <v>0</v>
      </c>
      <c r="L162" s="44">
        <f>VLOOKUP($D162,CLASS!$D$2:$W$405,9,FALSE)</f>
        <v>63</v>
      </c>
      <c r="M162" s="52">
        <f>IF(IF(L162,L162+$G162,0)&lt;=100,IF(L162,L162+$G162,0),100)</f>
        <v>73</v>
      </c>
      <c r="N162" s="44">
        <f>VLOOKUP($D162,CLASS!$D$2:$W$405,11,FALSE)</f>
        <v>66</v>
      </c>
      <c r="O162" s="52">
        <f>IF(IF(N162,N162+$G162,0)&lt;=100,IF(N162,N162+$G162,0),100)</f>
        <v>76</v>
      </c>
      <c r="P162" s="44">
        <f>VLOOKUP($D162,CLASS!$D$2:$W$405,13,FALSE)</f>
        <v>0</v>
      </c>
      <c r="Q162" s="52">
        <f>IF(IF(P162,P162+$G162,0)&lt;=100,IF(P162,P162+$G162,0),100)</f>
        <v>0</v>
      </c>
      <c r="R162" s="44">
        <f>VLOOKUP($D162,CLASS!$D$2:$W$405,15,FALSE)</f>
        <v>78</v>
      </c>
      <c r="S162" s="52">
        <f>IF(IF(R162,R162+$G162,0)&lt;=100,IF(R162,R162+$G162,0),100)</f>
        <v>88</v>
      </c>
      <c r="T162" s="44">
        <f>VLOOKUP($D162,CLASS!$D$2:$W$405,17,FALSE)</f>
        <v>0</v>
      </c>
      <c r="U162" s="52">
        <f>IF(IF(T162,T162+$G162,0)&lt;=100,IF(T162,T162+$G162,0),100)</f>
        <v>0</v>
      </c>
      <c r="V162" s="44">
        <f>VLOOKUP($D162,CLASS!$D$2:$W$405,19,FALSE)</f>
        <v>0</v>
      </c>
      <c r="W162" s="52">
        <f>IF(IF(V162,V162+$G162,0)&lt;=100,IF(V162,V162+$G162,0),100)</f>
        <v>0</v>
      </c>
      <c r="X162"/>
      <c r="Y162"/>
      <c r="Z162" s="52">
        <f>I162+K162+M162+O162+Q162+S162+U162+W162</f>
        <v>237</v>
      </c>
      <c r="AA162"/>
      <c r="AB162">
        <f>I162</f>
        <v>0</v>
      </c>
      <c r="AC162">
        <f>K162</f>
        <v>0</v>
      </c>
      <c r="AD162">
        <f>M162</f>
        <v>73</v>
      </c>
      <c r="AE162">
        <f>O162</f>
        <v>76</v>
      </c>
      <c r="AF162">
        <f>Q162</f>
        <v>0</v>
      </c>
      <c r="AG162">
        <f>S162</f>
        <v>88</v>
      </c>
      <c r="AH162">
        <f>U162</f>
        <v>0</v>
      </c>
      <c r="AI162">
        <f>W162</f>
        <v>0</v>
      </c>
      <c r="AJ162" s="24">
        <f>SUMPRODUCT(LARGE(AB162:AI162, {1,2,3,4,5}))</f>
        <v>237</v>
      </c>
      <c r="AK162"/>
    </row>
    <row r="163" spans="1:37" x14ac:dyDescent="0.25">
      <c r="A163" s="47" t="s">
        <v>48</v>
      </c>
      <c r="B163" s="45" t="s">
        <v>282</v>
      </c>
      <c r="C163" t="s">
        <v>106</v>
      </c>
      <c r="D163">
        <v>131804</v>
      </c>
      <c r="E163" t="s">
        <v>12</v>
      </c>
      <c r="F163" t="s">
        <v>8</v>
      </c>
      <c r="G163" s="44">
        <f>VLOOKUP($D163,CLASS!$D$2:$W$405,4,FALSE)</f>
        <v>10</v>
      </c>
      <c r="H163" s="44">
        <f>VLOOKUP($D163,CLASS!$D$2:$W$405,5,FALSE)</f>
        <v>65</v>
      </c>
      <c r="I163" s="52">
        <f>IF(H163,G163+H163,0)</f>
        <v>75</v>
      </c>
      <c r="J163" s="44">
        <f>VLOOKUP($D163,CLASS!$D$2:$W$405,7,FALSE)</f>
        <v>79</v>
      </c>
      <c r="K163" s="52">
        <f>IF(IF(J163,J163+$G163,0)&lt;=100,IF(J163,J163+$G163,0),100)</f>
        <v>89</v>
      </c>
      <c r="L163" s="44">
        <f>VLOOKUP($D163,CLASS!$D$2:$W$405,9,FALSE)</f>
        <v>61</v>
      </c>
      <c r="M163" s="52">
        <f>IF(IF(L163,L163+$G163,0)&lt;=100,IF(L163,L163+$G163,0),100)</f>
        <v>71</v>
      </c>
      <c r="N163" s="44">
        <f>VLOOKUP($D163,CLASS!$D$2:$W$405,11,FALSE)</f>
        <v>0</v>
      </c>
      <c r="O163" s="52">
        <f>IF(IF(N163,N163+$G163,0)&lt;=100,IF(N163,N163+$G163,0),100)</f>
        <v>0</v>
      </c>
      <c r="P163" s="44">
        <f>VLOOKUP($D163,CLASS!$D$2:$W$405,13,FALSE)</f>
        <v>0</v>
      </c>
      <c r="Q163" s="52">
        <f>IF(IF(P163,P163+$G163,0)&lt;=100,IF(P163,P163+$G163,0),100)</f>
        <v>0</v>
      </c>
      <c r="R163" s="44">
        <f>VLOOKUP($D163,CLASS!$D$2:$W$405,15,FALSE)</f>
        <v>0</v>
      </c>
      <c r="S163" s="52">
        <f>IF(IF(R163,R163+$G163,0)&lt;=100,IF(R163,R163+$G163,0),100)</f>
        <v>0</v>
      </c>
      <c r="T163" s="44">
        <f>VLOOKUP($D163,CLASS!$D$2:$W$405,17,FALSE)</f>
        <v>0</v>
      </c>
      <c r="U163" s="52">
        <f>IF(IF(T163,T163+$G163,0)&lt;=100,IF(T163,T163+$G163,0),100)</f>
        <v>0</v>
      </c>
      <c r="V163" s="44">
        <f>VLOOKUP($D163,CLASS!$D$2:$W$405,19,FALSE)</f>
        <v>0</v>
      </c>
      <c r="W163" s="52">
        <f>IF(IF(V163,V163+$G163,0)&lt;=100,IF(V163,V163+$G163,0),100)</f>
        <v>0</v>
      </c>
      <c r="X163"/>
      <c r="Y163"/>
      <c r="Z163" s="52">
        <f>I163+K163+M163+O163+Q163+S163+U163+W163</f>
        <v>235</v>
      </c>
      <c r="AA163"/>
      <c r="AB163">
        <f>I163</f>
        <v>75</v>
      </c>
      <c r="AC163">
        <f>K163</f>
        <v>89</v>
      </c>
      <c r="AD163">
        <f>M163</f>
        <v>71</v>
      </c>
      <c r="AE163">
        <f>O163</f>
        <v>0</v>
      </c>
      <c r="AF163">
        <f>Q163</f>
        <v>0</v>
      </c>
      <c r="AG163">
        <f>S163</f>
        <v>0</v>
      </c>
      <c r="AH163">
        <f>U163</f>
        <v>0</v>
      </c>
      <c r="AI163">
        <f>W163</f>
        <v>0</v>
      </c>
      <c r="AJ163" s="24">
        <f>SUMPRODUCT(LARGE(AB163:AI163, {1,2,3,4,5}))</f>
        <v>235</v>
      </c>
      <c r="AK163"/>
    </row>
    <row r="164" spans="1:37" x14ac:dyDescent="0.25">
      <c r="A164" s="47" t="s">
        <v>26</v>
      </c>
      <c r="B164" s="45" t="s">
        <v>204</v>
      </c>
      <c r="C164" t="s">
        <v>404</v>
      </c>
      <c r="D164">
        <v>110736</v>
      </c>
      <c r="E164" t="s">
        <v>13</v>
      </c>
      <c r="F164" t="s">
        <v>8</v>
      </c>
      <c r="G164" s="44">
        <f>VLOOKUP($D164,CLASS!$D$2:$W$405,4,FALSE)</f>
        <v>15</v>
      </c>
      <c r="H164" s="44">
        <f>VLOOKUP($D164,CLASS!$D$2:$W$405,5,FALSE)</f>
        <v>0</v>
      </c>
      <c r="I164" s="52">
        <f>IF(H164,G164+H164,0)</f>
        <v>0</v>
      </c>
      <c r="J164" s="44">
        <f>VLOOKUP($D164,CLASS!$D$2:$W$405,7,FALSE)</f>
        <v>63</v>
      </c>
      <c r="K164" s="52">
        <f>IF(IF(J164,J164+$G164,0)&lt;=100,IF(J164,J164+$G164,0),100)</f>
        <v>78</v>
      </c>
      <c r="L164" s="44">
        <f>VLOOKUP($D164,CLASS!$D$2:$W$405,9,FALSE)</f>
        <v>67</v>
      </c>
      <c r="M164" s="52">
        <f>IF(IF(L164,L164+$G164,0)&lt;=100,IF(L164,L164+$G164,0),100)</f>
        <v>82</v>
      </c>
      <c r="N164" s="44">
        <f>VLOOKUP($D164,CLASS!$D$2:$W$405,11,FALSE)</f>
        <v>0</v>
      </c>
      <c r="O164" s="52">
        <f>IF(IF(N164,N164+$G164,0)&lt;=100,IF(N164,N164+$G164,0),100)</f>
        <v>0</v>
      </c>
      <c r="P164" s="44">
        <f>VLOOKUP($D164,CLASS!$D$2:$W$405,13,FALSE)</f>
        <v>0</v>
      </c>
      <c r="Q164" s="52">
        <f>IF(IF(P164,P164+$G164,0)&lt;=100,IF(P164,P164+$G164,0),100)</f>
        <v>0</v>
      </c>
      <c r="R164" s="44">
        <f>VLOOKUP($D164,CLASS!$D$2:$W$405,15,FALSE)</f>
        <v>0</v>
      </c>
      <c r="S164" s="52">
        <f>IF(IF(R164,R164+$G164,0)&lt;=100,IF(R164,R164+$G164,0),100)</f>
        <v>0</v>
      </c>
      <c r="T164" s="44">
        <f>VLOOKUP($D164,CLASS!$D$2:$W$405,17,FALSE)</f>
        <v>50</v>
      </c>
      <c r="U164" s="52">
        <f>IF(IF(T164,T164+$G164,0)&lt;=100,IF(T164,T164+$G164,0),100)</f>
        <v>65</v>
      </c>
      <c r="V164" s="44">
        <f>VLOOKUP($D164,CLASS!$D$2:$W$405,19,FALSE)</f>
        <v>0</v>
      </c>
      <c r="W164" s="52">
        <f>IF(IF(V164,V164+$G164,0)&lt;=100,IF(V164,V164+$G164,0),100)</f>
        <v>0</v>
      </c>
      <c r="X164"/>
      <c r="Y164"/>
      <c r="Z164" s="52">
        <f>I164+K164+M164+O164+Q164+S164+U164+W164</f>
        <v>225</v>
      </c>
      <c r="AA164"/>
      <c r="AB164">
        <f>I164</f>
        <v>0</v>
      </c>
      <c r="AC164">
        <f>K164</f>
        <v>78</v>
      </c>
      <c r="AD164">
        <f>M164</f>
        <v>82</v>
      </c>
      <c r="AE164">
        <f>O164</f>
        <v>0</v>
      </c>
      <c r="AF164">
        <f>Q164</f>
        <v>0</v>
      </c>
      <c r="AG164">
        <f>S164</f>
        <v>0</v>
      </c>
      <c r="AH164">
        <f>U164</f>
        <v>65</v>
      </c>
      <c r="AI164">
        <f>W164</f>
        <v>0</v>
      </c>
      <c r="AJ164" s="24">
        <f>SUMPRODUCT(LARGE(AB164:AI164, {1,2,3,4,5}))</f>
        <v>225</v>
      </c>
      <c r="AK164" s="44"/>
    </row>
    <row r="165" spans="1:37" x14ac:dyDescent="0.25">
      <c r="A165" s="47" t="s">
        <v>48</v>
      </c>
      <c r="B165" s="46" t="s">
        <v>63</v>
      </c>
      <c r="C165" t="s">
        <v>377</v>
      </c>
      <c r="D165">
        <v>133993</v>
      </c>
      <c r="E165" t="s">
        <v>13</v>
      </c>
      <c r="F165" t="s">
        <v>8</v>
      </c>
      <c r="G165" s="44">
        <f>VLOOKUP($D165,CLASS!$D$2:$W$405,4,FALSE)</f>
        <v>15</v>
      </c>
      <c r="H165" s="44">
        <f>VLOOKUP($D165,CLASS!$D$2:$W$405,5,FALSE)</f>
        <v>48</v>
      </c>
      <c r="I165" s="52">
        <f>IF(H165,G165+H165,0)</f>
        <v>63</v>
      </c>
      <c r="J165" s="44">
        <f>VLOOKUP($D165,CLASS!$D$2:$W$405,7,FALSE)</f>
        <v>70</v>
      </c>
      <c r="K165" s="52">
        <f>IF(IF(J165,J165+$G165,0)&lt;=100,IF(J165,J165+$G165,0),100)</f>
        <v>85</v>
      </c>
      <c r="L165" s="44">
        <f>VLOOKUP($D165,CLASS!$D$2:$W$405,9,FALSE)</f>
        <v>60</v>
      </c>
      <c r="M165" s="52">
        <f>IF(IF(L165,L165+$G165,0)&lt;=100,IF(L165,L165+$G165,0),100)</f>
        <v>75</v>
      </c>
      <c r="N165" s="44">
        <f>VLOOKUP($D165,CLASS!$D$2:$W$405,11,FALSE)</f>
        <v>0</v>
      </c>
      <c r="O165" s="52">
        <f>IF(IF(N165,N165+$G165,0)&lt;=100,IF(N165,N165+$G165,0),100)</f>
        <v>0</v>
      </c>
      <c r="P165" s="44">
        <f>VLOOKUP($D165,CLASS!$D$2:$W$405,13,FALSE)</f>
        <v>0</v>
      </c>
      <c r="Q165" s="52">
        <f>IF(IF(P165,P165+$G165,0)&lt;=100,IF(P165,P165+$G165,0),100)</f>
        <v>0</v>
      </c>
      <c r="R165" s="44">
        <f>VLOOKUP($D165,CLASS!$D$2:$W$405,15,FALSE)</f>
        <v>0</v>
      </c>
      <c r="S165" s="52">
        <f>IF(IF(R165,R165+$G165,0)&lt;=100,IF(R165,R165+$G165,0),100)</f>
        <v>0</v>
      </c>
      <c r="T165" s="44">
        <f>VLOOKUP($D165,CLASS!$D$2:$W$405,17,FALSE)</f>
        <v>0</v>
      </c>
      <c r="U165" s="52">
        <f>IF(IF(T165,T165+$G165,0)&lt;=100,IF(T165,T165+$G165,0),100)</f>
        <v>0</v>
      </c>
      <c r="V165" s="44">
        <f>VLOOKUP($D165,CLASS!$D$2:$W$405,19,FALSE)</f>
        <v>0</v>
      </c>
      <c r="W165" s="52">
        <f>IF(IF(V165,V165+$G165,0)&lt;=100,IF(V165,V165+$G165,0),100)</f>
        <v>0</v>
      </c>
      <c r="X165"/>
      <c r="Y165"/>
      <c r="Z165" s="52">
        <f>I165+K165+M165+O165+Q165+S165+U165+W165</f>
        <v>223</v>
      </c>
      <c r="AA165"/>
      <c r="AB165">
        <f>I165</f>
        <v>63</v>
      </c>
      <c r="AC165">
        <f>K165</f>
        <v>85</v>
      </c>
      <c r="AD165">
        <f>M165</f>
        <v>75</v>
      </c>
      <c r="AE165">
        <f>O165</f>
        <v>0</v>
      </c>
      <c r="AF165">
        <f>Q165</f>
        <v>0</v>
      </c>
      <c r="AG165">
        <f>S165</f>
        <v>0</v>
      </c>
      <c r="AH165">
        <f>U165</f>
        <v>0</v>
      </c>
      <c r="AI165">
        <f>W165</f>
        <v>0</v>
      </c>
      <c r="AJ165" s="24">
        <f>SUMPRODUCT(LARGE(AB165:AI165, {1,2,3,4,5}))</f>
        <v>223</v>
      </c>
    </row>
    <row r="166" spans="1:37" x14ac:dyDescent="0.25">
      <c r="A166" s="47" t="s">
        <v>10</v>
      </c>
      <c r="B166" s="46" t="s">
        <v>378</v>
      </c>
      <c r="C166" t="s">
        <v>379</v>
      </c>
      <c r="D166">
        <v>135148</v>
      </c>
      <c r="E166" t="s">
        <v>13</v>
      </c>
      <c r="F166" t="s">
        <v>41</v>
      </c>
      <c r="G166" s="44">
        <f>VLOOKUP($D166,CLASS!$D$2:$W$405,4,FALSE)</f>
        <v>15</v>
      </c>
      <c r="H166" s="44">
        <f>VLOOKUP($D166,CLASS!$D$2:$W$405,5,FALSE)</f>
        <v>48</v>
      </c>
      <c r="I166" s="52">
        <f>IF(H166,G166+H166,0)</f>
        <v>63</v>
      </c>
      <c r="J166" s="44">
        <f>VLOOKUP($D166,CLASS!$D$2:$W$405,7,FALSE)</f>
        <v>60</v>
      </c>
      <c r="K166" s="52">
        <f>IF(IF(J166,J166+$G166,0)&lt;=100,IF(J166,J166+$G166,0),100)</f>
        <v>75</v>
      </c>
      <c r="L166" s="44">
        <f>VLOOKUP($D166,CLASS!$D$2:$W$405,9,FALSE)</f>
        <v>65</v>
      </c>
      <c r="M166" s="52">
        <f>IF(IF(L166,L166+$G166,0)&lt;=100,IF(L166,L166+$G166,0),100)</f>
        <v>80</v>
      </c>
      <c r="N166" s="44">
        <f>VLOOKUP($D166,CLASS!$D$2:$W$405,11,FALSE)</f>
        <v>0</v>
      </c>
      <c r="O166" s="52">
        <f>IF(IF(N166,N166+$G166,0)&lt;=100,IF(N166,N166+$G166,0),100)</f>
        <v>0</v>
      </c>
      <c r="P166" s="44">
        <f>VLOOKUP($D166,CLASS!$D$2:$W$405,13,FALSE)</f>
        <v>0</v>
      </c>
      <c r="Q166" s="52">
        <f>IF(IF(P166,P166+$G166,0)&lt;=100,IF(P166,P166+$G166,0),100)</f>
        <v>0</v>
      </c>
      <c r="R166" s="44">
        <f>VLOOKUP($D166,CLASS!$D$2:$W$405,15,FALSE)</f>
        <v>0</v>
      </c>
      <c r="S166" s="52">
        <f>IF(IF(R166,R166+$G166,0)&lt;=100,IF(R166,R166+$G166,0),100)</f>
        <v>0</v>
      </c>
      <c r="T166" s="44">
        <f>VLOOKUP($D166,CLASS!$D$2:$W$405,17,FALSE)</f>
        <v>0</v>
      </c>
      <c r="U166" s="52">
        <f>IF(IF(T166,T166+$G166,0)&lt;=100,IF(T166,T166+$G166,0),100)</f>
        <v>0</v>
      </c>
      <c r="V166" s="44">
        <f>VLOOKUP($D166,CLASS!$D$2:$W$405,19,FALSE)</f>
        <v>0</v>
      </c>
      <c r="W166" s="52">
        <f>IF(IF(V166,V166+$G166,0)&lt;=100,IF(V166,V166+$G166,0),100)</f>
        <v>0</v>
      </c>
      <c r="X166"/>
      <c r="Y166"/>
      <c r="Z166" s="52">
        <f>I166+K166+M166+O166+Q166+S166+U166+W166</f>
        <v>218</v>
      </c>
      <c r="AA166"/>
      <c r="AB166">
        <f>I166</f>
        <v>63</v>
      </c>
      <c r="AC166">
        <f>K166</f>
        <v>75</v>
      </c>
      <c r="AD166">
        <f>M166</f>
        <v>80</v>
      </c>
      <c r="AE166">
        <f>O166</f>
        <v>0</v>
      </c>
      <c r="AF166">
        <f>Q166</f>
        <v>0</v>
      </c>
      <c r="AG166">
        <f>S166</f>
        <v>0</v>
      </c>
      <c r="AH166">
        <f>U166</f>
        <v>0</v>
      </c>
      <c r="AI166">
        <f>W166</f>
        <v>0</v>
      </c>
      <c r="AJ166" s="24">
        <f>SUMPRODUCT(LARGE(AB166:AI166, {1,2,3,4,5}))</f>
        <v>218</v>
      </c>
      <c r="AK166"/>
    </row>
    <row r="167" spans="1:37" x14ac:dyDescent="0.25">
      <c r="A167" s="47" t="s">
        <v>31</v>
      </c>
      <c r="B167" s="45" t="s">
        <v>400</v>
      </c>
      <c r="C167" t="s">
        <v>319</v>
      </c>
      <c r="D167">
        <v>131287</v>
      </c>
      <c r="E167" t="s">
        <v>13</v>
      </c>
      <c r="F167" t="s">
        <v>36</v>
      </c>
      <c r="G167" s="44">
        <f>VLOOKUP($D167,CLASS!$D$2:$W$405,4,FALSE)</f>
        <v>15</v>
      </c>
      <c r="H167" s="44">
        <f>VLOOKUP($D167,CLASS!$D$2:$W$405,5,FALSE)</f>
        <v>0</v>
      </c>
      <c r="I167" s="52">
        <f>IF(H167,G167+H167,0)</f>
        <v>0</v>
      </c>
      <c r="J167" s="44">
        <f>VLOOKUP($D167,CLASS!$D$2:$W$405,7,FALSE)</f>
        <v>69</v>
      </c>
      <c r="K167" s="52">
        <f>IF(IF(J167,J167+$G167,0)&lt;=100,IF(J167,J167+$G167,0),100)</f>
        <v>84</v>
      </c>
      <c r="L167" s="44">
        <f>VLOOKUP($D167,CLASS!$D$2:$W$405,9,FALSE)</f>
        <v>0</v>
      </c>
      <c r="M167" s="52">
        <f>IF(IF(L167,L167+$G167,0)&lt;=100,IF(L167,L167+$G167,0),100)</f>
        <v>0</v>
      </c>
      <c r="N167" s="44">
        <f>VLOOKUP($D167,CLASS!$D$2:$W$405,11,FALSE)</f>
        <v>52</v>
      </c>
      <c r="O167" s="52">
        <f>IF(IF(N167,N167+$G167,0)&lt;=100,IF(N167,N167+$G167,0),100)</f>
        <v>67</v>
      </c>
      <c r="P167" s="44">
        <f>VLOOKUP($D167,CLASS!$D$2:$W$405,13,FALSE)</f>
        <v>40</v>
      </c>
      <c r="Q167" s="52">
        <f>IF(IF(P167,P167+$G167,0)&lt;=100,IF(P167,P167+$G167,0),100)</f>
        <v>55</v>
      </c>
      <c r="R167" s="44">
        <f>VLOOKUP($D167,CLASS!$D$2:$W$405,15,FALSE)</f>
        <v>0</v>
      </c>
      <c r="S167" s="52">
        <f>IF(IF(R167,R167+$G167,0)&lt;=100,IF(R167,R167+$G167,0),100)</f>
        <v>0</v>
      </c>
      <c r="T167" s="44">
        <f>VLOOKUP($D167,CLASS!$D$2:$W$405,17,FALSE)</f>
        <v>0</v>
      </c>
      <c r="U167" s="52">
        <f>IF(IF(T167,T167+$G167,0)&lt;=100,IF(T167,T167+$G167,0),100)</f>
        <v>0</v>
      </c>
      <c r="V167" s="44">
        <f>VLOOKUP($D167,CLASS!$D$2:$W$405,19,FALSE)</f>
        <v>0</v>
      </c>
      <c r="W167" s="52">
        <f>IF(IF(V167,V167+$G167,0)&lt;=100,IF(V167,V167+$G167,0),100)</f>
        <v>0</v>
      </c>
      <c r="X167"/>
      <c r="Y167"/>
      <c r="Z167" s="52">
        <f>I167+K167+M167+O167+Q167+S167+U167+W167</f>
        <v>206</v>
      </c>
      <c r="AA167"/>
      <c r="AB167">
        <f>I167</f>
        <v>0</v>
      </c>
      <c r="AC167">
        <f>K167</f>
        <v>84</v>
      </c>
      <c r="AD167">
        <f>M167</f>
        <v>0</v>
      </c>
      <c r="AE167">
        <f>O167</f>
        <v>67</v>
      </c>
      <c r="AF167">
        <f>Q167</f>
        <v>55</v>
      </c>
      <c r="AG167">
        <f>S167</f>
        <v>0</v>
      </c>
      <c r="AH167">
        <f>U167</f>
        <v>0</v>
      </c>
      <c r="AI167">
        <f>W167</f>
        <v>0</v>
      </c>
      <c r="AJ167" s="24">
        <f>SUMPRODUCT(LARGE(AB167:AI167, {1,2,3,4,5}))</f>
        <v>206</v>
      </c>
      <c r="AK167" s="44"/>
    </row>
    <row r="168" spans="1:37" x14ac:dyDescent="0.25">
      <c r="A168" s="47" t="s">
        <v>48</v>
      </c>
      <c r="B168" s="45" t="s">
        <v>380</v>
      </c>
      <c r="C168" t="s">
        <v>106</v>
      </c>
      <c r="D168">
        <v>131803</v>
      </c>
      <c r="E168" t="s">
        <v>13</v>
      </c>
      <c r="F168" t="s">
        <v>40</v>
      </c>
      <c r="G168" s="44">
        <f>VLOOKUP($D168,CLASS!$D$2:$W$405,4,FALSE)</f>
        <v>15</v>
      </c>
      <c r="H168" s="44">
        <f>VLOOKUP($D168,CLASS!$D$2:$W$405,5,FALSE)</f>
        <v>44</v>
      </c>
      <c r="I168" s="52">
        <f>IF(H168,G168+H168,0)</f>
        <v>59</v>
      </c>
      <c r="J168" s="44">
        <f>VLOOKUP($D168,CLASS!$D$2:$W$405,7,FALSE)</f>
        <v>62</v>
      </c>
      <c r="K168" s="52">
        <f>IF(IF(J168,J168+$G168,0)&lt;=100,IF(J168,J168+$G168,0),100)</f>
        <v>77</v>
      </c>
      <c r="L168" s="44">
        <f>VLOOKUP($D168,CLASS!$D$2:$W$405,9,FALSE)</f>
        <v>52</v>
      </c>
      <c r="M168" s="52">
        <f>IF(IF(L168,L168+$G168,0)&lt;=100,IF(L168,L168+$G168,0),100)</f>
        <v>67</v>
      </c>
      <c r="N168" s="44">
        <f>VLOOKUP($D168,CLASS!$D$2:$W$405,11,FALSE)</f>
        <v>0</v>
      </c>
      <c r="O168" s="52">
        <f>IF(IF(N168,N168+$G168,0)&lt;=100,IF(N168,N168+$G168,0),100)</f>
        <v>0</v>
      </c>
      <c r="P168" s="44">
        <f>VLOOKUP($D168,CLASS!$D$2:$W$405,13,FALSE)</f>
        <v>0</v>
      </c>
      <c r="Q168" s="52">
        <f>IF(IF(P168,P168+$G168,0)&lt;=100,IF(P168,P168+$G168,0),100)</f>
        <v>0</v>
      </c>
      <c r="R168" s="44">
        <f>VLOOKUP($D168,CLASS!$D$2:$W$405,15,FALSE)</f>
        <v>0</v>
      </c>
      <c r="S168" s="52">
        <f>IF(IF(R168,R168+$G168,0)&lt;=100,IF(R168,R168+$G168,0),100)</f>
        <v>0</v>
      </c>
      <c r="T168" s="44">
        <f>VLOOKUP($D168,CLASS!$D$2:$W$405,17,FALSE)</f>
        <v>0</v>
      </c>
      <c r="U168" s="52">
        <f>IF(IF(T168,T168+$G168,0)&lt;=100,IF(T168,T168+$G168,0),100)</f>
        <v>0</v>
      </c>
      <c r="V168" s="44">
        <f>VLOOKUP($D168,CLASS!$D$2:$W$405,19,FALSE)</f>
        <v>0</v>
      </c>
      <c r="W168" s="52">
        <f>IF(IF(V168,V168+$G168,0)&lt;=100,IF(V168,V168+$G168,0),100)</f>
        <v>0</v>
      </c>
      <c r="X168"/>
      <c r="Y168"/>
      <c r="Z168" s="52">
        <f>I168+K168+M168+O168+Q168+S168+U168+W168</f>
        <v>203</v>
      </c>
      <c r="AA168"/>
      <c r="AB168">
        <f>I168</f>
        <v>59</v>
      </c>
      <c r="AC168">
        <f>K168</f>
        <v>77</v>
      </c>
      <c r="AD168">
        <f>M168</f>
        <v>67</v>
      </c>
      <c r="AE168">
        <f>O168</f>
        <v>0</v>
      </c>
      <c r="AF168">
        <f>Q168</f>
        <v>0</v>
      </c>
      <c r="AG168">
        <f>S168</f>
        <v>0</v>
      </c>
      <c r="AH168">
        <f>U168</f>
        <v>0</v>
      </c>
      <c r="AI168">
        <f>W168</f>
        <v>0</v>
      </c>
      <c r="AJ168" s="24">
        <f>SUMPRODUCT(LARGE(AB168:AI168, {1,2,3,4,5}))</f>
        <v>203</v>
      </c>
      <c r="AK168"/>
    </row>
    <row r="169" spans="1:37" x14ac:dyDescent="0.25">
      <c r="A169" s="47" t="s">
        <v>31</v>
      </c>
      <c r="B169" s="45" t="s">
        <v>38</v>
      </c>
      <c r="C169" t="s">
        <v>95</v>
      </c>
      <c r="D169">
        <v>87112</v>
      </c>
      <c r="E169" t="s">
        <v>23</v>
      </c>
      <c r="F169" t="s">
        <v>8</v>
      </c>
      <c r="G169" s="44">
        <f>VLOOKUP($D169,CLASS!$D$2:$W$405,4,FALSE)</f>
        <v>0</v>
      </c>
      <c r="H169" s="44">
        <f>VLOOKUP($D169,CLASS!$D$2:$W$405,5,FALSE)</f>
        <v>0</v>
      </c>
      <c r="I169" s="52">
        <f>IF(H169,G169+H169,0)</f>
        <v>0</v>
      </c>
      <c r="J169" s="44">
        <f>VLOOKUP($D169,CLASS!$D$2:$W$405,7,FALSE)</f>
        <v>93</v>
      </c>
      <c r="K169" s="52">
        <f>IF(IF(J169,J169+$G169,0)&lt;=100,IF(J169,J169+$G169,0),100)</f>
        <v>93</v>
      </c>
      <c r="L169" s="44">
        <f>VLOOKUP($D169,CLASS!$D$2:$W$405,9,FALSE)</f>
        <v>90</v>
      </c>
      <c r="M169" s="52">
        <f>IF(IF(L169,L169+$G169,0)&lt;=100,IF(L169,L169+$G169,0),100)</f>
        <v>90</v>
      </c>
      <c r="N169" s="44">
        <f>VLOOKUP($D169,CLASS!$D$2:$W$405,11,FALSE)</f>
        <v>0</v>
      </c>
      <c r="O169" s="52">
        <f>IF(IF(N169,N169+$G169,0)&lt;=100,IF(N169,N169+$G169,0),100)</f>
        <v>0</v>
      </c>
      <c r="P169" s="44">
        <f>VLOOKUP($D169,CLASS!$D$2:$W$405,13,FALSE)</f>
        <v>0</v>
      </c>
      <c r="Q169" s="52">
        <f>IF(IF(P169,P169+$G169,0)&lt;=100,IF(P169,P169+$G169,0),100)</f>
        <v>0</v>
      </c>
      <c r="R169" s="44">
        <f>VLOOKUP($D169,CLASS!$D$2:$W$405,15,FALSE)</f>
        <v>0</v>
      </c>
      <c r="S169" s="52">
        <f>IF(IF(R169,R169+$G169,0)&lt;=100,IF(R169,R169+$G169,0),100)</f>
        <v>0</v>
      </c>
      <c r="T169" s="44">
        <f>VLOOKUP($D169,CLASS!$D$2:$W$405,17,FALSE)</f>
        <v>0</v>
      </c>
      <c r="U169" s="52">
        <f>IF(IF(T169,T169+$G169,0)&lt;=100,IF(T169,T169+$G169,0),100)</f>
        <v>0</v>
      </c>
      <c r="V169" s="44">
        <f>VLOOKUP($D169,CLASS!$D$2:$W$405,19,FALSE)</f>
        <v>0</v>
      </c>
      <c r="W169" s="52">
        <f>IF(IF(V169,V169+$G169,0)&lt;=100,IF(V169,V169+$G169,0),100)</f>
        <v>0</v>
      </c>
      <c r="X169"/>
      <c r="Y169"/>
      <c r="Z169" s="52">
        <f>I169+K169+M169+O169+Q169+S169+U169+W169</f>
        <v>183</v>
      </c>
      <c r="AA169"/>
      <c r="AB169">
        <f>I169</f>
        <v>0</v>
      </c>
      <c r="AC169">
        <f>K169</f>
        <v>93</v>
      </c>
      <c r="AD169">
        <f>M169</f>
        <v>90</v>
      </c>
      <c r="AE169">
        <f>O169</f>
        <v>0</v>
      </c>
      <c r="AF169">
        <f>Q169</f>
        <v>0</v>
      </c>
      <c r="AG169">
        <f>S169</f>
        <v>0</v>
      </c>
      <c r="AH169">
        <f>U169</f>
        <v>0</v>
      </c>
      <c r="AI169">
        <f>W169</f>
        <v>0</v>
      </c>
      <c r="AJ169" s="24">
        <f>SUMPRODUCT(LARGE(AB169:AI169, {1,2,3,4,5}))</f>
        <v>183</v>
      </c>
      <c r="AK169" s="57"/>
    </row>
    <row r="170" spans="1:37" x14ac:dyDescent="0.25">
      <c r="A170" s="47" t="s">
        <v>29</v>
      </c>
      <c r="B170" s="45" t="s">
        <v>210</v>
      </c>
      <c r="C170" t="s">
        <v>225</v>
      </c>
      <c r="D170">
        <v>105787</v>
      </c>
      <c r="E170" t="s">
        <v>11</v>
      </c>
      <c r="F170" t="s">
        <v>8</v>
      </c>
      <c r="G170" s="44">
        <f>VLOOKUP($D170,CLASS!$D$2:$W$405,4,FALSE)</f>
        <v>5</v>
      </c>
      <c r="H170" s="44">
        <f>VLOOKUP($D170,CLASS!$D$2:$W$405,5,FALSE)</f>
        <v>0</v>
      </c>
      <c r="I170" s="52">
        <f>IF(H170,G170+H170,0)</f>
        <v>0</v>
      </c>
      <c r="J170" s="44">
        <f>VLOOKUP($D170,CLASS!$D$2:$W$405,7,FALSE)</f>
        <v>87</v>
      </c>
      <c r="K170" s="52">
        <f>IF(IF(J170,J170+$G170,0)&lt;=100,IF(J170,J170+$G170,0),100)</f>
        <v>92</v>
      </c>
      <c r="L170" s="44">
        <f>VLOOKUP($D170,CLASS!$D$2:$W$405,9,FALSE)</f>
        <v>0</v>
      </c>
      <c r="M170" s="52">
        <f>IF(IF(L170,L170+$G170,0)&lt;=100,IF(L170,L170+$G170,0),100)</f>
        <v>0</v>
      </c>
      <c r="N170" s="44">
        <f>VLOOKUP($D170,CLASS!$D$2:$W$405,11,FALSE)</f>
        <v>86</v>
      </c>
      <c r="O170" s="52">
        <f>IF(IF(N170,N170+$G170,0)&lt;=100,IF(N170,N170+$G170,0),100)</f>
        <v>91</v>
      </c>
      <c r="P170" s="44">
        <f>VLOOKUP($D170,CLASS!$D$2:$W$405,13,FALSE)</f>
        <v>0</v>
      </c>
      <c r="Q170" s="52">
        <f>IF(IF(P170,P170+$G170,0)&lt;=100,IF(P170,P170+$G170,0),100)</f>
        <v>0</v>
      </c>
      <c r="R170" s="44">
        <f>VLOOKUP($D170,CLASS!$D$2:$W$405,15,FALSE)</f>
        <v>0</v>
      </c>
      <c r="S170" s="52">
        <f>IF(IF(R170,R170+$G170,0)&lt;=100,IF(R170,R170+$G170,0),100)</f>
        <v>0</v>
      </c>
      <c r="T170" s="44">
        <f>VLOOKUP($D170,CLASS!$D$2:$W$405,17,FALSE)</f>
        <v>0</v>
      </c>
      <c r="U170" s="52">
        <f>IF(IF(T170,T170+$G170,0)&lt;=100,IF(T170,T170+$G170,0),100)</f>
        <v>0</v>
      </c>
      <c r="V170" s="44">
        <f>VLOOKUP($D170,CLASS!$D$2:$W$405,19,FALSE)</f>
        <v>0</v>
      </c>
      <c r="W170" s="52">
        <f>IF(IF(V170,V170+$G170,0)&lt;=100,IF(V170,V170+$G170,0),100)</f>
        <v>0</v>
      </c>
      <c r="X170"/>
      <c r="Y170"/>
      <c r="Z170" s="52">
        <f>I170+K170+M170+O170+Q170+S170+U170+W170</f>
        <v>183</v>
      </c>
      <c r="AA170"/>
      <c r="AB170">
        <f>I170</f>
        <v>0</v>
      </c>
      <c r="AC170">
        <f>K170</f>
        <v>92</v>
      </c>
      <c r="AD170">
        <f>M170</f>
        <v>0</v>
      </c>
      <c r="AE170">
        <f>O170</f>
        <v>91</v>
      </c>
      <c r="AF170">
        <f>Q170</f>
        <v>0</v>
      </c>
      <c r="AG170">
        <f>S170</f>
        <v>0</v>
      </c>
      <c r="AH170">
        <f>U170</f>
        <v>0</v>
      </c>
      <c r="AI170">
        <f>W170</f>
        <v>0</v>
      </c>
      <c r="AJ170" s="24">
        <f>SUMPRODUCT(LARGE(AB170:AI170, {1,2,3,4,5}))</f>
        <v>183</v>
      </c>
      <c r="AK170" s="44"/>
    </row>
    <row r="171" spans="1:37" x14ac:dyDescent="0.25">
      <c r="A171" s="47" t="s">
        <v>31</v>
      </c>
      <c r="B171" s="45" t="s">
        <v>162</v>
      </c>
      <c r="C171" t="s">
        <v>290</v>
      </c>
      <c r="D171">
        <v>129951</v>
      </c>
      <c r="E171" t="s">
        <v>12</v>
      </c>
      <c r="F171" t="s">
        <v>35</v>
      </c>
      <c r="G171" s="44">
        <f>VLOOKUP($D171,CLASS!$D$2:$W$405,4,FALSE)</f>
        <v>10</v>
      </c>
      <c r="H171" s="44">
        <f>VLOOKUP($D171,CLASS!$D$2:$W$405,5,FALSE)</f>
        <v>0</v>
      </c>
      <c r="I171" s="52">
        <f>IF(H171,G171+H171,0)</f>
        <v>0</v>
      </c>
      <c r="J171" s="44">
        <f>VLOOKUP($D171,CLASS!$D$2:$W$405,7,FALSE)</f>
        <v>86</v>
      </c>
      <c r="K171" s="52">
        <f>IF(IF(J171,J171+$G171,0)&lt;=100,IF(J171,J171+$G171,0),100)</f>
        <v>96</v>
      </c>
      <c r="L171" s="44">
        <f>VLOOKUP($D171,CLASS!$D$2:$W$405,9,FALSE)</f>
        <v>0</v>
      </c>
      <c r="M171" s="52">
        <f>IF(IF(L171,L171+$G171,0)&lt;=100,IF(L171,L171+$G171,0),100)</f>
        <v>0</v>
      </c>
      <c r="N171" s="44">
        <f>VLOOKUP($D171,CLASS!$D$2:$W$405,11,FALSE)</f>
        <v>0</v>
      </c>
      <c r="O171" s="52">
        <f>IF(IF(N171,N171+$G171,0)&lt;=100,IF(N171,N171+$G171,0),100)</f>
        <v>0</v>
      </c>
      <c r="P171" s="44">
        <f>VLOOKUP($D171,CLASS!$D$2:$W$405,13,FALSE)</f>
        <v>0</v>
      </c>
      <c r="Q171" s="52">
        <f>IF(IF(P171,P171+$G171,0)&lt;=100,IF(P171,P171+$G171,0),100)</f>
        <v>0</v>
      </c>
      <c r="R171" s="44">
        <f>VLOOKUP($D171,CLASS!$D$2:$W$405,15,FALSE)</f>
        <v>76</v>
      </c>
      <c r="S171" s="52">
        <f>IF(IF(R171,R171+$G171,0)&lt;=100,IF(R171,R171+$G171,0),100)</f>
        <v>86</v>
      </c>
      <c r="T171" s="44">
        <f>VLOOKUP($D171,CLASS!$D$2:$W$405,17,FALSE)</f>
        <v>0</v>
      </c>
      <c r="U171" s="52">
        <f>IF(IF(T171,T171+$G171,0)&lt;=100,IF(T171,T171+$G171,0),100)</f>
        <v>0</v>
      </c>
      <c r="V171" s="44">
        <f>VLOOKUP($D171,CLASS!$D$2:$W$405,19,FALSE)</f>
        <v>0</v>
      </c>
      <c r="W171" s="52">
        <f>IF(IF(V171,V171+$G171,0)&lt;=100,IF(V171,V171+$G171,0),100)</f>
        <v>0</v>
      </c>
      <c r="X171"/>
      <c r="Y171"/>
      <c r="Z171" s="52">
        <f>I171+K171+M171+O171+Q171+S171+U171+W171</f>
        <v>182</v>
      </c>
      <c r="AA171"/>
      <c r="AB171">
        <f>I171</f>
        <v>0</v>
      </c>
      <c r="AC171">
        <f>K171</f>
        <v>96</v>
      </c>
      <c r="AD171">
        <f>M171</f>
        <v>0</v>
      </c>
      <c r="AE171">
        <f>O171</f>
        <v>0</v>
      </c>
      <c r="AF171">
        <f>Q171</f>
        <v>0</v>
      </c>
      <c r="AG171">
        <f>S171</f>
        <v>86</v>
      </c>
      <c r="AH171">
        <f>U171</f>
        <v>0</v>
      </c>
      <c r="AI171">
        <f>W171</f>
        <v>0</v>
      </c>
      <c r="AJ171" s="24">
        <f>SUMPRODUCT(LARGE(AB171:AI171, {1,2,3,4,5}))</f>
        <v>182</v>
      </c>
      <c r="AK171" s="44"/>
    </row>
    <row r="172" spans="1:37" x14ac:dyDescent="0.25">
      <c r="A172" s="47" t="s">
        <v>30</v>
      </c>
      <c r="B172" s="46" t="s">
        <v>99</v>
      </c>
      <c r="C172" t="s">
        <v>170</v>
      </c>
      <c r="D172">
        <v>8574</v>
      </c>
      <c r="E172" t="s">
        <v>11</v>
      </c>
      <c r="F172" t="s">
        <v>35</v>
      </c>
      <c r="G172" s="44">
        <f>VLOOKUP($D172,CLASS!$D$2:$W$405,4,FALSE)</f>
        <v>5</v>
      </c>
      <c r="H172" s="44">
        <f>VLOOKUP($D172,CLASS!$D$2:$W$405,5,FALSE)</f>
        <v>0</v>
      </c>
      <c r="I172" s="52">
        <f>IF(H172,G172+H172,0)</f>
        <v>0</v>
      </c>
      <c r="J172" s="44">
        <f>VLOOKUP($D172,CLASS!$D$2:$W$405,7,FALSE)</f>
        <v>0</v>
      </c>
      <c r="K172" s="52">
        <f>IF(IF(J172,J172+$G172,0)&lt;=100,IF(J172,J172+$G172,0),100)</f>
        <v>0</v>
      </c>
      <c r="L172" s="44">
        <f>VLOOKUP($D172,CLASS!$D$2:$W$405,9,FALSE)</f>
        <v>0</v>
      </c>
      <c r="M172" s="52">
        <f>IF(IF(L172,L172+$G172,0)&lt;=100,IF(L172,L172+$G172,0),100)</f>
        <v>0</v>
      </c>
      <c r="N172" s="44">
        <f>VLOOKUP($D172,CLASS!$D$2:$W$405,11,FALSE)</f>
        <v>87</v>
      </c>
      <c r="O172" s="52">
        <f>IF(IF(N172,N172+$G172,0)&lt;=100,IF(N172,N172+$G172,0),100)</f>
        <v>92</v>
      </c>
      <c r="P172" s="44">
        <f>VLOOKUP($D172,CLASS!$D$2:$W$405,13,FALSE)</f>
        <v>0</v>
      </c>
      <c r="Q172" s="52">
        <f>IF(IF(P172,P172+$G172,0)&lt;=100,IF(P172,P172+$G172,0),100)</f>
        <v>0</v>
      </c>
      <c r="R172" s="44">
        <f>VLOOKUP($D172,CLASS!$D$2:$W$405,15,FALSE)</f>
        <v>83</v>
      </c>
      <c r="S172" s="52">
        <f>IF(IF(R172,R172+$G172,0)&lt;=100,IF(R172,R172+$G172,0),100)</f>
        <v>88</v>
      </c>
      <c r="T172" s="44">
        <f>VLOOKUP($D172,CLASS!$D$2:$W$405,17,FALSE)</f>
        <v>0</v>
      </c>
      <c r="U172" s="52">
        <f>IF(IF(T172,T172+$G172,0)&lt;=100,IF(T172,T172+$G172,0),100)</f>
        <v>0</v>
      </c>
      <c r="V172" s="44">
        <f>VLOOKUP($D172,CLASS!$D$2:$W$405,19,FALSE)</f>
        <v>0</v>
      </c>
      <c r="W172" s="52">
        <f>IF(IF(V172,V172+$G172,0)&lt;=100,IF(V172,V172+$G172,0),100)</f>
        <v>0</v>
      </c>
      <c r="X172"/>
      <c r="Y172"/>
      <c r="Z172" s="52">
        <f>I172+K172+M172+O172+Q172+S172+U172+W172</f>
        <v>180</v>
      </c>
      <c r="AA172"/>
      <c r="AB172">
        <f>I172</f>
        <v>0</v>
      </c>
      <c r="AC172">
        <f>K172</f>
        <v>0</v>
      </c>
      <c r="AD172">
        <f>M172</f>
        <v>0</v>
      </c>
      <c r="AE172">
        <f>O172</f>
        <v>92</v>
      </c>
      <c r="AF172">
        <f>Q172</f>
        <v>0</v>
      </c>
      <c r="AG172">
        <f>S172</f>
        <v>88</v>
      </c>
      <c r="AH172">
        <f>U172</f>
        <v>0</v>
      </c>
      <c r="AI172">
        <f>W172</f>
        <v>0</v>
      </c>
      <c r="AJ172" s="24">
        <f>SUMPRODUCT(LARGE(AB172:AI172, {1,2,3,4,5}))</f>
        <v>180</v>
      </c>
    </row>
    <row r="173" spans="1:37" x14ac:dyDescent="0.25">
      <c r="A173" s="47" t="s">
        <v>29</v>
      </c>
      <c r="B173" s="46" t="s">
        <v>38</v>
      </c>
      <c r="C173" t="s">
        <v>158</v>
      </c>
      <c r="D173">
        <v>108833</v>
      </c>
      <c r="E173" t="s">
        <v>11</v>
      </c>
      <c r="F173" t="s">
        <v>8</v>
      </c>
      <c r="G173" s="44">
        <f>VLOOKUP($D173,CLASS!$D$2:$W$405,4,FALSE)</f>
        <v>5</v>
      </c>
      <c r="H173" s="44">
        <f>VLOOKUP($D173,CLASS!$D$2:$W$405,5,FALSE)</f>
        <v>89</v>
      </c>
      <c r="I173" s="52">
        <f>IF(H173,G173+H173,0)</f>
        <v>94</v>
      </c>
      <c r="J173" s="44">
        <f>VLOOKUP($D173,CLASS!$D$2:$W$405,7,FALSE)</f>
        <v>81</v>
      </c>
      <c r="K173" s="52">
        <f>IF(IF(J173,J173+$G173,0)&lt;=100,IF(J173,J173+$G173,0),100)</f>
        <v>86</v>
      </c>
      <c r="L173" s="44">
        <f>VLOOKUP($D173,CLASS!$D$2:$W$405,9,FALSE)</f>
        <v>0</v>
      </c>
      <c r="M173" s="52">
        <f>IF(IF(L173,L173+$G173,0)&lt;=100,IF(L173,L173+$G173,0),100)</f>
        <v>0</v>
      </c>
      <c r="N173" s="44">
        <f>VLOOKUP($D173,CLASS!$D$2:$W$405,11,FALSE)</f>
        <v>0</v>
      </c>
      <c r="O173" s="52">
        <f>IF(IF(N173,N173+$G173,0)&lt;=100,IF(N173,N173+$G173,0),100)</f>
        <v>0</v>
      </c>
      <c r="P173" s="44">
        <f>VLOOKUP($D173,CLASS!$D$2:$W$405,13,FALSE)</f>
        <v>0</v>
      </c>
      <c r="Q173" s="52">
        <f>IF(IF(P173,P173+$G173,0)&lt;=100,IF(P173,P173+$G173,0),100)</f>
        <v>0</v>
      </c>
      <c r="R173" s="44">
        <f>VLOOKUP($D173,CLASS!$D$2:$W$405,15,FALSE)</f>
        <v>0</v>
      </c>
      <c r="S173" s="52">
        <f>IF(IF(R173,R173+$G173,0)&lt;=100,IF(R173,R173+$G173,0),100)</f>
        <v>0</v>
      </c>
      <c r="T173" s="44">
        <f>VLOOKUP($D173,CLASS!$D$2:$W$405,17,FALSE)</f>
        <v>0</v>
      </c>
      <c r="U173" s="52">
        <f>IF(IF(T173,T173+$G173,0)&lt;=100,IF(T173,T173+$G173,0),100)</f>
        <v>0</v>
      </c>
      <c r="V173" s="44">
        <f>VLOOKUP($D173,CLASS!$D$2:$W$405,19,FALSE)</f>
        <v>0</v>
      </c>
      <c r="W173" s="52">
        <f>IF(IF(V173,V173+$G173,0)&lt;=100,IF(V173,V173+$G173,0),100)</f>
        <v>0</v>
      </c>
      <c r="X173"/>
      <c r="Y173"/>
      <c r="Z173" s="52">
        <f>I173+K173+M173+O173+Q173+S173+U173+W173</f>
        <v>180</v>
      </c>
      <c r="AA173"/>
      <c r="AB173">
        <f>I173</f>
        <v>94</v>
      </c>
      <c r="AC173">
        <f>K173</f>
        <v>86</v>
      </c>
      <c r="AD173">
        <f>M173</f>
        <v>0</v>
      </c>
      <c r="AE173">
        <f>O173</f>
        <v>0</v>
      </c>
      <c r="AF173">
        <f>Q173</f>
        <v>0</v>
      </c>
      <c r="AG173">
        <f>S173</f>
        <v>0</v>
      </c>
      <c r="AH173">
        <f>U173</f>
        <v>0</v>
      </c>
      <c r="AI173">
        <f>W173</f>
        <v>0</v>
      </c>
      <c r="AJ173" s="24">
        <f>SUMPRODUCT(LARGE(AB173:AI173, {1,2,3,4,5}))</f>
        <v>180</v>
      </c>
    </row>
    <row r="174" spans="1:37" x14ac:dyDescent="0.25">
      <c r="A174" s="47" t="s">
        <v>10</v>
      </c>
      <c r="B174" s="46" t="s">
        <v>229</v>
      </c>
      <c r="C174" t="s">
        <v>230</v>
      </c>
      <c r="D174">
        <v>119703</v>
      </c>
      <c r="E174" t="s">
        <v>11</v>
      </c>
      <c r="F174" t="s">
        <v>8</v>
      </c>
      <c r="G174" s="44">
        <f>VLOOKUP($D174,CLASS!$D$2:$W$405,4,FALSE)</f>
        <v>5</v>
      </c>
      <c r="H174" s="44">
        <f>VLOOKUP($D174,CLASS!$D$2:$W$405,5,FALSE)</f>
        <v>0</v>
      </c>
      <c r="I174" s="52">
        <f>IF(H174,G174+H174,0)</f>
        <v>0</v>
      </c>
      <c r="J174" s="44">
        <f>VLOOKUP($D174,CLASS!$D$2:$W$405,7,FALSE)</f>
        <v>90</v>
      </c>
      <c r="K174" s="52">
        <f>IF(IF(J174,J174+$G174,0)&lt;=100,IF(J174,J174+$G174,0),100)</f>
        <v>95</v>
      </c>
      <c r="L174" s="44">
        <f>VLOOKUP($D174,CLASS!$D$2:$W$405,9,FALSE)</f>
        <v>79</v>
      </c>
      <c r="M174" s="52">
        <f>IF(IF(L174,L174+$G174,0)&lt;=100,IF(L174,L174+$G174,0),100)</f>
        <v>84</v>
      </c>
      <c r="N174" s="44">
        <f>VLOOKUP($D174,CLASS!$D$2:$W$405,11,FALSE)</f>
        <v>0</v>
      </c>
      <c r="O174" s="52">
        <f>IF(IF(N174,N174+$G174,0)&lt;=100,IF(N174,N174+$G174,0),100)</f>
        <v>0</v>
      </c>
      <c r="P174" s="44">
        <f>VLOOKUP($D174,CLASS!$D$2:$W$405,13,FALSE)</f>
        <v>0</v>
      </c>
      <c r="Q174" s="52">
        <f>IF(IF(P174,P174+$G174,0)&lt;=100,IF(P174,P174+$G174,0),100)</f>
        <v>0</v>
      </c>
      <c r="R174" s="44">
        <f>VLOOKUP($D174,CLASS!$D$2:$W$405,15,FALSE)</f>
        <v>0</v>
      </c>
      <c r="S174" s="52">
        <f>IF(IF(R174,R174+$G174,0)&lt;=100,IF(R174,R174+$G174,0),100)</f>
        <v>0</v>
      </c>
      <c r="T174" s="44">
        <f>VLOOKUP($D174,CLASS!$D$2:$W$405,17,FALSE)</f>
        <v>0</v>
      </c>
      <c r="U174" s="52">
        <f>IF(IF(T174,T174+$G174,0)&lt;=100,IF(T174,T174+$G174,0),100)</f>
        <v>0</v>
      </c>
      <c r="V174" s="44">
        <f>VLOOKUP($D174,CLASS!$D$2:$W$405,19,FALSE)</f>
        <v>0</v>
      </c>
      <c r="W174" s="52">
        <f>IF(IF(V174,V174+$G174,0)&lt;=100,IF(V174,V174+$G174,0),100)</f>
        <v>0</v>
      </c>
      <c r="X174"/>
      <c r="Y174"/>
      <c r="Z174" s="52">
        <f>I174+K174+M174+O174+Q174+S174+U174+W174</f>
        <v>179</v>
      </c>
      <c r="AA174"/>
      <c r="AB174">
        <f>I174</f>
        <v>0</v>
      </c>
      <c r="AC174">
        <f>K174</f>
        <v>95</v>
      </c>
      <c r="AD174">
        <f>M174</f>
        <v>84</v>
      </c>
      <c r="AE174">
        <f>O174</f>
        <v>0</v>
      </c>
      <c r="AF174">
        <f>Q174</f>
        <v>0</v>
      </c>
      <c r="AG174">
        <f>S174</f>
        <v>0</v>
      </c>
      <c r="AH174">
        <f>U174</f>
        <v>0</v>
      </c>
      <c r="AI174">
        <f>W174</f>
        <v>0</v>
      </c>
      <c r="AJ174" s="24">
        <f>SUMPRODUCT(LARGE(AB174:AI174, {1,2,3,4,5}))</f>
        <v>179</v>
      </c>
      <c r="AK174"/>
    </row>
    <row r="175" spans="1:37" x14ac:dyDescent="0.25">
      <c r="A175" s="47" t="s">
        <v>49</v>
      </c>
      <c r="B175" s="46" t="s">
        <v>88</v>
      </c>
      <c r="C175" t="s">
        <v>173</v>
      </c>
      <c r="D175">
        <v>112239</v>
      </c>
      <c r="E175" t="s">
        <v>11</v>
      </c>
      <c r="F175" t="s">
        <v>8</v>
      </c>
      <c r="G175" s="44">
        <f>VLOOKUP($D175,CLASS!$D$2:$W$405,4,FALSE)</f>
        <v>5</v>
      </c>
      <c r="H175" s="44">
        <f>VLOOKUP($D175,CLASS!$D$2:$W$405,5,FALSE)</f>
        <v>85</v>
      </c>
      <c r="I175" s="52">
        <f>IF(H175,G175+H175,0)</f>
        <v>90</v>
      </c>
      <c r="J175" s="44">
        <f>VLOOKUP($D175,CLASS!$D$2:$W$405,7,FALSE)</f>
        <v>83</v>
      </c>
      <c r="K175" s="52">
        <f>IF(IF(J175,J175+$G175,0)&lt;=100,IF(J175,J175+$G175,0),100)</f>
        <v>88</v>
      </c>
      <c r="L175" s="44">
        <f>VLOOKUP($D175,CLASS!$D$2:$W$405,9,FALSE)</f>
        <v>0</v>
      </c>
      <c r="M175" s="52">
        <f>IF(IF(L175,L175+$G175,0)&lt;=100,IF(L175,L175+$G175,0),100)</f>
        <v>0</v>
      </c>
      <c r="N175" s="44">
        <f>VLOOKUP($D175,CLASS!$D$2:$W$405,11,FALSE)</f>
        <v>0</v>
      </c>
      <c r="O175" s="52">
        <f>IF(IF(N175,N175+$G175,0)&lt;=100,IF(N175,N175+$G175,0),100)</f>
        <v>0</v>
      </c>
      <c r="P175" s="44">
        <f>VLOOKUP($D175,CLASS!$D$2:$W$405,13,FALSE)</f>
        <v>0</v>
      </c>
      <c r="Q175" s="52">
        <f>IF(IF(P175,P175+$G175,0)&lt;=100,IF(P175,P175+$G175,0),100)</f>
        <v>0</v>
      </c>
      <c r="R175" s="44">
        <f>VLOOKUP($D175,CLASS!$D$2:$W$405,15,FALSE)</f>
        <v>0</v>
      </c>
      <c r="S175" s="52">
        <f>IF(IF(R175,R175+$G175,0)&lt;=100,IF(R175,R175+$G175,0),100)</f>
        <v>0</v>
      </c>
      <c r="T175" s="44">
        <f>VLOOKUP($D175,CLASS!$D$2:$W$405,17,FALSE)</f>
        <v>0</v>
      </c>
      <c r="U175" s="52">
        <f>IF(IF(T175,T175+$G175,0)&lt;=100,IF(T175,T175+$G175,0),100)</f>
        <v>0</v>
      </c>
      <c r="V175" s="44">
        <f>VLOOKUP($D175,CLASS!$D$2:$W$405,19,FALSE)</f>
        <v>0</v>
      </c>
      <c r="W175" s="52">
        <f>IF(IF(V175,V175+$G175,0)&lt;=100,IF(V175,V175+$G175,0),100)</f>
        <v>0</v>
      </c>
      <c r="X175"/>
      <c r="Y175"/>
      <c r="Z175" s="52">
        <f>I175+K175+M175+O175+Q175+S175+U175+W175</f>
        <v>178</v>
      </c>
      <c r="AA175"/>
      <c r="AB175">
        <f>I175</f>
        <v>90</v>
      </c>
      <c r="AC175">
        <f>K175</f>
        <v>88</v>
      </c>
      <c r="AD175">
        <f>M175</f>
        <v>0</v>
      </c>
      <c r="AE175">
        <f>O175</f>
        <v>0</v>
      </c>
      <c r="AF175">
        <f>Q175</f>
        <v>0</v>
      </c>
      <c r="AG175">
        <f>S175</f>
        <v>0</v>
      </c>
      <c r="AH175">
        <f>U175</f>
        <v>0</v>
      </c>
      <c r="AI175">
        <f>W175</f>
        <v>0</v>
      </c>
      <c r="AJ175" s="24">
        <f>SUMPRODUCT(LARGE(AB175:AI175, {1,2,3,4,5}))</f>
        <v>178</v>
      </c>
      <c r="AK175"/>
    </row>
    <row r="176" spans="1:37" x14ac:dyDescent="0.25">
      <c r="A176" s="47" t="s">
        <v>10</v>
      </c>
      <c r="B176" s="46" t="s">
        <v>151</v>
      </c>
      <c r="C176" t="s">
        <v>334</v>
      </c>
      <c r="D176">
        <v>134324</v>
      </c>
      <c r="E176" t="s">
        <v>13</v>
      </c>
      <c r="F176" t="s">
        <v>8</v>
      </c>
      <c r="G176" s="44">
        <f>VLOOKUP($D176,CLASS!$D$2:$W$405,4,FALSE)</f>
        <v>15</v>
      </c>
      <c r="H176" s="44">
        <f>VLOOKUP($D176,CLASS!$D$2:$W$405,5,FALSE)</f>
        <v>75</v>
      </c>
      <c r="I176" s="52">
        <f>IF(H176,G176+H176,0)</f>
        <v>90</v>
      </c>
      <c r="J176" s="44">
        <f>VLOOKUP($D176,CLASS!$D$2:$W$405,7,FALSE)</f>
        <v>73</v>
      </c>
      <c r="K176" s="52">
        <f>IF(IF(J176,J176+$G176,0)&lt;=100,IF(J176,J176+$G176,0),100)</f>
        <v>88</v>
      </c>
      <c r="L176" s="44">
        <f>VLOOKUP($D176,CLASS!$D$2:$W$405,9,FALSE)</f>
        <v>0</v>
      </c>
      <c r="M176" s="52">
        <f>IF(IF(L176,L176+$G176,0)&lt;=100,IF(L176,L176+$G176,0),100)</f>
        <v>0</v>
      </c>
      <c r="N176" s="44">
        <f>VLOOKUP($D176,CLASS!$D$2:$W$405,11,FALSE)</f>
        <v>0</v>
      </c>
      <c r="O176" s="52">
        <f>IF(IF(N176,N176+$G176,0)&lt;=100,IF(N176,N176+$G176,0),100)</f>
        <v>0</v>
      </c>
      <c r="P176" s="44">
        <f>VLOOKUP($D176,CLASS!$D$2:$W$405,13,FALSE)</f>
        <v>0</v>
      </c>
      <c r="Q176" s="52">
        <f>IF(IF(P176,P176+$G176,0)&lt;=100,IF(P176,P176+$G176,0),100)</f>
        <v>0</v>
      </c>
      <c r="R176" s="44">
        <f>VLOOKUP($D176,CLASS!$D$2:$W$405,15,FALSE)</f>
        <v>0</v>
      </c>
      <c r="S176" s="52">
        <f>IF(IF(R176,R176+$G176,0)&lt;=100,IF(R176,R176+$G176,0),100)</f>
        <v>0</v>
      </c>
      <c r="T176" s="44">
        <f>VLOOKUP($D176,CLASS!$D$2:$W$405,17,FALSE)</f>
        <v>0</v>
      </c>
      <c r="U176" s="52">
        <f>IF(IF(T176,T176+$G176,0)&lt;=100,IF(T176,T176+$G176,0),100)</f>
        <v>0</v>
      </c>
      <c r="V176" s="44">
        <f>VLOOKUP($D176,CLASS!$D$2:$W$405,19,FALSE)</f>
        <v>0</v>
      </c>
      <c r="W176" s="52">
        <f>IF(IF(V176,V176+$G176,0)&lt;=100,IF(V176,V176+$G176,0),100)</f>
        <v>0</v>
      </c>
      <c r="X176"/>
      <c r="Y176"/>
      <c r="Z176" s="52">
        <f>I176+K176+M176+O176+Q176+S176+U176+W176</f>
        <v>178</v>
      </c>
      <c r="AA176"/>
      <c r="AB176">
        <f>I176</f>
        <v>90</v>
      </c>
      <c r="AC176">
        <f>K176</f>
        <v>88</v>
      </c>
      <c r="AD176">
        <f>M176</f>
        <v>0</v>
      </c>
      <c r="AE176">
        <f>O176</f>
        <v>0</v>
      </c>
      <c r="AF176">
        <f>Q176</f>
        <v>0</v>
      </c>
      <c r="AG176">
        <f>S176</f>
        <v>0</v>
      </c>
      <c r="AH176">
        <f>U176</f>
        <v>0</v>
      </c>
      <c r="AI176">
        <f>W176</f>
        <v>0</v>
      </c>
      <c r="AJ176" s="24">
        <f>SUMPRODUCT(LARGE(AB176:AI176, {1,2,3,4,5}))</f>
        <v>178</v>
      </c>
      <c r="AK176" s="57"/>
    </row>
    <row r="177" spans="1:37" x14ac:dyDescent="0.25">
      <c r="A177" s="47" t="s">
        <v>26</v>
      </c>
      <c r="B177" s="46" t="s">
        <v>317</v>
      </c>
      <c r="C177" t="s">
        <v>318</v>
      </c>
      <c r="D177">
        <v>131683</v>
      </c>
      <c r="E177" t="s">
        <v>12</v>
      </c>
      <c r="F177" t="s">
        <v>8</v>
      </c>
      <c r="G177" s="44">
        <f>VLOOKUP($D177,CLASS!$D$2:$W$405,4,FALSE)</f>
        <v>10</v>
      </c>
      <c r="H177" s="44">
        <f>VLOOKUP($D177,CLASS!$D$2:$W$405,5,FALSE)</f>
        <v>0</v>
      </c>
      <c r="I177" s="52">
        <f>IF(H177,G177+H177,0)</f>
        <v>0</v>
      </c>
      <c r="J177" s="44">
        <f>VLOOKUP($D177,CLASS!$D$2:$W$405,7,FALSE)</f>
        <v>85</v>
      </c>
      <c r="K177" s="52">
        <f>IF(IF(J177,J177+$G177,0)&lt;=100,IF(J177,J177+$G177,0),100)</f>
        <v>95</v>
      </c>
      <c r="L177" s="44">
        <f>VLOOKUP($D177,CLASS!$D$2:$W$405,9,FALSE)</f>
        <v>73</v>
      </c>
      <c r="M177" s="52">
        <f>IF(IF(L177,L177+$G177,0)&lt;=100,IF(L177,L177+$G177,0),100)</f>
        <v>83</v>
      </c>
      <c r="N177" s="44">
        <f>VLOOKUP($D177,CLASS!$D$2:$W$405,11,FALSE)</f>
        <v>0</v>
      </c>
      <c r="O177" s="52">
        <f>IF(IF(N177,N177+$G177,0)&lt;=100,IF(N177,N177+$G177,0),100)</f>
        <v>0</v>
      </c>
      <c r="P177" s="44">
        <f>VLOOKUP($D177,CLASS!$D$2:$W$405,13,FALSE)</f>
        <v>0</v>
      </c>
      <c r="Q177" s="52">
        <f>IF(IF(P177,P177+$G177,0)&lt;=100,IF(P177,P177+$G177,0),100)</f>
        <v>0</v>
      </c>
      <c r="R177" s="44">
        <f>VLOOKUP($D177,CLASS!$D$2:$W$405,15,FALSE)</f>
        <v>0</v>
      </c>
      <c r="S177" s="52">
        <f>IF(IF(R177,R177+$G177,0)&lt;=100,IF(R177,R177+$G177,0),100)</f>
        <v>0</v>
      </c>
      <c r="T177" s="44">
        <f>VLOOKUP($D177,CLASS!$D$2:$W$405,17,FALSE)</f>
        <v>0</v>
      </c>
      <c r="U177" s="52">
        <f>IF(IF(T177,T177+$G177,0)&lt;=100,IF(T177,T177+$G177,0),100)</f>
        <v>0</v>
      </c>
      <c r="V177" s="44">
        <f>VLOOKUP($D177,CLASS!$D$2:$W$405,19,FALSE)</f>
        <v>0</v>
      </c>
      <c r="W177" s="52">
        <f>IF(IF(V177,V177+$G177,0)&lt;=100,IF(V177,V177+$G177,0),100)</f>
        <v>0</v>
      </c>
      <c r="X177"/>
      <c r="Y177"/>
      <c r="Z177" s="52">
        <f>I177+K177+M177+O177+Q177+S177+U177+W177</f>
        <v>178</v>
      </c>
      <c r="AA177"/>
      <c r="AB177">
        <f>I177</f>
        <v>0</v>
      </c>
      <c r="AC177">
        <f>K177</f>
        <v>95</v>
      </c>
      <c r="AD177">
        <f>M177</f>
        <v>83</v>
      </c>
      <c r="AE177">
        <f>O177</f>
        <v>0</v>
      </c>
      <c r="AF177">
        <f>Q177</f>
        <v>0</v>
      </c>
      <c r="AG177">
        <f>S177</f>
        <v>0</v>
      </c>
      <c r="AH177">
        <f>U177</f>
        <v>0</v>
      </c>
      <c r="AI177">
        <f>W177</f>
        <v>0</v>
      </c>
      <c r="AJ177" s="24">
        <f>SUMPRODUCT(LARGE(AB177:AI177, {1,2,3,4,5}))</f>
        <v>178</v>
      </c>
      <c r="AK177" s="57"/>
    </row>
    <row r="178" spans="1:37" x14ac:dyDescent="0.25">
      <c r="A178" s="47" t="s">
        <v>10</v>
      </c>
      <c r="B178" s="46" t="s">
        <v>299</v>
      </c>
      <c r="C178" t="s">
        <v>300</v>
      </c>
      <c r="D178">
        <v>129998</v>
      </c>
      <c r="E178" t="s">
        <v>12</v>
      </c>
      <c r="F178" t="s">
        <v>8</v>
      </c>
      <c r="G178" s="44">
        <f>VLOOKUP($D178,CLASS!$D$2:$W$405,4,FALSE)</f>
        <v>10</v>
      </c>
      <c r="H178" s="44">
        <f>VLOOKUP($D178,CLASS!$D$2:$W$405,5,FALSE)</f>
        <v>0</v>
      </c>
      <c r="I178" s="52">
        <f>IF(H178,G178+H178,0)</f>
        <v>0</v>
      </c>
      <c r="J178" s="44">
        <f>VLOOKUP($D178,CLASS!$D$2:$W$405,7,FALSE)</f>
        <v>84</v>
      </c>
      <c r="K178" s="52">
        <f>IF(IF(J178,J178+$G178,0)&lt;=100,IF(J178,J178+$G178,0),100)</f>
        <v>94</v>
      </c>
      <c r="L178" s="44">
        <f>VLOOKUP($D178,CLASS!$D$2:$W$405,9,FALSE)</f>
        <v>73</v>
      </c>
      <c r="M178" s="52">
        <f>IF(IF(L178,L178+$G178,0)&lt;=100,IF(L178,L178+$G178,0),100)</f>
        <v>83</v>
      </c>
      <c r="N178" s="44">
        <f>VLOOKUP($D178,CLASS!$D$2:$W$405,11,FALSE)</f>
        <v>0</v>
      </c>
      <c r="O178" s="52">
        <f>IF(IF(N178,N178+$G178,0)&lt;=100,IF(N178,N178+$G178,0),100)</f>
        <v>0</v>
      </c>
      <c r="P178" s="44">
        <f>VLOOKUP($D178,CLASS!$D$2:$W$405,13,FALSE)</f>
        <v>0</v>
      </c>
      <c r="Q178" s="52">
        <f>IF(IF(P178,P178+$G178,0)&lt;=100,IF(P178,P178+$G178,0),100)</f>
        <v>0</v>
      </c>
      <c r="R178" s="44">
        <f>VLOOKUP($D178,CLASS!$D$2:$W$405,15,FALSE)</f>
        <v>0</v>
      </c>
      <c r="S178" s="52">
        <f>IF(IF(R178,R178+$G178,0)&lt;=100,IF(R178,R178+$G178,0),100)</f>
        <v>0</v>
      </c>
      <c r="T178" s="44">
        <f>VLOOKUP($D178,CLASS!$D$2:$W$405,17,FALSE)</f>
        <v>0</v>
      </c>
      <c r="U178" s="52">
        <f>IF(IF(T178,T178+$G178,0)&lt;=100,IF(T178,T178+$G178,0),100)</f>
        <v>0</v>
      </c>
      <c r="V178" s="44">
        <f>VLOOKUP($D178,CLASS!$D$2:$W$405,19,FALSE)</f>
        <v>0</v>
      </c>
      <c r="W178" s="52">
        <f>IF(IF(V178,V178+$G178,0)&lt;=100,IF(V178,V178+$G178,0),100)</f>
        <v>0</v>
      </c>
      <c r="X178"/>
      <c r="Y178"/>
      <c r="Z178" s="52">
        <f>I178+K178+M178+O178+Q178+S178+U178+W178</f>
        <v>177</v>
      </c>
      <c r="AA178"/>
      <c r="AB178">
        <f>I178</f>
        <v>0</v>
      </c>
      <c r="AC178">
        <f>K178</f>
        <v>94</v>
      </c>
      <c r="AD178">
        <f>M178</f>
        <v>83</v>
      </c>
      <c r="AE178">
        <f>O178</f>
        <v>0</v>
      </c>
      <c r="AF178">
        <f>Q178</f>
        <v>0</v>
      </c>
      <c r="AG178">
        <f>S178</f>
        <v>0</v>
      </c>
      <c r="AH178">
        <f>U178</f>
        <v>0</v>
      </c>
      <c r="AI178">
        <f>W178</f>
        <v>0</v>
      </c>
      <c r="AJ178" s="24">
        <f>SUMPRODUCT(LARGE(AB178:AI178, {1,2,3,4,5}))</f>
        <v>177</v>
      </c>
      <c r="AK178"/>
    </row>
    <row r="179" spans="1:37" x14ac:dyDescent="0.25">
      <c r="A179" s="47" t="s">
        <v>29</v>
      </c>
      <c r="B179" s="46" t="s">
        <v>81</v>
      </c>
      <c r="C179" t="s">
        <v>82</v>
      </c>
      <c r="D179">
        <v>43085</v>
      </c>
      <c r="E179" t="s">
        <v>23</v>
      </c>
      <c r="F179" t="s">
        <v>8</v>
      </c>
      <c r="G179" s="44">
        <f>VLOOKUP($D179,CLASS!$D$2:$W$405,4,FALSE)</f>
        <v>0</v>
      </c>
      <c r="H179" s="44">
        <f>VLOOKUP($D179,CLASS!$D$2:$W$405,5,FALSE)</f>
        <v>90</v>
      </c>
      <c r="I179" s="52">
        <f>IF(H179,G179+H179,0)</f>
        <v>90</v>
      </c>
      <c r="J179" s="44">
        <f>VLOOKUP($D179,CLASS!$D$2:$W$405,7,FALSE)</f>
        <v>0</v>
      </c>
      <c r="K179" s="52">
        <f>IF(IF(J179,J179+$G179,0)&lt;=100,IF(J179,J179+$G179,0),100)</f>
        <v>0</v>
      </c>
      <c r="L179" s="44">
        <f>VLOOKUP($D179,CLASS!$D$2:$W$405,9,FALSE)</f>
        <v>0</v>
      </c>
      <c r="M179" s="52">
        <f>IF(IF(L179,L179+$G179,0)&lt;=100,IF(L179,L179+$G179,0),100)</f>
        <v>0</v>
      </c>
      <c r="N179" s="44">
        <f>VLOOKUP($D179,CLASS!$D$2:$W$405,11,FALSE)</f>
        <v>87</v>
      </c>
      <c r="O179" s="52">
        <f>IF(IF(N179,N179+$G179,0)&lt;=100,IF(N179,N179+$G179,0),100)</f>
        <v>87</v>
      </c>
      <c r="P179" s="44">
        <f>VLOOKUP($D179,CLASS!$D$2:$W$405,13,FALSE)</f>
        <v>0</v>
      </c>
      <c r="Q179" s="52">
        <f>IF(IF(P179,P179+$G179,0)&lt;=100,IF(P179,P179+$G179,0),100)</f>
        <v>0</v>
      </c>
      <c r="R179" s="44">
        <f>VLOOKUP($D179,CLASS!$D$2:$W$405,15,FALSE)</f>
        <v>0</v>
      </c>
      <c r="S179" s="52">
        <f>IF(IF(R179,R179+$G179,0)&lt;=100,IF(R179,R179+$G179,0),100)</f>
        <v>0</v>
      </c>
      <c r="T179" s="44">
        <f>VLOOKUP($D179,CLASS!$D$2:$W$405,17,FALSE)</f>
        <v>0</v>
      </c>
      <c r="U179" s="52">
        <f>IF(IF(T179,T179+$G179,0)&lt;=100,IF(T179,T179+$G179,0),100)</f>
        <v>0</v>
      </c>
      <c r="V179" s="44">
        <f>VLOOKUP($D179,CLASS!$D$2:$W$405,19,FALSE)</f>
        <v>0</v>
      </c>
      <c r="W179" s="52">
        <f>IF(IF(V179,V179+$G179,0)&lt;=100,IF(V179,V179+$G179,0),100)</f>
        <v>0</v>
      </c>
      <c r="X179"/>
      <c r="Y179"/>
      <c r="Z179" s="52">
        <f>I179+K179+M179+O179+Q179+S179+U179+W179</f>
        <v>177</v>
      </c>
      <c r="AA179"/>
      <c r="AB179">
        <f>I179</f>
        <v>90</v>
      </c>
      <c r="AC179">
        <f>K179</f>
        <v>0</v>
      </c>
      <c r="AD179">
        <f>M179</f>
        <v>0</v>
      </c>
      <c r="AE179">
        <f>O179</f>
        <v>87</v>
      </c>
      <c r="AF179">
        <f>Q179</f>
        <v>0</v>
      </c>
      <c r="AG179">
        <f>S179</f>
        <v>0</v>
      </c>
      <c r="AH179">
        <f>U179</f>
        <v>0</v>
      </c>
      <c r="AI179">
        <f>W179</f>
        <v>0</v>
      </c>
      <c r="AJ179" s="24">
        <f>SUMPRODUCT(LARGE(AB179:AI179, {1,2,3,4,5}))</f>
        <v>177</v>
      </c>
      <c r="AK179" s="44"/>
    </row>
    <row r="180" spans="1:37" x14ac:dyDescent="0.25">
      <c r="A180" s="47" t="s">
        <v>26</v>
      </c>
      <c r="B180" s="46" t="s">
        <v>325</v>
      </c>
      <c r="C180" t="s">
        <v>326</v>
      </c>
      <c r="D180">
        <v>127749</v>
      </c>
      <c r="E180" t="s">
        <v>13</v>
      </c>
      <c r="F180" t="s">
        <v>36</v>
      </c>
      <c r="G180" s="44">
        <f>VLOOKUP($D180,CLASS!$D$2:$W$405,4,FALSE)</f>
        <v>15</v>
      </c>
      <c r="H180" s="44">
        <f>VLOOKUP($D180,CLASS!$D$2:$W$405,5,FALSE)</f>
        <v>82</v>
      </c>
      <c r="I180" s="52">
        <f>IF(H180,G180+H180,0)</f>
        <v>97</v>
      </c>
      <c r="J180" s="44">
        <f>VLOOKUP($D180,CLASS!$D$2:$W$405,7,FALSE)</f>
        <v>64</v>
      </c>
      <c r="K180" s="52">
        <f>IF(IF(J180,J180+$G180,0)&lt;=100,IF(J180,J180+$G180,0),100)</f>
        <v>79</v>
      </c>
      <c r="L180" s="44">
        <f>VLOOKUP($D180,CLASS!$D$2:$W$405,9,FALSE)</f>
        <v>0</v>
      </c>
      <c r="M180" s="52">
        <f>IF(IF(L180,L180+$G180,0)&lt;=100,IF(L180,L180+$G180,0),100)</f>
        <v>0</v>
      </c>
      <c r="N180" s="44">
        <f>VLOOKUP($D180,CLASS!$D$2:$W$405,11,FALSE)</f>
        <v>0</v>
      </c>
      <c r="O180" s="52">
        <f>IF(IF(N180,N180+$G180,0)&lt;=100,IF(N180,N180+$G180,0),100)</f>
        <v>0</v>
      </c>
      <c r="P180" s="44">
        <f>VLOOKUP($D180,CLASS!$D$2:$W$405,13,FALSE)</f>
        <v>0</v>
      </c>
      <c r="Q180" s="52">
        <f>IF(IF(P180,P180+$G180,0)&lt;=100,IF(P180,P180+$G180,0),100)</f>
        <v>0</v>
      </c>
      <c r="R180" s="44">
        <f>VLOOKUP($D180,CLASS!$D$2:$W$405,15,FALSE)</f>
        <v>0</v>
      </c>
      <c r="S180" s="52">
        <f>IF(IF(R180,R180+$G180,0)&lt;=100,IF(R180,R180+$G180,0),100)</f>
        <v>0</v>
      </c>
      <c r="T180" s="44">
        <f>VLOOKUP($D180,CLASS!$D$2:$W$405,17,FALSE)</f>
        <v>0</v>
      </c>
      <c r="U180" s="52">
        <f>IF(IF(T180,T180+$G180,0)&lt;=100,IF(T180,T180+$G180,0),100)</f>
        <v>0</v>
      </c>
      <c r="V180" s="44">
        <f>VLOOKUP($D180,CLASS!$D$2:$W$405,19,FALSE)</f>
        <v>0</v>
      </c>
      <c r="W180" s="52">
        <f>IF(IF(V180,V180+$G180,0)&lt;=100,IF(V180,V180+$G180,0),100)</f>
        <v>0</v>
      </c>
      <c r="X180"/>
      <c r="Y180"/>
      <c r="Z180" s="52">
        <f>I180+K180+M180+O180+Q180+S180+U180+W180</f>
        <v>176</v>
      </c>
      <c r="AA180"/>
      <c r="AB180">
        <f>I180</f>
        <v>97</v>
      </c>
      <c r="AC180">
        <f>K180</f>
        <v>79</v>
      </c>
      <c r="AD180">
        <f>M180</f>
        <v>0</v>
      </c>
      <c r="AE180">
        <f>O180</f>
        <v>0</v>
      </c>
      <c r="AF180">
        <f>Q180</f>
        <v>0</v>
      </c>
      <c r="AG180">
        <f>S180</f>
        <v>0</v>
      </c>
      <c r="AH180">
        <f>U180</f>
        <v>0</v>
      </c>
      <c r="AI180">
        <f>W180</f>
        <v>0</v>
      </c>
      <c r="AJ180" s="24">
        <f>SUMPRODUCT(LARGE(AB180:AI180, {1,2,3,4,5}))</f>
        <v>176</v>
      </c>
      <c r="AK180" s="44"/>
    </row>
    <row r="181" spans="1:37" x14ac:dyDescent="0.25">
      <c r="A181" s="47" t="s">
        <v>48</v>
      </c>
      <c r="B181" s="45" t="s">
        <v>340</v>
      </c>
      <c r="C181" t="s">
        <v>341</v>
      </c>
      <c r="D181">
        <v>133995</v>
      </c>
      <c r="E181" t="s">
        <v>13</v>
      </c>
      <c r="F181" t="s">
        <v>8</v>
      </c>
      <c r="G181" s="44">
        <f>VLOOKUP($D181,CLASS!$D$2:$W$405,4,FALSE)</f>
        <v>15</v>
      </c>
      <c r="H181" s="44">
        <f>VLOOKUP($D181,CLASS!$D$2:$W$405,5,FALSE)</f>
        <v>70</v>
      </c>
      <c r="I181" s="52">
        <f>IF(H181,G181+H181,0)</f>
        <v>85</v>
      </c>
      <c r="J181" s="44">
        <f>VLOOKUP($D181,CLASS!$D$2:$W$405,7,FALSE)</f>
        <v>0</v>
      </c>
      <c r="K181" s="52">
        <f>IF(IF(J181,J181+$G181,0)&lt;=100,IF(J181,J181+$G181,0),100)</f>
        <v>0</v>
      </c>
      <c r="L181" s="44">
        <f>VLOOKUP($D181,CLASS!$D$2:$W$405,9,FALSE)</f>
        <v>75</v>
      </c>
      <c r="M181" s="52">
        <f>IF(IF(L181,L181+$G181,0)&lt;=100,IF(L181,L181+$G181,0),100)</f>
        <v>90</v>
      </c>
      <c r="N181" s="44">
        <f>VLOOKUP($D181,CLASS!$D$2:$W$405,11,FALSE)</f>
        <v>0</v>
      </c>
      <c r="O181" s="52">
        <f>IF(IF(N181,N181+$G181,0)&lt;=100,IF(N181,N181+$G181,0),100)</f>
        <v>0</v>
      </c>
      <c r="P181" s="44">
        <f>VLOOKUP($D181,CLASS!$D$2:$W$405,13,FALSE)</f>
        <v>0</v>
      </c>
      <c r="Q181" s="52">
        <f>IF(IF(P181,P181+$G181,0)&lt;=100,IF(P181,P181+$G181,0),100)</f>
        <v>0</v>
      </c>
      <c r="R181" s="44">
        <f>VLOOKUP($D181,CLASS!$D$2:$W$405,15,FALSE)</f>
        <v>0</v>
      </c>
      <c r="S181" s="52">
        <f>IF(IF(R181,R181+$G181,0)&lt;=100,IF(R181,R181+$G181,0),100)</f>
        <v>0</v>
      </c>
      <c r="T181" s="44">
        <f>VLOOKUP($D181,CLASS!$D$2:$W$405,17,FALSE)</f>
        <v>0</v>
      </c>
      <c r="U181" s="52">
        <f>IF(IF(T181,T181+$G181,0)&lt;=100,IF(T181,T181+$G181,0),100)</f>
        <v>0</v>
      </c>
      <c r="V181" s="44">
        <f>VLOOKUP($D181,CLASS!$D$2:$W$405,19,FALSE)</f>
        <v>0</v>
      </c>
      <c r="W181" s="52">
        <f>IF(IF(V181,V181+$G181,0)&lt;=100,IF(V181,V181+$G181,0),100)</f>
        <v>0</v>
      </c>
      <c r="X181"/>
      <c r="Y181"/>
      <c r="Z181" s="52">
        <f>I181+K181+M181+O181+Q181+S181+U181+W181</f>
        <v>175</v>
      </c>
      <c r="AA181"/>
      <c r="AB181">
        <f>I181</f>
        <v>85</v>
      </c>
      <c r="AC181">
        <f>K181</f>
        <v>0</v>
      </c>
      <c r="AD181">
        <f>M181</f>
        <v>90</v>
      </c>
      <c r="AE181">
        <f>O181</f>
        <v>0</v>
      </c>
      <c r="AF181">
        <f>Q181</f>
        <v>0</v>
      </c>
      <c r="AG181">
        <f>S181</f>
        <v>0</v>
      </c>
      <c r="AH181">
        <f>U181</f>
        <v>0</v>
      </c>
      <c r="AI181">
        <f>W181</f>
        <v>0</v>
      </c>
      <c r="AJ181" s="24">
        <f>SUMPRODUCT(LARGE(AB181:AI181, {1,2,3,4,5}))</f>
        <v>175</v>
      </c>
      <c r="AK181"/>
    </row>
    <row r="182" spans="1:37" s="44" customFormat="1" x14ac:dyDescent="0.25">
      <c r="A182" s="47" t="s">
        <v>29</v>
      </c>
      <c r="B182" s="46" t="s">
        <v>69</v>
      </c>
      <c r="C182" s="44" t="s">
        <v>208</v>
      </c>
      <c r="D182" s="44">
        <v>108393</v>
      </c>
      <c r="E182" s="44" t="s">
        <v>11</v>
      </c>
      <c r="F182" s="44" t="s">
        <v>8</v>
      </c>
      <c r="G182" s="44">
        <f>VLOOKUP($D182,CLASS!$D$2:$W$405,4,FALSE)</f>
        <v>5</v>
      </c>
      <c r="H182" s="44">
        <f>VLOOKUP($D182,CLASS!$D$2:$W$405,5,FALSE)</f>
        <v>0</v>
      </c>
      <c r="I182" s="52">
        <f>IF(H182,G182+H182,0)</f>
        <v>0</v>
      </c>
      <c r="J182" s="44">
        <f>VLOOKUP($D182,CLASS!$D$2:$W$405,7,FALSE)</f>
        <v>0</v>
      </c>
      <c r="K182" s="52">
        <f>IF(IF(J182,J182+$G182,0)&lt;=100,IF(J182,J182+$G182,0),100)</f>
        <v>0</v>
      </c>
      <c r="L182" s="44">
        <f>VLOOKUP($D182,CLASS!$D$2:$W$405,9,FALSE)</f>
        <v>0</v>
      </c>
      <c r="M182" s="52">
        <f>IF(IF(L182,L182+$G182,0)&lt;=100,IF(L182,L182+$G182,0),100)</f>
        <v>0</v>
      </c>
      <c r="N182" s="44">
        <f>VLOOKUP($D182,CLASS!$D$2:$W$405,11,FALSE)</f>
        <v>72</v>
      </c>
      <c r="O182" s="52">
        <f>IF(IF(N182,N182+$G182,0)&lt;=100,IF(N182,N182+$G182,0),100)</f>
        <v>77</v>
      </c>
      <c r="P182" s="44">
        <f>VLOOKUP($D182,CLASS!$D$2:$W$405,13,FALSE)</f>
        <v>0</v>
      </c>
      <c r="Q182" s="52">
        <f>IF(IF(P182,P182+$G182,0)&lt;=100,IF(P182,P182+$G182,0),100)</f>
        <v>0</v>
      </c>
      <c r="R182" s="44">
        <f>VLOOKUP($D182,CLASS!$D$2:$W$405,15,FALSE)</f>
        <v>91</v>
      </c>
      <c r="S182" s="52">
        <f>IF(IF(R182,R182+$G182,0)&lt;=100,IF(R182,R182+$G182,0),100)</f>
        <v>96</v>
      </c>
      <c r="T182" s="44">
        <f>VLOOKUP($D182,CLASS!$D$2:$W$405,17,FALSE)</f>
        <v>0</v>
      </c>
      <c r="U182" s="52">
        <f>IF(IF(T182,T182+$G182,0)&lt;=100,IF(T182,T182+$G182,0),100)</f>
        <v>0</v>
      </c>
      <c r="V182" s="44">
        <f>VLOOKUP($D182,CLASS!$D$2:$W$405,19,FALSE)</f>
        <v>0</v>
      </c>
      <c r="W182" s="52">
        <f>IF(IF(V182,V182+$G182,0)&lt;=100,IF(V182,V182+$G182,0),100)</f>
        <v>0</v>
      </c>
      <c r="Z182" s="52">
        <f>I182+K182+M182+O182+Q182+S182+U182+W182</f>
        <v>173</v>
      </c>
      <c r="AB182" s="44">
        <f>I182</f>
        <v>0</v>
      </c>
      <c r="AC182" s="44">
        <f>K182</f>
        <v>0</v>
      </c>
      <c r="AD182" s="44">
        <f>M182</f>
        <v>0</v>
      </c>
      <c r="AE182" s="44">
        <f>O182</f>
        <v>77</v>
      </c>
      <c r="AF182" s="44">
        <f>Q182</f>
        <v>0</v>
      </c>
      <c r="AG182" s="44">
        <f>S182</f>
        <v>96</v>
      </c>
      <c r="AH182" s="44">
        <f>U182</f>
        <v>0</v>
      </c>
      <c r="AI182" s="44">
        <f>W182</f>
        <v>0</v>
      </c>
      <c r="AJ182" s="24">
        <f>SUMPRODUCT(LARGE(AB182:AI182, {1,2,3,4,5}))</f>
        <v>173</v>
      </c>
      <c r="AK182" s="6"/>
    </row>
    <row r="183" spans="1:37" x14ac:dyDescent="0.25">
      <c r="A183" s="47" t="s">
        <v>29</v>
      </c>
      <c r="B183" s="46" t="s">
        <v>175</v>
      </c>
      <c r="C183" t="s">
        <v>315</v>
      </c>
      <c r="D183">
        <v>50249</v>
      </c>
      <c r="E183" t="s">
        <v>12</v>
      </c>
      <c r="F183" t="s">
        <v>8</v>
      </c>
      <c r="G183" s="44">
        <f>VLOOKUP($D183,CLASS!$D$2:$W$405,4,FALSE)</f>
        <v>10</v>
      </c>
      <c r="H183">
        <f>VLOOKUP($D183,CLASS!$D$2:$W$405,5,FALSE)</f>
        <v>0</v>
      </c>
      <c r="I183" s="20">
        <f>IF(H183,G183+H183,0)</f>
        <v>0</v>
      </c>
      <c r="J183">
        <f>VLOOKUP($D183,CLASS!$D$2:$W$405,7,FALSE)</f>
        <v>82</v>
      </c>
      <c r="K183" s="52">
        <f>IF(IF(J183,J183+$G183,0)&lt;=100,IF(J183,J183+$G183,0),100)</f>
        <v>92</v>
      </c>
      <c r="L183" s="44">
        <f>VLOOKUP($D183,CLASS!$D$2:$W$405,9,FALSE)</f>
        <v>0</v>
      </c>
      <c r="M183" s="52">
        <f>IF(IF(L183,L183+$G183,0)&lt;=100,IF(L183,L183+$G183,0),100)</f>
        <v>0</v>
      </c>
      <c r="N183" s="44">
        <f>VLOOKUP($D183,CLASS!$D$2:$W$405,11,FALSE)</f>
        <v>71</v>
      </c>
      <c r="O183" s="52">
        <f>IF(IF(N183,N183+$G183,0)&lt;=100,IF(N183,N183+$G183,0),100)</f>
        <v>81</v>
      </c>
      <c r="P183" s="44">
        <f>VLOOKUP($D183,CLASS!$D$2:$W$405,13,FALSE)</f>
        <v>0</v>
      </c>
      <c r="Q183" s="52">
        <f>IF(IF(P183,P183+$G183,0)&lt;=100,IF(P183,P183+$G183,0),100)</f>
        <v>0</v>
      </c>
      <c r="R183" s="44">
        <f>VLOOKUP($D183,CLASS!$D$2:$W$405,15,FALSE)</f>
        <v>0</v>
      </c>
      <c r="S183" s="52">
        <f>IF(IF(R183,R183+$G183,0)&lt;=100,IF(R183,R183+$G183,0),100)</f>
        <v>0</v>
      </c>
      <c r="T183" s="44">
        <f>VLOOKUP($D183,CLASS!$D$2:$W$405,17,FALSE)</f>
        <v>0</v>
      </c>
      <c r="U183" s="52">
        <f>IF(IF(T183,T183+$G183,0)&lt;=100,IF(T183,T183+$G183,0),100)</f>
        <v>0</v>
      </c>
      <c r="V183" s="44">
        <f>VLOOKUP($D183,CLASS!$D$2:$W$405,19,FALSE)</f>
        <v>0</v>
      </c>
      <c r="W183" s="52">
        <f>IF(IF(V183,V183+$G183,0)&lt;=100,IF(V183,V183+$G183,0),100)</f>
        <v>0</v>
      </c>
      <c r="X183"/>
      <c r="Y183"/>
      <c r="Z183" s="52">
        <f>I183+K183+M183+O183+Q183+S183+U183+W183</f>
        <v>173</v>
      </c>
      <c r="AA183"/>
      <c r="AB183">
        <f>I183</f>
        <v>0</v>
      </c>
      <c r="AC183">
        <f>K183</f>
        <v>92</v>
      </c>
      <c r="AD183">
        <f>M183</f>
        <v>0</v>
      </c>
      <c r="AE183">
        <f>O183</f>
        <v>81</v>
      </c>
      <c r="AF183">
        <f>Q183</f>
        <v>0</v>
      </c>
      <c r="AG183">
        <f>S183</f>
        <v>0</v>
      </c>
      <c r="AH183">
        <f>U183</f>
        <v>0</v>
      </c>
      <c r="AI183">
        <f>W183</f>
        <v>0</v>
      </c>
      <c r="AJ183" s="24">
        <f>SUMPRODUCT(LARGE(AB183:AI183, {1,2,3,4,5}))</f>
        <v>173</v>
      </c>
    </row>
    <row r="184" spans="1:37" x14ac:dyDescent="0.25">
      <c r="A184" s="47" t="s">
        <v>49</v>
      </c>
      <c r="B184" s="46" t="s">
        <v>125</v>
      </c>
      <c r="C184" t="s">
        <v>126</v>
      </c>
      <c r="D184">
        <v>114845</v>
      </c>
      <c r="E184" t="s">
        <v>7</v>
      </c>
      <c r="F184" t="s">
        <v>8</v>
      </c>
      <c r="G184" s="44">
        <f>VLOOKUP($D184,CLASS!$D$2:$W$405,4,FALSE)</f>
        <v>0</v>
      </c>
      <c r="H184">
        <f>VLOOKUP($D184,CLASS!$D$2:$W$405,5,FALSE)</f>
        <v>86</v>
      </c>
      <c r="I184" s="20">
        <f>IF(H184,G184+H184,0)</f>
        <v>86</v>
      </c>
      <c r="J184">
        <f>VLOOKUP($D184,CLASS!$D$2:$W$405,7,FALSE)</f>
        <v>0</v>
      </c>
      <c r="K184" s="52">
        <f>IF(IF(J184,J184+$G184,0)&lt;=100,IF(J184,J184+$G184,0),100)</f>
        <v>0</v>
      </c>
      <c r="L184" s="44">
        <f>VLOOKUP($D184,CLASS!$D$2:$W$405,9,FALSE)</f>
        <v>86</v>
      </c>
      <c r="M184" s="52">
        <f>IF(IF(L184,L184+$G184,0)&lt;=100,IF(L184,L184+$G184,0),100)</f>
        <v>86</v>
      </c>
      <c r="N184" s="44">
        <f>VLOOKUP($D184,CLASS!$D$2:$W$405,11,FALSE)</f>
        <v>0</v>
      </c>
      <c r="O184" s="52">
        <f>IF(IF(N184,N184+$G184,0)&lt;=100,IF(N184,N184+$G184,0),100)</f>
        <v>0</v>
      </c>
      <c r="P184" s="44">
        <f>VLOOKUP($D184,CLASS!$D$2:$W$405,13,FALSE)</f>
        <v>0</v>
      </c>
      <c r="Q184" s="52">
        <f>IF(IF(P184,P184+$G184,0)&lt;=100,IF(P184,P184+$G184,0),100)</f>
        <v>0</v>
      </c>
      <c r="R184" s="44">
        <f>VLOOKUP($D184,CLASS!$D$2:$W$405,15,FALSE)</f>
        <v>0</v>
      </c>
      <c r="S184" s="52">
        <f>IF(IF(R184,R184+$G184,0)&lt;=100,IF(R184,R184+$G184,0),100)</f>
        <v>0</v>
      </c>
      <c r="T184" s="44">
        <f>VLOOKUP($D184,CLASS!$D$2:$W$405,17,FALSE)</f>
        <v>0</v>
      </c>
      <c r="U184" s="52">
        <f>IF(IF(T184,T184+$G184,0)&lt;=100,IF(T184,T184+$G184,0),100)</f>
        <v>0</v>
      </c>
      <c r="V184" s="44">
        <f>VLOOKUP($D184,CLASS!$D$2:$W$405,19,FALSE)</f>
        <v>0</v>
      </c>
      <c r="W184" s="52">
        <f>IF(IF(V184,V184+$G184,0)&lt;=100,IF(V184,V184+$G184,0),100)</f>
        <v>0</v>
      </c>
      <c r="X184"/>
      <c r="Y184"/>
      <c r="Z184" s="52">
        <f>I184+K184+M184+O184+Q184+S184+U184+W184</f>
        <v>172</v>
      </c>
      <c r="AA184"/>
      <c r="AB184">
        <f>I184</f>
        <v>86</v>
      </c>
      <c r="AC184">
        <f>K184</f>
        <v>0</v>
      </c>
      <c r="AD184">
        <f>M184</f>
        <v>86</v>
      </c>
      <c r="AE184">
        <f>O184</f>
        <v>0</v>
      </c>
      <c r="AF184">
        <f>Q184</f>
        <v>0</v>
      </c>
      <c r="AG184">
        <f>S184</f>
        <v>0</v>
      </c>
      <c r="AH184">
        <f>U184</f>
        <v>0</v>
      </c>
      <c r="AI184">
        <f>W184</f>
        <v>0</v>
      </c>
      <c r="AJ184" s="24">
        <f>SUMPRODUCT(LARGE(AB184:AI184, {1,2,3,4,5}))</f>
        <v>172</v>
      </c>
      <c r="AK184" s="44"/>
    </row>
    <row r="185" spans="1:37" x14ac:dyDescent="0.25">
      <c r="A185" s="47" t="s">
        <v>31</v>
      </c>
      <c r="B185" s="45" t="s">
        <v>90</v>
      </c>
      <c r="C185" t="s">
        <v>179</v>
      </c>
      <c r="D185">
        <v>106211</v>
      </c>
      <c r="E185" t="s">
        <v>11</v>
      </c>
      <c r="F185" t="s">
        <v>8</v>
      </c>
      <c r="G185" s="44">
        <f>VLOOKUP($D185,CLASS!$D$2:$W$405,4,FALSE)</f>
        <v>5</v>
      </c>
      <c r="H185">
        <f>VLOOKUP($D185,CLASS!$D$2:$W$405,5,FALSE)</f>
        <v>83</v>
      </c>
      <c r="I185" s="20">
        <f>IF(H185,G185+H185,0)</f>
        <v>88</v>
      </c>
      <c r="J185">
        <f>VLOOKUP($D185,CLASS!$D$2:$W$405,7,FALSE)</f>
        <v>0</v>
      </c>
      <c r="K185" s="52">
        <f>IF(IF(J185,J185+$G185,0)&lt;=100,IF(J185,J185+$G185,0),100)</f>
        <v>0</v>
      </c>
      <c r="L185" s="44">
        <f>VLOOKUP($D185,CLASS!$D$2:$W$405,9,FALSE)</f>
        <v>0</v>
      </c>
      <c r="M185" s="52">
        <f>IF(IF(L185,L185+$G185,0)&lt;=100,IF(L185,L185+$G185,0),100)</f>
        <v>0</v>
      </c>
      <c r="N185" s="44">
        <f>VLOOKUP($D185,CLASS!$D$2:$W$405,11,FALSE)</f>
        <v>0</v>
      </c>
      <c r="O185" s="52">
        <f>IF(IF(N185,N185+$G185,0)&lt;=100,IF(N185,N185+$G185,0),100)</f>
        <v>0</v>
      </c>
      <c r="P185" s="44">
        <f>VLOOKUP($D185,CLASS!$D$2:$W$405,13,FALSE)</f>
        <v>79</v>
      </c>
      <c r="Q185" s="52">
        <f>IF(IF(P185,P185+$G185,0)&lt;=100,IF(P185,P185+$G185,0),100)</f>
        <v>84</v>
      </c>
      <c r="R185" s="44">
        <f>VLOOKUP($D185,CLASS!$D$2:$W$405,15,FALSE)</f>
        <v>0</v>
      </c>
      <c r="S185" s="52">
        <f>IF(IF(R185,R185+$G185,0)&lt;=100,IF(R185,R185+$G185,0),100)</f>
        <v>0</v>
      </c>
      <c r="T185" s="44">
        <f>VLOOKUP($D185,CLASS!$D$2:$W$405,17,FALSE)</f>
        <v>0</v>
      </c>
      <c r="U185" s="52">
        <f>IF(IF(T185,T185+$G185,0)&lt;=100,IF(T185,T185+$G185,0),100)</f>
        <v>0</v>
      </c>
      <c r="V185" s="44">
        <f>VLOOKUP($D185,CLASS!$D$2:$W$405,19,FALSE)</f>
        <v>0</v>
      </c>
      <c r="W185" s="52">
        <f>IF(IF(V185,V185+$G185,0)&lt;=100,IF(V185,V185+$G185,0),100)</f>
        <v>0</v>
      </c>
      <c r="X185"/>
      <c r="Y185"/>
      <c r="Z185" s="52">
        <f>I185+K185+M185+O185+Q185+S185+U185+W185</f>
        <v>172</v>
      </c>
      <c r="AA185"/>
      <c r="AB185">
        <f>I185</f>
        <v>88</v>
      </c>
      <c r="AC185">
        <f>K185</f>
        <v>0</v>
      </c>
      <c r="AD185">
        <f>M185</f>
        <v>0</v>
      </c>
      <c r="AE185">
        <f>O185</f>
        <v>0</v>
      </c>
      <c r="AF185">
        <f>Q185</f>
        <v>84</v>
      </c>
      <c r="AG185">
        <f>S185</f>
        <v>0</v>
      </c>
      <c r="AH185">
        <f>U185</f>
        <v>0</v>
      </c>
      <c r="AI185">
        <f>W185</f>
        <v>0</v>
      </c>
      <c r="AJ185" s="24">
        <f>SUMPRODUCT(LARGE(AB185:AI185, {1,2,3,4,5}))</f>
        <v>172</v>
      </c>
      <c r="AK185" s="44"/>
    </row>
    <row r="186" spans="1:37" x14ac:dyDescent="0.25">
      <c r="A186" s="47" t="s">
        <v>29</v>
      </c>
      <c r="B186" s="46" t="s">
        <v>129</v>
      </c>
      <c r="C186" t="s">
        <v>130</v>
      </c>
      <c r="D186">
        <v>32847</v>
      </c>
      <c r="E186" t="s">
        <v>7</v>
      </c>
      <c r="F186" t="s">
        <v>8</v>
      </c>
      <c r="G186" s="44">
        <f>VLOOKUP($D186,CLASS!$D$2:$W$405,4,FALSE)</f>
        <v>0</v>
      </c>
      <c r="H186">
        <f>VLOOKUP($D186,CLASS!$D$2:$W$405,5,FALSE)</f>
        <v>85</v>
      </c>
      <c r="I186" s="20">
        <f>IF(H186,G186+H186,0)</f>
        <v>85</v>
      </c>
      <c r="J186">
        <f>VLOOKUP($D186,CLASS!$D$2:$W$405,7,FALSE)</f>
        <v>0</v>
      </c>
      <c r="K186" s="52">
        <f>IF(IF(J186,J186+$G186,0)&lt;=100,IF(J186,J186+$G186,0),100)</f>
        <v>0</v>
      </c>
      <c r="L186" s="44">
        <f>VLOOKUP($D186,CLASS!$D$2:$W$405,9,FALSE)</f>
        <v>0</v>
      </c>
      <c r="M186" s="52">
        <f>IF(IF(L186,L186+$G186,0)&lt;=100,IF(L186,L186+$G186,0),100)</f>
        <v>0</v>
      </c>
      <c r="N186" s="44">
        <f>VLOOKUP($D186,CLASS!$D$2:$W$405,11,FALSE)</f>
        <v>0</v>
      </c>
      <c r="O186" s="52">
        <f>IF(IF(N186,N186+$G186,0)&lt;=100,IF(N186,N186+$G186,0),100)</f>
        <v>0</v>
      </c>
      <c r="P186" s="44">
        <f>VLOOKUP($D186,CLASS!$D$2:$W$405,13,FALSE)</f>
        <v>0</v>
      </c>
      <c r="Q186" s="52">
        <f>IF(IF(P186,P186+$G186,0)&lt;=100,IF(P186,P186+$G186,0),100)</f>
        <v>0</v>
      </c>
      <c r="R186" s="44">
        <f>VLOOKUP($D186,CLASS!$D$2:$W$405,15,FALSE)</f>
        <v>0</v>
      </c>
      <c r="S186" s="52">
        <f>IF(IF(R186,R186+$G186,0)&lt;=100,IF(R186,R186+$G186,0),100)</f>
        <v>0</v>
      </c>
      <c r="T186" s="44">
        <f>VLOOKUP($D186,CLASS!$D$2:$W$405,17,FALSE)</f>
        <v>86</v>
      </c>
      <c r="U186" s="52">
        <f>IF(IF(T186,T186+$G186,0)&lt;=100,IF(T186,T186+$G186,0),100)</f>
        <v>86</v>
      </c>
      <c r="V186" s="44">
        <f>VLOOKUP($D186,CLASS!$D$2:$W$405,19,FALSE)</f>
        <v>0</v>
      </c>
      <c r="W186" s="52">
        <f>IF(IF(V186,V186+$G186,0)&lt;=100,IF(V186,V186+$G186,0),100)</f>
        <v>0</v>
      </c>
      <c r="X186"/>
      <c r="Y186"/>
      <c r="Z186" s="52">
        <f>I186+K186+M186+O186+Q186+S186+U186+W186</f>
        <v>171</v>
      </c>
      <c r="AA186"/>
      <c r="AB186">
        <f>I186</f>
        <v>85</v>
      </c>
      <c r="AC186">
        <f>K186</f>
        <v>0</v>
      </c>
      <c r="AD186">
        <f>M186</f>
        <v>0</v>
      </c>
      <c r="AE186">
        <f>O186</f>
        <v>0</v>
      </c>
      <c r="AF186">
        <f>Q186</f>
        <v>0</v>
      </c>
      <c r="AG186">
        <f>S186</f>
        <v>0</v>
      </c>
      <c r="AH186">
        <f>U186</f>
        <v>86</v>
      </c>
      <c r="AI186">
        <f>W186</f>
        <v>0</v>
      </c>
      <c r="AJ186" s="24">
        <f>SUMPRODUCT(LARGE(AB186:AI186, {1,2,3,4,5}))</f>
        <v>171</v>
      </c>
      <c r="AK186" s="57"/>
    </row>
    <row r="187" spans="1:37" x14ac:dyDescent="0.25">
      <c r="A187" s="47" t="s">
        <v>31</v>
      </c>
      <c r="B187" s="45" t="s">
        <v>129</v>
      </c>
      <c r="C187" t="s">
        <v>106</v>
      </c>
      <c r="D187">
        <v>16608</v>
      </c>
      <c r="E187" t="s">
        <v>11</v>
      </c>
      <c r="F187" t="s">
        <v>8</v>
      </c>
      <c r="G187" s="44">
        <f>VLOOKUP($D187,CLASS!$D$2:$W$405,4,FALSE)</f>
        <v>5</v>
      </c>
      <c r="H187">
        <f>VLOOKUP($D187,CLASS!$D$2:$W$405,5,FALSE)</f>
        <v>0</v>
      </c>
      <c r="I187" s="20">
        <f>IF(H187,G187+H187,0)</f>
        <v>0</v>
      </c>
      <c r="J187">
        <f>VLOOKUP($D187,CLASS!$D$2:$W$405,7,FALSE)</f>
        <v>77</v>
      </c>
      <c r="K187" s="52">
        <f>IF(IF(J187,J187+$G187,0)&lt;=100,IF(J187,J187+$G187,0),100)</f>
        <v>82</v>
      </c>
      <c r="L187" s="44">
        <f>VLOOKUP($D187,CLASS!$D$2:$W$405,9,FALSE)</f>
        <v>83</v>
      </c>
      <c r="M187" s="52">
        <f>IF(IF(L187,L187+$G187,0)&lt;=100,IF(L187,L187+$G187,0),100)</f>
        <v>88</v>
      </c>
      <c r="N187" s="44">
        <f>VLOOKUP($D187,CLASS!$D$2:$W$405,11,FALSE)</f>
        <v>0</v>
      </c>
      <c r="O187" s="52">
        <f>IF(IF(N187,N187+$G187,0)&lt;=100,IF(N187,N187+$G187,0),100)</f>
        <v>0</v>
      </c>
      <c r="P187" s="44">
        <f>VLOOKUP($D187,CLASS!$D$2:$W$405,13,FALSE)</f>
        <v>0</v>
      </c>
      <c r="Q187" s="52">
        <f>IF(IF(P187,P187+$G187,0)&lt;=100,IF(P187,P187+$G187,0),100)</f>
        <v>0</v>
      </c>
      <c r="R187" s="44">
        <f>VLOOKUP($D187,CLASS!$D$2:$W$405,15,FALSE)</f>
        <v>0</v>
      </c>
      <c r="S187" s="52">
        <f>IF(IF(R187,R187+$G187,0)&lt;=100,IF(R187,R187+$G187,0),100)</f>
        <v>0</v>
      </c>
      <c r="T187" s="44">
        <f>VLOOKUP($D187,CLASS!$D$2:$W$405,17,FALSE)</f>
        <v>0</v>
      </c>
      <c r="U187" s="52">
        <f>IF(IF(T187,T187+$G187,0)&lt;=100,IF(T187,T187+$G187,0),100)</f>
        <v>0</v>
      </c>
      <c r="V187" s="44">
        <f>VLOOKUP($D187,CLASS!$D$2:$W$405,19,FALSE)</f>
        <v>0</v>
      </c>
      <c r="W187" s="52">
        <f>IF(IF(V187,V187+$G187,0)&lt;=100,IF(V187,V187+$G187,0),100)</f>
        <v>0</v>
      </c>
      <c r="X187"/>
      <c r="Y187"/>
      <c r="Z187" s="52">
        <f>I187+K187+M187+O187+Q187+S187+U187+W187</f>
        <v>170</v>
      </c>
      <c r="AA187"/>
      <c r="AB187">
        <f>I187</f>
        <v>0</v>
      </c>
      <c r="AC187">
        <f>K187</f>
        <v>82</v>
      </c>
      <c r="AD187">
        <f>M187</f>
        <v>88</v>
      </c>
      <c r="AE187">
        <f>O187</f>
        <v>0</v>
      </c>
      <c r="AF187">
        <f>Q187</f>
        <v>0</v>
      </c>
      <c r="AG187">
        <f>S187</f>
        <v>0</v>
      </c>
      <c r="AH187">
        <f>U187</f>
        <v>0</v>
      </c>
      <c r="AI187">
        <f>W187</f>
        <v>0</v>
      </c>
      <c r="AJ187" s="24">
        <f>SUMPRODUCT(LARGE(AB187:AI187, {1,2,3,4,5}))</f>
        <v>170</v>
      </c>
    </row>
    <row r="188" spans="1:37" x14ac:dyDescent="0.25">
      <c r="A188" s="47" t="s">
        <v>49</v>
      </c>
      <c r="B188" s="46" t="s">
        <v>134</v>
      </c>
      <c r="C188" t="s">
        <v>135</v>
      </c>
      <c r="D188">
        <v>92592</v>
      </c>
      <c r="E188" t="s">
        <v>7</v>
      </c>
      <c r="F188" t="s">
        <v>8</v>
      </c>
      <c r="G188" s="44">
        <f>VLOOKUP($D188,CLASS!$D$2:$W$405,4,FALSE)</f>
        <v>0</v>
      </c>
      <c r="H188">
        <f>VLOOKUP($D188,CLASS!$D$2:$W$405,5,FALSE)</f>
        <v>83</v>
      </c>
      <c r="I188" s="20">
        <f>IF(H188,G188+H188,0)</f>
        <v>83</v>
      </c>
      <c r="J188">
        <f>VLOOKUP($D188,CLASS!$D$2:$W$405,7,FALSE)</f>
        <v>85</v>
      </c>
      <c r="K188" s="52">
        <f>IF(IF(J188,J188+$G188,0)&lt;=100,IF(J188,J188+$G188,0),100)</f>
        <v>85</v>
      </c>
      <c r="L188" s="44">
        <f>VLOOKUP($D188,CLASS!$D$2:$W$405,9,FALSE)</f>
        <v>0</v>
      </c>
      <c r="M188" s="52">
        <f>IF(IF(L188,L188+$G188,0)&lt;=100,IF(L188,L188+$G188,0),100)</f>
        <v>0</v>
      </c>
      <c r="N188" s="44">
        <f>VLOOKUP($D188,CLASS!$D$2:$W$405,11,FALSE)</f>
        <v>0</v>
      </c>
      <c r="O188" s="52">
        <f>IF(IF(N188,N188+$G188,0)&lt;=100,IF(N188,N188+$G188,0),100)</f>
        <v>0</v>
      </c>
      <c r="P188" s="44">
        <f>VLOOKUP($D188,CLASS!$D$2:$W$405,13,FALSE)</f>
        <v>0</v>
      </c>
      <c r="Q188" s="52">
        <f>IF(IF(P188,P188+$G188,0)&lt;=100,IF(P188,P188+$G188,0),100)</f>
        <v>0</v>
      </c>
      <c r="R188" s="44">
        <f>VLOOKUP($D188,CLASS!$D$2:$W$405,15,FALSE)</f>
        <v>0</v>
      </c>
      <c r="S188" s="52">
        <f>IF(IF(R188,R188+$G188,0)&lt;=100,IF(R188,R188+$G188,0),100)</f>
        <v>0</v>
      </c>
      <c r="T188" s="44">
        <f>VLOOKUP($D188,CLASS!$D$2:$W$405,17,FALSE)</f>
        <v>0</v>
      </c>
      <c r="U188" s="52">
        <f>IF(IF(T188,T188+$G188,0)&lt;=100,IF(T188,T188+$G188,0),100)</f>
        <v>0</v>
      </c>
      <c r="V188" s="44">
        <f>VLOOKUP($D188,CLASS!$D$2:$W$405,19,FALSE)</f>
        <v>0</v>
      </c>
      <c r="W188" s="52">
        <f>IF(IF(V188,V188+$G188,0)&lt;=100,IF(V188,V188+$G188,0),100)</f>
        <v>0</v>
      </c>
      <c r="X188"/>
      <c r="Y188"/>
      <c r="Z188" s="52">
        <f>I188+K188+M188+O188+Q188+S188+U188+W188</f>
        <v>168</v>
      </c>
      <c r="AA188"/>
      <c r="AB188">
        <f>I188</f>
        <v>83</v>
      </c>
      <c r="AC188">
        <f>K188</f>
        <v>85</v>
      </c>
      <c r="AD188">
        <f>M188</f>
        <v>0</v>
      </c>
      <c r="AE188">
        <f>O188</f>
        <v>0</v>
      </c>
      <c r="AF188">
        <f>Q188</f>
        <v>0</v>
      </c>
      <c r="AG188">
        <f>S188</f>
        <v>0</v>
      </c>
      <c r="AH188">
        <f>U188</f>
        <v>0</v>
      </c>
      <c r="AI188">
        <f>W188</f>
        <v>0</v>
      </c>
      <c r="AJ188" s="24">
        <f>SUMPRODUCT(LARGE(AB188:AI188, {1,2,3,4,5}))</f>
        <v>168</v>
      </c>
    </row>
    <row r="189" spans="1:37" x14ac:dyDescent="0.25">
      <c r="A189" s="47" t="s">
        <v>10</v>
      </c>
      <c r="B189" s="46" t="s">
        <v>183</v>
      </c>
      <c r="C189" t="s">
        <v>202</v>
      </c>
      <c r="D189">
        <v>129796</v>
      </c>
      <c r="E189" t="s">
        <v>12</v>
      </c>
      <c r="F189" t="s">
        <v>8</v>
      </c>
      <c r="G189" s="44">
        <f>VLOOKUP($D189,CLASS!$D$2:$W$405,4,FALSE)</f>
        <v>10</v>
      </c>
      <c r="H189">
        <f>VLOOKUP($D189,CLASS!$D$2:$W$405,5,FALSE)</f>
        <v>71</v>
      </c>
      <c r="I189" s="20">
        <f>IF(H189,G189+H189,0)</f>
        <v>81</v>
      </c>
      <c r="J189">
        <f>VLOOKUP($D189,CLASS!$D$2:$W$405,7,FALSE)</f>
        <v>0</v>
      </c>
      <c r="K189" s="52">
        <f>IF(IF(J189,J189+$G189,0)&lt;=100,IF(J189,J189+$G189,0),100)</f>
        <v>0</v>
      </c>
      <c r="L189" s="44">
        <f>VLOOKUP($D189,CLASS!$D$2:$W$405,9,FALSE)</f>
        <v>77</v>
      </c>
      <c r="M189" s="52">
        <f>IF(IF(L189,L189+$G189,0)&lt;=100,IF(L189,L189+$G189,0),100)</f>
        <v>87</v>
      </c>
      <c r="N189" s="44">
        <f>VLOOKUP($D189,CLASS!$D$2:$W$405,11,FALSE)</f>
        <v>0</v>
      </c>
      <c r="O189" s="52">
        <f>IF(IF(N189,N189+$G189,0)&lt;=100,IF(N189,N189+$G189,0),100)</f>
        <v>0</v>
      </c>
      <c r="P189" s="44">
        <f>VLOOKUP($D189,CLASS!$D$2:$W$405,13,FALSE)</f>
        <v>0</v>
      </c>
      <c r="Q189" s="52">
        <f>IF(IF(P189,P189+$G189,0)&lt;=100,IF(P189,P189+$G189,0),100)</f>
        <v>0</v>
      </c>
      <c r="R189" s="44">
        <f>VLOOKUP($D189,CLASS!$D$2:$W$405,15,FALSE)</f>
        <v>0</v>
      </c>
      <c r="S189" s="52">
        <f>IF(IF(R189,R189+$G189,0)&lt;=100,IF(R189,R189+$G189,0),100)</f>
        <v>0</v>
      </c>
      <c r="T189" s="44">
        <f>VLOOKUP($D189,CLASS!$D$2:$W$405,17,FALSE)</f>
        <v>0</v>
      </c>
      <c r="U189" s="52">
        <f>IF(IF(T189,T189+$G189,0)&lt;=100,IF(T189,T189+$G189,0),100)</f>
        <v>0</v>
      </c>
      <c r="V189" s="44">
        <f>VLOOKUP($D189,CLASS!$D$2:$W$405,19,FALSE)</f>
        <v>0</v>
      </c>
      <c r="W189" s="52">
        <f>IF(IF(V189,V189+$G189,0)&lt;=100,IF(V189,V189+$G189,0),100)</f>
        <v>0</v>
      </c>
      <c r="X189"/>
      <c r="Y189"/>
      <c r="Z189" s="52">
        <f>I189+K189+M189+O189+Q189+S189+U189+W189</f>
        <v>168</v>
      </c>
      <c r="AA189"/>
      <c r="AB189">
        <f>I189</f>
        <v>81</v>
      </c>
      <c r="AC189">
        <f>K189</f>
        <v>0</v>
      </c>
      <c r="AD189">
        <f>M189</f>
        <v>87</v>
      </c>
      <c r="AE189">
        <f>O189</f>
        <v>0</v>
      </c>
      <c r="AF189">
        <f>Q189</f>
        <v>0</v>
      </c>
      <c r="AG189">
        <f>S189</f>
        <v>0</v>
      </c>
      <c r="AH189">
        <f>U189</f>
        <v>0</v>
      </c>
      <c r="AI189">
        <f>W189</f>
        <v>0</v>
      </c>
      <c r="AJ189" s="24">
        <f>SUMPRODUCT(LARGE(AB189:AI189, {1,2,3,4,5}))</f>
        <v>168</v>
      </c>
      <c r="AK189" s="44"/>
    </row>
    <row r="190" spans="1:37" x14ac:dyDescent="0.25">
      <c r="A190" s="47" t="s">
        <v>31</v>
      </c>
      <c r="B190" s="45" t="s">
        <v>393</v>
      </c>
      <c r="C190" t="s">
        <v>394</v>
      </c>
      <c r="D190">
        <v>123642</v>
      </c>
      <c r="E190" t="s">
        <v>13</v>
      </c>
      <c r="F190" t="s">
        <v>8</v>
      </c>
      <c r="G190" s="44">
        <f>VLOOKUP($D190,CLASS!$D$2:$W$405,4,FALSE)</f>
        <v>15</v>
      </c>
      <c r="H190">
        <f>VLOOKUP($D190,CLASS!$D$2:$W$405,5,FALSE)</f>
        <v>0</v>
      </c>
      <c r="I190" s="20">
        <f>IF(H190,G190+H190,0)</f>
        <v>0</v>
      </c>
      <c r="J190">
        <f>VLOOKUP($D190,CLASS!$D$2:$W$405,7,FALSE)</f>
        <v>0</v>
      </c>
      <c r="K190" s="52">
        <f>IF(IF(J190,J190+$G190,0)&lt;=100,IF(J190,J190+$G190,0),100)</f>
        <v>0</v>
      </c>
      <c r="L190" s="44">
        <f>VLOOKUP($D190,CLASS!$D$2:$W$405,9,FALSE)</f>
        <v>72</v>
      </c>
      <c r="M190" s="52">
        <f>IF(IF(L190,L190+$G190,0)&lt;=100,IF(L190,L190+$G190,0),100)</f>
        <v>87</v>
      </c>
      <c r="N190" s="44">
        <f>VLOOKUP($D190,CLASS!$D$2:$W$405,11,FALSE)</f>
        <v>66</v>
      </c>
      <c r="O190" s="52">
        <f>IF(IF(N190,N190+$G190,0)&lt;=100,IF(N190,N190+$G190,0),100)</f>
        <v>81</v>
      </c>
      <c r="P190" s="44">
        <f>VLOOKUP($D190,CLASS!$D$2:$W$405,13,FALSE)</f>
        <v>0</v>
      </c>
      <c r="Q190" s="52">
        <f>IF(IF(P190,P190+$G190,0)&lt;=100,IF(P190,P190+$G190,0),100)</f>
        <v>0</v>
      </c>
      <c r="R190" s="44">
        <f>VLOOKUP($D190,CLASS!$D$2:$W$405,15,FALSE)</f>
        <v>0</v>
      </c>
      <c r="S190" s="52">
        <f>IF(IF(R190,R190+$G190,0)&lt;=100,IF(R190,R190+$G190,0),100)</f>
        <v>0</v>
      </c>
      <c r="T190" s="44">
        <f>VLOOKUP($D190,CLASS!$D$2:$W$405,17,FALSE)</f>
        <v>0</v>
      </c>
      <c r="U190" s="52">
        <f>IF(IF(T190,T190+$G190,0)&lt;=100,IF(T190,T190+$G190,0),100)</f>
        <v>0</v>
      </c>
      <c r="V190" s="44">
        <f>VLOOKUP($D190,CLASS!$D$2:$W$405,19,FALSE)</f>
        <v>0</v>
      </c>
      <c r="W190" s="52">
        <f>IF(IF(V190,V190+$G190,0)&lt;=100,IF(V190,V190+$G190,0),100)</f>
        <v>0</v>
      </c>
      <c r="X190"/>
      <c r="Y190"/>
      <c r="Z190" s="52">
        <f>I190+K190+M190+O190+Q190+S190+U190+W190</f>
        <v>168</v>
      </c>
      <c r="AA190"/>
      <c r="AB190">
        <f>I190</f>
        <v>0</v>
      </c>
      <c r="AC190">
        <f>K190</f>
        <v>0</v>
      </c>
      <c r="AD190">
        <f>M190</f>
        <v>87</v>
      </c>
      <c r="AE190">
        <f>O190</f>
        <v>81</v>
      </c>
      <c r="AF190">
        <f>Q190</f>
        <v>0</v>
      </c>
      <c r="AG190">
        <f>S190</f>
        <v>0</v>
      </c>
      <c r="AH190">
        <f>U190</f>
        <v>0</v>
      </c>
      <c r="AI190">
        <f>W190</f>
        <v>0</v>
      </c>
      <c r="AJ190" s="24">
        <f>SUMPRODUCT(LARGE(AB190:AI190, {1,2,3,4,5}))</f>
        <v>168</v>
      </c>
      <c r="AK190" s="57"/>
    </row>
    <row r="191" spans="1:37" x14ac:dyDescent="0.25">
      <c r="A191" s="47" t="s">
        <v>14</v>
      </c>
      <c r="B191" s="45" t="s">
        <v>88</v>
      </c>
      <c r="C191" t="s">
        <v>218</v>
      </c>
      <c r="D191">
        <v>49768</v>
      </c>
      <c r="E191" t="s">
        <v>11</v>
      </c>
      <c r="F191" t="s">
        <v>35</v>
      </c>
      <c r="G191" s="44">
        <f>VLOOKUP($D191,CLASS!$D$2:$W$405,4,FALSE)</f>
        <v>5</v>
      </c>
      <c r="H191">
        <f>VLOOKUP($D191,CLASS!$D$2:$W$405,5,FALSE)</f>
        <v>0</v>
      </c>
      <c r="I191" s="20">
        <f>IF(H191,G191+H191,0)</f>
        <v>0</v>
      </c>
      <c r="J191">
        <f>VLOOKUP($D191,CLASS!$D$2:$W$405,7,FALSE)</f>
        <v>80</v>
      </c>
      <c r="K191" s="52">
        <f>IF(IF(J191,J191+$G191,0)&lt;=100,IF(J191,J191+$G191,0),100)</f>
        <v>85</v>
      </c>
      <c r="L191" s="44">
        <f>VLOOKUP($D191,CLASS!$D$2:$W$405,9,FALSE)</f>
        <v>0</v>
      </c>
      <c r="M191" s="52">
        <f>IF(IF(L191,L191+$G191,0)&lt;=100,IF(L191,L191+$G191,0),100)</f>
        <v>0</v>
      </c>
      <c r="N191" s="44">
        <f>VLOOKUP($D191,CLASS!$D$2:$W$405,11,FALSE)</f>
        <v>0</v>
      </c>
      <c r="O191" s="52">
        <f>IF(IF(N191,N191+$G191,0)&lt;=100,IF(N191,N191+$G191,0),100)</f>
        <v>0</v>
      </c>
      <c r="P191" s="44">
        <f>VLOOKUP($D191,CLASS!$D$2:$W$405,13,FALSE)</f>
        <v>75</v>
      </c>
      <c r="Q191" s="52">
        <f>IF(IF(P191,P191+$G191,0)&lt;=100,IF(P191,P191+$G191,0),100)</f>
        <v>80</v>
      </c>
      <c r="R191" s="44">
        <f>VLOOKUP($D191,CLASS!$D$2:$W$405,15,FALSE)</f>
        <v>0</v>
      </c>
      <c r="S191" s="52">
        <f>IF(IF(R191,R191+$G191,0)&lt;=100,IF(R191,R191+$G191,0),100)</f>
        <v>0</v>
      </c>
      <c r="T191" s="44">
        <f>VLOOKUP($D191,CLASS!$D$2:$W$405,17,FALSE)</f>
        <v>0</v>
      </c>
      <c r="U191" s="52">
        <f>IF(IF(T191,T191+$G191,0)&lt;=100,IF(T191,T191+$G191,0),100)</f>
        <v>0</v>
      </c>
      <c r="V191" s="44">
        <f>VLOOKUP($D191,CLASS!$D$2:$W$405,19,FALSE)</f>
        <v>0</v>
      </c>
      <c r="W191" s="52">
        <f>IF(IF(V191,V191+$G191,0)&lt;=100,IF(V191,V191+$G191,0),100)</f>
        <v>0</v>
      </c>
      <c r="X191"/>
      <c r="Y191"/>
      <c r="Z191" s="52">
        <f>I191+K191+M191+O191+Q191+S191+U191+W191</f>
        <v>165</v>
      </c>
      <c r="AA191"/>
      <c r="AB191">
        <f>I191</f>
        <v>0</v>
      </c>
      <c r="AC191">
        <f>K191</f>
        <v>85</v>
      </c>
      <c r="AD191">
        <f>M191</f>
        <v>0</v>
      </c>
      <c r="AE191">
        <f>O191</f>
        <v>0</v>
      </c>
      <c r="AF191">
        <f>Q191</f>
        <v>80</v>
      </c>
      <c r="AG191">
        <f>S191</f>
        <v>0</v>
      </c>
      <c r="AH191">
        <f>U191</f>
        <v>0</v>
      </c>
      <c r="AI191">
        <f>W191</f>
        <v>0</v>
      </c>
      <c r="AJ191" s="24">
        <f>SUMPRODUCT(LARGE(AB191:AI191, {1,2,3,4,5}))</f>
        <v>165</v>
      </c>
      <c r="AK191" s="57"/>
    </row>
    <row r="192" spans="1:37" x14ac:dyDescent="0.25">
      <c r="A192" s="47" t="s">
        <v>14</v>
      </c>
      <c r="B192" s="45" t="s">
        <v>92</v>
      </c>
      <c r="C192" t="s">
        <v>417</v>
      </c>
      <c r="D192">
        <v>115650</v>
      </c>
      <c r="E192" t="s">
        <v>7</v>
      </c>
      <c r="F192" t="s">
        <v>8</v>
      </c>
      <c r="G192" s="44">
        <f>VLOOKUP($D192,CLASS!$D$2:$W$405,4,FALSE)</f>
        <v>0</v>
      </c>
      <c r="H192">
        <f>VLOOKUP($D192,CLASS!$D$2:$W$405,5,FALSE)</f>
        <v>0</v>
      </c>
      <c r="I192" s="20">
        <f>IF(H192,G192+H192,0)</f>
        <v>0</v>
      </c>
      <c r="J192">
        <f>VLOOKUP($D192,CLASS!$D$2:$W$405,7,FALSE)</f>
        <v>86</v>
      </c>
      <c r="K192" s="52">
        <f>IF(IF(J192,J192+$G192,0)&lt;=100,IF(J192,J192+$G192,0),100)</f>
        <v>86</v>
      </c>
      <c r="L192" s="44">
        <f>VLOOKUP($D192,CLASS!$D$2:$W$405,9,FALSE)</f>
        <v>0</v>
      </c>
      <c r="M192" s="52">
        <f>IF(IF(L192,L192+$G192,0)&lt;=100,IF(L192,L192+$G192,0),100)</f>
        <v>0</v>
      </c>
      <c r="N192" s="44">
        <f>VLOOKUP($D192,CLASS!$D$2:$W$405,11,FALSE)</f>
        <v>0</v>
      </c>
      <c r="O192" s="52">
        <f>IF(IF(N192,N192+$G192,0)&lt;=100,IF(N192,N192+$G192,0),100)</f>
        <v>0</v>
      </c>
      <c r="P192" s="44">
        <f>VLOOKUP($D192,CLASS!$D$2:$W$405,13,FALSE)</f>
        <v>78</v>
      </c>
      <c r="Q192" s="52">
        <f>IF(IF(P192,P192+$G192,0)&lt;=100,IF(P192,P192+$G192,0),100)</f>
        <v>78</v>
      </c>
      <c r="R192" s="44">
        <f>VLOOKUP($D192,CLASS!$D$2:$W$405,15,FALSE)</f>
        <v>0</v>
      </c>
      <c r="S192" s="52">
        <f>IF(IF(R192,R192+$G192,0)&lt;=100,IF(R192,R192+$G192,0),100)</f>
        <v>0</v>
      </c>
      <c r="T192" s="44">
        <f>VLOOKUP($D192,CLASS!$D$2:$W$405,17,FALSE)</f>
        <v>0</v>
      </c>
      <c r="U192" s="52">
        <f>IF(IF(T192,T192+$G192,0)&lt;=100,IF(T192,T192+$G192,0),100)</f>
        <v>0</v>
      </c>
      <c r="V192" s="44">
        <f>VLOOKUP($D192,CLASS!$D$2:$W$405,19,FALSE)</f>
        <v>0</v>
      </c>
      <c r="W192" s="52">
        <f>IF(IF(V192,V192+$G192,0)&lt;=100,IF(V192,V192+$G192,0),100)</f>
        <v>0</v>
      </c>
      <c r="X192"/>
      <c r="Y192"/>
      <c r="Z192" s="52">
        <f>I192+K192+M192+O192+Q192+S192+U192+W192</f>
        <v>164</v>
      </c>
      <c r="AA192"/>
      <c r="AB192">
        <f>I192</f>
        <v>0</v>
      </c>
      <c r="AC192">
        <f>K192</f>
        <v>86</v>
      </c>
      <c r="AD192">
        <f>M192</f>
        <v>0</v>
      </c>
      <c r="AE192">
        <f>O192</f>
        <v>0</v>
      </c>
      <c r="AF192">
        <f>Q192</f>
        <v>78</v>
      </c>
      <c r="AG192">
        <f>S192</f>
        <v>0</v>
      </c>
      <c r="AH192">
        <f>U192</f>
        <v>0</v>
      </c>
      <c r="AI192">
        <f>W192</f>
        <v>0</v>
      </c>
      <c r="AJ192" s="24">
        <f>SUMPRODUCT(LARGE(AB192:AI192, {1,2,3,4,5}))</f>
        <v>164</v>
      </c>
      <c r="AK192" s="44"/>
    </row>
    <row r="193" spans="1:37" x14ac:dyDescent="0.25">
      <c r="A193" s="47" t="s">
        <v>31</v>
      </c>
      <c r="B193" s="45" t="s">
        <v>411</v>
      </c>
      <c r="C193" t="s">
        <v>412</v>
      </c>
      <c r="D193">
        <v>136286</v>
      </c>
      <c r="E193" t="s">
        <v>39</v>
      </c>
      <c r="F193" t="s">
        <v>8</v>
      </c>
      <c r="G193" s="44">
        <f>VLOOKUP($D193,CLASS!$D$2:$W$405,4,FALSE)</f>
        <v>15</v>
      </c>
      <c r="H193">
        <f>VLOOKUP($D193,CLASS!$D$2:$W$405,5,FALSE)</f>
        <v>0</v>
      </c>
      <c r="I193" s="20">
        <f>IF(H193,G193+H193,0)</f>
        <v>0</v>
      </c>
      <c r="J193">
        <f>VLOOKUP($D193,CLASS!$D$2:$W$405,7,FALSE)</f>
        <v>67</v>
      </c>
      <c r="K193" s="52">
        <f>IF(IF(J193,J193+$G193,0)&lt;=100,IF(J193,J193+$G193,0),100)</f>
        <v>82</v>
      </c>
      <c r="L193" s="44">
        <f>VLOOKUP($D193,CLASS!$D$2:$W$405,9,FALSE)</f>
        <v>66</v>
      </c>
      <c r="M193" s="52">
        <f>IF(IF(L193,L193+$G193,0)&lt;=100,IF(L193,L193+$G193,0),100)</f>
        <v>81</v>
      </c>
      <c r="N193" s="44">
        <f>VLOOKUP($D193,CLASS!$D$2:$W$405,11,FALSE)</f>
        <v>0</v>
      </c>
      <c r="O193" s="52">
        <f>IF(IF(N193,N193+$G193,0)&lt;=100,IF(N193,N193+$G193,0),100)</f>
        <v>0</v>
      </c>
      <c r="P193" s="44">
        <f>VLOOKUP($D193,CLASS!$D$2:$W$405,13,FALSE)</f>
        <v>0</v>
      </c>
      <c r="Q193" s="52">
        <f>IF(IF(P193,P193+$G193,0)&lt;=100,IF(P193,P193+$G193,0),100)</f>
        <v>0</v>
      </c>
      <c r="R193" s="44">
        <f>VLOOKUP($D193,CLASS!$D$2:$W$405,15,FALSE)</f>
        <v>0</v>
      </c>
      <c r="S193" s="52">
        <f>IF(IF(R193,R193+$G193,0)&lt;=100,IF(R193,R193+$G193,0),100)</f>
        <v>0</v>
      </c>
      <c r="T193" s="44">
        <f>VLOOKUP($D193,CLASS!$D$2:$W$405,17,FALSE)</f>
        <v>0</v>
      </c>
      <c r="U193" s="52">
        <f>IF(IF(T193,T193+$G193,0)&lt;=100,IF(T193,T193+$G193,0),100)</f>
        <v>0</v>
      </c>
      <c r="V193" s="44">
        <f>VLOOKUP($D193,CLASS!$D$2:$W$405,19,FALSE)</f>
        <v>0</v>
      </c>
      <c r="W193" s="52">
        <f>IF(IF(V193,V193+$G193,0)&lt;=100,IF(V193,V193+$G193,0),100)</f>
        <v>0</v>
      </c>
      <c r="X193"/>
      <c r="Y193"/>
      <c r="Z193" s="52">
        <f>I193+K193+M193+O193+Q193+S193+U193+W193</f>
        <v>163</v>
      </c>
      <c r="AA193"/>
      <c r="AB193">
        <f>I193</f>
        <v>0</v>
      </c>
      <c r="AC193">
        <f>K193</f>
        <v>82</v>
      </c>
      <c r="AD193">
        <f>M193</f>
        <v>81</v>
      </c>
      <c r="AE193">
        <f>O193</f>
        <v>0</v>
      </c>
      <c r="AF193">
        <f>Q193</f>
        <v>0</v>
      </c>
      <c r="AG193">
        <f>S193</f>
        <v>0</v>
      </c>
      <c r="AH193">
        <f>U193</f>
        <v>0</v>
      </c>
      <c r="AI193">
        <f>W193</f>
        <v>0</v>
      </c>
      <c r="AJ193" s="24">
        <f>SUMPRODUCT(LARGE(AB193:AI193, {1,2,3,4,5}))</f>
        <v>163</v>
      </c>
      <c r="AK193" s="44"/>
    </row>
    <row r="194" spans="1:37" x14ac:dyDescent="0.25">
      <c r="A194" s="47" t="s">
        <v>48</v>
      </c>
      <c r="B194" s="46" t="s">
        <v>86</v>
      </c>
      <c r="C194" t="s">
        <v>206</v>
      </c>
      <c r="D194">
        <v>59109</v>
      </c>
      <c r="E194" t="s">
        <v>11</v>
      </c>
      <c r="F194" t="s">
        <v>8</v>
      </c>
      <c r="G194" s="44">
        <f>VLOOKUP($D194,CLASS!$D$2:$W$405,4,FALSE)</f>
        <v>5</v>
      </c>
      <c r="H194">
        <f>VLOOKUP($D194,CLASS!$D$2:$W$405,5,FALSE)</f>
        <v>74</v>
      </c>
      <c r="I194" s="20">
        <f>IF(H194,G194+H194,0)</f>
        <v>79</v>
      </c>
      <c r="J194">
        <f>VLOOKUP($D194,CLASS!$D$2:$W$405,7,FALSE)</f>
        <v>78</v>
      </c>
      <c r="K194" s="52">
        <f>IF(IF(J194,J194+$G194,0)&lt;=100,IF(J194,J194+$G194,0),100)</f>
        <v>83</v>
      </c>
      <c r="L194" s="44">
        <f>VLOOKUP($D194,CLASS!$D$2:$W$405,9,FALSE)</f>
        <v>0</v>
      </c>
      <c r="M194" s="52">
        <f>IF(IF(L194,L194+$G194,0)&lt;=100,IF(L194,L194+$G194,0),100)</f>
        <v>0</v>
      </c>
      <c r="N194" s="44">
        <f>VLOOKUP($D194,CLASS!$D$2:$W$405,11,FALSE)</f>
        <v>0</v>
      </c>
      <c r="O194" s="52">
        <f>IF(IF(N194,N194+$G194,0)&lt;=100,IF(N194,N194+$G194,0),100)</f>
        <v>0</v>
      </c>
      <c r="P194" s="44">
        <f>VLOOKUP($D194,CLASS!$D$2:$W$405,13,FALSE)</f>
        <v>0</v>
      </c>
      <c r="Q194" s="52">
        <f>IF(IF(P194,P194+$G194,0)&lt;=100,IF(P194,P194+$G194,0),100)</f>
        <v>0</v>
      </c>
      <c r="R194" s="44">
        <f>VLOOKUP($D194,CLASS!$D$2:$W$405,15,FALSE)</f>
        <v>0</v>
      </c>
      <c r="S194" s="52">
        <f>IF(IF(R194,R194+$G194,0)&lt;=100,IF(R194,R194+$G194,0),100)</f>
        <v>0</v>
      </c>
      <c r="T194" s="44">
        <f>VLOOKUP($D194,CLASS!$D$2:$W$405,17,FALSE)</f>
        <v>0</v>
      </c>
      <c r="U194" s="52">
        <f>IF(IF(T194,T194+$G194,0)&lt;=100,IF(T194,T194+$G194,0),100)</f>
        <v>0</v>
      </c>
      <c r="V194" s="44">
        <f>VLOOKUP($D194,CLASS!$D$2:$W$405,19,FALSE)</f>
        <v>0</v>
      </c>
      <c r="W194" s="52">
        <f>IF(IF(V194,V194+$G194,0)&lt;=100,IF(V194,V194+$G194,0),100)</f>
        <v>0</v>
      </c>
      <c r="X194"/>
      <c r="Y194"/>
      <c r="Z194" s="52">
        <f>I194+K194+M194+O194+Q194+S194+U194+W194</f>
        <v>162</v>
      </c>
      <c r="AA194"/>
      <c r="AB194">
        <f>I194</f>
        <v>79</v>
      </c>
      <c r="AC194">
        <f>K194</f>
        <v>83</v>
      </c>
      <c r="AD194">
        <f>M194</f>
        <v>0</v>
      </c>
      <c r="AE194">
        <f>O194</f>
        <v>0</v>
      </c>
      <c r="AF194">
        <f>Q194</f>
        <v>0</v>
      </c>
      <c r="AG194">
        <f>S194</f>
        <v>0</v>
      </c>
      <c r="AH194">
        <f>U194</f>
        <v>0</v>
      </c>
      <c r="AI194">
        <f>W194</f>
        <v>0</v>
      </c>
      <c r="AJ194" s="24">
        <f>SUMPRODUCT(LARGE(AB194:AI194, {1,2,3,4,5}))</f>
        <v>162</v>
      </c>
      <c r="AK194" s="44"/>
    </row>
    <row r="195" spans="1:37" x14ac:dyDescent="0.25">
      <c r="A195" s="47" t="s">
        <v>31</v>
      </c>
      <c r="B195" s="45" t="s">
        <v>363</v>
      </c>
      <c r="C195" t="s">
        <v>66</v>
      </c>
      <c r="D195">
        <v>132934</v>
      </c>
      <c r="E195" t="s">
        <v>13</v>
      </c>
      <c r="F195" t="s">
        <v>8</v>
      </c>
      <c r="G195" s="44">
        <f>VLOOKUP($D195,CLASS!$D$2:$W$405,4,FALSE)</f>
        <v>15</v>
      </c>
      <c r="H195">
        <f>VLOOKUP($D195,CLASS!$D$2:$W$405,5,FALSE)</f>
        <v>60</v>
      </c>
      <c r="I195" s="20">
        <f>IF(H195,G195+H195,0)</f>
        <v>75</v>
      </c>
      <c r="J195">
        <f>VLOOKUP($D195,CLASS!$D$2:$W$405,7,FALSE)</f>
        <v>0</v>
      </c>
      <c r="K195" s="52">
        <f>IF(IF(J195,J195+$G195,0)&lt;=100,IF(J195,J195+$G195,0),100)</f>
        <v>0</v>
      </c>
      <c r="L195" s="44">
        <f>VLOOKUP($D195,CLASS!$D$2:$W$405,9,FALSE)</f>
        <v>71</v>
      </c>
      <c r="M195" s="52">
        <f>IF(IF(L195,L195+$G195,0)&lt;=100,IF(L195,L195+$G195,0),100)</f>
        <v>86</v>
      </c>
      <c r="N195" s="44">
        <f>VLOOKUP($D195,CLASS!$D$2:$W$405,11,FALSE)</f>
        <v>0</v>
      </c>
      <c r="O195" s="52">
        <f>IF(IF(N195,N195+$G195,0)&lt;=100,IF(N195,N195+$G195,0),100)</f>
        <v>0</v>
      </c>
      <c r="P195" s="44">
        <f>VLOOKUP($D195,CLASS!$D$2:$W$405,13,FALSE)</f>
        <v>0</v>
      </c>
      <c r="Q195" s="52">
        <f>IF(IF(P195,P195+$G195,0)&lt;=100,IF(P195,P195+$G195,0),100)</f>
        <v>0</v>
      </c>
      <c r="R195" s="44">
        <f>VLOOKUP($D195,CLASS!$D$2:$W$405,15,FALSE)</f>
        <v>0</v>
      </c>
      <c r="S195" s="52">
        <f>IF(IF(R195,R195+$G195,0)&lt;=100,IF(R195,R195+$G195,0),100)</f>
        <v>0</v>
      </c>
      <c r="T195" s="44">
        <f>VLOOKUP($D195,CLASS!$D$2:$W$405,17,FALSE)</f>
        <v>0</v>
      </c>
      <c r="U195" s="52">
        <f>IF(IF(T195,T195+$G195,0)&lt;=100,IF(T195,T195+$G195,0),100)</f>
        <v>0</v>
      </c>
      <c r="V195" s="44">
        <f>VLOOKUP($D195,CLASS!$D$2:$W$405,19,FALSE)</f>
        <v>0</v>
      </c>
      <c r="W195" s="52">
        <f>IF(IF(V195,V195+$G195,0)&lt;=100,IF(V195,V195+$G195,0),100)</f>
        <v>0</v>
      </c>
      <c r="X195"/>
      <c r="Y195"/>
      <c r="Z195" s="52">
        <f>I195+K195+M195+O195+Q195+S195+U195+W195</f>
        <v>161</v>
      </c>
      <c r="AA195"/>
      <c r="AB195">
        <f>I195</f>
        <v>75</v>
      </c>
      <c r="AC195">
        <f>K195</f>
        <v>0</v>
      </c>
      <c r="AD195">
        <f>M195</f>
        <v>86</v>
      </c>
      <c r="AE195">
        <f>O195</f>
        <v>0</v>
      </c>
      <c r="AF195">
        <f>Q195</f>
        <v>0</v>
      </c>
      <c r="AG195">
        <f>S195</f>
        <v>0</v>
      </c>
      <c r="AH195">
        <f>U195</f>
        <v>0</v>
      </c>
      <c r="AI195">
        <f>W195</f>
        <v>0</v>
      </c>
      <c r="AJ195" s="24">
        <f>SUMPRODUCT(LARGE(AB195:AI195, {1,2,3,4,5}))</f>
        <v>161</v>
      </c>
      <c r="AK195" s="44"/>
    </row>
    <row r="196" spans="1:37" x14ac:dyDescent="0.25">
      <c r="A196" s="47" t="s">
        <v>31</v>
      </c>
      <c r="B196" s="45" t="s">
        <v>127</v>
      </c>
      <c r="C196" t="s">
        <v>345</v>
      </c>
      <c r="D196">
        <v>134075</v>
      </c>
      <c r="E196" t="s">
        <v>39</v>
      </c>
      <c r="F196" t="s">
        <v>8</v>
      </c>
      <c r="G196" s="44">
        <f>VLOOKUP($D196,CLASS!$D$2:$W$405,4,FALSE)</f>
        <v>15</v>
      </c>
      <c r="H196">
        <f>VLOOKUP($D196,CLASS!$D$2:$W$405,5,FALSE)</f>
        <v>64</v>
      </c>
      <c r="I196" s="20">
        <f>IF(H196,G196+H196,0)</f>
        <v>79</v>
      </c>
      <c r="J196">
        <f>VLOOKUP($D196,CLASS!$D$2:$W$405,7,FALSE)</f>
        <v>65</v>
      </c>
      <c r="K196" s="52">
        <f>IF(IF(J196,J196+$G196,0)&lt;=100,IF(J196,J196+$G196,0),100)</f>
        <v>80</v>
      </c>
      <c r="L196" s="44">
        <f>VLOOKUP($D196,CLASS!$D$2:$W$405,9,FALSE)</f>
        <v>0</v>
      </c>
      <c r="M196" s="52">
        <f>IF(IF(L196,L196+$G196,0)&lt;=100,IF(L196,L196+$G196,0),100)</f>
        <v>0</v>
      </c>
      <c r="N196" s="44">
        <f>VLOOKUP($D196,CLASS!$D$2:$W$405,11,FALSE)</f>
        <v>0</v>
      </c>
      <c r="O196" s="52">
        <f>IF(IF(N196,N196+$G196,0)&lt;=100,IF(N196,N196+$G196,0),100)</f>
        <v>0</v>
      </c>
      <c r="P196" s="44">
        <f>VLOOKUP($D196,CLASS!$D$2:$W$405,13,FALSE)</f>
        <v>0</v>
      </c>
      <c r="Q196" s="52">
        <f>IF(IF(P196,P196+$G196,0)&lt;=100,IF(P196,P196+$G196,0),100)</f>
        <v>0</v>
      </c>
      <c r="R196" s="44">
        <f>VLOOKUP($D196,CLASS!$D$2:$W$405,15,FALSE)</f>
        <v>0</v>
      </c>
      <c r="S196" s="52">
        <f>IF(IF(R196,R196+$G196,0)&lt;=100,IF(R196,R196+$G196,0),100)</f>
        <v>0</v>
      </c>
      <c r="T196" s="44">
        <f>VLOOKUP($D196,CLASS!$D$2:$W$405,17,FALSE)</f>
        <v>0</v>
      </c>
      <c r="U196" s="52">
        <f>IF(IF(T196,T196+$G196,0)&lt;=100,IF(T196,T196+$G196,0),100)</f>
        <v>0</v>
      </c>
      <c r="V196" s="44">
        <f>VLOOKUP($D196,CLASS!$D$2:$W$405,19,FALSE)</f>
        <v>0</v>
      </c>
      <c r="W196" s="52">
        <f>IF(IF(V196,V196+$G196,0)&lt;=100,IF(V196,V196+$G196,0),100)</f>
        <v>0</v>
      </c>
      <c r="X196"/>
      <c r="Y196"/>
      <c r="Z196" s="52">
        <f>I196+K196+M196+O196+Q196+S196+U196+W196</f>
        <v>159</v>
      </c>
      <c r="AA196"/>
      <c r="AB196">
        <f>I196</f>
        <v>79</v>
      </c>
      <c r="AC196">
        <f>K196</f>
        <v>80</v>
      </c>
      <c r="AD196">
        <f>M196</f>
        <v>0</v>
      </c>
      <c r="AE196">
        <f>O196</f>
        <v>0</v>
      </c>
      <c r="AF196">
        <f>Q196</f>
        <v>0</v>
      </c>
      <c r="AG196">
        <f>S196</f>
        <v>0</v>
      </c>
      <c r="AH196">
        <f>U196</f>
        <v>0</v>
      </c>
      <c r="AI196">
        <f>W196</f>
        <v>0</v>
      </c>
      <c r="AJ196" s="24">
        <f>SUMPRODUCT(LARGE(AB196:AI196, {1,2,3,4,5}))</f>
        <v>159</v>
      </c>
      <c r="AK196"/>
    </row>
    <row r="197" spans="1:37" x14ac:dyDescent="0.25">
      <c r="A197" s="47" t="s">
        <v>48</v>
      </c>
      <c r="B197" s="45" t="s">
        <v>127</v>
      </c>
      <c r="C197" t="s">
        <v>201</v>
      </c>
      <c r="D197">
        <v>90668</v>
      </c>
      <c r="E197" t="s">
        <v>11</v>
      </c>
      <c r="F197" t="s">
        <v>8</v>
      </c>
      <c r="G197" s="44">
        <f>VLOOKUP($D197,CLASS!$D$2:$W$405,4,FALSE)</f>
        <v>5</v>
      </c>
      <c r="H197">
        <f>VLOOKUP($D197,CLASS!$D$2:$W$405,5,FALSE)</f>
        <v>74</v>
      </c>
      <c r="I197" s="20">
        <f>IF(H197,G197+H197,0)</f>
        <v>79</v>
      </c>
      <c r="J197">
        <f>VLOOKUP($D197,CLASS!$D$2:$W$405,7,FALSE)</f>
        <v>0</v>
      </c>
      <c r="K197" s="52">
        <f>IF(IF(J197,J197+$G197,0)&lt;=100,IF(J197,J197+$G197,0),100)</f>
        <v>0</v>
      </c>
      <c r="L197" s="44">
        <f>VLOOKUP($D197,CLASS!$D$2:$W$405,9,FALSE)</f>
        <v>74</v>
      </c>
      <c r="M197" s="52">
        <f>IF(IF(L197,L197+$G197,0)&lt;=100,IF(L197,L197+$G197,0),100)</f>
        <v>79</v>
      </c>
      <c r="N197" s="44">
        <f>VLOOKUP($D197,CLASS!$D$2:$W$405,11,FALSE)</f>
        <v>0</v>
      </c>
      <c r="O197" s="52">
        <f>IF(IF(N197,N197+$G197,0)&lt;=100,IF(N197,N197+$G197,0),100)</f>
        <v>0</v>
      </c>
      <c r="P197" s="44">
        <f>VLOOKUP($D197,CLASS!$D$2:$W$405,13,FALSE)</f>
        <v>0</v>
      </c>
      <c r="Q197" s="52">
        <f>IF(IF(P197,P197+$G197,0)&lt;=100,IF(P197,P197+$G197,0),100)</f>
        <v>0</v>
      </c>
      <c r="R197" s="44">
        <f>VLOOKUP($D197,CLASS!$D$2:$W$405,15,FALSE)</f>
        <v>0</v>
      </c>
      <c r="S197" s="52">
        <f>IF(IF(R197,R197+$G197,0)&lt;=100,IF(R197,R197+$G197,0),100)</f>
        <v>0</v>
      </c>
      <c r="T197" s="44">
        <f>VLOOKUP($D197,CLASS!$D$2:$W$405,17,FALSE)</f>
        <v>0</v>
      </c>
      <c r="U197" s="52">
        <f>IF(IF(T197,T197+$G197,0)&lt;=100,IF(T197,T197+$G197,0),100)</f>
        <v>0</v>
      </c>
      <c r="V197" s="44">
        <f>VLOOKUP($D197,CLASS!$D$2:$W$405,19,FALSE)</f>
        <v>0</v>
      </c>
      <c r="W197" s="52">
        <f>IF(IF(V197,V197+$G197,0)&lt;=100,IF(V197,V197+$G197,0),100)</f>
        <v>0</v>
      </c>
      <c r="X197"/>
      <c r="Y197"/>
      <c r="Z197" s="52">
        <f>I197+K197+M197+O197+Q197+S197+U197+W197</f>
        <v>158</v>
      </c>
      <c r="AA197"/>
      <c r="AB197">
        <f>I197</f>
        <v>79</v>
      </c>
      <c r="AC197">
        <f>K197</f>
        <v>0</v>
      </c>
      <c r="AD197">
        <f>M197</f>
        <v>79</v>
      </c>
      <c r="AE197">
        <f>O197</f>
        <v>0</v>
      </c>
      <c r="AF197">
        <f>Q197</f>
        <v>0</v>
      </c>
      <c r="AG197">
        <f>S197</f>
        <v>0</v>
      </c>
      <c r="AH197">
        <f>U197</f>
        <v>0</v>
      </c>
      <c r="AI197">
        <f>W197</f>
        <v>0</v>
      </c>
      <c r="AJ197" s="24">
        <f>SUMPRODUCT(LARGE(AB197:AI197, {1,2,3,4,5}))</f>
        <v>158</v>
      </c>
      <c r="AK197" s="44"/>
    </row>
    <row r="198" spans="1:37" x14ac:dyDescent="0.25">
      <c r="A198" s="47" t="s">
        <v>49</v>
      </c>
      <c r="B198" s="46" t="s">
        <v>90</v>
      </c>
      <c r="C198" t="s">
        <v>142</v>
      </c>
      <c r="D198">
        <v>108248</v>
      </c>
      <c r="E198" t="s">
        <v>7</v>
      </c>
      <c r="F198" t="s">
        <v>8</v>
      </c>
      <c r="G198" s="44">
        <f>VLOOKUP($D198,CLASS!$D$2:$W$405,4,FALSE)</f>
        <v>0</v>
      </c>
      <c r="H198">
        <f>VLOOKUP($D198,CLASS!$D$2:$W$405,5,FALSE)</f>
        <v>0</v>
      </c>
      <c r="I198" s="20">
        <f>IF(H198,G198+H198,0)</f>
        <v>0</v>
      </c>
      <c r="J198">
        <f>VLOOKUP($D198,CLASS!$D$2:$W$405,7,FALSE)</f>
        <v>65</v>
      </c>
      <c r="K198" s="52">
        <f>IF(IF(J198,J198+$G198,0)&lt;=100,IF(J198,J198+$G198,0),100)</f>
        <v>65</v>
      </c>
      <c r="L198" s="44">
        <f>VLOOKUP($D198,CLASS!$D$2:$W$405,9,FALSE)</f>
        <v>0</v>
      </c>
      <c r="M198" s="52">
        <f>IF(IF(L198,L198+$G198,0)&lt;=100,IF(L198,L198+$G198,0),100)</f>
        <v>0</v>
      </c>
      <c r="N198" s="44">
        <f>VLOOKUP($D198,CLASS!$D$2:$W$405,11,FALSE)</f>
        <v>0</v>
      </c>
      <c r="O198" s="52">
        <f>IF(IF(N198,N198+$G198,0)&lt;=100,IF(N198,N198+$G198,0),100)</f>
        <v>0</v>
      </c>
      <c r="P198" s="44">
        <f>VLOOKUP($D198,CLASS!$D$2:$W$405,13,FALSE)</f>
        <v>0</v>
      </c>
      <c r="Q198" s="52">
        <f>IF(IF(P198,P198+$G198,0)&lt;=100,IF(P198,P198+$G198,0),100)</f>
        <v>0</v>
      </c>
      <c r="R198" s="44">
        <f>VLOOKUP($D198,CLASS!$D$2:$W$405,15,FALSE)</f>
        <v>0</v>
      </c>
      <c r="S198" s="52">
        <f>IF(IF(R198,R198+$G198,0)&lt;=100,IF(R198,R198+$G198,0),100)</f>
        <v>0</v>
      </c>
      <c r="T198" s="44">
        <f>VLOOKUP($D198,CLASS!$D$2:$W$405,17,FALSE)</f>
        <v>92</v>
      </c>
      <c r="U198" s="52">
        <f>IF(IF(T198,T198+$G198,0)&lt;=100,IF(T198,T198+$G198,0),100)</f>
        <v>92</v>
      </c>
      <c r="V198" s="44">
        <f>VLOOKUP($D198,CLASS!$D$2:$W$405,19,FALSE)</f>
        <v>0</v>
      </c>
      <c r="W198" s="52">
        <f>IF(IF(V198,V198+$G198,0)&lt;=100,IF(V198,V198+$G198,0),100)</f>
        <v>0</v>
      </c>
      <c r="X198"/>
      <c r="Y198"/>
      <c r="Z198" s="52">
        <f>I198+K198+M198+O198+Q198+S198+U198+W198</f>
        <v>157</v>
      </c>
      <c r="AA198"/>
      <c r="AB198">
        <f>I198</f>
        <v>0</v>
      </c>
      <c r="AC198">
        <f>K198</f>
        <v>65</v>
      </c>
      <c r="AD198">
        <f>M198</f>
        <v>0</v>
      </c>
      <c r="AE198">
        <f>O198</f>
        <v>0</v>
      </c>
      <c r="AF198">
        <f>Q198</f>
        <v>0</v>
      </c>
      <c r="AG198">
        <f>S198</f>
        <v>0</v>
      </c>
      <c r="AH198">
        <f>U198</f>
        <v>92</v>
      </c>
      <c r="AI198">
        <f>W198</f>
        <v>0</v>
      </c>
      <c r="AJ198" s="24">
        <f>SUMPRODUCT(LARGE(AB198:AI198, {1,2,3,4,5}))</f>
        <v>157</v>
      </c>
      <c r="AK198"/>
    </row>
    <row r="199" spans="1:37" x14ac:dyDescent="0.25">
      <c r="A199" s="47" t="s">
        <v>29</v>
      </c>
      <c r="B199" s="46" t="s">
        <v>233</v>
      </c>
      <c r="C199" t="s">
        <v>192</v>
      </c>
      <c r="D199">
        <v>47836</v>
      </c>
      <c r="E199" t="s">
        <v>11</v>
      </c>
      <c r="F199" t="s">
        <v>8</v>
      </c>
      <c r="G199" s="44">
        <f>VLOOKUP($D199,CLASS!$D$2:$W$405,4,FALSE)</f>
        <v>5</v>
      </c>
      <c r="H199">
        <f>VLOOKUP($D199,CLASS!$D$2:$W$405,5,FALSE)</f>
        <v>0</v>
      </c>
      <c r="I199" s="20">
        <f>IF(H199,G199+H199,0)</f>
        <v>0</v>
      </c>
      <c r="J199">
        <f>VLOOKUP($D199,CLASS!$D$2:$W$405,7,FALSE)</f>
        <v>73</v>
      </c>
      <c r="K199" s="52">
        <f>IF(IF(J199,J199+$G199,0)&lt;=100,IF(J199,J199+$G199,0),100)</f>
        <v>78</v>
      </c>
      <c r="L199" s="44">
        <f>VLOOKUP($D199,CLASS!$D$2:$W$405,9,FALSE)</f>
        <v>0</v>
      </c>
      <c r="M199" s="52">
        <f>IF(IF(L199,L199+$G199,0)&lt;=100,IF(L199,L199+$G199,0),100)</f>
        <v>0</v>
      </c>
      <c r="N199" s="44">
        <f>VLOOKUP($D199,CLASS!$D$2:$W$405,11,FALSE)</f>
        <v>73</v>
      </c>
      <c r="O199" s="52">
        <f>IF(IF(N199,N199+$G199,0)&lt;=100,IF(N199,N199+$G199,0),100)</f>
        <v>78</v>
      </c>
      <c r="P199" s="44">
        <f>VLOOKUP($D199,CLASS!$D$2:$W$405,13,FALSE)</f>
        <v>0</v>
      </c>
      <c r="Q199" s="52">
        <f>IF(IF(P199,P199+$G199,0)&lt;=100,IF(P199,P199+$G199,0),100)</f>
        <v>0</v>
      </c>
      <c r="R199" s="44">
        <f>VLOOKUP($D199,CLASS!$D$2:$W$405,15,FALSE)</f>
        <v>0</v>
      </c>
      <c r="S199" s="52">
        <f>IF(IF(R199,R199+$G199,0)&lt;=100,IF(R199,R199+$G199,0),100)</f>
        <v>0</v>
      </c>
      <c r="T199" s="44">
        <f>VLOOKUP($D199,CLASS!$D$2:$W$405,17,FALSE)</f>
        <v>0</v>
      </c>
      <c r="U199" s="52">
        <f>IF(IF(T199,T199+$G199,0)&lt;=100,IF(T199,T199+$G199,0),100)</f>
        <v>0</v>
      </c>
      <c r="V199" s="44">
        <f>VLOOKUP($D199,CLASS!$D$2:$W$405,19,FALSE)</f>
        <v>0</v>
      </c>
      <c r="W199" s="52">
        <f>IF(IF(V199,V199+$G199,0)&lt;=100,IF(V199,V199+$G199,0),100)</f>
        <v>0</v>
      </c>
      <c r="X199"/>
      <c r="Y199"/>
      <c r="Z199" s="52">
        <f>I199+K199+M199+O199+Q199+S199+U199+W199</f>
        <v>156</v>
      </c>
      <c r="AA199"/>
      <c r="AB199">
        <f>I199</f>
        <v>0</v>
      </c>
      <c r="AC199">
        <f>K199</f>
        <v>78</v>
      </c>
      <c r="AD199">
        <f>M199</f>
        <v>0</v>
      </c>
      <c r="AE199">
        <f>O199</f>
        <v>78</v>
      </c>
      <c r="AF199">
        <f>Q199</f>
        <v>0</v>
      </c>
      <c r="AG199">
        <f>S199</f>
        <v>0</v>
      </c>
      <c r="AH199">
        <f>U199</f>
        <v>0</v>
      </c>
      <c r="AI199">
        <f>W199</f>
        <v>0</v>
      </c>
      <c r="AJ199" s="24">
        <f>SUMPRODUCT(LARGE(AB199:AI199, {1,2,3,4,5}))</f>
        <v>156</v>
      </c>
      <c r="AK199" s="44"/>
    </row>
    <row r="200" spans="1:37" x14ac:dyDescent="0.25">
      <c r="A200" s="47" t="s">
        <v>48</v>
      </c>
      <c r="B200" s="45" t="s">
        <v>364</v>
      </c>
      <c r="C200" t="s">
        <v>365</v>
      </c>
      <c r="D200">
        <v>118452</v>
      </c>
      <c r="E200" t="s">
        <v>13</v>
      </c>
      <c r="F200" t="s">
        <v>43</v>
      </c>
      <c r="G200" s="44">
        <f>VLOOKUP($D200,CLASS!$D$2:$W$405,4,FALSE)</f>
        <v>15</v>
      </c>
      <c r="H200">
        <f>VLOOKUP($D200,CLASS!$D$2:$W$405,5,FALSE)</f>
        <v>60</v>
      </c>
      <c r="I200" s="20">
        <f>IF(H200,G200+H200,0)</f>
        <v>75</v>
      </c>
      <c r="J200">
        <f>VLOOKUP($D200,CLASS!$D$2:$W$405,7,FALSE)</f>
        <v>0</v>
      </c>
      <c r="K200" s="52">
        <f>IF(IF(J200,J200+$G200,0)&lt;=100,IF(J200,J200+$G200,0),100)</f>
        <v>0</v>
      </c>
      <c r="L200" s="44">
        <f>VLOOKUP($D200,CLASS!$D$2:$W$405,9,FALSE)</f>
        <v>0</v>
      </c>
      <c r="M200" s="52">
        <f>IF(IF(L200,L200+$G200,0)&lt;=100,IF(L200,L200+$G200,0),100)</f>
        <v>0</v>
      </c>
      <c r="N200" s="44">
        <f>VLOOKUP($D200,CLASS!$D$2:$W$405,11,FALSE)</f>
        <v>63</v>
      </c>
      <c r="O200" s="52">
        <f>IF(IF(N200,N200+$G200,0)&lt;=100,IF(N200,N200+$G200,0),100)</f>
        <v>78</v>
      </c>
      <c r="P200" s="44">
        <f>VLOOKUP($D200,CLASS!$D$2:$W$405,13,FALSE)</f>
        <v>0</v>
      </c>
      <c r="Q200" s="52">
        <f>IF(IF(P200,P200+$G200,0)&lt;=100,IF(P200,P200+$G200,0),100)</f>
        <v>0</v>
      </c>
      <c r="R200" s="44">
        <f>VLOOKUP($D200,CLASS!$D$2:$W$405,15,FALSE)</f>
        <v>0</v>
      </c>
      <c r="S200" s="52">
        <f>IF(IF(R200,R200+$G200,0)&lt;=100,IF(R200,R200+$G200,0),100)</f>
        <v>0</v>
      </c>
      <c r="T200" s="44">
        <f>VLOOKUP($D200,CLASS!$D$2:$W$405,17,FALSE)</f>
        <v>0</v>
      </c>
      <c r="U200" s="52">
        <f>IF(IF(T200,T200+$G200,0)&lt;=100,IF(T200,T200+$G200,0),100)</f>
        <v>0</v>
      </c>
      <c r="V200" s="44">
        <f>VLOOKUP($D200,CLASS!$D$2:$W$405,19,FALSE)</f>
        <v>0</v>
      </c>
      <c r="W200" s="52">
        <f>IF(IF(V200,V200+$G200,0)&lt;=100,IF(V200,V200+$G200,0),100)</f>
        <v>0</v>
      </c>
      <c r="X200"/>
      <c r="Y200"/>
      <c r="Z200" s="52">
        <f>I200+K200+M200+O200+Q200+S200+U200+W200</f>
        <v>153</v>
      </c>
      <c r="AA200"/>
      <c r="AB200">
        <f>I200</f>
        <v>75</v>
      </c>
      <c r="AC200">
        <f>K200</f>
        <v>0</v>
      </c>
      <c r="AD200">
        <f>M200</f>
        <v>0</v>
      </c>
      <c r="AE200">
        <f>O200</f>
        <v>78</v>
      </c>
      <c r="AF200">
        <f>Q200</f>
        <v>0</v>
      </c>
      <c r="AG200">
        <f>S200</f>
        <v>0</v>
      </c>
      <c r="AH200">
        <f>U200</f>
        <v>0</v>
      </c>
      <c r="AI200">
        <f>W200</f>
        <v>0</v>
      </c>
      <c r="AJ200" s="24">
        <f>SUMPRODUCT(LARGE(AB200:AI200, {1,2,3,4,5}))</f>
        <v>153</v>
      </c>
      <c r="AK200" s="44"/>
    </row>
    <row r="201" spans="1:37" x14ac:dyDescent="0.25">
      <c r="A201" s="47" t="s">
        <v>48</v>
      </c>
      <c r="B201" s="45" t="s">
        <v>69</v>
      </c>
      <c r="C201" t="s">
        <v>201</v>
      </c>
      <c r="D201">
        <v>131658</v>
      </c>
      <c r="E201" t="s">
        <v>13</v>
      </c>
      <c r="F201" t="s">
        <v>8</v>
      </c>
      <c r="G201" s="44">
        <f>VLOOKUP($D201,CLASS!$D$2:$W$405,4,FALSE)</f>
        <v>15</v>
      </c>
      <c r="H201">
        <f>VLOOKUP($D201,CLASS!$D$2:$W$405,5,FALSE)</f>
        <v>60</v>
      </c>
      <c r="I201" s="20">
        <f>IF(H201,G201+H201,0)</f>
        <v>75</v>
      </c>
      <c r="J201">
        <f>VLOOKUP($D201,CLASS!$D$2:$W$405,7,FALSE)</f>
        <v>62</v>
      </c>
      <c r="K201" s="52">
        <f>IF(IF(J201,J201+$G201,0)&lt;=100,IF(J201,J201+$G201,0),100)</f>
        <v>77</v>
      </c>
      <c r="L201" s="44">
        <f>VLOOKUP($D201,CLASS!$D$2:$W$405,9,FALSE)</f>
        <v>0</v>
      </c>
      <c r="M201" s="52">
        <f>IF(IF(L201,L201+$G201,0)&lt;=100,IF(L201,L201+$G201,0),100)</f>
        <v>0</v>
      </c>
      <c r="N201" s="44">
        <f>VLOOKUP($D201,CLASS!$D$2:$W$405,11,FALSE)</f>
        <v>0</v>
      </c>
      <c r="O201" s="52">
        <f>IF(IF(N201,N201+$G201,0)&lt;=100,IF(N201,N201+$G201,0),100)</f>
        <v>0</v>
      </c>
      <c r="P201" s="44">
        <f>VLOOKUP($D201,CLASS!$D$2:$W$405,13,FALSE)</f>
        <v>0</v>
      </c>
      <c r="Q201" s="52">
        <f>IF(IF(P201,P201+$G201,0)&lt;=100,IF(P201,P201+$G201,0),100)</f>
        <v>0</v>
      </c>
      <c r="R201" s="44">
        <f>VLOOKUP($D201,CLASS!$D$2:$W$405,15,FALSE)</f>
        <v>0</v>
      </c>
      <c r="S201" s="52">
        <f>IF(IF(R201,R201+$G201,0)&lt;=100,IF(R201,R201+$G201,0),100)</f>
        <v>0</v>
      </c>
      <c r="T201" s="44">
        <f>VLOOKUP($D201,CLASS!$D$2:$W$405,17,FALSE)</f>
        <v>0</v>
      </c>
      <c r="U201" s="52">
        <f>IF(IF(T201,T201+$G201,0)&lt;=100,IF(T201,T201+$G201,0),100)</f>
        <v>0</v>
      </c>
      <c r="V201" s="44">
        <f>VLOOKUP($D201,CLASS!$D$2:$W$405,19,FALSE)</f>
        <v>0</v>
      </c>
      <c r="W201" s="52">
        <f>IF(IF(V201,V201+$G201,0)&lt;=100,IF(V201,V201+$G201,0),100)</f>
        <v>0</v>
      </c>
      <c r="X201"/>
      <c r="Y201"/>
      <c r="Z201" s="52">
        <f>I201+K201+M201+O201+Q201+S201+U201+W201</f>
        <v>152</v>
      </c>
      <c r="AA201"/>
      <c r="AB201">
        <f>I201</f>
        <v>75</v>
      </c>
      <c r="AC201">
        <f>K201</f>
        <v>77</v>
      </c>
      <c r="AD201">
        <f>M201</f>
        <v>0</v>
      </c>
      <c r="AE201">
        <f>O201</f>
        <v>0</v>
      </c>
      <c r="AF201">
        <f>Q201</f>
        <v>0</v>
      </c>
      <c r="AG201">
        <f>S201</f>
        <v>0</v>
      </c>
      <c r="AH201">
        <f>U201</f>
        <v>0</v>
      </c>
      <c r="AI201">
        <f>W201</f>
        <v>0</v>
      </c>
      <c r="AJ201" s="24">
        <f>SUMPRODUCT(LARGE(AB201:AI201, {1,2,3,4,5}))</f>
        <v>152</v>
      </c>
    </row>
    <row r="202" spans="1:37" x14ac:dyDescent="0.25">
      <c r="A202" s="47" t="s">
        <v>48</v>
      </c>
      <c r="B202" s="45" t="s">
        <v>99</v>
      </c>
      <c r="C202" t="s">
        <v>292</v>
      </c>
      <c r="D202">
        <v>27558</v>
      </c>
      <c r="E202" t="s">
        <v>12</v>
      </c>
      <c r="F202" t="s">
        <v>35</v>
      </c>
      <c r="G202" s="44">
        <f>VLOOKUP($D202,CLASS!$D$2:$W$405,4,FALSE)</f>
        <v>10</v>
      </c>
      <c r="H202">
        <f>VLOOKUP($D202,CLASS!$D$2:$W$405,5,FALSE)</f>
        <v>0</v>
      </c>
      <c r="I202" s="20">
        <f>IF(H202,G202+H202,0)</f>
        <v>0</v>
      </c>
      <c r="J202">
        <f>VLOOKUP($D202,CLASS!$D$2:$W$405,7,FALSE)</f>
        <v>0</v>
      </c>
      <c r="K202" s="52">
        <f>IF(IF(J202,J202+$G202,0)&lt;=100,IF(J202,J202+$G202,0),100)</f>
        <v>0</v>
      </c>
      <c r="L202" s="44">
        <f>VLOOKUP($D202,CLASS!$D$2:$W$405,9,FALSE)</f>
        <v>65</v>
      </c>
      <c r="M202" s="52">
        <f>IF(IF(L202,L202+$G202,0)&lt;=100,IF(L202,L202+$G202,0),100)</f>
        <v>75</v>
      </c>
      <c r="N202" s="44">
        <f>VLOOKUP($D202,CLASS!$D$2:$W$405,11,FALSE)</f>
        <v>0</v>
      </c>
      <c r="O202" s="52">
        <f>IF(IF(N202,N202+$G202,0)&lt;=100,IF(N202,N202+$G202,0),100)</f>
        <v>0</v>
      </c>
      <c r="P202" s="44">
        <f>VLOOKUP($D202,CLASS!$D$2:$W$405,13,FALSE)</f>
        <v>57</v>
      </c>
      <c r="Q202" s="52">
        <f>IF(IF(P202,P202+$G202,0)&lt;=100,IF(P202,P202+$G202,0),100)</f>
        <v>67</v>
      </c>
      <c r="R202" s="44">
        <f>VLOOKUP($D202,CLASS!$D$2:$W$405,15,FALSE)</f>
        <v>0</v>
      </c>
      <c r="S202" s="52">
        <f>IF(IF(R202,R202+$G202,0)&lt;=100,IF(R202,R202+$G202,0),100)</f>
        <v>0</v>
      </c>
      <c r="T202" s="44">
        <f>VLOOKUP($D202,CLASS!$D$2:$W$405,17,FALSE)</f>
        <v>0</v>
      </c>
      <c r="U202" s="52">
        <f>IF(IF(T202,T202+$G202,0)&lt;=100,IF(T202,T202+$G202,0),100)</f>
        <v>0</v>
      </c>
      <c r="V202" s="44">
        <f>VLOOKUP($D202,CLASS!$D$2:$W$405,19,FALSE)</f>
        <v>0</v>
      </c>
      <c r="W202" s="52">
        <f>IF(IF(V202,V202+$G202,0)&lt;=100,IF(V202,V202+$G202,0),100)</f>
        <v>0</v>
      </c>
      <c r="X202"/>
      <c r="Y202"/>
      <c r="Z202" s="52">
        <f>I202+K202+M202+O202+Q202+S202+U202+W202</f>
        <v>142</v>
      </c>
      <c r="AA202"/>
      <c r="AB202">
        <f>I202</f>
        <v>0</v>
      </c>
      <c r="AC202">
        <f>K202</f>
        <v>0</v>
      </c>
      <c r="AD202">
        <f>M202</f>
        <v>75</v>
      </c>
      <c r="AE202">
        <f>O202</f>
        <v>0</v>
      </c>
      <c r="AF202">
        <f>Q202</f>
        <v>67</v>
      </c>
      <c r="AG202">
        <f>S202</f>
        <v>0</v>
      </c>
      <c r="AH202">
        <f>U202</f>
        <v>0</v>
      </c>
      <c r="AI202">
        <f>W202</f>
        <v>0</v>
      </c>
      <c r="AJ202" s="24">
        <f>SUMPRODUCT(LARGE(AB202:AI202, {1,2,3,4,5}))</f>
        <v>142</v>
      </c>
    </row>
    <row r="203" spans="1:37" x14ac:dyDescent="0.25">
      <c r="A203" s="47" t="s">
        <v>29</v>
      </c>
      <c r="B203" s="46" t="s">
        <v>65</v>
      </c>
      <c r="C203" t="s">
        <v>66</v>
      </c>
      <c r="D203">
        <v>105239</v>
      </c>
      <c r="E203" t="s">
        <v>23</v>
      </c>
      <c r="F203" t="s">
        <v>8</v>
      </c>
      <c r="G203" s="44">
        <f>VLOOKUP($D203,CLASS!$D$2:$W$405,4,FALSE)</f>
        <v>0</v>
      </c>
      <c r="H203">
        <f>VLOOKUP($D203,CLASS!$D$2:$W$405,5,FALSE)</f>
        <v>96</v>
      </c>
      <c r="I203" s="20">
        <f>IF(H203,G203+H203,0)</f>
        <v>96</v>
      </c>
      <c r="J203">
        <f>VLOOKUP($D203,CLASS!$D$2:$W$405,7,FALSE)</f>
        <v>0</v>
      </c>
      <c r="K203" s="52">
        <f>IF(IF(J203,J203+$G203,0)&lt;=100,IF(J203,J203+$G203,0),100)</f>
        <v>0</v>
      </c>
      <c r="L203" s="44">
        <f>VLOOKUP($D203,CLASS!$D$2:$W$405,9,FALSE)</f>
        <v>0</v>
      </c>
      <c r="M203" s="52">
        <f>IF(IF(L203,L203+$G203,0)&lt;=100,IF(L203,L203+$G203,0),100)</f>
        <v>0</v>
      </c>
      <c r="N203" s="44">
        <f>VLOOKUP($D203,CLASS!$D$2:$W$405,11,FALSE)</f>
        <v>0</v>
      </c>
      <c r="O203" s="52">
        <f>IF(IF(N203,N203+$G203,0)&lt;=100,IF(N203,N203+$G203,0),100)</f>
        <v>0</v>
      </c>
      <c r="P203" s="44">
        <f>VLOOKUP($D203,CLASS!$D$2:$W$405,13,FALSE)</f>
        <v>0</v>
      </c>
      <c r="Q203" s="52">
        <f>IF(IF(P203,P203+$G203,0)&lt;=100,IF(P203,P203+$G203,0),100)</f>
        <v>0</v>
      </c>
      <c r="R203" s="44">
        <f>VLOOKUP($D203,CLASS!$D$2:$W$405,15,FALSE)</f>
        <v>0</v>
      </c>
      <c r="S203" s="52">
        <f>IF(IF(R203,R203+$G203,0)&lt;=100,IF(R203,R203+$G203,0),100)</f>
        <v>0</v>
      </c>
      <c r="T203" s="44">
        <f>VLOOKUP($D203,CLASS!$D$2:$W$405,17,FALSE)</f>
        <v>0</v>
      </c>
      <c r="U203" s="52">
        <f>IF(IF(T203,T203+$G203,0)&lt;=100,IF(T203,T203+$G203,0),100)</f>
        <v>0</v>
      </c>
      <c r="V203" s="44">
        <f>VLOOKUP($D203,CLASS!$D$2:$W$405,19,FALSE)</f>
        <v>0</v>
      </c>
      <c r="W203" s="52">
        <f>IF(IF(V203,V203+$G203,0)&lt;=100,IF(V203,V203+$G203,0),100)</f>
        <v>0</v>
      </c>
      <c r="X203"/>
      <c r="Y203"/>
      <c r="Z203" s="52">
        <f>I203+K203+M203+O203+Q203+S203+U203+W203</f>
        <v>96</v>
      </c>
      <c r="AA203"/>
      <c r="AB203">
        <f>I203</f>
        <v>96</v>
      </c>
      <c r="AC203">
        <f>K203</f>
        <v>0</v>
      </c>
      <c r="AD203">
        <f>M203</f>
        <v>0</v>
      </c>
      <c r="AE203">
        <f>O203</f>
        <v>0</v>
      </c>
      <c r="AF203">
        <f>Q203</f>
        <v>0</v>
      </c>
      <c r="AG203">
        <f>S203</f>
        <v>0</v>
      </c>
      <c r="AH203">
        <f>U203</f>
        <v>0</v>
      </c>
      <c r="AI203">
        <f>W203</f>
        <v>0</v>
      </c>
      <c r="AJ203" s="24">
        <f>SUMPRODUCT(LARGE(AB203:AI203, {1,2,3,4,5}))</f>
        <v>96</v>
      </c>
      <c r="AK203" s="57"/>
    </row>
    <row r="204" spans="1:37" x14ac:dyDescent="0.25">
      <c r="A204" s="47" t="s">
        <v>49</v>
      </c>
      <c r="B204" s="46" t="s">
        <v>298</v>
      </c>
      <c r="C204" s="44" t="s">
        <v>217</v>
      </c>
      <c r="D204" s="44">
        <v>109563</v>
      </c>
      <c r="E204" s="44" t="s">
        <v>12</v>
      </c>
      <c r="F204" s="44" t="s">
        <v>36</v>
      </c>
      <c r="G204" s="44">
        <f>VLOOKUP($D204,CLASS!$D$2:$W$405,4,FALSE)</f>
        <v>10</v>
      </c>
      <c r="H204">
        <f>VLOOKUP($D204,CLASS!$D$2:$W$405,5,FALSE)</f>
        <v>0</v>
      </c>
      <c r="I204" s="20">
        <f>IF(H204,G204+H204,0)</f>
        <v>0</v>
      </c>
      <c r="J204">
        <f>VLOOKUP($D204,CLASS!$D$2:$W$405,7,FALSE)</f>
        <v>86</v>
      </c>
      <c r="K204" s="52">
        <f>IF(IF(J204,J204+$G204,0)&lt;=100,IF(J204,J204+$G204,0),100)</f>
        <v>96</v>
      </c>
      <c r="L204" s="44">
        <f>VLOOKUP($D204,CLASS!$D$2:$W$405,9,FALSE)</f>
        <v>0</v>
      </c>
      <c r="M204" s="52">
        <f>IF(IF(L204,L204+$G204,0)&lt;=100,IF(L204,L204+$G204,0),100)</f>
        <v>0</v>
      </c>
      <c r="N204" s="44">
        <f>VLOOKUP($D204,CLASS!$D$2:$W$405,11,FALSE)</f>
        <v>0</v>
      </c>
      <c r="O204" s="52">
        <f>IF(IF(N204,N204+$G204,0)&lt;=100,IF(N204,N204+$G204,0),100)</f>
        <v>0</v>
      </c>
      <c r="P204" s="44">
        <f>VLOOKUP($D204,CLASS!$D$2:$W$405,13,FALSE)</f>
        <v>0</v>
      </c>
      <c r="Q204" s="52">
        <f>IF(IF(P204,P204+$G204,0)&lt;=100,IF(P204,P204+$G204,0),100)</f>
        <v>0</v>
      </c>
      <c r="R204" s="44">
        <f>VLOOKUP($D204,CLASS!$D$2:$W$405,15,FALSE)</f>
        <v>0</v>
      </c>
      <c r="S204" s="52">
        <f>IF(IF(R204,R204+$G204,0)&lt;=100,IF(R204,R204+$G204,0),100)</f>
        <v>0</v>
      </c>
      <c r="T204" s="44">
        <f>VLOOKUP($D204,CLASS!$D$2:$W$405,17,FALSE)</f>
        <v>0</v>
      </c>
      <c r="U204" s="52">
        <f>IF(IF(T204,T204+$G204,0)&lt;=100,IF(T204,T204+$G204,0),100)</f>
        <v>0</v>
      </c>
      <c r="V204" s="44">
        <f>VLOOKUP($D204,CLASS!$D$2:$W$405,19,FALSE)</f>
        <v>0</v>
      </c>
      <c r="W204" s="52">
        <f>IF(IF(V204,V204+$G204,0)&lt;=100,IF(V204,V204+$G204,0),100)</f>
        <v>0</v>
      </c>
      <c r="X204"/>
      <c r="Y204"/>
      <c r="Z204" s="52">
        <f>I204+K204+M204+O204+Q204+S204+U204+W204</f>
        <v>96</v>
      </c>
      <c r="AA204"/>
      <c r="AB204">
        <f>I204</f>
        <v>0</v>
      </c>
      <c r="AC204">
        <f>K204</f>
        <v>96</v>
      </c>
      <c r="AD204">
        <f>M204</f>
        <v>0</v>
      </c>
      <c r="AE204">
        <f>O204</f>
        <v>0</v>
      </c>
      <c r="AF204">
        <f>Q204</f>
        <v>0</v>
      </c>
      <c r="AG204">
        <f>S204</f>
        <v>0</v>
      </c>
      <c r="AH204">
        <f>U204</f>
        <v>0</v>
      </c>
      <c r="AI204">
        <f>W204</f>
        <v>0</v>
      </c>
      <c r="AJ204" s="24">
        <f>SUMPRODUCT(LARGE(AB204:AI204, {1,2,3,4,5}))</f>
        <v>96</v>
      </c>
      <c r="AK204" s="57"/>
    </row>
    <row r="205" spans="1:37" x14ac:dyDescent="0.25">
      <c r="A205" s="47" t="s">
        <v>29</v>
      </c>
      <c r="B205" s="45" t="s">
        <v>211</v>
      </c>
      <c r="C205" t="s">
        <v>212</v>
      </c>
      <c r="D205">
        <v>4730</v>
      </c>
      <c r="E205" t="s">
        <v>11</v>
      </c>
      <c r="F205" t="s">
        <v>8</v>
      </c>
      <c r="G205" s="44">
        <f>VLOOKUP($D205,CLASS!$D$2:$W$405,4,FALSE)</f>
        <v>5</v>
      </c>
      <c r="H205">
        <f>VLOOKUP($D205,CLASS!$D$2:$W$405,5,FALSE)</f>
        <v>0</v>
      </c>
      <c r="I205" s="20">
        <f>IF(H205,G205+H205,0)</f>
        <v>0</v>
      </c>
      <c r="J205">
        <f>VLOOKUP($D205,CLASS!$D$2:$W$405,7,FALSE)</f>
        <v>90</v>
      </c>
      <c r="K205" s="52">
        <f>IF(IF(J205,J205+$G205,0)&lt;=100,IF(J205,J205+$G205,0),100)</f>
        <v>95</v>
      </c>
      <c r="L205" s="44">
        <f>VLOOKUP($D205,CLASS!$D$2:$W$405,9,FALSE)</f>
        <v>0</v>
      </c>
      <c r="M205" s="52">
        <f>IF(IF(L205,L205+$G205,0)&lt;=100,IF(L205,L205+$G205,0),100)</f>
        <v>0</v>
      </c>
      <c r="N205" s="44">
        <f>VLOOKUP($D205,CLASS!$D$2:$W$405,11,FALSE)</f>
        <v>0</v>
      </c>
      <c r="O205" s="52">
        <f>IF(IF(N205,N205+$G205,0)&lt;=100,IF(N205,N205+$G205,0),100)</f>
        <v>0</v>
      </c>
      <c r="P205" s="44">
        <f>VLOOKUP($D205,CLASS!$D$2:$W$405,13,FALSE)</f>
        <v>0</v>
      </c>
      <c r="Q205" s="52">
        <f>IF(IF(P205,P205+$G205,0)&lt;=100,IF(P205,P205+$G205,0),100)</f>
        <v>0</v>
      </c>
      <c r="R205" s="44">
        <f>VLOOKUP($D205,CLASS!$D$2:$W$405,15,FALSE)</f>
        <v>0</v>
      </c>
      <c r="S205" s="52">
        <f>IF(IF(R205,R205+$G205,0)&lt;=100,IF(R205,R205+$G205,0),100)</f>
        <v>0</v>
      </c>
      <c r="T205" s="44">
        <f>VLOOKUP($D205,CLASS!$D$2:$W$405,17,FALSE)</f>
        <v>0</v>
      </c>
      <c r="U205" s="52">
        <f>IF(IF(T205,T205+$G205,0)&lt;=100,IF(T205,T205+$G205,0),100)</f>
        <v>0</v>
      </c>
      <c r="V205" s="44">
        <f>VLOOKUP($D205,CLASS!$D$2:$W$405,19,FALSE)</f>
        <v>0</v>
      </c>
      <c r="W205" s="52">
        <f>IF(IF(V205,V205+$G205,0)&lt;=100,IF(V205,V205+$G205,0),100)</f>
        <v>0</v>
      </c>
      <c r="X205"/>
      <c r="Y205"/>
      <c r="Z205" s="52">
        <f>I205+K205+M205+O205+Q205+S205+U205+W205</f>
        <v>95</v>
      </c>
      <c r="AA205"/>
      <c r="AB205">
        <f>I205</f>
        <v>0</v>
      </c>
      <c r="AC205">
        <f>K205</f>
        <v>95</v>
      </c>
      <c r="AD205">
        <f>M205</f>
        <v>0</v>
      </c>
      <c r="AE205">
        <f>O205</f>
        <v>0</v>
      </c>
      <c r="AF205">
        <f>Q205</f>
        <v>0</v>
      </c>
      <c r="AG205">
        <f>S205</f>
        <v>0</v>
      </c>
      <c r="AH205">
        <f>U205</f>
        <v>0</v>
      </c>
      <c r="AI205">
        <f>W205</f>
        <v>0</v>
      </c>
      <c r="AJ205" s="24">
        <f>SUMPRODUCT(LARGE(AB205:AI205, {1,2,3,4,5}))</f>
        <v>95</v>
      </c>
    </row>
    <row r="206" spans="1:37" x14ac:dyDescent="0.25">
      <c r="A206" s="47" t="s">
        <v>26</v>
      </c>
      <c r="B206" s="46" t="s">
        <v>270</v>
      </c>
      <c r="C206" t="s">
        <v>301</v>
      </c>
      <c r="D206">
        <v>108297</v>
      </c>
      <c r="E206" t="s">
        <v>12</v>
      </c>
      <c r="F206" t="s">
        <v>8</v>
      </c>
      <c r="G206" s="44">
        <f>VLOOKUP($D206,CLASS!$D$2:$W$405,4,FALSE)</f>
        <v>10</v>
      </c>
      <c r="H206">
        <f>VLOOKUP($D206,CLASS!$D$2:$W$405,5,FALSE)</f>
        <v>0</v>
      </c>
      <c r="I206" s="20">
        <f>IF(H206,G206+H206,0)</f>
        <v>0</v>
      </c>
      <c r="J206">
        <f>VLOOKUP($D206,CLASS!$D$2:$W$405,7,FALSE)</f>
        <v>0</v>
      </c>
      <c r="K206" s="52">
        <f>IF(IF(J206,J206+$G206,0)&lt;=100,IF(J206,J206+$G206,0),100)</f>
        <v>0</v>
      </c>
      <c r="L206" s="44">
        <f>VLOOKUP($D206,CLASS!$D$2:$W$405,9,FALSE)</f>
        <v>0</v>
      </c>
      <c r="M206" s="52">
        <f>IF(IF(L206,L206+$G206,0)&lt;=100,IF(L206,L206+$G206,0),100)</f>
        <v>0</v>
      </c>
      <c r="N206" s="44">
        <f>VLOOKUP($D206,CLASS!$D$2:$W$405,11,FALSE)</f>
        <v>0</v>
      </c>
      <c r="O206" s="52">
        <f>IF(IF(N206,N206+$G206,0)&lt;=100,IF(N206,N206+$G206,0),100)</f>
        <v>0</v>
      </c>
      <c r="P206" s="44">
        <f>VLOOKUP($D206,CLASS!$D$2:$W$405,13,FALSE)</f>
        <v>0</v>
      </c>
      <c r="Q206" s="52">
        <f>IF(IF(P206,P206+$G206,0)&lt;=100,IF(P206,P206+$G206,0),100)</f>
        <v>0</v>
      </c>
      <c r="R206" s="44">
        <f>VLOOKUP($D206,CLASS!$D$2:$W$405,15,FALSE)</f>
        <v>84</v>
      </c>
      <c r="S206" s="52">
        <f>IF(IF(R206,R206+$G206,0)&lt;=100,IF(R206,R206+$G206,0),100)</f>
        <v>94</v>
      </c>
      <c r="T206" s="44">
        <f>VLOOKUP($D206,CLASS!$D$2:$W$405,17,FALSE)</f>
        <v>0</v>
      </c>
      <c r="U206" s="52">
        <f>IF(IF(T206,T206+$G206,0)&lt;=100,IF(T206,T206+$G206,0),100)</f>
        <v>0</v>
      </c>
      <c r="V206" s="44">
        <f>VLOOKUP($D206,CLASS!$D$2:$W$405,19,FALSE)</f>
        <v>0</v>
      </c>
      <c r="W206" s="52">
        <f>IF(IF(V206,V206+$G206,0)&lt;=100,IF(V206,V206+$G206,0),100)</f>
        <v>0</v>
      </c>
      <c r="X206"/>
      <c r="Y206"/>
      <c r="Z206" s="52">
        <f>I206+K206+M206+O206+Q206+S206+U206+W206</f>
        <v>94</v>
      </c>
      <c r="AA206"/>
      <c r="AB206">
        <f>I206</f>
        <v>0</v>
      </c>
      <c r="AC206">
        <f>K206</f>
        <v>0</v>
      </c>
      <c r="AD206">
        <f>M206</f>
        <v>0</v>
      </c>
      <c r="AE206">
        <f>O206</f>
        <v>0</v>
      </c>
      <c r="AF206">
        <f>Q206</f>
        <v>0</v>
      </c>
      <c r="AG206">
        <f>S206</f>
        <v>94</v>
      </c>
      <c r="AH206">
        <f>U206</f>
        <v>0</v>
      </c>
      <c r="AI206">
        <f>W206</f>
        <v>0</v>
      </c>
      <c r="AJ206" s="24">
        <f>SUMPRODUCT(LARGE(AB206:AI206, {1,2,3,4,5}))</f>
        <v>94</v>
      </c>
      <c r="AK206" s="44"/>
    </row>
    <row r="207" spans="1:37" x14ac:dyDescent="0.25">
      <c r="A207" s="47" t="s">
        <v>29</v>
      </c>
      <c r="B207" s="46" t="s">
        <v>101</v>
      </c>
      <c r="C207" t="s">
        <v>102</v>
      </c>
      <c r="D207">
        <v>107104</v>
      </c>
      <c r="E207" t="s">
        <v>7</v>
      </c>
      <c r="F207" t="s">
        <v>8</v>
      </c>
      <c r="G207" s="44">
        <f>VLOOKUP($D207,CLASS!$D$2:$W$405,4,FALSE)</f>
        <v>0</v>
      </c>
      <c r="H207">
        <f>VLOOKUP($D207,CLASS!$D$2:$W$405,5,FALSE)</f>
        <v>94</v>
      </c>
      <c r="I207" s="20">
        <f>IF(H207,G207+H207,0)</f>
        <v>94</v>
      </c>
      <c r="J207">
        <f>VLOOKUP($D207,CLASS!$D$2:$W$405,7,FALSE)</f>
        <v>0</v>
      </c>
      <c r="K207" s="52">
        <f>IF(IF(J207,J207+$G207,0)&lt;=100,IF(J207,J207+$G207,0),100)</f>
        <v>0</v>
      </c>
      <c r="L207" s="44">
        <f>VLOOKUP($D207,CLASS!$D$2:$W$405,9,FALSE)</f>
        <v>0</v>
      </c>
      <c r="M207" s="52">
        <f>IF(IF(L207,L207+$G207,0)&lt;=100,IF(L207,L207+$G207,0),100)</f>
        <v>0</v>
      </c>
      <c r="N207" s="44">
        <f>VLOOKUP($D207,CLASS!$D$2:$W$405,11,FALSE)</f>
        <v>0</v>
      </c>
      <c r="O207" s="52">
        <f>IF(IF(N207,N207+$G207,0)&lt;=100,IF(N207,N207+$G207,0),100)</f>
        <v>0</v>
      </c>
      <c r="P207" s="44">
        <f>VLOOKUP($D207,CLASS!$D$2:$W$405,13,FALSE)</f>
        <v>0</v>
      </c>
      <c r="Q207" s="52">
        <f>IF(IF(P207,P207+$G207,0)&lt;=100,IF(P207,P207+$G207,0),100)</f>
        <v>0</v>
      </c>
      <c r="R207" s="44">
        <f>VLOOKUP($D207,CLASS!$D$2:$W$405,15,FALSE)</f>
        <v>0</v>
      </c>
      <c r="S207" s="52">
        <f>IF(IF(R207,R207+$G207,0)&lt;=100,IF(R207,R207+$G207,0),100)</f>
        <v>0</v>
      </c>
      <c r="T207" s="44">
        <f>VLOOKUP($D207,CLASS!$D$2:$W$405,17,FALSE)</f>
        <v>0</v>
      </c>
      <c r="U207" s="52">
        <f>IF(IF(T207,T207+$G207,0)&lt;=100,IF(T207,T207+$G207,0),100)</f>
        <v>0</v>
      </c>
      <c r="V207" s="44">
        <f>VLOOKUP($D207,CLASS!$D$2:$W$405,19,FALSE)</f>
        <v>0</v>
      </c>
      <c r="W207" s="52">
        <f>IF(IF(V207,V207+$G207,0)&lt;=100,IF(V207,V207+$G207,0),100)</f>
        <v>0</v>
      </c>
      <c r="X207"/>
      <c r="Y207"/>
      <c r="Z207" s="52">
        <f>I207+K207+M207+O207+Q207+S207+U207+W207</f>
        <v>94</v>
      </c>
      <c r="AA207"/>
      <c r="AB207">
        <f>I207</f>
        <v>94</v>
      </c>
      <c r="AC207">
        <f>K207</f>
        <v>0</v>
      </c>
      <c r="AD207">
        <f>M207</f>
        <v>0</v>
      </c>
      <c r="AE207">
        <f>O207</f>
        <v>0</v>
      </c>
      <c r="AF207">
        <f>Q207</f>
        <v>0</v>
      </c>
      <c r="AG207">
        <f>S207</f>
        <v>0</v>
      </c>
      <c r="AH207">
        <f>U207</f>
        <v>0</v>
      </c>
      <c r="AI207">
        <f>W207</f>
        <v>0</v>
      </c>
      <c r="AJ207" s="24">
        <f>SUMPRODUCT(LARGE(AB207:AI207, {1,2,3,4,5}))</f>
        <v>94</v>
      </c>
      <c r="AK207" s="57"/>
    </row>
    <row r="208" spans="1:37" x14ac:dyDescent="0.25">
      <c r="A208" s="47" t="s">
        <v>29</v>
      </c>
      <c r="B208" s="46" t="s">
        <v>103</v>
      </c>
      <c r="C208" t="s">
        <v>104</v>
      </c>
      <c r="D208">
        <v>107036</v>
      </c>
      <c r="E208" t="s">
        <v>7</v>
      </c>
      <c r="F208" t="s">
        <v>8</v>
      </c>
      <c r="G208" s="44">
        <f>VLOOKUP($D208,CLASS!$D$2:$W$405,4,FALSE)</f>
        <v>0</v>
      </c>
      <c r="H208">
        <f>VLOOKUP($D208,CLASS!$D$2:$W$405,5,FALSE)</f>
        <v>94</v>
      </c>
      <c r="I208" s="20">
        <f>IF(H208,G208+H208,0)</f>
        <v>94</v>
      </c>
      <c r="J208">
        <f>VLOOKUP($D208,CLASS!$D$2:$W$405,7,FALSE)</f>
        <v>0</v>
      </c>
      <c r="K208" s="52">
        <f>IF(IF(J208,J208+$G208,0)&lt;=100,IF(J208,J208+$G208,0),100)</f>
        <v>0</v>
      </c>
      <c r="L208" s="44">
        <f>VLOOKUP($D208,CLASS!$D$2:$W$405,9,FALSE)</f>
        <v>0</v>
      </c>
      <c r="M208" s="52">
        <f>IF(IF(L208,L208+$G208,0)&lt;=100,IF(L208,L208+$G208,0),100)</f>
        <v>0</v>
      </c>
      <c r="N208" s="44">
        <f>VLOOKUP($D208,CLASS!$D$2:$W$405,11,FALSE)</f>
        <v>0</v>
      </c>
      <c r="O208" s="52">
        <f>IF(IF(N208,N208+$G208,0)&lt;=100,IF(N208,N208+$G208,0),100)</f>
        <v>0</v>
      </c>
      <c r="P208" s="44">
        <f>VLOOKUP($D208,CLASS!$D$2:$W$405,13,FALSE)</f>
        <v>0</v>
      </c>
      <c r="Q208" s="52">
        <f>IF(IF(P208,P208+$G208,0)&lt;=100,IF(P208,P208+$G208,0),100)</f>
        <v>0</v>
      </c>
      <c r="R208" s="44">
        <f>VLOOKUP($D208,CLASS!$D$2:$W$405,15,FALSE)</f>
        <v>0</v>
      </c>
      <c r="S208" s="52">
        <f>IF(IF(R208,R208+$G208,0)&lt;=100,IF(R208,R208+$G208,0),100)</f>
        <v>0</v>
      </c>
      <c r="T208" s="44">
        <f>VLOOKUP($D208,CLASS!$D$2:$W$405,17,FALSE)</f>
        <v>0</v>
      </c>
      <c r="U208" s="52">
        <f>IF(IF(T208,T208+$G208,0)&lt;=100,IF(T208,T208+$G208,0),100)</f>
        <v>0</v>
      </c>
      <c r="V208" s="44">
        <f>VLOOKUP($D208,CLASS!$D$2:$W$405,19,FALSE)</f>
        <v>0</v>
      </c>
      <c r="W208" s="52">
        <f>IF(IF(V208,V208+$G208,0)&lt;=100,IF(V208,V208+$G208,0),100)</f>
        <v>0</v>
      </c>
      <c r="X208"/>
      <c r="Y208"/>
      <c r="Z208" s="52">
        <f>I208+K208+M208+O208+Q208+S208+U208+W208</f>
        <v>94</v>
      </c>
      <c r="AA208"/>
      <c r="AB208">
        <f>I208</f>
        <v>94</v>
      </c>
      <c r="AC208">
        <f>K208</f>
        <v>0</v>
      </c>
      <c r="AD208">
        <f>M208</f>
        <v>0</v>
      </c>
      <c r="AE208">
        <f>O208</f>
        <v>0</v>
      </c>
      <c r="AF208">
        <f>Q208</f>
        <v>0</v>
      </c>
      <c r="AG208">
        <f>S208</f>
        <v>0</v>
      </c>
      <c r="AH208">
        <f>U208</f>
        <v>0</v>
      </c>
      <c r="AI208">
        <f>W208</f>
        <v>0</v>
      </c>
      <c r="AJ208" s="24">
        <f>SUMPRODUCT(LARGE(AB208:AI208, {1,2,3,4,5}))</f>
        <v>94</v>
      </c>
      <c r="AK208"/>
    </row>
    <row r="209" spans="1:37" x14ac:dyDescent="0.25">
      <c r="A209" s="47" t="s">
        <v>10</v>
      </c>
      <c r="B209" s="45" t="s">
        <v>61</v>
      </c>
      <c r="C209" t="s">
        <v>405</v>
      </c>
      <c r="D209">
        <v>91704</v>
      </c>
      <c r="E209" t="s">
        <v>23</v>
      </c>
      <c r="F209" t="s">
        <v>8</v>
      </c>
      <c r="G209" s="44">
        <f>VLOOKUP($D209,CLASS!$D$2:$W$405,4,FALSE)</f>
        <v>0</v>
      </c>
      <c r="H209">
        <f>VLOOKUP($D209,CLASS!$D$2:$W$405,5,FALSE)</f>
        <v>0</v>
      </c>
      <c r="I209" s="20">
        <f>IF(H209,G209+H209,0)</f>
        <v>0</v>
      </c>
      <c r="J209">
        <f>VLOOKUP($D209,CLASS!$D$2:$W$405,7,FALSE)</f>
        <v>0</v>
      </c>
      <c r="K209" s="52">
        <f>IF(IF(J209,J209+$G209,0)&lt;=100,IF(J209,J209+$G209,0),100)</f>
        <v>0</v>
      </c>
      <c r="L209" s="44">
        <f>VLOOKUP($D209,CLASS!$D$2:$W$405,9,FALSE)</f>
        <v>0</v>
      </c>
      <c r="M209" s="52">
        <f>IF(IF(L209,L209+$G209,0)&lt;=100,IF(L209,L209+$G209,0),100)</f>
        <v>0</v>
      </c>
      <c r="N209" s="44">
        <f>VLOOKUP($D209,CLASS!$D$2:$W$405,11,FALSE)</f>
        <v>0</v>
      </c>
      <c r="O209" s="52">
        <f>IF(IF(N209,N209+$G209,0)&lt;=100,IF(N209,N209+$G209,0),100)</f>
        <v>0</v>
      </c>
      <c r="P209" s="44">
        <f>VLOOKUP($D209,CLASS!$D$2:$W$405,13,FALSE)</f>
        <v>0</v>
      </c>
      <c r="Q209" s="52">
        <f>IF(IF(P209,P209+$G209,0)&lt;=100,IF(P209,P209+$G209,0),100)</f>
        <v>0</v>
      </c>
      <c r="R209" s="44">
        <f>VLOOKUP($D209,CLASS!$D$2:$W$405,15,FALSE)</f>
        <v>93</v>
      </c>
      <c r="S209" s="52">
        <f>IF(IF(R209,R209+$G209,0)&lt;=100,IF(R209,R209+$G209,0),100)</f>
        <v>93</v>
      </c>
      <c r="T209" s="44">
        <f>VLOOKUP($D209,CLASS!$D$2:$W$405,17,FALSE)</f>
        <v>0</v>
      </c>
      <c r="U209" s="52">
        <f>IF(IF(T209,T209+$G209,0)&lt;=100,IF(T209,T209+$G209,0),100)</f>
        <v>0</v>
      </c>
      <c r="V209" s="44">
        <f>VLOOKUP($D209,CLASS!$D$2:$W$405,19,FALSE)</f>
        <v>0</v>
      </c>
      <c r="W209" s="52">
        <f>IF(IF(V209,V209+$G209,0)&lt;=100,IF(V209,V209+$G209,0),100)</f>
        <v>0</v>
      </c>
      <c r="X209"/>
      <c r="Y209"/>
      <c r="Z209" s="52">
        <f>I209+K209+M209+O209+Q209+S209+U209+W209</f>
        <v>93</v>
      </c>
      <c r="AA209"/>
      <c r="AB209">
        <f>I209</f>
        <v>0</v>
      </c>
      <c r="AC209">
        <f>K209</f>
        <v>0</v>
      </c>
      <c r="AD209">
        <f>M209</f>
        <v>0</v>
      </c>
      <c r="AE209">
        <f>O209</f>
        <v>0</v>
      </c>
      <c r="AF209">
        <f>Q209</f>
        <v>0</v>
      </c>
      <c r="AG209">
        <f>S209</f>
        <v>93</v>
      </c>
      <c r="AH209">
        <f>U209</f>
        <v>0</v>
      </c>
      <c r="AI209">
        <f>W209</f>
        <v>0</v>
      </c>
      <c r="AJ209" s="24">
        <f>SUMPRODUCT(LARGE(AB209:AI209, {1,2,3,4,5}))</f>
        <v>93</v>
      </c>
    </row>
    <row r="210" spans="1:37" x14ac:dyDescent="0.25">
      <c r="A210" s="47" t="s">
        <v>10</v>
      </c>
      <c r="B210" s="46" t="s">
        <v>426</v>
      </c>
      <c r="C210" t="s">
        <v>427</v>
      </c>
      <c r="D210">
        <v>121940</v>
      </c>
      <c r="E210" t="s">
        <v>12</v>
      </c>
      <c r="F210" t="s">
        <v>36</v>
      </c>
      <c r="G210" s="44">
        <f>VLOOKUP($D210,CLASS!$D$2:$W$405,4,FALSE)</f>
        <v>10</v>
      </c>
      <c r="I210" s="20"/>
      <c r="K210" s="52"/>
      <c r="L210" s="44">
        <f>VLOOKUP($D210,CLASS!$D$2:$W$405,9,FALSE)</f>
        <v>82</v>
      </c>
      <c r="M210" s="52">
        <f>IF(IF(L210,L210+$G210,0)&lt;=100,IF(L210,L210+$G210,0),100)</f>
        <v>92</v>
      </c>
      <c r="N210" s="44">
        <f>VLOOKUP($D210,CLASS!$D$2:$W$405,11,FALSE)</f>
        <v>0</v>
      </c>
      <c r="O210" s="52">
        <f>IF(IF(N210,N210+$G210,0)&lt;=100,IF(N210,N210+$G210,0),100)</f>
        <v>0</v>
      </c>
      <c r="P210" s="44">
        <f>VLOOKUP($D210,CLASS!$D$2:$W$405,13,FALSE)</f>
        <v>0</v>
      </c>
      <c r="Q210" s="52">
        <f>IF(IF(P210,P210+$G210,0)&lt;=100,IF(P210,P210+$G210,0),100)</f>
        <v>0</v>
      </c>
      <c r="R210" s="44">
        <f>VLOOKUP($D210,CLASS!$D$2:$W$405,15,FALSE)</f>
        <v>0</v>
      </c>
      <c r="S210" s="52">
        <f>IF(IF(R210,R210+$G210,0)&lt;=100,IF(R210,R210+$G210,0),100)</f>
        <v>0</v>
      </c>
      <c r="T210" s="44">
        <f>VLOOKUP($D210,CLASS!$D$2:$W$405,17,FALSE)</f>
        <v>0</v>
      </c>
      <c r="U210" s="52">
        <f>IF(IF(T210,T210+$G210,0)&lt;=100,IF(T210,T210+$G210,0),100)</f>
        <v>0</v>
      </c>
      <c r="V210" s="44">
        <f>VLOOKUP($D210,CLASS!$D$2:$W$405,19,FALSE)</f>
        <v>0</v>
      </c>
      <c r="W210" s="52">
        <f>IF(IF(V210,V210+$G210,0)&lt;=100,IF(V210,V210+$G210,0),100)</f>
        <v>0</v>
      </c>
      <c r="X210"/>
      <c r="Y210"/>
      <c r="Z210" s="52">
        <f>I210+K210+M210+O210+Q210+S210+U210+W210</f>
        <v>92</v>
      </c>
      <c r="AA210"/>
      <c r="AB210">
        <f>I210</f>
        <v>0</v>
      </c>
      <c r="AC210">
        <f>K210</f>
        <v>0</v>
      </c>
      <c r="AD210">
        <f>M210</f>
        <v>92</v>
      </c>
      <c r="AE210">
        <f>O210</f>
        <v>0</v>
      </c>
      <c r="AF210">
        <f>Q210</f>
        <v>0</v>
      </c>
      <c r="AG210">
        <f>S210</f>
        <v>0</v>
      </c>
      <c r="AH210">
        <f>U210</f>
        <v>0</v>
      </c>
      <c r="AI210">
        <f>W210</f>
        <v>0</v>
      </c>
      <c r="AJ210" s="24">
        <f>SUMPRODUCT(LARGE(AB210:AI210, {1,2,3,4,5}))</f>
        <v>92</v>
      </c>
      <c r="AK210"/>
    </row>
    <row r="211" spans="1:37" x14ac:dyDescent="0.25">
      <c r="A211" s="47" t="s">
        <v>26</v>
      </c>
      <c r="B211" s="45" t="s">
        <v>77</v>
      </c>
      <c r="C211" t="s">
        <v>78</v>
      </c>
      <c r="D211">
        <v>12652</v>
      </c>
      <c r="E211" t="s">
        <v>23</v>
      </c>
      <c r="F211" t="s">
        <v>8</v>
      </c>
      <c r="G211" s="44">
        <f>VLOOKUP($D211,CLASS!$D$2:$W$405,4,FALSE)</f>
        <v>0</v>
      </c>
      <c r="H211">
        <f>VLOOKUP($D211,CLASS!$D$2:$W$405,5,FALSE)</f>
        <v>92</v>
      </c>
      <c r="I211" s="20">
        <f>IF(H211,G211+H211,0)</f>
        <v>92</v>
      </c>
      <c r="J211">
        <f>VLOOKUP($D211,CLASS!$D$2:$W$405,7,FALSE)</f>
        <v>0</v>
      </c>
      <c r="K211" s="52">
        <f>IF(IF(J211,J211+$G211,0)&lt;=100,IF(J211,J211+$G211,0),100)</f>
        <v>0</v>
      </c>
      <c r="L211" s="44">
        <f>VLOOKUP($D211,CLASS!$D$2:$W$405,9,FALSE)</f>
        <v>0</v>
      </c>
      <c r="M211" s="52">
        <f>IF(IF(L211,L211+$G211,0)&lt;=100,IF(L211,L211+$G211,0),100)</f>
        <v>0</v>
      </c>
      <c r="N211" s="44">
        <f>VLOOKUP($D211,CLASS!$D$2:$W$405,11,FALSE)</f>
        <v>0</v>
      </c>
      <c r="O211" s="52">
        <f>IF(IF(N211,N211+$G211,0)&lt;=100,IF(N211,N211+$G211,0),100)</f>
        <v>0</v>
      </c>
      <c r="P211" s="44">
        <f>VLOOKUP($D211,CLASS!$D$2:$W$405,13,FALSE)</f>
        <v>0</v>
      </c>
      <c r="Q211" s="52">
        <f>IF(IF(P211,P211+$G211,0)&lt;=100,IF(P211,P211+$G211,0),100)</f>
        <v>0</v>
      </c>
      <c r="R211" s="44">
        <f>VLOOKUP($D211,CLASS!$D$2:$W$405,15,FALSE)</f>
        <v>0</v>
      </c>
      <c r="S211" s="52">
        <f>IF(IF(R211,R211+$G211,0)&lt;=100,IF(R211,R211+$G211,0),100)</f>
        <v>0</v>
      </c>
      <c r="T211" s="44">
        <f>VLOOKUP($D211,CLASS!$D$2:$W$405,17,FALSE)</f>
        <v>0</v>
      </c>
      <c r="U211" s="52">
        <f>IF(IF(T211,T211+$G211,0)&lt;=100,IF(T211,T211+$G211,0),100)</f>
        <v>0</v>
      </c>
      <c r="V211" s="44">
        <f>VLOOKUP($D211,CLASS!$D$2:$W$405,19,FALSE)</f>
        <v>0</v>
      </c>
      <c r="W211" s="52">
        <f>IF(IF(V211,V211+$G211,0)&lt;=100,IF(V211,V211+$G211,0),100)</f>
        <v>0</v>
      </c>
      <c r="X211"/>
      <c r="Y211"/>
      <c r="Z211" s="52">
        <f>I211+K211+M211+O211+Q211+S211+U211+W211</f>
        <v>92</v>
      </c>
      <c r="AA211"/>
      <c r="AB211">
        <f>I211</f>
        <v>92</v>
      </c>
      <c r="AC211">
        <f>K211</f>
        <v>0</v>
      </c>
      <c r="AD211">
        <f>M211</f>
        <v>0</v>
      </c>
      <c r="AE211">
        <f>O211</f>
        <v>0</v>
      </c>
      <c r="AF211">
        <f>Q211</f>
        <v>0</v>
      </c>
      <c r="AG211">
        <f>S211</f>
        <v>0</v>
      </c>
      <c r="AH211">
        <f>U211</f>
        <v>0</v>
      </c>
      <c r="AI211">
        <f>W211</f>
        <v>0</v>
      </c>
      <c r="AJ211" s="24">
        <f>SUMPRODUCT(LARGE(AB211:AI211, {1,2,3,4,5}))</f>
        <v>92</v>
      </c>
    </row>
    <row r="212" spans="1:37" ht="15.75" customHeight="1" x14ac:dyDescent="0.25">
      <c r="A212" s="47" t="s">
        <v>29</v>
      </c>
      <c r="B212" s="46" t="s">
        <v>67</v>
      </c>
      <c r="C212" s="44" t="s">
        <v>37</v>
      </c>
      <c r="D212" s="44">
        <v>129298</v>
      </c>
      <c r="E212" s="44" t="s">
        <v>11</v>
      </c>
      <c r="F212" s="44" t="s">
        <v>8</v>
      </c>
      <c r="G212" s="44">
        <f>VLOOKUP($D212,CLASS!$D$2:$W$405,4,FALSE)</f>
        <v>5</v>
      </c>
      <c r="H212">
        <f>VLOOKUP($D212,CLASS!$D$2:$W$405,5,FALSE)</f>
        <v>87</v>
      </c>
      <c r="I212" s="20">
        <f>IF(H212,G212+H212,0)</f>
        <v>92</v>
      </c>
      <c r="J212">
        <f>VLOOKUP($D212,CLASS!$D$2:$W$405,7,FALSE)</f>
        <v>0</v>
      </c>
      <c r="K212" s="52">
        <f>IF(IF(J212,J212+$G212,0)&lt;=100,IF(J212,J212+$G212,0),100)</f>
        <v>0</v>
      </c>
      <c r="L212" s="44">
        <f>VLOOKUP($D212,CLASS!$D$2:$W$405,9,FALSE)</f>
        <v>0</v>
      </c>
      <c r="M212" s="52">
        <f>IF(IF(L212,L212+$G212,0)&lt;=100,IF(L212,L212+$G212,0),100)</f>
        <v>0</v>
      </c>
      <c r="N212" s="44">
        <f>VLOOKUP($D212,CLASS!$D$2:$W$405,11,FALSE)</f>
        <v>0</v>
      </c>
      <c r="O212" s="52">
        <f>IF(IF(N212,N212+$G212,0)&lt;=100,IF(N212,N212+$G212,0),100)</f>
        <v>0</v>
      </c>
      <c r="P212" s="44">
        <f>VLOOKUP($D212,CLASS!$D$2:$W$405,13,FALSE)</f>
        <v>0</v>
      </c>
      <c r="Q212" s="52">
        <f>IF(IF(P212,P212+$G212,0)&lt;=100,IF(P212,P212+$G212,0),100)</f>
        <v>0</v>
      </c>
      <c r="R212" s="44">
        <f>VLOOKUP($D212,CLASS!$D$2:$W$405,15,FALSE)</f>
        <v>0</v>
      </c>
      <c r="S212" s="52">
        <f>IF(IF(R212,R212+$G212,0)&lt;=100,IF(R212,R212+$G212,0),100)</f>
        <v>0</v>
      </c>
      <c r="T212" s="44">
        <f>VLOOKUP($D212,CLASS!$D$2:$W$405,17,FALSE)</f>
        <v>0</v>
      </c>
      <c r="U212" s="52">
        <f>IF(IF(T212,T212+$G212,0)&lt;=100,IF(T212,T212+$G212,0),100)</f>
        <v>0</v>
      </c>
      <c r="V212" s="44">
        <f>VLOOKUP($D212,CLASS!$D$2:$W$405,19,FALSE)</f>
        <v>0</v>
      </c>
      <c r="W212" s="52">
        <f>IF(IF(V212,V212+$G212,0)&lt;=100,IF(V212,V212+$G212,0),100)</f>
        <v>0</v>
      </c>
      <c r="X212"/>
      <c r="Y212"/>
      <c r="Z212" s="52">
        <f>I212+K212+M212+O212+Q212+S212+U212+W212</f>
        <v>92</v>
      </c>
      <c r="AA212"/>
      <c r="AB212">
        <f>I212</f>
        <v>92</v>
      </c>
      <c r="AC212">
        <f>K212</f>
        <v>0</v>
      </c>
      <c r="AD212">
        <f>M212</f>
        <v>0</v>
      </c>
      <c r="AE212">
        <f>O212</f>
        <v>0</v>
      </c>
      <c r="AF212">
        <f>Q212</f>
        <v>0</v>
      </c>
      <c r="AG212">
        <f>S212</f>
        <v>0</v>
      </c>
      <c r="AH212">
        <f>U212</f>
        <v>0</v>
      </c>
      <c r="AI212">
        <f>W212</f>
        <v>0</v>
      </c>
      <c r="AJ212" s="24">
        <f>SUMPRODUCT(LARGE(AB212:AI212, {1,2,3,4,5}))</f>
        <v>92</v>
      </c>
      <c r="AK212"/>
    </row>
    <row r="213" spans="1:37" x14ac:dyDescent="0.25">
      <c r="A213" s="47" t="s">
        <v>29</v>
      </c>
      <c r="B213" s="46" t="s">
        <v>118</v>
      </c>
      <c r="C213" t="s">
        <v>247</v>
      </c>
      <c r="D213">
        <v>130953</v>
      </c>
      <c r="E213" t="s">
        <v>12</v>
      </c>
      <c r="F213" t="s">
        <v>8</v>
      </c>
      <c r="G213" s="44">
        <f>VLOOKUP($D213,CLASS!$D$2:$W$405,4,FALSE)</f>
        <v>10</v>
      </c>
      <c r="H213">
        <f>VLOOKUP($D213,CLASS!$D$2:$W$405,5,FALSE)</f>
        <v>82</v>
      </c>
      <c r="I213" s="20">
        <f>IF(H213,G213+H213,0)</f>
        <v>92</v>
      </c>
      <c r="J213">
        <f>VLOOKUP($D213,CLASS!$D$2:$W$405,7,FALSE)</f>
        <v>0</v>
      </c>
      <c r="K213" s="52">
        <f>IF(IF(J213,J213+$G213,0)&lt;=100,IF(J213,J213+$G213,0),100)</f>
        <v>0</v>
      </c>
      <c r="L213" s="44">
        <f>VLOOKUP($D213,CLASS!$D$2:$W$405,9,FALSE)</f>
        <v>0</v>
      </c>
      <c r="M213" s="52">
        <f>IF(IF(L213,L213+$G213,0)&lt;=100,IF(L213,L213+$G213,0),100)</f>
        <v>0</v>
      </c>
      <c r="N213" s="44">
        <f>VLOOKUP($D213,CLASS!$D$2:$W$405,11,FALSE)</f>
        <v>0</v>
      </c>
      <c r="O213" s="52">
        <f>IF(IF(N213,N213+$G213,0)&lt;=100,IF(N213,N213+$G213,0),100)</f>
        <v>0</v>
      </c>
      <c r="P213" s="44">
        <f>VLOOKUP($D213,CLASS!$D$2:$W$405,13,FALSE)</f>
        <v>0</v>
      </c>
      <c r="Q213" s="52">
        <f>IF(IF(P213,P213+$G213,0)&lt;=100,IF(P213,P213+$G213,0),100)</f>
        <v>0</v>
      </c>
      <c r="R213" s="44">
        <f>VLOOKUP($D213,CLASS!$D$2:$W$405,15,FALSE)</f>
        <v>0</v>
      </c>
      <c r="S213" s="52">
        <f>IF(IF(R213,R213+$G213,0)&lt;=100,IF(R213,R213+$G213,0),100)</f>
        <v>0</v>
      </c>
      <c r="T213" s="44">
        <f>VLOOKUP($D213,CLASS!$D$2:$W$405,17,FALSE)</f>
        <v>0</v>
      </c>
      <c r="U213" s="52">
        <f>IF(IF(T213,T213+$G213,0)&lt;=100,IF(T213,T213+$G213,0),100)</f>
        <v>0</v>
      </c>
      <c r="V213" s="44">
        <f>VLOOKUP($D213,CLASS!$D$2:$W$405,19,FALSE)</f>
        <v>0</v>
      </c>
      <c r="W213" s="52">
        <f>IF(IF(V213,V213+$G213,0)&lt;=100,IF(V213,V213+$G213,0),100)</f>
        <v>0</v>
      </c>
      <c r="X213"/>
      <c r="Y213"/>
      <c r="Z213" s="52">
        <f>I213+K213+M213+O213+Q213+S213+U213+W213</f>
        <v>92</v>
      </c>
      <c r="AA213"/>
      <c r="AB213">
        <f>I213</f>
        <v>92</v>
      </c>
      <c r="AC213">
        <f>K213</f>
        <v>0</v>
      </c>
      <c r="AD213">
        <f>M213</f>
        <v>0</v>
      </c>
      <c r="AE213">
        <f>O213</f>
        <v>0</v>
      </c>
      <c r="AF213">
        <f>Q213</f>
        <v>0</v>
      </c>
      <c r="AG213">
        <f>S213</f>
        <v>0</v>
      </c>
      <c r="AH213">
        <f>U213</f>
        <v>0</v>
      </c>
      <c r="AI213">
        <f>W213</f>
        <v>0</v>
      </c>
      <c r="AJ213" s="24">
        <f>SUMPRODUCT(LARGE(AB213:AI213, {1,2,3,4,5}))</f>
        <v>92</v>
      </c>
    </row>
    <row r="214" spans="1:37" x14ac:dyDescent="0.25">
      <c r="A214" s="47" t="s">
        <v>14</v>
      </c>
      <c r="B214" s="45" t="s">
        <v>317</v>
      </c>
      <c r="C214" t="s">
        <v>418</v>
      </c>
      <c r="D214">
        <v>125527</v>
      </c>
      <c r="E214" t="s">
        <v>12</v>
      </c>
      <c r="F214" t="s">
        <v>8</v>
      </c>
      <c r="G214" s="44">
        <f>VLOOKUP($D214,CLASS!$D$2:$W$405,4,FALSE)</f>
        <v>10</v>
      </c>
      <c r="H214">
        <f>VLOOKUP($D214,CLASS!$D$2:$W$405,5,FALSE)</f>
        <v>0</v>
      </c>
      <c r="I214" s="20">
        <f>IF(H214,G214+H214,0)</f>
        <v>0</v>
      </c>
      <c r="J214">
        <f>VLOOKUP($D214,CLASS!$D$2:$W$405,7,FALSE)</f>
        <v>81</v>
      </c>
      <c r="K214" s="52">
        <f>IF(IF(J214,J214+$G214,0)&lt;=100,IF(J214,J214+$G214,0),100)</f>
        <v>91</v>
      </c>
      <c r="L214" s="44">
        <f>VLOOKUP($D214,CLASS!$D$2:$W$405,9,FALSE)</f>
        <v>0</v>
      </c>
      <c r="M214" s="52">
        <f>IF(IF(L214,L214+$G214,0)&lt;=100,IF(L214,L214+$G214,0),100)</f>
        <v>0</v>
      </c>
      <c r="N214" s="44">
        <f>VLOOKUP($D214,CLASS!$D$2:$W$405,11,FALSE)</f>
        <v>0</v>
      </c>
      <c r="O214" s="52">
        <f>IF(IF(N214,N214+$G214,0)&lt;=100,IF(N214,N214+$G214,0),100)</f>
        <v>0</v>
      </c>
      <c r="P214" s="44">
        <f>VLOOKUP($D214,CLASS!$D$2:$W$405,13,FALSE)</f>
        <v>0</v>
      </c>
      <c r="Q214" s="52">
        <f>IF(IF(P214,P214+$G214,0)&lt;=100,IF(P214,P214+$G214,0),100)</f>
        <v>0</v>
      </c>
      <c r="R214" s="44">
        <f>VLOOKUP($D214,CLASS!$D$2:$W$405,15,FALSE)</f>
        <v>0</v>
      </c>
      <c r="S214" s="52">
        <f>IF(IF(R214,R214+$G214,0)&lt;=100,IF(R214,R214+$G214,0),100)</f>
        <v>0</v>
      </c>
      <c r="T214" s="44">
        <f>VLOOKUP($D214,CLASS!$D$2:$W$405,17,FALSE)</f>
        <v>0</v>
      </c>
      <c r="U214" s="52">
        <f>IF(IF(T214,T214+$G214,0)&lt;=100,IF(T214,T214+$G214,0),100)</f>
        <v>0</v>
      </c>
      <c r="V214" s="44">
        <f>VLOOKUP($D214,CLASS!$D$2:$W$405,19,FALSE)</f>
        <v>0</v>
      </c>
      <c r="W214" s="52">
        <f>IF(IF(V214,V214+$G214,0)&lt;=100,IF(V214,V214+$G214,0),100)</f>
        <v>0</v>
      </c>
      <c r="X214"/>
      <c r="Y214"/>
      <c r="Z214" s="52">
        <f>I214+K214+M214+O214+Q214+S214+U214+W214</f>
        <v>91</v>
      </c>
      <c r="AA214"/>
      <c r="AB214">
        <f>I214</f>
        <v>0</v>
      </c>
      <c r="AC214">
        <f>K214</f>
        <v>91</v>
      </c>
      <c r="AD214">
        <f>M214</f>
        <v>0</v>
      </c>
      <c r="AE214">
        <f>O214</f>
        <v>0</v>
      </c>
      <c r="AF214">
        <f>Q214</f>
        <v>0</v>
      </c>
      <c r="AG214">
        <f>S214</f>
        <v>0</v>
      </c>
      <c r="AH214">
        <f>U214</f>
        <v>0</v>
      </c>
      <c r="AI214">
        <f>W214</f>
        <v>0</v>
      </c>
      <c r="AJ214" s="24">
        <f>SUMPRODUCT(LARGE(AB214:AI214, {1,2,3,4,5}))</f>
        <v>91</v>
      </c>
      <c r="AK214" s="44"/>
    </row>
    <row r="215" spans="1:37" x14ac:dyDescent="0.25">
      <c r="A215" s="47" t="s">
        <v>48</v>
      </c>
      <c r="B215" s="46" t="s">
        <v>290</v>
      </c>
      <c r="C215" t="s">
        <v>291</v>
      </c>
      <c r="D215">
        <v>129893</v>
      </c>
      <c r="E215" t="s">
        <v>12</v>
      </c>
      <c r="F215" t="s">
        <v>8</v>
      </c>
      <c r="G215" s="44">
        <f>VLOOKUP($D215,CLASS!$D$2:$W$405,4,FALSE)</f>
        <v>10</v>
      </c>
      <c r="H215">
        <f>VLOOKUP($D215,CLASS!$D$2:$W$405,5,FALSE)</f>
        <v>0</v>
      </c>
      <c r="I215" s="20">
        <f>IF(H215,G215+H215,0)</f>
        <v>0</v>
      </c>
      <c r="J215">
        <f>VLOOKUP($D215,CLASS!$D$2:$W$405,7,FALSE)</f>
        <v>80</v>
      </c>
      <c r="K215" s="52">
        <f>IF(IF(J215,J215+$G215,0)&lt;=100,IF(J215,J215+$G215,0),100)</f>
        <v>90</v>
      </c>
      <c r="L215" s="44">
        <f>VLOOKUP($D215,CLASS!$D$2:$W$405,9,FALSE)</f>
        <v>0</v>
      </c>
      <c r="M215" s="52">
        <f>IF(IF(L215,L215+$G215,0)&lt;=100,IF(L215,L215+$G215,0),100)</f>
        <v>0</v>
      </c>
      <c r="N215" s="44">
        <f>VLOOKUP($D215,CLASS!$D$2:$W$405,11,FALSE)</f>
        <v>0</v>
      </c>
      <c r="O215" s="52">
        <f>IF(IF(N215,N215+$G215,0)&lt;=100,IF(N215,N215+$G215,0),100)</f>
        <v>0</v>
      </c>
      <c r="P215" s="44">
        <f>VLOOKUP($D215,CLASS!$D$2:$W$405,13,FALSE)</f>
        <v>0</v>
      </c>
      <c r="Q215" s="52">
        <f>IF(IF(P215,P215+$G215,0)&lt;=100,IF(P215,P215+$G215,0),100)</f>
        <v>0</v>
      </c>
      <c r="R215" s="44">
        <f>VLOOKUP($D215,CLASS!$D$2:$W$405,15,FALSE)</f>
        <v>0</v>
      </c>
      <c r="S215" s="52">
        <f>IF(IF(R215,R215+$G215,0)&lt;=100,IF(R215,R215+$G215,0),100)</f>
        <v>0</v>
      </c>
      <c r="T215" s="44">
        <f>VLOOKUP($D215,CLASS!$D$2:$W$405,17,FALSE)</f>
        <v>0</v>
      </c>
      <c r="U215" s="52">
        <f>IF(IF(T215,T215+$G215,0)&lt;=100,IF(T215,T215+$G215,0),100)</f>
        <v>0</v>
      </c>
      <c r="V215" s="44">
        <f>VLOOKUP($D215,CLASS!$D$2:$W$405,19,FALSE)</f>
        <v>0</v>
      </c>
      <c r="W215" s="52">
        <f>IF(IF(V215,V215+$G215,0)&lt;=100,IF(V215,V215+$G215,0),100)</f>
        <v>0</v>
      </c>
      <c r="X215"/>
      <c r="Y215"/>
      <c r="Z215" s="52">
        <f>I215+K215+M215+O215+Q215+S215+U215+W215</f>
        <v>90</v>
      </c>
      <c r="AA215"/>
      <c r="AB215">
        <f>I215</f>
        <v>0</v>
      </c>
      <c r="AC215">
        <f>K215</f>
        <v>90</v>
      </c>
      <c r="AD215">
        <f>M215</f>
        <v>0</v>
      </c>
      <c r="AE215">
        <f>O215</f>
        <v>0</v>
      </c>
      <c r="AF215">
        <f>Q215</f>
        <v>0</v>
      </c>
      <c r="AG215">
        <f>S215</f>
        <v>0</v>
      </c>
      <c r="AH215">
        <f>U215</f>
        <v>0</v>
      </c>
      <c r="AI215">
        <f>W215</f>
        <v>0</v>
      </c>
      <c r="AJ215" s="24">
        <f>SUMPRODUCT(LARGE(AB215:AI215, {1,2,3,4,5}))</f>
        <v>90</v>
      </c>
      <c r="AK215" s="57"/>
    </row>
    <row r="216" spans="1:37" x14ac:dyDescent="0.25">
      <c r="A216" s="47" t="s">
        <v>26</v>
      </c>
      <c r="B216" s="46" t="s">
        <v>81</v>
      </c>
      <c r="C216" t="s">
        <v>114</v>
      </c>
      <c r="D216">
        <v>121559</v>
      </c>
      <c r="E216" t="s">
        <v>7</v>
      </c>
      <c r="F216" t="s">
        <v>8</v>
      </c>
      <c r="G216" s="44">
        <f>VLOOKUP($D216,CLASS!$D$2:$W$405,4,FALSE)</f>
        <v>0</v>
      </c>
      <c r="H216">
        <f>VLOOKUP($D216,CLASS!$D$2:$W$405,5,FALSE)</f>
        <v>90</v>
      </c>
      <c r="I216" s="20">
        <f>IF(H216,G216+H216,0)</f>
        <v>90</v>
      </c>
      <c r="J216">
        <f>VLOOKUP($D216,CLASS!$D$2:$W$405,7,FALSE)</f>
        <v>0</v>
      </c>
      <c r="K216" s="52">
        <f>IF(IF(J216,J216+$G216,0)&lt;=100,IF(J216,J216+$G216,0),100)</f>
        <v>0</v>
      </c>
      <c r="L216" s="44">
        <f>VLOOKUP($D216,CLASS!$D$2:$W$405,9,FALSE)</f>
        <v>0</v>
      </c>
      <c r="M216" s="52">
        <f>IF(IF(L216,L216+$G216,0)&lt;=100,IF(L216,L216+$G216,0),100)</f>
        <v>0</v>
      </c>
      <c r="N216" s="44">
        <f>VLOOKUP($D216,CLASS!$D$2:$W$405,11,FALSE)</f>
        <v>0</v>
      </c>
      <c r="O216" s="52">
        <f>IF(IF(N216,N216+$G216,0)&lt;=100,IF(N216,N216+$G216,0),100)</f>
        <v>0</v>
      </c>
      <c r="P216" s="44">
        <f>VLOOKUP($D216,CLASS!$D$2:$W$405,13,FALSE)</f>
        <v>0</v>
      </c>
      <c r="Q216" s="52">
        <f>IF(IF(P216,P216+$G216,0)&lt;=100,IF(P216,P216+$G216,0),100)</f>
        <v>0</v>
      </c>
      <c r="R216" s="44">
        <f>VLOOKUP($D216,CLASS!$D$2:$W$405,15,FALSE)</f>
        <v>0</v>
      </c>
      <c r="S216" s="52">
        <f>IF(IF(R216,R216+$G216,0)&lt;=100,IF(R216,R216+$G216,0),100)</f>
        <v>0</v>
      </c>
      <c r="T216" s="44">
        <f>VLOOKUP($D216,CLASS!$D$2:$W$405,17,FALSE)</f>
        <v>0</v>
      </c>
      <c r="U216" s="52">
        <f>IF(IF(T216,T216+$G216,0)&lt;=100,IF(T216,T216+$G216,0),100)</f>
        <v>0</v>
      </c>
      <c r="V216" s="44">
        <f>VLOOKUP($D216,CLASS!$D$2:$W$405,19,FALSE)</f>
        <v>0</v>
      </c>
      <c r="W216" s="52">
        <f>IF(IF(V216,V216+$G216,0)&lt;=100,IF(V216,V216+$G216,0),100)</f>
        <v>0</v>
      </c>
      <c r="X216"/>
      <c r="Y216"/>
      <c r="Z216" s="52">
        <f>I216+K216+M216+O216+Q216+S216+U216+W216</f>
        <v>90</v>
      </c>
      <c r="AA216"/>
      <c r="AB216">
        <f>I216</f>
        <v>90</v>
      </c>
      <c r="AC216">
        <f>K216</f>
        <v>0</v>
      </c>
      <c r="AD216">
        <f>M216</f>
        <v>0</v>
      </c>
      <c r="AE216">
        <f>O216</f>
        <v>0</v>
      </c>
      <c r="AF216">
        <f>Q216</f>
        <v>0</v>
      </c>
      <c r="AG216">
        <f>S216</f>
        <v>0</v>
      </c>
      <c r="AH216">
        <f>U216</f>
        <v>0</v>
      </c>
      <c r="AI216">
        <f>W216</f>
        <v>0</v>
      </c>
      <c r="AJ216" s="24">
        <f>SUMPRODUCT(LARGE(AB216:AI216, {1,2,3,4,5}))</f>
        <v>90</v>
      </c>
      <c r="AK216" s="44"/>
    </row>
    <row r="217" spans="1:37" x14ac:dyDescent="0.25">
      <c r="A217" s="47" t="s">
        <v>10</v>
      </c>
      <c r="B217" s="46" t="s">
        <v>308</v>
      </c>
      <c r="C217" t="s">
        <v>309</v>
      </c>
      <c r="D217">
        <v>124063</v>
      </c>
      <c r="E217" t="s">
        <v>12</v>
      </c>
      <c r="F217" t="s">
        <v>8</v>
      </c>
      <c r="G217" s="44">
        <f>VLOOKUP($D217,CLASS!$D$2:$W$405,4,FALSE)</f>
        <v>10</v>
      </c>
      <c r="H217">
        <f>VLOOKUP($D217,CLASS!$D$2:$W$405,5,FALSE)</f>
        <v>0</v>
      </c>
      <c r="I217" s="20">
        <f>IF(H217,G217+H217,0)</f>
        <v>0</v>
      </c>
      <c r="J217">
        <f>VLOOKUP($D217,CLASS!$D$2:$W$405,7,FALSE)</f>
        <v>79</v>
      </c>
      <c r="K217" s="52">
        <f>IF(IF(J217,J217+$G217,0)&lt;=100,IF(J217,J217+$G217,0),100)</f>
        <v>89</v>
      </c>
      <c r="L217" s="44">
        <f>VLOOKUP($D217,CLASS!$D$2:$W$405,9,FALSE)</f>
        <v>0</v>
      </c>
      <c r="M217" s="52">
        <f>IF(IF(L217,L217+$G217,0)&lt;=100,IF(L217,L217+$G217,0),100)</f>
        <v>0</v>
      </c>
      <c r="N217" s="44">
        <f>VLOOKUP($D217,CLASS!$D$2:$W$405,11,FALSE)</f>
        <v>0</v>
      </c>
      <c r="O217" s="52">
        <f>IF(IF(N217,N217+$G217,0)&lt;=100,IF(N217,N217+$G217,0),100)</f>
        <v>0</v>
      </c>
      <c r="P217" s="44">
        <f>VLOOKUP($D217,CLASS!$D$2:$W$405,13,FALSE)</f>
        <v>0</v>
      </c>
      <c r="Q217" s="52">
        <f>IF(IF(P217,P217+$G217,0)&lt;=100,IF(P217,P217+$G217,0),100)</f>
        <v>0</v>
      </c>
      <c r="R217" s="44">
        <f>VLOOKUP($D217,CLASS!$D$2:$W$405,15,FALSE)</f>
        <v>0</v>
      </c>
      <c r="S217" s="52">
        <f>IF(IF(R217,R217+$G217,0)&lt;=100,IF(R217,R217+$G217,0),100)</f>
        <v>0</v>
      </c>
      <c r="T217" s="44">
        <f>VLOOKUP($D217,CLASS!$D$2:$W$405,17,FALSE)</f>
        <v>0</v>
      </c>
      <c r="U217" s="52">
        <f>IF(IF(T217,T217+$G217,0)&lt;=100,IF(T217,T217+$G217,0),100)</f>
        <v>0</v>
      </c>
      <c r="V217" s="44">
        <f>VLOOKUP($D217,CLASS!$D$2:$W$405,19,FALSE)</f>
        <v>0</v>
      </c>
      <c r="W217" s="52">
        <f>IF(IF(V217,V217+$G217,0)&lt;=100,IF(V217,V217+$G217,0),100)</f>
        <v>0</v>
      </c>
      <c r="X217"/>
      <c r="Y217"/>
      <c r="Z217" s="52">
        <f>I217+K217+M217+O217+Q217+S217+U217+W217</f>
        <v>89</v>
      </c>
      <c r="AA217"/>
      <c r="AB217">
        <f>I217</f>
        <v>0</v>
      </c>
      <c r="AC217">
        <f>K217</f>
        <v>89</v>
      </c>
      <c r="AD217">
        <f>M217</f>
        <v>0</v>
      </c>
      <c r="AE217">
        <f>O217</f>
        <v>0</v>
      </c>
      <c r="AF217">
        <f>Q217</f>
        <v>0</v>
      </c>
      <c r="AG217">
        <f>S217</f>
        <v>0</v>
      </c>
      <c r="AH217">
        <f>U217</f>
        <v>0</v>
      </c>
      <c r="AI217">
        <f>W217</f>
        <v>0</v>
      </c>
      <c r="AJ217" s="24">
        <f>SUMPRODUCT(LARGE(AB217:AI217, {1,2,3,4,5}))</f>
        <v>89</v>
      </c>
      <c r="AK217" s="44"/>
    </row>
    <row r="218" spans="1:37" x14ac:dyDescent="0.25">
      <c r="A218" s="47" t="s">
        <v>29</v>
      </c>
      <c r="B218" s="46" t="s">
        <v>175</v>
      </c>
      <c r="C218" t="s">
        <v>176</v>
      </c>
      <c r="D218">
        <v>108719</v>
      </c>
      <c r="E218" t="s">
        <v>11</v>
      </c>
      <c r="F218" t="s">
        <v>8</v>
      </c>
      <c r="G218" s="44">
        <f>VLOOKUP($D218,CLASS!$D$2:$W$405,4,FALSE)</f>
        <v>5</v>
      </c>
      <c r="H218">
        <f>VLOOKUP($D218,CLASS!$D$2:$W$405,5,FALSE)</f>
        <v>84</v>
      </c>
      <c r="I218" s="20">
        <f>IF(H218,G218+H218,0)</f>
        <v>89</v>
      </c>
      <c r="J218">
        <f>VLOOKUP($D218,CLASS!$D$2:$W$405,7,FALSE)</f>
        <v>0</v>
      </c>
      <c r="K218" s="52">
        <f>IF(IF(J218,J218+$G218,0)&lt;=100,IF(J218,J218+$G218,0),100)</f>
        <v>0</v>
      </c>
      <c r="L218" s="44">
        <f>VLOOKUP($D218,CLASS!$D$2:$W$405,9,FALSE)</f>
        <v>0</v>
      </c>
      <c r="M218" s="52">
        <f>IF(IF(L218,L218+$G218,0)&lt;=100,IF(L218,L218+$G218,0),100)</f>
        <v>0</v>
      </c>
      <c r="N218" s="44">
        <f>VLOOKUP($D218,CLASS!$D$2:$W$405,11,FALSE)</f>
        <v>0</v>
      </c>
      <c r="O218" s="52">
        <f>IF(IF(N218,N218+$G218,0)&lt;=100,IF(N218,N218+$G218,0),100)</f>
        <v>0</v>
      </c>
      <c r="P218" s="44">
        <f>VLOOKUP($D218,CLASS!$D$2:$W$405,13,FALSE)</f>
        <v>0</v>
      </c>
      <c r="Q218" s="52">
        <f>IF(IF(P218,P218+$G218,0)&lt;=100,IF(P218,P218+$G218,0),100)</f>
        <v>0</v>
      </c>
      <c r="R218" s="44">
        <f>VLOOKUP($D218,CLASS!$D$2:$W$405,15,FALSE)</f>
        <v>0</v>
      </c>
      <c r="S218" s="52">
        <f>IF(IF(R218,R218+$G218,0)&lt;=100,IF(R218,R218+$G218,0),100)</f>
        <v>0</v>
      </c>
      <c r="T218" s="44">
        <f>VLOOKUP($D218,CLASS!$D$2:$W$405,17,FALSE)</f>
        <v>0</v>
      </c>
      <c r="U218" s="52">
        <f>IF(IF(T218,T218+$G218,0)&lt;=100,IF(T218,T218+$G218,0),100)</f>
        <v>0</v>
      </c>
      <c r="V218" s="44">
        <f>VLOOKUP($D218,CLASS!$D$2:$W$405,19,FALSE)</f>
        <v>0</v>
      </c>
      <c r="W218" s="52">
        <f>IF(IF(V218,V218+$G218,0)&lt;=100,IF(V218,V218+$G218,0),100)</f>
        <v>0</v>
      </c>
      <c r="X218"/>
      <c r="Y218"/>
      <c r="Z218" s="52">
        <f>I218+K218+M218+O218+Q218+S218+U218+W218</f>
        <v>89</v>
      </c>
      <c r="AA218"/>
      <c r="AB218">
        <f>I218</f>
        <v>89</v>
      </c>
      <c r="AC218">
        <f>K218</f>
        <v>0</v>
      </c>
      <c r="AD218">
        <f>M218</f>
        <v>0</v>
      </c>
      <c r="AE218">
        <f>O218</f>
        <v>0</v>
      </c>
      <c r="AF218">
        <f>Q218</f>
        <v>0</v>
      </c>
      <c r="AG218">
        <f>S218</f>
        <v>0</v>
      </c>
      <c r="AH218">
        <f>U218</f>
        <v>0</v>
      </c>
      <c r="AI218">
        <f>W218</f>
        <v>0</v>
      </c>
      <c r="AJ218" s="24">
        <f>SUMPRODUCT(LARGE(AB218:AI218, {1,2,3,4,5}))</f>
        <v>89</v>
      </c>
    </row>
    <row r="219" spans="1:37" x14ac:dyDescent="0.25">
      <c r="A219" s="47" t="s">
        <v>48</v>
      </c>
      <c r="B219" s="45" t="s">
        <v>157</v>
      </c>
      <c r="C219" s="44" t="s">
        <v>178</v>
      </c>
      <c r="D219" s="44">
        <v>67225</v>
      </c>
      <c r="E219" s="44" t="s">
        <v>11</v>
      </c>
      <c r="F219" s="44" t="s">
        <v>8</v>
      </c>
      <c r="G219" s="44">
        <f>VLOOKUP($D219,CLASS!$D$2:$W$405,4,FALSE)</f>
        <v>5</v>
      </c>
      <c r="H219">
        <f>VLOOKUP($D219,CLASS!$D$2:$W$405,5,FALSE)</f>
        <v>84</v>
      </c>
      <c r="I219" s="20">
        <f>IF(H219,G219+H219,0)</f>
        <v>89</v>
      </c>
      <c r="J219">
        <f>VLOOKUP($D219,CLASS!$D$2:$W$405,7,FALSE)</f>
        <v>0</v>
      </c>
      <c r="K219" s="52">
        <f>IF(IF(J219,J219+$G219,0)&lt;=100,IF(J219,J219+$G219,0),100)</f>
        <v>0</v>
      </c>
      <c r="L219" s="44">
        <f>VLOOKUP($D219,CLASS!$D$2:$W$405,9,FALSE)</f>
        <v>0</v>
      </c>
      <c r="M219" s="52">
        <f>IF(IF(L219,L219+$G219,0)&lt;=100,IF(L219,L219+$G219,0),100)</f>
        <v>0</v>
      </c>
      <c r="N219" s="44">
        <f>VLOOKUP($D219,CLASS!$D$2:$W$405,11,FALSE)</f>
        <v>0</v>
      </c>
      <c r="O219" s="52">
        <f>IF(IF(N219,N219+$G219,0)&lt;=100,IF(N219,N219+$G219,0),100)</f>
        <v>0</v>
      </c>
      <c r="P219" s="44">
        <f>VLOOKUP($D219,CLASS!$D$2:$W$405,13,FALSE)</f>
        <v>0</v>
      </c>
      <c r="Q219" s="52">
        <f>IF(IF(P219,P219+$G219,0)&lt;=100,IF(P219,P219+$G219,0),100)</f>
        <v>0</v>
      </c>
      <c r="R219" s="44">
        <f>VLOOKUP($D219,CLASS!$D$2:$W$405,15,FALSE)</f>
        <v>0</v>
      </c>
      <c r="S219" s="52">
        <f>IF(IF(R219,R219+$G219,0)&lt;=100,IF(R219,R219+$G219,0),100)</f>
        <v>0</v>
      </c>
      <c r="T219" s="44">
        <f>VLOOKUP($D219,CLASS!$D$2:$W$405,17,FALSE)</f>
        <v>0</v>
      </c>
      <c r="U219" s="52">
        <f>IF(IF(T219,T219+$G219,0)&lt;=100,IF(T219,T219+$G219,0),100)</f>
        <v>0</v>
      </c>
      <c r="V219" s="44">
        <f>VLOOKUP($D219,CLASS!$D$2:$W$405,19,FALSE)</f>
        <v>0</v>
      </c>
      <c r="W219" s="52">
        <f>IF(IF(V219,V219+$G219,0)&lt;=100,IF(V219,V219+$G219,0),100)</f>
        <v>0</v>
      </c>
      <c r="X219"/>
      <c r="Y219"/>
      <c r="Z219" s="52">
        <f>I219+K219+M219+O219+Q219+S219+U219+W219</f>
        <v>89</v>
      </c>
      <c r="AA219"/>
      <c r="AB219">
        <f>I219</f>
        <v>89</v>
      </c>
      <c r="AC219">
        <f>K219</f>
        <v>0</v>
      </c>
      <c r="AD219">
        <f>M219</f>
        <v>0</v>
      </c>
      <c r="AE219">
        <f>O219</f>
        <v>0</v>
      </c>
      <c r="AF219">
        <f>Q219</f>
        <v>0</v>
      </c>
      <c r="AG219">
        <f>S219</f>
        <v>0</v>
      </c>
      <c r="AH219">
        <f>U219</f>
        <v>0</v>
      </c>
      <c r="AI219">
        <f>W219</f>
        <v>0</v>
      </c>
      <c r="AJ219" s="24">
        <f>SUMPRODUCT(LARGE(AB219:AI219, {1,2,3,4,5}))</f>
        <v>89</v>
      </c>
      <c r="AK219" s="44"/>
    </row>
    <row r="220" spans="1:37" x14ac:dyDescent="0.25">
      <c r="A220" s="47" t="s">
        <v>29</v>
      </c>
      <c r="B220" s="46" t="s">
        <v>320</v>
      </c>
      <c r="C220" s="44" t="s">
        <v>321</v>
      </c>
      <c r="D220" s="44">
        <v>97582</v>
      </c>
      <c r="E220" s="44" t="s">
        <v>12</v>
      </c>
      <c r="F220" s="44" t="s">
        <v>36</v>
      </c>
      <c r="G220" s="44">
        <f>VLOOKUP($D220,CLASS!$D$2:$W$405,4,FALSE)</f>
        <v>10</v>
      </c>
      <c r="H220">
        <f>VLOOKUP($D220,CLASS!$D$2:$W$405,5,FALSE)</f>
        <v>0</v>
      </c>
      <c r="I220" s="20">
        <f>IF(H220,G220+H220,0)</f>
        <v>0</v>
      </c>
      <c r="J220">
        <f>VLOOKUP($D220,CLASS!$D$2:$W$405,7,FALSE)</f>
        <v>0</v>
      </c>
      <c r="K220" s="52">
        <f>IF(IF(J220,J220+$G220,0)&lt;=100,IF(J220,J220+$G220,0),100)</f>
        <v>0</v>
      </c>
      <c r="L220" s="44">
        <f>VLOOKUP($D220,CLASS!$D$2:$W$405,9,FALSE)</f>
        <v>0</v>
      </c>
      <c r="M220" s="52">
        <f>IF(IF(L220,L220+$G220,0)&lt;=100,IF(L220,L220+$G220,0),100)</f>
        <v>0</v>
      </c>
      <c r="N220" s="44">
        <f>VLOOKUP($D220,CLASS!$D$2:$W$405,11,FALSE)</f>
        <v>79</v>
      </c>
      <c r="O220" s="52">
        <f>IF(IF(N220,N220+$G220,0)&lt;=100,IF(N220,N220+$G220,0),100)</f>
        <v>89</v>
      </c>
      <c r="P220" s="44">
        <f>VLOOKUP($D220,CLASS!$D$2:$W$405,13,FALSE)</f>
        <v>0</v>
      </c>
      <c r="Q220" s="52">
        <f>IF(IF(P220,P220+$G220,0)&lt;=100,IF(P220,P220+$G220,0),100)</f>
        <v>0</v>
      </c>
      <c r="R220" s="44">
        <f>VLOOKUP($D220,CLASS!$D$2:$W$405,15,FALSE)</f>
        <v>0</v>
      </c>
      <c r="S220" s="52">
        <f>IF(IF(R220,R220+$G220,0)&lt;=100,IF(R220,R220+$G220,0),100)</f>
        <v>0</v>
      </c>
      <c r="T220" s="44">
        <f>VLOOKUP($D220,CLASS!$D$2:$W$405,17,FALSE)</f>
        <v>0</v>
      </c>
      <c r="U220" s="52">
        <f>IF(IF(T220,T220+$G220,0)&lt;=100,IF(T220,T220+$G220,0),100)</f>
        <v>0</v>
      </c>
      <c r="V220" s="44">
        <f>VLOOKUP($D220,CLASS!$D$2:$W$405,19,FALSE)</f>
        <v>0</v>
      </c>
      <c r="W220" s="52">
        <f>IF(IF(V220,V220+$G220,0)&lt;=100,IF(V220,V220+$G220,0),100)</f>
        <v>0</v>
      </c>
      <c r="X220"/>
      <c r="Y220"/>
      <c r="Z220" s="52">
        <f>I220+K220+M220+O220+Q220+S220+U220+W220</f>
        <v>89</v>
      </c>
      <c r="AA220"/>
      <c r="AB220">
        <f>I220</f>
        <v>0</v>
      </c>
      <c r="AC220">
        <f>K220</f>
        <v>0</v>
      </c>
      <c r="AD220">
        <f>M220</f>
        <v>0</v>
      </c>
      <c r="AE220">
        <f>O220</f>
        <v>89</v>
      </c>
      <c r="AF220">
        <f>Q220</f>
        <v>0</v>
      </c>
      <c r="AG220">
        <f>S220</f>
        <v>0</v>
      </c>
      <c r="AH220">
        <f>U220</f>
        <v>0</v>
      </c>
      <c r="AI220">
        <f>W220</f>
        <v>0</v>
      </c>
      <c r="AJ220" s="24">
        <f>SUMPRODUCT(LARGE(AB220:AI220, {1,2,3,4,5}))</f>
        <v>89</v>
      </c>
    </row>
    <row r="221" spans="1:37" x14ac:dyDescent="0.25">
      <c r="A221" s="47" t="s">
        <v>49</v>
      </c>
      <c r="B221" s="46" t="s">
        <v>216</v>
      </c>
      <c r="C221" t="s">
        <v>217</v>
      </c>
      <c r="D221">
        <v>109562</v>
      </c>
      <c r="E221" t="s">
        <v>11</v>
      </c>
      <c r="F221" t="s">
        <v>8</v>
      </c>
      <c r="G221" s="44">
        <f>VLOOKUP($D221,CLASS!$D$2:$W$405,4,FALSE)</f>
        <v>5</v>
      </c>
      <c r="H221">
        <f>VLOOKUP($D221,CLASS!$D$2:$W$405,5,FALSE)</f>
        <v>0</v>
      </c>
      <c r="I221" s="20">
        <f>IF(H221,G221+H221,0)</f>
        <v>0</v>
      </c>
      <c r="J221">
        <f>VLOOKUP($D221,CLASS!$D$2:$W$405,7,FALSE)</f>
        <v>83</v>
      </c>
      <c r="K221" s="52">
        <f>IF(IF(J221,J221+$G221,0)&lt;=100,IF(J221,J221+$G221,0),100)</f>
        <v>88</v>
      </c>
      <c r="L221" s="44">
        <f>VLOOKUP($D221,CLASS!$D$2:$W$405,9,FALSE)</f>
        <v>0</v>
      </c>
      <c r="M221" s="52">
        <f>IF(IF(L221,L221+$G221,0)&lt;=100,IF(L221,L221+$G221,0),100)</f>
        <v>0</v>
      </c>
      <c r="N221" s="44">
        <f>VLOOKUP($D221,CLASS!$D$2:$W$405,11,FALSE)</f>
        <v>0</v>
      </c>
      <c r="O221" s="52">
        <f>IF(IF(N221,N221+$G221,0)&lt;=100,IF(N221,N221+$G221,0),100)</f>
        <v>0</v>
      </c>
      <c r="P221" s="44">
        <f>VLOOKUP($D221,CLASS!$D$2:$W$405,13,FALSE)</f>
        <v>0</v>
      </c>
      <c r="Q221" s="52">
        <f>IF(IF(P221,P221+$G221,0)&lt;=100,IF(P221,P221+$G221,0),100)</f>
        <v>0</v>
      </c>
      <c r="R221" s="44">
        <f>VLOOKUP($D221,CLASS!$D$2:$W$405,15,FALSE)</f>
        <v>0</v>
      </c>
      <c r="S221" s="52">
        <f>IF(IF(R221,R221+$G221,0)&lt;=100,IF(R221,R221+$G221,0),100)</f>
        <v>0</v>
      </c>
      <c r="T221" s="44">
        <f>VLOOKUP($D221,CLASS!$D$2:$W$405,17,FALSE)</f>
        <v>0</v>
      </c>
      <c r="U221" s="52">
        <f>IF(IF(T221,T221+$G221,0)&lt;=100,IF(T221,T221+$G221,0),100)</f>
        <v>0</v>
      </c>
      <c r="V221" s="44">
        <f>VLOOKUP($D221,CLASS!$D$2:$W$405,19,FALSE)</f>
        <v>0</v>
      </c>
      <c r="W221" s="52">
        <f>IF(IF(V221,V221+$G221,0)&lt;=100,IF(V221,V221+$G221,0),100)</f>
        <v>0</v>
      </c>
      <c r="X221"/>
      <c r="Y221"/>
      <c r="Z221" s="52">
        <f>I221+K221+M221+O221+Q221+S221+U221+W221</f>
        <v>88</v>
      </c>
      <c r="AA221"/>
      <c r="AB221">
        <f>I221</f>
        <v>0</v>
      </c>
      <c r="AC221">
        <f>K221</f>
        <v>88</v>
      </c>
      <c r="AD221">
        <f>M221</f>
        <v>0</v>
      </c>
      <c r="AE221">
        <f>O221</f>
        <v>0</v>
      </c>
      <c r="AF221">
        <f>Q221</f>
        <v>0</v>
      </c>
      <c r="AG221">
        <f>S221</f>
        <v>0</v>
      </c>
      <c r="AH221">
        <f>U221</f>
        <v>0</v>
      </c>
      <c r="AI221">
        <f>W221</f>
        <v>0</v>
      </c>
      <c r="AJ221" s="24">
        <f>SUMPRODUCT(LARGE(AB221:AI221, {1,2,3,4,5}))</f>
        <v>88</v>
      </c>
    </row>
    <row r="222" spans="1:37" x14ac:dyDescent="0.25">
      <c r="A222" s="47" t="s">
        <v>49</v>
      </c>
      <c r="B222" s="45" t="s">
        <v>169</v>
      </c>
      <c r="C222" t="s">
        <v>414</v>
      </c>
      <c r="D222">
        <v>112272</v>
      </c>
      <c r="E222" t="s">
        <v>12</v>
      </c>
      <c r="F222" t="s">
        <v>8</v>
      </c>
      <c r="G222" s="44">
        <f>VLOOKUP($D222,CLASS!$D$2:$W$405,4,FALSE)</f>
        <v>10</v>
      </c>
      <c r="H222">
        <f>VLOOKUP($D222,CLASS!$D$2:$W$405,5,FALSE)</f>
        <v>0</v>
      </c>
      <c r="I222" s="20">
        <f>IF(H222,G222+H222,0)</f>
        <v>0</v>
      </c>
      <c r="J222">
        <f>VLOOKUP($D222,CLASS!$D$2:$W$405,7,FALSE)</f>
        <v>78</v>
      </c>
      <c r="K222" s="52">
        <f>IF(IF(J222,J222+$G222,0)&lt;=100,IF(J222,J222+$G222,0),100)</f>
        <v>88</v>
      </c>
      <c r="L222" s="44">
        <f>VLOOKUP($D222,CLASS!$D$2:$W$405,9,FALSE)</f>
        <v>0</v>
      </c>
      <c r="M222" s="52">
        <f>IF(IF(L222,L222+$G222,0)&lt;=100,IF(L222,L222+$G222,0),100)</f>
        <v>0</v>
      </c>
      <c r="N222" s="44">
        <f>VLOOKUP($D222,CLASS!$D$2:$W$405,11,FALSE)</f>
        <v>0</v>
      </c>
      <c r="O222" s="52">
        <f>IF(IF(N222,N222+$G222,0)&lt;=100,IF(N222,N222+$G222,0),100)</f>
        <v>0</v>
      </c>
      <c r="P222" s="44">
        <f>VLOOKUP($D222,CLASS!$D$2:$W$405,13,FALSE)</f>
        <v>0</v>
      </c>
      <c r="Q222" s="52">
        <f>IF(IF(P222,P222+$G222,0)&lt;=100,IF(P222,P222+$G222,0),100)</f>
        <v>0</v>
      </c>
      <c r="R222" s="44">
        <f>VLOOKUP($D222,CLASS!$D$2:$W$405,15,FALSE)</f>
        <v>0</v>
      </c>
      <c r="S222" s="52">
        <f>IF(IF(R222,R222+$G222,0)&lt;=100,IF(R222,R222+$G222,0),100)</f>
        <v>0</v>
      </c>
      <c r="T222" s="44">
        <f>VLOOKUP($D222,CLASS!$D$2:$W$405,17,FALSE)</f>
        <v>0</v>
      </c>
      <c r="U222" s="52">
        <f>IF(IF(T222,T222+$G222,0)&lt;=100,IF(T222,T222+$G222,0),100)</f>
        <v>0</v>
      </c>
      <c r="V222" s="44">
        <f>VLOOKUP($D222,CLASS!$D$2:$W$405,19,FALSE)</f>
        <v>0</v>
      </c>
      <c r="W222" s="52">
        <f>IF(IF(V222,V222+$G222,0)&lt;=100,IF(V222,V222+$G222,0),100)</f>
        <v>0</v>
      </c>
      <c r="X222"/>
      <c r="Y222"/>
      <c r="Z222" s="52">
        <f>I222+K222+M222+O222+Q222+S222+U222+W222</f>
        <v>88</v>
      </c>
      <c r="AA222"/>
      <c r="AB222">
        <f>I222</f>
        <v>0</v>
      </c>
      <c r="AC222">
        <f>K222</f>
        <v>88</v>
      </c>
      <c r="AD222">
        <f>M222</f>
        <v>0</v>
      </c>
      <c r="AE222">
        <f>O222</f>
        <v>0</v>
      </c>
      <c r="AF222">
        <f>Q222</f>
        <v>0</v>
      </c>
      <c r="AG222">
        <f>S222</f>
        <v>0</v>
      </c>
      <c r="AH222">
        <f>U222</f>
        <v>0</v>
      </c>
      <c r="AI222">
        <f>W222</f>
        <v>0</v>
      </c>
      <c r="AJ222" s="24">
        <f>SUMPRODUCT(LARGE(AB222:AI222, {1,2,3,4,5}))</f>
        <v>88</v>
      </c>
      <c r="AK222" s="57"/>
    </row>
    <row r="223" spans="1:37" x14ac:dyDescent="0.25">
      <c r="A223" s="47" t="s">
        <v>10</v>
      </c>
      <c r="B223" s="45" t="s">
        <v>88</v>
      </c>
      <c r="C223" t="s">
        <v>422</v>
      </c>
      <c r="D223">
        <v>83496</v>
      </c>
      <c r="E223" t="s">
        <v>11</v>
      </c>
      <c r="F223" t="s">
        <v>35</v>
      </c>
      <c r="G223" s="44">
        <f>VLOOKUP($D223,CLASS!$D$2:$W$405,4,FALSE)</f>
        <v>5</v>
      </c>
      <c r="H223">
        <f>VLOOKUP($D223,CLASS!$D$2:$W$405,5,FALSE)</f>
        <v>0</v>
      </c>
      <c r="I223" s="20">
        <f>IF(H223,G223+H223,0)</f>
        <v>0</v>
      </c>
      <c r="J223">
        <f>VLOOKUP($D223,CLASS!$D$2:$W$405,7,FALSE)</f>
        <v>83</v>
      </c>
      <c r="K223" s="52">
        <f>IF(IF(J223,J223+$G223,0)&lt;=100,IF(J223,J223+$G223,0),100)</f>
        <v>88</v>
      </c>
      <c r="L223" s="44">
        <f>VLOOKUP($D223,CLASS!$D$2:$W$405,9,FALSE)</f>
        <v>0</v>
      </c>
      <c r="M223" s="52">
        <f>IF(IF(L223,L223+$G223,0)&lt;=100,IF(L223,L223+$G223,0),100)</f>
        <v>0</v>
      </c>
      <c r="N223" s="44">
        <f>VLOOKUP($D223,CLASS!$D$2:$W$405,11,FALSE)</f>
        <v>0</v>
      </c>
      <c r="O223" s="52">
        <f>IF(IF(N223,N223+$G223,0)&lt;=100,IF(N223,N223+$G223,0),100)</f>
        <v>0</v>
      </c>
      <c r="P223" s="44">
        <f>VLOOKUP($D223,CLASS!$D$2:$W$405,13,FALSE)</f>
        <v>0</v>
      </c>
      <c r="Q223" s="52">
        <f>IF(IF(P223,P223+$G223,0)&lt;=100,IF(P223,P223+$G223,0),100)</f>
        <v>0</v>
      </c>
      <c r="R223" s="44">
        <f>VLOOKUP($D223,CLASS!$D$2:$W$405,15,FALSE)</f>
        <v>0</v>
      </c>
      <c r="S223" s="52">
        <f>IF(IF(R223,R223+$G223,0)&lt;=100,IF(R223,R223+$G223,0),100)</f>
        <v>0</v>
      </c>
      <c r="T223" s="44">
        <f>VLOOKUP($D223,CLASS!$D$2:$W$405,17,FALSE)</f>
        <v>0</v>
      </c>
      <c r="U223" s="52">
        <f>IF(IF(T223,T223+$G223,0)&lt;=100,IF(T223,T223+$G223,0),100)</f>
        <v>0</v>
      </c>
      <c r="V223" s="44">
        <f>VLOOKUP($D223,CLASS!$D$2:$W$405,19,FALSE)</f>
        <v>0</v>
      </c>
      <c r="W223" s="52">
        <f>IF(IF(V223,V223+$G223,0)&lt;=100,IF(V223,V223+$G223,0),100)</f>
        <v>0</v>
      </c>
      <c r="X223"/>
      <c r="Y223"/>
      <c r="Z223" s="52">
        <f>I223+K223+M223+O223+Q223+S223+U223+W223</f>
        <v>88</v>
      </c>
      <c r="AA223"/>
      <c r="AB223">
        <f>I223</f>
        <v>0</v>
      </c>
      <c r="AC223">
        <f>K223</f>
        <v>88</v>
      </c>
      <c r="AD223">
        <f>M223</f>
        <v>0</v>
      </c>
      <c r="AE223">
        <f>O223</f>
        <v>0</v>
      </c>
      <c r="AF223">
        <f>Q223</f>
        <v>0</v>
      </c>
      <c r="AG223">
        <f>S223</f>
        <v>0</v>
      </c>
      <c r="AH223">
        <f>U223</f>
        <v>0</v>
      </c>
      <c r="AI223">
        <f>W223</f>
        <v>0</v>
      </c>
      <c r="AJ223" s="24">
        <f>SUMPRODUCT(LARGE(AB223:AI223, {1,2,3,4,5}))</f>
        <v>88</v>
      </c>
      <c r="AK223" s="57"/>
    </row>
    <row r="224" spans="1:37" x14ac:dyDescent="0.25">
      <c r="A224" s="47" t="s">
        <v>49</v>
      </c>
      <c r="B224" s="46" t="s">
        <v>38</v>
      </c>
      <c r="C224" t="s">
        <v>83</v>
      </c>
      <c r="D224">
        <v>108791</v>
      </c>
      <c r="E224" t="s">
        <v>23</v>
      </c>
      <c r="F224" t="s">
        <v>8</v>
      </c>
      <c r="G224" s="44">
        <f>VLOOKUP($D224,CLASS!$D$2:$W$405,4,FALSE)</f>
        <v>0</v>
      </c>
      <c r="H224">
        <f>VLOOKUP($D224,CLASS!$D$2:$W$405,5,FALSE)</f>
        <v>88</v>
      </c>
      <c r="I224" s="20">
        <f>IF(H224,G224+H224,0)</f>
        <v>88</v>
      </c>
      <c r="J224">
        <f>VLOOKUP($D224,CLASS!$D$2:$W$405,7,FALSE)</f>
        <v>0</v>
      </c>
      <c r="K224" s="52">
        <f>IF(IF(J224,J224+$G224,0)&lt;=100,IF(J224,J224+$G224,0),100)</f>
        <v>0</v>
      </c>
      <c r="L224" s="44">
        <f>VLOOKUP($D224,CLASS!$D$2:$W$405,9,FALSE)</f>
        <v>0</v>
      </c>
      <c r="M224" s="52">
        <f>IF(IF(L224,L224+$G224,0)&lt;=100,IF(L224,L224+$G224,0),100)</f>
        <v>0</v>
      </c>
      <c r="N224" s="44">
        <f>VLOOKUP($D224,CLASS!$D$2:$W$405,11,FALSE)</f>
        <v>0</v>
      </c>
      <c r="O224" s="52">
        <f>IF(IF(N224,N224+$G224,0)&lt;=100,IF(N224,N224+$G224,0),100)</f>
        <v>0</v>
      </c>
      <c r="P224" s="44">
        <f>VLOOKUP($D224,CLASS!$D$2:$W$405,13,FALSE)</f>
        <v>0</v>
      </c>
      <c r="Q224" s="52">
        <f>IF(IF(P224,P224+$G224,0)&lt;=100,IF(P224,P224+$G224,0),100)</f>
        <v>0</v>
      </c>
      <c r="R224" s="44">
        <f>VLOOKUP($D224,CLASS!$D$2:$W$405,15,FALSE)</f>
        <v>0</v>
      </c>
      <c r="S224" s="52">
        <f>IF(IF(R224,R224+$G224,0)&lt;=100,IF(R224,R224+$G224,0),100)</f>
        <v>0</v>
      </c>
      <c r="T224" s="44">
        <f>VLOOKUP($D224,CLASS!$D$2:$W$405,17,FALSE)</f>
        <v>0</v>
      </c>
      <c r="U224" s="52">
        <f>IF(IF(T224,T224+$G224,0)&lt;=100,IF(T224,T224+$G224,0),100)</f>
        <v>0</v>
      </c>
      <c r="V224" s="44">
        <f>VLOOKUP($D224,CLASS!$D$2:$W$405,19,FALSE)</f>
        <v>0</v>
      </c>
      <c r="W224" s="52">
        <f>IF(IF(V224,V224+$G224,0)&lt;=100,IF(V224,V224+$G224,0),100)</f>
        <v>0</v>
      </c>
      <c r="X224"/>
      <c r="Y224"/>
      <c r="Z224" s="52">
        <f>I224+K224+M224+O224+Q224+S224+U224+W224</f>
        <v>88</v>
      </c>
      <c r="AA224"/>
      <c r="AB224">
        <f>I224</f>
        <v>88</v>
      </c>
      <c r="AC224">
        <f>K224</f>
        <v>0</v>
      </c>
      <c r="AD224">
        <f>M224</f>
        <v>0</v>
      </c>
      <c r="AE224">
        <f>O224</f>
        <v>0</v>
      </c>
      <c r="AF224">
        <f>Q224</f>
        <v>0</v>
      </c>
      <c r="AG224">
        <f>S224</f>
        <v>0</v>
      </c>
      <c r="AH224">
        <f>U224</f>
        <v>0</v>
      </c>
      <c r="AI224">
        <f>W224</f>
        <v>0</v>
      </c>
      <c r="AJ224" s="24">
        <f>SUMPRODUCT(LARGE(AB224:AI224, {1,2,3,4,5}))</f>
        <v>88</v>
      </c>
      <c r="AK224" s="44"/>
    </row>
    <row r="225" spans="1:37" x14ac:dyDescent="0.25">
      <c r="A225" s="47" t="s">
        <v>10</v>
      </c>
      <c r="B225" s="46" t="s">
        <v>84</v>
      </c>
      <c r="C225" t="s">
        <v>85</v>
      </c>
      <c r="D225">
        <v>98171</v>
      </c>
      <c r="E225" t="s">
        <v>23</v>
      </c>
      <c r="F225" t="s">
        <v>8</v>
      </c>
      <c r="G225" s="44">
        <f>VLOOKUP($D225,CLASS!$D$2:$W$405,4,FALSE)</f>
        <v>0</v>
      </c>
      <c r="H225">
        <f>VLOOKUP($D225,CLASS!$D$2:$W$405,5,FALSE)</f>
        <v>88</v>
      </c>
      <c r="I225" s="20">
        <f>IF(H225,G225+H225,0)</f>
        <v>88</v>
      </c>
      <c r="J225">
        <f>VLOOKUP($D225,CLASS!$D$2:$W$405,7,FALSE)</f>
        <v>0</v>
      </c>
      <c r="K225" s="52">
        <f>IF(IF(J225,J225+$G225,0)&lt;=100,IF(J225,J225+$G225,0),100)</f>
        <v>0</v>
      </c>
      <c r="L225" s="44">
        <f>VLOOKUP($D225,CLASS!$D$2:$W$405,9,FALSE)</f>
        <v>0</v>
      </c>
      <c r="M225" s="52">
        <f>IF(IF(L225,L225+$G225,0)&lt;=100,IF(L225,L225+$G225,0),100)</f>
        <v>0</v>
      </c>
      <c r="N225" s="44">
        <f>VLOOKUP($D225,CLASS!$D$2:$W$405,11,FALSE)</f>
        <v>0</v>
      </c>
      <c r="O225" s="52">
        <f>IF(IF(N225,N225+$G225,0)&lt;=100,IF(N225,N225+$G225,0),100)</f>
        <v>0</v>
      </c>
      <c r="P225" s="44">
        <f>VLOOKUP($D225,CLASS!$D$2:$W$405,13,FALSE)</f>
        <v>0</v>
      </c>
      <c r="Q225" s="52">
        <f>IF(IF(P225,P225+$G225,0)&lt;=100,IF(P225,P225+$G225,0),100)</f>
        <v>0</v>
      </c>
      <c r="R225" s="44">
        <f>VLOOKUP($D225,CLASS!$D$2:$W$405,15,FALSE)</f>
        <v>0</v>
      </c>
      <c r="S225" s="52">
        <f>IF(IF(R225,R225+$G225,0)&lt;=100,IF(R225,R225+$G225,0),100)</f>
        <v>0</v>
      </c>
      <c r="T225" s="44">
        <f>VLOOKUP($D225,CLASS!$D$2:$W$405,17,FALSE)</f>
        <v>0</v>
      </c>
      <c r="U225" s="52">
        <f>IF(IF(T225,T225+$G225,0)&lt;=100,IF(T225,T225+$G225,0),100)</f>
        <v>0</v>
      </c>
      <c r="V225" s="44">
        <f>VLOOKUP($D225,CLASS!$D$2:$W$405,19,FALSE)</f>
        <v>0</v>
      </c>
      <c r="W225" s="52">
        <f>IF(IF(V225,V225+$G225,0)&lt;=100,IF(V225,V225+$G225,0),100)</f>
        <v>0</v>
      </c>
      <c r="X225"/>
      <c r="Y225"/>
      <c r="Z225" s="52">
        <f>I225+K225+M225+O225+Q225+S225+U225+W225</f>
        <v>88</v>
      </c>
      <c r="AA225"/>
      <c r="AB225">
        <f>I225</f>
        <v>88</v>
      </c>
      <c r="AC225">
        <f>K225</f>
        <v>0</v>
      </c>
      <c r="AD225">
        <f>M225</f>
        <v>0</v>
      </c>
      <c r="AE225">
        <f>O225</f>
        <v>0</v>
      </c>
      <c r="AF225">
        <f>Q225</f>
        <v>0</v>
      </c>
      <c r="AG225">
        <f>S225</f>
        <v>0</v>
      </c>
      <c r="AH225">
        <f>U225</f>
        <v>0</v>
      </c>
      <c r="AI225">
        <f>W225</f>
        <v>0</v>
      </c>
      <c r="AJ225" s="24">
        <f>SUMPRODUCT(LARGE(AB225:AI225, {1,2,3,4,5}))</f>
        <v>88</v>
      </c>
      <c r="AK225" s="44"/>
    </row>
    <row r="226" spans="1:37" x14ac:dyDescent="0.25">
      <c r="A226" s="47" t="s">
        <v>31</v>
      </c>
      <c r="B226" s="45" t="s">
        <v>162</v>
      </c>
      <c r="C226" t="s">
        <v>106</v>
      </c>
      <c r="D226">
        <v>125436</v>
      </c>
      <c r="E226" t="s">
        <v>11</v>
      </c>
      <c r="F226" t="s">
        <v>8</v>
      </c>
      <c r="G226" s="44">
        <f>VLOOKUP($D226,CLASS!$D$2:$W$405,4,FALSE)</f>
        <v>5</v>
      </c>
      <c r="H226">
        <f>VLOOKUP($D226,CLASS!$D$2:$W$405,5,FALSE)</f>
        <v>83</v>
      </c>
      <c r="I226" s="20">
        <f>IF(H226,G226+H226,0)</f>
        <v>88</v>
      </c>
      <c r="J226">
        <f>VLOOKUP($D226,CLASS!$D$2:$W$405,7,FALSE)</f>
        <v>0</v>
      </c>
      <c r="K226" s="52">
        <f>IF(IF(J226,J226+$G226,0)&lt;=100,IF(J226,J226+$G226,0),100)</f>
        <v>0</v>
      </c>
      <c r="L226" s="44">
        <f>VLOOKUP($D226,CLASS!$D$2:$W$405,9,FALSE)</f>
        <v>0</v>
      </c>
      <c r="M226" s="52">
        <f>IF(IF(L226,L226+$G226,0)&lt;=100,IF(L226,L226+$G226,0),100)</f>
        <v>0</v>
      </c>
      <c r="N226" s="44">
        <f>VLOOKUP($D226,CLASS!$D$2:$W$405,11,FALSE)</f>
        <v>0</v>
      </c>
      <c r="O226" s="52">
        <f>IF(IF(N226,N226+$G226,0)&lt;=100,IF(N226,N226+$G226,0),100)</f>
        <v>0</v>
      </c>
      <c r="P226" s="44">
        <f>VLOOKUP($D226,CLASS!$D$2:$W$405,13,FALSE)</f>
        <v>0</v>
      </c>
      <c r="Q226" s="52">
        <f>IF(IF(P226,P226+$G226,0)&lt;=100,IF(P226,P226+$G226,0),100)</f>
        <v>0</v>
      </c>
      <c r="R226" s="44">
        <f>VLOOKUP($D226,CLASS!$D$2:$W$405,15,FALSE)</f>
        <v>0</v>
      </c>
      <c r="S226" s="52">
        <f>IF(IF(R226,R226+$G226,0)&lt;=100,IF(R226,R226+$G226,0),100)</f>
        <v>0</v>
      </c>
      <c r="T226" s="44">
        <f>VLOOKUP($D226,CLASS!$D$2:$W$405,17,FALSE)</f>
        <v>0</v>
      </c>
      <c r="U226" s="52">
        <f>IF(IF(T226,T226+$G226,0)&lt;=100,IF(T226,T226+$G226,0),100)</f>
        <v>0</v>
      </c>
      <c r="V226" s="44">
        <f>VLOOKUP($D226,CLASS!$D$2:$W$405,19,FALSE)</f>
        <v>0</v>
      </c>
      <c r="W226" s="52">
        <f>IF(IF(V226,V226+$G226,0)&lt;=100,IF(V226,V226+$G226,0),100)</f>
        <v>0</v>
      </c>
      <c r="X226"/>
      <c r="Y226"/>
      <c r="Z226" s="52">
        <f>I226+K226+M226+O226+Q226+S226+U226+W226</f>
        <v>88</v>
      </c>
      <c r="AA226"/>
      <c r="AB226">
        <f>I226</f>
        <v>88</v>
      </c>
      <c r="AC226">
        <f>K226</f>
        <v>0</v>
      </c>
      <c r="AD226">
        <f>M226</f>
        <v>0</v>
      </c>
      <c r="AE226">
        <f>O226</f>
        <v>0</v>
      </c>
      <c r="AF226">
        <f>Q226</f>
        <v>0</v>
      </c>
      <c r="AG226">
        <f>S226</f>
        <v>0</v>
      </c>
      <c r="AH226">
        <f>U226</f>
        <v>0</v>
      </c>
      <c r="AI226">
        <f>W226</f>
        <v>0</v>
      </c>
      <c r="AJ226" s="24">
        <f>SUMPRODUCT(LARGE(AB226:AI226, {1,2,3,4,5}))</f>
        <v>88</v>
      </c>
      <c r="AK226" s="44"/>
    </row>
    <row r="227" spans="1:37" x14ac:dyDescent="0.25">
      <c r="A227" s="47" t="s">
        <v>31</v>
      </c>
      <c r="B227" s="45" t="s">
        <v>235</v>
      </c>
      <c r="C227" t="s">
        <v>236</v>
      </c>
      <c r="D227">
        <v>24389</v>
      </c>
      <c r="E227" t="s">
        <v>11</v>
      </c>
      <c r="F227" t="s">
        <v>35</v>
      </c>
      <c r="G227" s="44">
        <f>VLOOKUP($D227,CLASS!$D$2:$W$405,4,FALSE)</f>
        <v>5</v>
      </c>
      <c r="H227">
        <f>VLOOKUP($D227,CLASS!$D$2:$W$405,5,FALSE)</f>
        <v>0</v>
      </c>
      <c r="I227" s="20">
        <f>IF(H227,G227+H227,0)</f>
        <v>0</v>
      </c>
      <c r="J227">
        <f>VLOOKUP($D227,CLASS!$D$2:$W$405,7,FALSE)</f>
        <v>82</v>
      </c>
      <c r="K227" s="52">
        <f>IF(IF(J227,J227+$G227,0)&lt;=100,IF(J227,J227+$G227,0),100)</f>
        <v>87</v>
      </c>
      <c r="L227" s="44">
        <f>VLOOKUP($D227,CLASS!$D$2:$W$405,9,FALSE)</f>
        <v>0</v>
      </c>
      <c r="M227" s="52">
        <f>IF(IF(L227,L227+$G227,0)&lt;=100,IF(L227,L227+$G227,0),100)</f>
        <v>0</v>
      </c>
      <c r="N227" s="44">
        <f>VLOOKUP($D227,CLASS!$D$2:$W$405,11,FALSE)</f>
        <v>0</v>
      </c>
      <c r="O227" s="52">
        <f>IF(IF(N227,N227+$G227,0)&lt;=100,IF(N227,N227+$G227,0),100)</f>
        <v>0</v>
      </c>
      <c r="P227" s="44">
        <f>VLOOKUP($D227,CLASS!$D$2:$W$405,13,FALSE)</f>
        <v>0</v>
      </c>
      <c r="Q227" s="52">
        <f>IF(IF(P227,P227+$G227,0)&lt;=100,IF(P227,P227+$G227,0),100)</f>
        <v>0</v>
      </c>
      <c r="R227" s="44">
        <f>VLOOKUP($D227,CLASS!$D$2:$W$405,15,FALSE)</f>
        <v>0</v>
      </c>
      <c r="S227" s="52">
        <f>IF(IF(R227,R227+$G227,0)&lt;=100,IF(R227,R227+$G227,0),100)</f>
        <v>0</v>
      </c>
      <c r="T227" s="44">
        <f>VLOOKUP($D227,CLASS!$D$2:$W$405,17,FALSE)</f>
        <v>0</v>
      </c>
      <c r="U227" s="52">
        <f>IF(IF(T227,T227+$G227,0)&lt;=100,IF(T227,T227+$G227,0),100)</f>
        <v>0</v>
      </c>
      <c r="V227" s="44">
        <f>VLOOKUP($D227,CLASS!$D$2:$W$405,19,FALSE)</f>
        <v>0</v>
      </c>
      <c r="W227" s="52">
        <f>IF(IF(V227,V227+$G227,0)&lt;=100,IF(V227,V227+$G227,0),100)</f>
        <v>0</v>
      </c>
      <c r="X227"/>
      <c r="Y227"/>
      <c r="Z227" s="52">
        <f>I227+K227+M227+O227+Q227+S227+U227+W227</f>
        <v>87</v>
      </c>
      <c r="AA227"/>
      <c r="AB227">
        <f>I227</f>
        <v>0</v>
      </c>
      <c r="AC227">
        <f>K227</f>
        <v>87</v>
      </c>
      <c r="AD227">
        <f>M227</f>
        <v>0</v>
      </c>
      <c r="AE227">
        <f>O227</f>
        <v>0</v>
      </c>
      <c r="AF227">
        <f>Q227</f>
        <v>0</v>
      </c>
      <c r="AG227">
        <f>S227</f>
        <v>0</v>
      </c>
      <c r="AH227">
        <f>U227</f>
        <v>0</v>
      </c>
      <c r="AI227">
        <f>W227</f>
        <v>0</v>
      </c>
      <c r="AJ227" s="24">
        <f>SUMPRODUCT(LARGE(AB227:AI227, {1,2,3,4,5}))</f>
        <v>87</v>
      </c>
      <c r="AK227" s="44"/>
    </row>
    <row r="228" spans="1:37" x14ac:dyDescent="0.25">
      <c r="A228" s="47" t="s">
        <v>10</v>
      </c>
      <c r="B228" s="46" t="s">
        <v>219</v>
      </c>
      <c r="C228" t="s">
        <v>70</v>
      </c>
      <c r="D228">
        <v>1436</v>
      </c>
      <c r="E228" t="s">
        <v>11</v>
      </c>
      <c r="F228" t="s">
        <v>36</v>
      </c>
      <c r="G228" s="44">
        <f>VLOOKUP($D228,CLASS!$D$2:$W$405,4,FALSE)</f>
        <v>5</v>
      </c>
      <c r="H228">
        <f>VLOOKUP($D228,CLASS!$D$2:$W$405,5,FALSE)</f>
        <v>0</v>
      </c>
      <c r="I228" s="20">
        <f>IF(H228,G228+H228,0)</f>
        <v>0</v>
      </c>
      <c r="J228">
        <f>VLOOKUP($D228,CLASS!$D$2:$W$405,7,FALSE)</f>
        <v>0</v>
      </c>
      <c r="K228" s="52">
        <f>IF(IF(J228,J228+$G228,0)&lt;=100,IF(J228,J228+$G228,0),100)</f>
        <v>0</v>
      </c>
      <c r="L228" s="44">
        <f>VLOOKUP($D228,CLASS!$D$2:$W$405,9,FALSE)</f>
        <v>82</v>
      </c>
      <c r="M228" s="52">
        <f>IF(IF(L228,L228+$G228,0)&lt;=100,IF(L228,L228+$G228,0),100)</f>
        <v>87</v>
      </c>
      <c r="N228" s="44">
        <f>VLOOKUP($D228,CLASS!$D$2:$W$405,11,FALSE)</f>
        <v>0</v>
      </c>
      <c r="O228" s="52">
        <f>IF(IF(N228,N228+$G228,0)&lt;=100,IF(N228,N228+$G228,0),100)</f>
        <v>0</v>
      </c>
      <c r="P228" s="44">
        <f>VLOOKUP($D228,CLASS!$D$2:$W$405,13,FALSE)</f>
        <v>0</v>
      </c>
      <c r="Q228" s="52">
        <f>IF(IF(P228,P228+$G228,0)&lt;=100,IF(P228,P228+$G228,0),100)</f>
        <v>0</v>
      </c>
      <c r="R228" s="44">
        <f>VLOOKUP($D228,CLASS!$D$2:$W$405,15,FALSE)</f>
        <v>0</v>
      </c>
      <c r="S228" s="52">
        <f>IF(IF(R228,R228+$G228,0)&lt;=100,IF(R228,R228+$G228,0),100)</f>
        <v>0</v>
      </c>
      <c r="T228" s="44">
        <f>VLOOKUP($D228,CLASS!$D$2:$W$405,17,FALSE)</f>
        <v>0</v>
      </c>
      <c r="U228" s="52">
        <f>IF(IF(T228,T228+$G228,0)&lt;=100,IF(T228,T228+$G228,0),100)</f>
        <v>0</v>
      </c>
      <c r="V228" s="44">
        <f>VLOOKUP($D228,CLASS!$D$2:$W$405,19,FALSE)</f>
        <v>0</v>
      </c>
      <c r="W228" s="52">
        <f>IF(IF(V228,V228+$G228,0)&lt;=100,IF(V228,V228+$G228,0),100)</f>
        <v>0</v>
      </c>
      <c r="X228"/>
      <c r="Y228"/>
      <c r="Z228" s="52">
        <f>I228+K228+M228+O228+Q228+S228+U228+W228</f>
        <v>87</v>
      </c>
      <c r="AA228"/>
      <c r="AB228">
        <f>I228</f>
        <v>0</v>
      </c>
      <c r="AC228">
        <f>K228</f>
        <v>0</v>
      </c>
      <c r="AD228">
        <f>M228</f>
        <v>87</v>
      </c>
      <c r="AE228">
        <f>O228</f>
        <v>0</v>
      </c>
      <c r="AF228">
        <f>Q228</f>
        <v>0</v>
      </c>
      <c r="AG228">
        <f>S228</f>
        <v>0</v>
      </c>
      <c r="AH228">
        <f>U228</f>
        <v>0</v>
      </c>
      <c r="AI228">
        <f>W228</f>
        <v>0</v>
      </c>
      <c r="AJ228" s="24">
        <f>SUMPRODUCT(LARGE(AB228:AI228, {1,2,3,4,5}))</f>
        <v>87</v>
      </c>
    </row>
    <row r="229" spans="1:37" x14ac:dyDescent="0.25">
      <c r="A229" s="47" t="s">
        <v>10</v>
      </c>
      <c r="B229" s="46" t="s">
        <v>387</v>
      </c>
      <c r="C229" s="44" t="s">
        <v>220</v>
      </c>
      <c r="D229" s="44">
        <v>134494</v>
      </c>
      <c r="E229" s="44" t="s">
        <v>13</v>
      </c>
      <c r="F229" s="44" t="s">
        <v>35</v>
      </c>
      <c r="G229" s="44">
        <f>VLOOKUP($D229,CLASS!$D$2:$W$405,4,FALSE)</f>
        <v>15</v>
      </c>
      <c r="H229">
        <f>VLOOKUP($D229,CLASS!$D$2:$W$405,5,FALSE)</f>
        <v>0</v>
      </c>
      <c r="I229" s="20">
        <f>IF(H229,G229+H229,0)</f>
        <v>0</v>
      </c>
      <c r="J229">
        <f>VLOOKUP($D229,CLASS!$D$2:$W$405,7,FALSE)</f>
        <v>71</v>
      </c>
      <c r="K229" s="52">
        <f>IF(IF(J229,J229+$G229,0)&lt;=100,IF(J229,J229+$G229,0),100)</f>
        <v>86</v>
      </c>
      <c r="L229" s="44">
        <f>VLOOKUP($D229,CLASS!$D$2:$W$405,9,FALSE)</f>
        <v>0</v>
      </c>
      <c r="M229" s="52">
        <f>IF(IF(L229,L229+$G229,0)&lt;=100,IF(L229,L229+$G229,0),100)</f>
        <v>0</v>
      </c>
      <c r="N229" s="44">
        <f>VLOOKUP($D229,CLASS!$D$2:$W$405,11,FALSE)</f>
        <v>0</v>
      </c>
      <c r="O229" s="52">
        <f>IF(IF(N229,N229+$G229,0)&lt;=100,IF(N229,N229+$G229,0),100)</f>
        <v>0</v>
      </c>
      <c r="P229" s="44">
        <f>VLOOKUP($D229,CLASS!$D$2:$W$405,13,FALSE)</f>
        <v>0</v>
      </c>
      <c r="Q229" s="52">
        <f>IF(IF(P229,P229+$G229,0)&lt;=100,IF(P229,P229+$G229,0),100)</f>
        <v>0</v>
      </c>
      <c r="R229" s="44">
        <f>VLOOKUP($D229,CLASS!$D$2:$W$405,15,FALSE)</f>
        <v>0</v>
      </c>
      <c r="S229" s="52">
        <f>IF(IF(R229,R229+$G229,0)&lt;=100,IF(R229,R229+$G229,0),100)</f>
        <v>0</v>
      </c>
      <c r="T229" s="44">
        <f>VLOOKUP($D229,CLASS!$D$2:$W$405,17,FALSE)</f>
        <v>0</v>
      </c>
      <c r="U229" s="52">
        <f>IF(IF(T229,T229+$G229,0)&lt;=100,IF(T229,T229+$G229,0),100)</f>
        <v>0</v>
      </c>
      <c r="V229" s="44">
        <f>VLOOKUP($D229,CLASS!$D$2:$W$405,19,FALSE)</f>
        <v>0</v>
      </c>
      <c r="W229" s="52">
        <f>IF(IF(V229,V229+$G229,0)&lt;=100,IF(V229,V229+$G229,0),100)</f>
        <v>0</v>
      </c>
      <c r="X229"/>
      <c r="Y229"/>
      <c r="Z229" s="52">
        <f>I229+K229+M229+O229+Q229+S229+U229+W229</f>
        <v>86</v>
      </c>
      <c r="AA229"/>
      <c r="AB229">
        <f>I229</f>
        <v>0</v>
      </c>
      <c r="AC229">
        <f>K229</f>
        <v>86</v>
      </c>
      <c r="AD229">
        <f>M229</f>
        <v>0</v>
      </c>
      <c r="AE229">
        <f>O229</f>
        <v>0</v>
      </c>
      <c r="AF229">
        <f>Q229</f>
        <v>0</v>
      </c>
      <c r="AG229">
        <f>S229</f>
        <v>0</v>
      </c>
      <c r="AH229">
        <f>U229</f>
        <v>0</v>
      </c>
      <c r="AI229">
        <f>W229</f>
        <v>0</v>
      </c>
      <c r="AJ229" s="24">
        <f>SUMPRODUCT(LARGE(AB229:AI229, {1,2,3,4,5}))</f>
        <v>86</v>
      </c>
      <c r="AK229" s="44"/>
    </row>
    <row r="230" spans="1:37" x14ac:dyDescent="0.25">
      <c r="A230" s="47" t="s">
        <v>10</v>
      </c>
      <c r="B230" s="46" t="s">
        <v>123</v>
      </c>
      <c r="C230" t="s">
        <v>124</v>
      </c>
      <c r="D230">
        <v>111544</v>
      </c>
      <c r="E230" t="s">
        <v>7</v>
      </c>
      <c r="F230" t="s">
        <v>8</v>
      </c>
      <c r="G230" s="44">
        <f>VLOOKUP($D230,CLASS!$D$2:$W$405,4,FALSE)</f>
        <v>0</v>
      </c>
      <c r="H230">
        <f>VLOOKUP($D230,CLASS!$D$2:$W$405,5,FALSE)</f>
        <v>86</v>
      </c>
      <c r="I230" s="20">
        <f>IF(H230,G230+H230,0)</f>
        <v>86</v>
      </c>
      <c r="J230">
        <f>VLOOKUP($D230,CLASS!$D$2:$W$405,7,FALSE)</f>
        <v>0</v>
      </c>
      <c r="K230" s="52">
        <f>IF(IF(J230,J230+$G230,0)&lt;=100,IF(J230,J230+$G230,0),100)</f>
        <v>0</v>
      </c>
      <c r="L230" s="44">
        <f>VLOOKUP($D230,CLASS!$D$2:$W$405,9,FALSE)</f>
        <v>0</v>
      </c>
      <c r="M230" s="52">
        <f>IF(IF(L230,L230+$G230,0)&lt;=100,IF(L230,L230+$G230,0),100)</f>
        <v>0</v>
      </c>
      <c r="N230" s="44">
        <f>VLOOKUP($D230,CLASS!$D$2:$W$405,11,FALSE)</f>
        <v>0</v>
      </c>
      <c r="O230" s="52">
        <f>IF(IF(N230,N230+$G230,0)&lt;=100,IF(N230,N230+$G230,0),100)</f>
        <v>0</v>
      </c>
      <c r="P230" s="44">
        <f>VLOOKUP($D230,CLASS!$D$2:$W$405,13,FALSE)</f>
        <v>0</v>
      </c>
      <c r="Q230" s="52">
        <f>IF(IF(P230,P230+$G230,0)&lt;=100,IF(P230,P230+$G230,0),100)</f>
        <v>0</v>
      </c>
      <c r="R230" s="44">
        <f>VLOOKUP($D230,CLASS!$D$2:$W$405,15,FALSE)</f>
        <v>0</v>
      </c>
      <c r="S230" s="52">
        <f>IF(IF(R230,R230+$G230,0)&lt;=100,IF(R230,R230+$G230,0),100)</f>
        <v>0</v>
      </c>
      <c r="T230" s="44">
        <f>VLOOKUP($D230,CLASS!$D$2:$W$405,17,FALSE)</f>
        <v>0</v>
      </c>
      <c r="U230" s="52">
        <f>IF(IF(T230,T230+$G230,0)&lt;=100,IF(T230,T230+$G230,0),100)</f>
        <v>0</v>
      </c>
      <c r="V230" s="44">
        <f>VLOOKUP($D230,CLASS!$D$2:$W$405,19,FALSE)</f>
        <v>0</v>
      </c>
      <c r="W230" s="52">
        <f>IF(IF(V230,V230+$G230,0)&lt;=100,IF(V230,V230+$G230,0),100)</f>
        <v>0</v>
      </c>
      <c r="X230"/>
      <c r="Y230"/>
      <c r="Z230" s="52">
        <f>I230+K230+M230+O230+Q230+S230+U230+W230</f>
        <v>86</v>
      </c>
      <c r="AA230"/>
      <c r="AB230">
        <f>I230</f>
        <v>86</v>
      </c>
      <c r="AC230">
        <f>K230</f>
        <v>0</v>
      </c>
      <c r="AD230">
        <f>M230</f>
        <v>0</v>
      </c>
      <c r="AE230">
        <f>O230</f>
        <v>0</v>
      </c>
      <c r="AF230">
        <f>Q230</f>
        <v>0</v>
      </c>
      <c r="AG230">
        <f>S230</f>
        <v>0</v>
      </c>
      <c r="AH230">
        <f>U230</f>
        <v>0</v>
      </c>
      <c r="AI230">
        <f>W230</f>
        <v>0</v>
      </c>
      <c r="AJ230" s="24">
        <f>SUMPRODUCT(LARGE(AB230:AI230, {1,2,3,4,5}))</f>
        <v>86</v>
      </c>
    </row>
    <row r="231" spans="1:37" x14ac:dyDescent="0.25">
      <c r="A231" s="47" t="s">
        <v>48</v>
      </c>
      <c r="B231" s="46" t="s">
        <v>151</v>
      </c>
      <c r="C231" t="s">
        <v>126</v>
      </c>
      <c r="D231">
        <v>101339</v>
      </c>
      <c r="E231" t="s">
        <v>13</v>
      </c>
      <c r="F231" t="s">
        <v>8</v>
      </c>
      <c r="G231" s="44">
        <f>VLOOKUP($D231,CLASS!$D$2:$W$405,4,FALSE)</f>
        <v>15</v>
      </c>
      <c r="H231">
        <f>VLOOKUP($D231,CLASS!$D$2:$W$405,5,FALSE)</f>
        <v>0</v>
      </c>
      <c r="I231" s="20">
        <f>IF(H231,G231+H231,0)</f>
        <v>0</v>
      </c>
      <c r="J231">
        <f>VLOOKUP($D231,CLASS!$D$2:$W$405,7,FALSE)</f>
        <v>0</v>
      </c>
      <c r="K231" s="52">
        <f>IF(IF(J231,J231+$G231,0)&lt;=100,IF(J231,J231+$G231,0),100)</f>
        <v>0</v>
      </c>
      <c r="L231" s="44">
        <f>VLOOKUP($D231,CLASS!$D$2:$W$405,9,FALSE)</f>
        <v>71</v>
      </c>
      <c r="M231" s="52">
        <f>IF(IF(L231,L231+$G231,0)&lt;=100,IF(L231,L231+$G231,0),100)</f>
        <v>86</v>
      </c>
      <c r="N231" s="44">
        <f>VLOOKUP($D231,CLASS!$D$2:$W$405,11,FALSE)</f>
        <v>0</v>
      </c>
      <c r="O231" s="52">
        <f>IF(IF(N231,N231+$G231,0)&lt;=100,IF(N231,N231+$G231,0),100)</f>
        <v>0</v>
      </c>
      <c r="P231" s="44">
        <f>VLOOKUP($D231,CLASS!$D$2:$W$405,13,FALSE)</f>
        <v>0</v>
      </c>
      <c r="Q231" s="52">
        <f>IF(IF(P231,P231+$G231,0)&lt;=100,IF(P231,P231+$G231,0),100)</f>
        <v>0</v>
      </c>
      <c r="R231" s="44">
        <f>VLOOKUP($D231,CLASS!$D$2:$W$405,15,FALSE)</f>
        <v>0</v>
      </c>
      <c r="S231" s="52">
        <f>IF(IF(R231,R231+$G231,0)&lt;=100,IF(R231,R231+$G231,0),100)</f>
        <v>0</v>
      </c>
      <c r="T231" s="44">
        <f>VLOOKUP($D231,CLASS!$D$2:$W$405,17,FALSE)</f>
        <v>0</v>
      </c>
      <c r="U231" s="52">
        <f>IF(IF(T231,T231+$G231,0)&lt;=100,IF(T231,T231+$G231,0),100)</f>
        <v>0</v>
      </c>
      <c r="V231" s="44">
        <f>VLOOKUP($D231,CLASS!$D$2:$W$405,19,FALSE)</f>
        <v>0</v>
      </c>
      <c r="W231" s="52">
        <f>IF(IF(V231,V231+$G231,0)&lt;=100,IF(V231,V231+$G231,0),100)</f>
        <v>0</v>
      </c>
      <c r="X231"/>
      <c r="Y231"/>
      <c r="Z231" s="52">
        <f>I231+K231+M231+O231+Q231+S231+U231+W231</f>
        <v>86</v>
      </c>
      <c r="AA231"/>
      <c r="AB231">
        <f>I231</f>
        <v>0</v>
      </c>
      <c r="AC231">
        <f>K231</f>
        <v>0</v>
      </c>
      <c r="AD231">
        <f>M231</f>
        <v>86</v>
      </c>
      <c r="AE231">
        <f>O231</f>
        <v>0</v>
      </c>
      <c r="AF231">
        <f>Q231</f>
        <v>0</v>
      </c>
      <c r="AG231">
        <f>S231</f>
        <v>0</v>
      </c>
      <c r="AH231">
        <f>U231</f>
        <v>0</v>
      </c>
      <c r="AI231">
        <f>W231</f>
        <v>0</v>
      </c>
      <c r="AJ231" s="24">
        <f>SUMPRODUCT(LARGE(AB231:AI231, {1,2,3,4,5}))</f>
        <v>86</v>
      </c>
      <c r="AK231" s="44"/>
    </row>
    <row r="232" spans="1:37" x14ac:dyDescent="0.25">
      <c r="A232" s="47" t="s">
        <v>49</v>
      </c>
      <c r="B232" s="46" t="s">
        <v>38</v>
      </c>
      <c r="C232" t="s">
        <v>147</v>
      </c>
      <c r="D232">
        <v>106295</v>
      </c>
      <c r="E232" t="s">
        <v>7</v>
      </c>
      <c r="F232" t="s">
        <v>8</v>
      </c>
      <c r="G232" s="44">
        <f>VLOOKUP($D232,CLASS!$D$2:$W$405,4,FALSE)</f>
        <v>0</v>
      </c>
      <c r="H232">
        <f>VLOOKUP($D232,CLASS!$D$2:$W$405,5,FALSE)</f>
        <v>0</v>
      </c>
      <c r="I232" s="20">
        <f>IF(H232,G232+H232,0)</f>
        <v>0</v>
      </c>
      <c r="J232">
        <f>VLOOKUP($D232,CLASS!$D$2:$W$405,7,FALSE)</f>
        <v>0</v>
      </c>
      <c r="K232" s="52">
        <f>IF(IF(J232,J232+$G232,0)&lt;=100,IF(J232,J232+$G232,0),100)</f>
        <v>0</v>
      </c>
      <c r="L232" s="44">
        <f>VLOOKUP($D232,CLASS!$D$2:$W$405,9,FALSE)</f>
        <v>0</v>
      </c>
      <c r="M232" s="52">
        <f>IF(IF(L232,L232+$G232,0)&lt;=100,IF(L232,L232+$G232,0),100)</f>
        <v>0</v>
      </c>
      <c r="N232" s="44">
        <f>VLOOKUP($D232,CLASS!$D$2:$W$405,11,FALSE)</f>
        <v>0</v>
      </c>
      <c r="O232" s="52">
        <f>IF(IF(N232,N232+$G232,0)&lt;=100,IF(N232,N232+$G232,0),100)</f>
        <v>0</v>
      </c>
      <c r="P232" s="44">
        <f>VLOOKUP($D232,CLASS!$D$2:$W$405,13,FALSE)</f>
        <v>0</v>
      </c>
      <c r="Q232" s="52">
        <f>IF(IF(P232,P232+$G232,0)&lt;=100,IF(P232,P232+$G232,0),100)</f>
        <v>0</v>
      </c>
      <c r="R232" s="44">
        <f>VLOOKUP($D232,CLASS!$D$2:$W$405,15,FALSE)</f>
        <v>0</v>
      </c>
      <c r="S232" s="52">
        <f>IF(IF(R232,R232+$G232,0)&lt;=100,IF(R232,R232+$G232,0),100)</f>
        <v>0</v>
      </c>
      <c r="T232" s="44">
        <f>VLOOKUP($D232,CLASS!$D$2:$W$405,17,FALSE)</f>
        <v>85</v>
      </c>
      <c r="U232" s="52">
        <f>IF(IF(T232,T232+$G232,0)&lt;=100,IF(T232,T232+$G232,0),100)</f>
        <v>85</v>
      </c>
      <c r="V232" s="44">
        <f>VLOOKUP($D232,CLASS!$D$2:$W$405,19,FALSE)</f>
        <v>0</v>
      </c>
      <c r="W232" s="52">
        <f>IF(IF(V232,V232+$G232,0)&lt;=100,IF(V232,V232+$G232,0),100)</f>
        <v>0</v>
      </c>
      <c r="X232"/>
      <c r="Y232"/>
      <c r="Z232" s="52">
        <f>I232+K232+M232+O232+Q232+S232+U232+W232</f>
        <v>85</v>
      </c>
      <c r="AA232"/>
      <c r="AB232">
        <f>I232</f>
        <v>0</v>
      </c>
      <c r="AC232">
        <f>K232</f>
        <v>0</v>
      </c>
      <c r="AD232">
        <f>M232</f>
        <v>0</v>
      </c>
      <c r="AE232">
        <f>O232</f>
        <v>0</v>
      </c>
      <c r="AF232">
        <f>Q232</f>
        <v>0</v>
      </c>
      <c r="AG232">
        <f>S232</f>
        <v>0</v>
      </c>
      <c r="AH232">
        <f>U232</f>
        <v>85</v>
      </c>
      <c r="AI232">
        <f>W232</f>
        <v>0</v>
      </c>
      <c r="AJ232" s="24">
        <f>SUMPRODUCT(LARGE(AB232:AI232, {1,2,3,4,5}))</f>
        <v>85</v>
      </c>
      <c r="AK232" s="57"/>
    </row>
    <row r="233" spans="1:37" x14ac:dyDescent="0.25">
      <c r="A233" s="47" t="s">
        <v>14</v>
      </c>
      <c r="B233" s="45" t="s">
        <v>415</v>
      </c>
      <c r="C233" t="s">
        <v>416</v>
      </c>
      <c r="D233">
        <v>19729</v>
      </c>
      <c r="E233" t="s">
        <v>7</v>
      </c>
      <c r="F233" t="s">
        <v>8</v>
      </c>
      <c r="G233" s="44">
        <f>VLOOKUP($D233,CLASS!$D$2:$W$405,4,FALSE)</f>
        <v>0</v>
      </c>
      <c r="H233">
        <f>VLOOKUP($D233,CLASS!$D$2:$W$405,5,FALSE)</f>
        <v>0</v>
      </c>
      <c r="I233" s="20">
        <f>IF(H233,G233+H233,0)</f>
        <v>0</v>
      </c>
      <c r="J233">
        <f>VLOOKUP($D233,CLASS!$D$2:$W$405,7,FALSE)</f>
        <v>85</v>
      </c>
      <c r="K233" s="52">
        <f>IF(IF(J233,J233+$G233,0)&lt;=100,IF(J233,J233+$G233,0),100)</f>
        <v>85</v>
      </c>
      <c r="L233" s="44">
        <f>VLOOKUP($D233,CLASS!$D$2:$W$405,9,FALSE)</f>
        <v>0</v>
      </c>
      <c r="M233" s="52">
        <f>IF(IF(L233,L233+$G233,0)&lt;=100,IF(L233,L233+$G233,0),100)</f>
        <v>0</v>
      </c>
      <c r="N233" s="44">
        <f>VLOOKUP($D233,CLASS!$D$2:$W$405,11,FALSE)</f>
        <v>0</v>
      </c>
      <c r="O233" s="52">
        <f>IF(IF(N233,N233+$G233,0)&lt;=100,IF(N233,N233+$G233,0),100)</f>
        <v>0</v>
      </c>
      <c r="P233" s="44">
        <f>VLOOKUP($D233,CLASS!$D$2:$W$405,13,FALSE)</f>
        <v>0</v>
      </c>
      <c r="Q233" s="52">
        <f>IF(IF(P233,P233+$G233,0)&lt;=100,IF(P233,P233+$G233,0),100)</f>
        <v>0</v>
      </c>
      <c r="R233" s="44">
        <f>VLOOKUP($D233,CLASS!$D$2:$W$405,15,FALSE)</f>
        <v>0</v>
      </c>
      <c r="S233" s="52">
        <f>IF(IF(R233,R233+$G233,0)&lt;=100,IF(R233,R233+$G233,0),100)</f>
        <v>0</v>
      </c>
      <c r="T233" s="44">
        <f>VLOOKUP($D233,CLASS!$D$2:$W$405,17,FALSE)</f>
        <v>0</v>
      </c>
      <c r="U233" s="52">
        <f>IF(IF(T233,T233+$G233,0)&lt;=100,IF(T233,T233+$G233,0),100)</f>
        <v>0</v>
      </c>
      <c r="V233" s="44">
        <f>VLOOKUP($D233,CLASS!$D$2:$W$405,19,FALSE)</f>
        <v>0</v>
      </c>
      <c r="W233" s="52">
        <f>IF(IF(V233,V233+$G233,0)&lt;=100,IF(V233,V233+$G233,0),100)</f>
        <v>0</v>
      </c>
      <c r="X233"/>
      <c r="Y233"/>
      <c r="Z233" s="52">
        <f>I233+K233+M233+O233+Q233+S233+U233+W233</f>
        <v>85</v>
      </c>
      <c r="AA233"/>
      <c r="AB233">
        <f>I233</f>
        <v>0</v>
      </c>
      <c r="AC233">
        <f>K233</f>
        <v>85</v>
      </c>
      <c r="AD233">
        <f>M233</f>
        <v>0</v>
      </c>
      <c r="AE233">
        <f>O233</f>
        <v>0</v>
      </c>
      <c r="AF233">
        <f>Q233</f>
        <v>0</v>
      </c>
      <c r="AG233">
        <f>S233</f>
        <v>0</v>
      </c>
      <c r="AH233">
        <f>U233</f>
        <v>0</v>
      </c>
      <c r="AI233">
        <f>W233</f>
        <v>0</v>
      </c>
      <c r="AJ233" s="24">
        <f>SUMPRODUCT(LARGE(AB233:AI233, {1,2,3,4,5}))</f>
        <v>85</v>
      </c>
    </row>
    <row r="234" spans="1:37" x14ac:dyDescent="0.25">
      <c r="A234" s="47" t="s">
        <v>10</v>
      </c>
      <c r="B234" s="46" t="s">
        <v>175</v>
      </c>
      <c r="C234" t="s">
        <v>187</v>
      </c>
      <c r="D234">
        <v>124977</v>
      </c>
      <c r="E234" t="s">
        <v>11</v>
      </c>
      <c r="F234" t="s">
        <v>8</v>
      </c>
      <c r="G234" s="44">
        <f>VLOOKUP($D234,CLASS!$D$2:$W$405,4,FALSE)</f>
        <v>5</v>
      </c>
      <c r="H234">
        <f>VLOOKUP($D234,CLASS!$D$2:$W$405,5,FALSE)</f>
        <v>80</v>
      </c>
      <c r="I234" s="20">
        <f>IF(H234,G234+H234,0)</f>
        <v>85</v>
      </c>
      <c r="J234">
        <f>VLOOKUP($D234,CLASS!$D$2:$W$405,7,FALSE)</f>
        <v>0</v>
      </c>
      <c r="K234" s="52">
        <f>IF(IF(J234,J234+$G234,0)&lt;=100,IF(J234,J234+$G234,0),100)</f>
        <v>0</v>
      </c>
      <c r="L234" s="44">
        <f>VLOOKUP($D234,CLASS!$D$2:$W$405,9,FALSE)</f>
        <v>0</v>
      </c>
      <c r="M234" s="52">
        <f>IF(IF(L234,L234+$G234,0)&lt;=100,IF(L234,L234+$G234,0),100)</f>
        <v>0</v>
      </c>
      <c r="N234" s="44">
        <f>VLOOKUP($D234,CLASS!$D$2:$W$405,11,FALSE)</f>
        <v>0</v>
      </c>
      <c r="O234" s="52">
        <f>IF(IF(N234,N234+$G234,0)&lt;=100,IF(N234,N234+$G234,0),100)</f>
        <v>0</v>
      </c>
      <c r="P234" s="44">
        <f>VLOOKUP($D234,CLASS!$D$2:$W$405,13,FALSE)</f>
        <v>0</v>
      </c>
      <c r="Q234" s="52">
        <f>IF(IF(P234,P234+$G234,0)&lt;=100,IF(P234,P234+$G234,0),100)</f>
        <v>0</v>
      </c>
      <c r="R234" s="44">
        <f>VLOOKUP($D234,CLASS!$D$2:$W$405,15,FALSE)</f>
        <v>0</v>
      </c>
      <c r="S234" s="52">
        <f>IF(IF(R234,R234+$G234,0)&lt;=100,IF(R234,R234+$G234,0),100)</f>
        <v>0</v>
      </c>
      <c r="T234" s="44">
        <f>VLOOKUP($D234,CLASS!$D$2:$W$405,17,FALSE)</f>
        <v>0</v>
      </c>
      <c r="U234" s="52">
        <f>IF(IF(T234,T234+$G234,0)&lt;=100,IF(T234,T234+$G234,0),100)</f>
        <v>0</v>
      </c>
      <c r="V234" s="44">
        <f>VLOOKUP($D234,CLASS!$D$2:$W$405,19,FALSE)</f>
        <v>0</v>
      </c>
      <c r="W234" s="52">
        <f>IF(IF(V234,V234+$G234,0)&lt;=100,IF(V234,V234+$G234,0),100)</f>
        <v>0</v>
      </c>
      <c r="X234"/>
      <c r="Y234"/>
      <c r="Z234" s="52">
        <f>I234+K234+M234+O234+Q234+S234+U234+W234</f>
        <v>85</v>
      </c>
      <c r="AA234"/>
      <c r="AB234">
        <f>I234</f>
        <v>85</v>
      </c>
      <c r="AC234">
        <f>K234</f>
        <v>0</v>
      </c>
      <c r="AD234">
        <f>M234</f>
        <v>0</v>
      </c>
      <c r="AE234">
        <f>O234</f>
        <v>0</v>
      </c>
      <c r="AF234">
        <f>Q234</f>
        <v>0</v>
      </c>
      <c r="AG234">
        <f>S234</f>
        <v>0</v>
      </c>
      <c r="AH234">
        <f>U234</f>
        <v>0</v>
      </c>
      <c r="AI234">
        <f>W234</f>
        <v>0</v>
      </c>
      <c r="AJ234" s="24">
        <f>SUMPRODUCT(LARGE(AB234:AI234, {1,2,3,4,5}))</f>
        <v>85</v>
      </c>
    </row>
    <row r="235" spans="1:37" x14ac:dyDescent="0.25">
      <c r="A235" s="47" t="s">
        <v>48</v>
      </c>
      <c r="B235" s="46" t="s">
        <v>188</v>
      </c>
      <c r="C235" t="s">
        <v>189</v>
      </c>
      <c r="D235">
        <v>64712</v>
      </c>
      <c r="E235" t="s">
        <v>11</v>
      </c>
      <c r="F235" t="s">
        <v>8</v>
      </c>
      <c r="G235" s="44">
        <f>VLOOKUP($D235,CLASS!$D$2:$W$405,4,FALSE)</f>
        <v>5</v>
      </c>
      <c r="H235">
        <f>VLOOKUP($D235,CLASS!$D$2:$W$405,5,FALSE)</f>
        <v>80</v>
      </c>
      <c r="I235" s="20">
        <f>IF(H235,G235+H235,0)</f>
        <v>85</v>
      </c>
      <c r="J235">
        <f>VLOOKUP($D235,CLASS!$D$2:$W$405,7,FALSE)</f>
        <v>0</v>
      </c>
      <c r="K235" s="52">
        <f>IF(IF(J235,J235+$G235,0)&lt;=100,IF(J235,J235+$G235,0),100)</f>
        <v>0</v>
      </c>
      <c r="L235" s="44">
        <f>VLOOKUP($D235,CLASS!$D$2:$W$405,9,FALSE)</f>
        <v>0</v>
      </c>
      <c r="M235" s="52">
        <f>IF(IF(L235,L235+$G235,0)&lt;=100,IF(L235,L235+$G235,0),100)</f>
        <v>0</v>
      </c>
      <c r="N235" s="44">
        <f>VLOOKUP($D235,CLASS!$D$2:$W$405,11,FALSE)</f>
        <v>0</v>
      </c>
      <c r="O235" s="52">
        <f>IF(IF(N235,N235+$G235,0)&lt;=100,IF(N235,N235+$G235,0),100)</f>
        <v>0</v>
      </c>
      <c r="P235" s="44">
        <f>VLOOKUP($D235,CLASS!$D$2:$W$405,13,FALSE)</f>
        <v>0</v>
      </c>
      <c r="Q235" s="52">
        <f>IF(IF(P235,P235+$G235,0)&lt;=100,IF(P235,P235+$G235,0),100)</f>
        <v>0</v>
      </c>
      <c r="R235" s="44">
        <f>VLOOKUP($D235,CLASS!$D$2:$W$405,15,FALSE)</f>
        <v>0</v>
      </c>
      <c r="S235" s="52">
        <f>IF(IF(R235,R235+$G235,0)&lt;=100,IF(R235,R235+$G235,0),100)</f>
        <v>0</v>
      </c>
      <c r="T235" s="44">
        <f>VLOOKUP($D235,CLASS!$D$2:$W$405,17,FALSE)</f>
        <v>0</v>
      </c>
      <c r="U235" s="52">
        <f>IF(IF(T235,T235+$G235,0)&lt;=100,IF(T235,T235+$G235,0),100)</f>
        <v>0</v>
      </c>
      <c r="V235" s="44">
        <f>VLOOKUP($D235,CLASS!$D$2:$W$405,19,FALSE)</f>
        <v>0</v>
      </c>
      <c r="W235" s="52">
        <f>IF(IF(V235,V235+$G235,0)&lt;=100,IF(V235,V235+$G235,0),100)</f>
        <v>0</v>
      </c>
      <c r="X235"/>
      <c r="Y235"/>
      <c r="Z235" s="52">
        <f>I235+K235+M235+O235+Q235+S235+U235+W235</f>
        <v>85</v>
      </c>
      <c r="AA235"/>
      <c r="AB235">
        <f>I235</f>
        <v>85</v>
      </c>
      <c r="AC235">
        <f>K235</f>
        <v>0</v>
      </c>
      <c r="AD235">
        <f>M235</f>
        <v>0</v>
      </c>
      <c r="AE235">
        <f>O235</f>
        <v>0</v>
      </c>
      <c r="AF235">
        <f>Q235</f>
        <v>0</v>
      </c>
      <c r="AG235">
        <f>S235</f>
        <v>0</v>
      </c>
      <c r="AH235">
        <f>U235</f>
        <v>0</v>
      </c>
      <c r="AI235">
        <f>W235</f>
        <v>0</v>
      </c>
      <c r="AJ235" s="24">
        <f>SUMPRODUCT(LARGE(AB235:AI235, {1,2,3,4,5}))</f>
        <v>85</v>
      </c>
    </row>
    <row r="236" spans="1:37" x14ac:dyDescent="0.25">
      <c r="A236" s="47" t="s">
        <v>26</v>
      </c>
      <c r="B236" s="45" t="s">
        <v>38</v>
      </c>
      <c r="C236" s="44" t="s">
        <v>420</v>
      </c>
      <c r="D236" s="44">
        <v>120868</v>
      </c>
      <c r="E236" s="44" t="s">
        <v>7</v>
      </c>
      <c r="F236" s="44" t="s">
        <v>8</v>
      </c>
      <c r="G236" s="44">
        <f>VLOOKUP($D236,CLASS!$D$2:$W$405,4,FALSE)</f>
        <v>0</v>
      </c>
      <c r="H236">
        <f>VLOOKUP($D236,CLASS!$D$2:$W$405,5,FALSE)</f>
        <v>0</v>
      </c>
      <c r="I236" s="20">
        <f>IF(H236,G236+H236,0)</f>
        <v>0</v>
      </c>
      <c r="J236">
        <f>VLOOKUP($D236,CLASS!$D$2:$W$405,7,FALSE)</f>
        <v>84</v>
      </c>
      <c r="K236" s="52">
        <f>IF(IF(J236,J236+$G236,0)&lt;=100,IF(J236,J236+$G236,0),100)</f>
        <v>84</v>
      </c>
      <c r="L236" s="44">
        <f>VLOOKUP($D236,CLASS!$D$2:$W$405,9,FALSE)</f>
        <v>0</v>
      </c>
      <c r="M236" s="52">
        <f>IF(IF(L236,L236+$G236,0)&lt;=100,IF(L236,L236+$G236,0),100)</f>
        <v>0</v>
      </c>
      <c r="N236" s="44">
        <f>VLOOKUP($D236,CLASS!$D$2:$W$405,11,FALSE)</f>
        <v>0</v>
      </c>
      <c r="O236" s="52">
        <f>IF(IF(N236,N236+$G236,0)&lt;=100,IF(N236,N236+$G236,0),100)</f>
        <v>0</v>
      </c>
      <c r="P236" s="44">
        <f>VLOOKUP($D236,CLASS!$D$2:$W$405,13,FALSE)</f>
        <v>0</v>
      </c>
      <c r="Q236" s="52">
        <f>IF(IF(P236,P236+$G236,0)&lt;=100,IF(P236,P236+$G236,0),100)</f>
        <v>0</v>
      </c>
      <c r="R236" s="44">
        <f>VLOOKUP($D236,CLASS!$D$2:$W$405,15,FALSE)</f>
        <v>0</v>
      </c>
      <c r="S236" s="52">
        <f>IF(IF(R236,R236+$G236,0)&lt;=100,IF(R236,R236+$G236,0),100)</f>
        <v>0</v>
      </c>
      <c r="T236" s="44">
        <f>VLOOKUP($D236,CLASS!$D$2:$W$405,17,FALSE)</f>
        <v>0</v>
      </c>
      <c r="U236" s="52">
        <f>IF(IF(T236,T236+$G236,0)&lt;=100,IF(T236,T236+$G236,0),100)</f>
        <v>0</v>
      </c>
      <c r="V236" s="44">
        <f>VLOOKUP($D236,CLASS!$D$2:$W$405,19,FALSE)</f>
        <v>0</v>
      </c>
      <c r="W236" s="52">
        <f>IF(IF(V236,V236+$G236,0)&lt;=100,IF(V236,V236+$G236,0),100)</f>
        <v>0</v>
      </c>
      <c r="X236"/>
      <c r="Y236"/>
      <c r="Z236" s="52">
        <f>I236+K236+M236+O236+Q236+S236+U236+W236</f>
        <v>84</v>
      </c>
      <c r="AA236"/>
      <c r="AB236">
        <f>I236</f>
        <v>0</v>
      </c>
      <c r="AC236">
        <f>K236</f>
        <v>84</v>
      </c>
      <c r="AD236">
        <f>M236</f>
        <v>0</v>
      </c>
      <c r="AE236">
        <f>O236</f>
        <v>0</v>
      </c>
      <c r="AF236">
        <f>Q236</f>
        <v>0</v>
      </c>
      <c r="AG236">
        <f>S236</f>
        <v>0</v>
      </c>
      <c r="AH236">
        <f>U236</f>
        <v>0</v>
      </c>
      <c r="AI236">
        <f>W236</f>
        <v>0</v>
      </c>
      <c r="AJ236" s="24">
        <f>SUMPRODUCT(LARGE(AB236:AI236, {1,2,3,4,5}))</f>
        <v>84</v>
      </c>
    </row>
    <row r="237" spans="1:37" x14ac:dyDescent="0.25">
      <c r="A237" s="47" t="s">
        <v>10</v>
      </c>
      <c r="B237" s="46" t="s">
        <v>67</v>
      </c>
      <c r="C237" s="44" t="s">
        <v>145</v>
      </c>
      <c r="D237" s="44">
        <v>127052</v>
      </c>
      <c r="E237" s="44" t="s">
        <v>7</v>
      </c>
      <c r="F237" s="44" t="s">
        <v>40</v>
      </c>
      <c r="G237" s="44">
        <f>VLOOKUP($D237,CLASS!$D$2:$W$405,4,FALSE)</f>
        <v>0</v>
      </c>
      <c r="H237">
        <f>VLOOKUP($D237,CLASS!$D$2:$W$405,5,FALSE)</f>
        <v>84</v>
      </c>
      <c r="I237" s="20">
        <f>IF(H237,G237+H237,0)</f>
        <v>84</v>
      </c>
      <c r="J237">
        <f>VLOOKUP($D237,CLASS!$D$2:$W$405,7,FALSE)</f>
        <v>0</v>
      </c>
      <c r="K237" s="52">
        <f>IF(IF(J237,J237+$G237,0)&lt;=100,IF(J237,J237+$G237,0),100)</f>
        <v>0</v>
      </c>
      <c r="L237" s="44">
        <f>VLOOKUP($D237,CLASS!$D$2:$W$405,9,FALSE)</f>
        <v>0</v>
      </c>
      <c r="M237" s="52">
        <f>IF(IF(L237,L237+$G237,0)&lt;=100,IF(L237,L237+$G237,0),100)</f>
        <v>0</v>
      </c>
      <c r="N237" s="44">
        <f>VLOOKUP($D237,CLASS!$D$2:$W$405,11,FALSE)</f>
        <v>0</v>
      </c>
      <c r="O237" s="52">
        <f>IF(IF(N237,N237+$G237,0)&lt;=100,IF(N237,N237+$G237,0),100)</f>
        <v>0</v>
      </c>
      <c r="P237" s="44">
        <f>VLOOKUP($D237,CLASS!$D$2:$W$405,13,FALSE)</f>
        <v>0</v>
      </c>
      <c r="Q237" s="52">
        <f>IF(IF(P237,P237+$G237,0)&lt;=100,IF(P237,P237+$G237,0),100)</f>
        <v>0</v>
      </c>
      <c r="R237" s="44">
        <f>VLOOKUP($D237,CLASS!$D$2:$W$405,15,FALSE)</f>
        <v>0</v>
      </c>
      <c r="S237" s="52">
        <f>IF(IF(R237,R237+$G237,0)&lt;=100,IF(R237,R237+$G237,0),100)</f>
        <v>0</v>
      </c>
      <c r="T237" s="44">
        <f>VLOOKUP($D237,CLASS!$D$2:$W$405,17,FALSE)</f>
        <v>0</v>
      </c>
      <c r="U237" s="52">
        <f>IF(IF(T237,T237+$G237,0)&lt;=100,IF(T237,T237+$G237,0),100)</f>
        <v>0</v>
      </c>
      <c r="V237" s="44">
        <f>VLOOKUP($D237,CLASS!$D$2:$W$405,19,FALSE)</f>
        <v>0</v>
      </c>
      <c r="W237" s="52">
        <f>IF(IF(V237,V237+$G237,0)&lt;=100,IF(V237,V237+$G237,0),100)</f>
        <v>0</v>
      </c>
      <c r="X237"/>
      <c r="Y237"/>
      <c r="Z237" s="52">
        <f>I237+K237+M237+O237+Q237+S237+U237+W237</f>
        <v>84</v>
      </c>
      <c r="AA237"/>
      <c r="AB237">
        <f>I237</f>
        <v>84</v>
      </c>
      <c r="AC237">
        <f>K237</f>
        <v>0</v>
      </c>
      <c r="AD237">
        <f>M237</f>
        <v>0</v>
      </c>
      <c r="AE237">
        <f>O237</f>
        <v>0</v>
      </c>
      <c r="AF237">
        <f>Q237</f>
        <v>0</v>
      </c>
      <c r="AG237">
        <f>S237</f>
        <v>0</v>
      </c>
      <c r="AH237">
        <f>U237</f>
        <v>0</v>
      </c>
      <c r="AI237">
        <f>W237</f>
        <v>0</v>
      </c>
      <c r="AJ237" s="24">
        <f>SUMPRODUCT(LARGE(AB237:AI237, {1,2,3,4,5}))</f>
        <v>84</v>
      </c>
      <c r="AK237" s="57"/>
    </row>
    <row r="238" spans="1:37" x14ac:dyDescent="0.25">
      <c r="A238" s="47" t="s">
        <v>26</v>
      </c>
      <c r="B238" s="46" t="s">
        <v>383</v>
      </c>
      <c r="C238" t="s">
        <v>214</v>
      </c>
      <c r="D238">
        <v>104452</v>
      </c>
      <c r="E238" t="s">
        <v>13</v>
      </c>
      <c r="F238" t="s">
        <v>43</v>
      </c>
      <c r="G238" s="44">
        <f>VLOOKUP($D238,CLASS!$D$2:$W$405,4,FALSE)</f>
        <v>15</v>
      </c>
      <c r="H238">
        <f>VLOOKUP($D238,CLASS!$D$2:$W$405,5,FALSE)</f>
        <v>0</v>
      </c>
      <c r="I238" s="20">
        <f>IF(H238,G238+H238,0)</f>
        <v>0</v>
      </c>
      <c r="J238">
        <f>VLOOKUP($D238,CLASS!$D$2:$W$405,7,FALSE)</f>
        <v>0</v>
      </c>
      <c r="K238" s="52">
        <f>IF(IF(J238,J238+$G238,0)&lt;=100,IF(J238,J238+$G238,0),100)</f>
        <v>0</v>
      </c>
      <c r="L238" s="44">
        <f>VLOOKUP($D238,CLASS!$D$2:$W$405,9,FALSE)</f>
        <v>69</v>
      </c>
      <c r="M238" s="52">
        <f>IF(IF(L238,L238+$G238,0)&lt;=100,IF(L238,L238+$G238,0),100)</f>
        <v>84</v>
      </c>
      <c r="N238" s="44">
        <f>VLOOKUP($D238,CLASS!$D$2:$W$405,11,FALSE)</f>
        <v>0</v>
      </c>
      <c r="O238" s="52">
        <f>IF(IF(N238,N238+$G238,0)&lt;=100,IF(N238,N238+$G238,0),100)</f>
        <v>0</v>
      </c>
      <c r="P238" s="44">
        <f>VLOOKUP($D238,CLASS!$D$2:$W$405,13,FALSE)</f>
        <v>0</v>
      </c>
      <c r="Q238" s="52">
        <f>IF(IF(P238,P238+$G238,0)&lt;=100,IF(P238,P238+$G238,0),100)</f>
        <v>0</v>
      </c>
      <c r="R238" s="44">
        <f>VLOOKUP($D238,CLASS!$D$2:$W$405,15,FALSE)</f>
        <v>0</v>
      </c>
      <c r="S238" s="52">
        <f>IF(IF(R238,R238+$G238,0)&lt;=100,IF(R238,R238+$G238,0),100)</f>
        <v>0</v>
      </c>
      <c r="T238" s="44">
        <f>VLOOKUP($D238,CLASS!$D$2:$W$405,17,FALSE)</f>
        <v>0</v>
      </c>
      <c r="U238" s="52">
        <f>IF(IF(T238,T238+$G238,0)&lt;=100,IF(T238,T238+$G238,0),100)</f>
        <v>0</v>
      </c>
      <c r="V238" s="44">
        <f>VLOOKUP($D238,CLASS!$D$2:$W$405,19,FALSE)</f>
        <v>0</v>
      </c>
      <c r="W238" s="52">
        <f>IF(IF(V238,V238+$G238,0)&lt;=100,IF(V238,V238+$G238,0),100)</f>
        <v>0</v>
      </c>
      <c r="X238"/>
      <c r="Y238"/>
      <c r="Z238" s="52">
        <f>I238+K238+M238+O238+Q238+S238+U238+W238</f>
        <v>84</v>
      </c>
      <c r="AA238"/>
      <c r="AB238">
        <f>I238</f>
        <v>0</v>
      </c>
      <c r="AC238">
        <f>K238</f>
        <v>0</v>
      </c>
      <c r="AD238">
        <f>M238</f>
        <v>84</v>
      </c>
      <c r="AE238">
        <f>O238</f>
        <v>0</v>
      </c>
      <c r="AF238">
        <f>Q238</f>
        <v>0</v>
      </c>
      <c r="AG238">
        <f>S238</f>
        <v>0</v>
      </c>
      <c r="AH238">
        <f>U238</f>
        <v>0</v>
      </c>
      <c r="AI238">
        <f>W238</f>
        <v>0</v>
      </c>
      <c r="AJ238" s="24">
        <f>SUMPRODUCT(LARGE(AB238:AI238, {1,2,3,4,5}))</f>
        <v>84</v>
      </c>
      <c r="AK238"/>
    </row>
    <row r="239" spans="1:37" x14ac:dyDescent="0.25">
      <c r="A239" s="47" t="s">
        <v>48</v>
      </c>
      <c r="B239" s="45" t="s">
        <v>136</v>
      </c>
      <c r="C239" t="s">
        <v>137</v>
      </c>
      <c r="D239">
        <v>123409</v>
      </c>
      <c r="E239" t="s">
        <v>7</v>
      </c>
      <c r="F239" t="s">
        <v>40</v>
      </c>
      <c r="G239" s="44">
        <f>VLOOKUP($D239,CLASS!$D$2:$W$405,4,FALSE)</f>
        <v>0</v>
      </c>
      <c r="H239">
        <f>VLOOKUP($D239,CLASS!$D$2:$W$405,5,FALSE)</f>
        <v>83</v>
      </c>
      <c r="I239" s="20">
        <f>IF(H239,G239+H239,0)</f>
        <v>83</v>
      </c>
      <c r="J239">
        <f>VLOOKUP($D239,CLASS!$D$2:$W$405,7,FALSE)</f>
        <v>0</v>
      </c>
      <c r="K239" s="52">
        <f>IF(IF(J239,J239+$G239,0)&lt;=100,IF(J239,J239+$G239,0),100)</f>
        <v>0</v>
      </c>
      <c r="L239" s="44">
        <f>VLOOKUP($D239,CLASS!$D$2:$W$405,9,FALSE)</f>
        <v>0</v>
      </c>
      <c r="M239" s="52">
        <f>IF(IF(L239,L239+$G239,0)&lt;=100,IF(L239,L239+$G239,0),100)</f>
        <v>0</v>
      </c>
      <c r="N239" s="44">
        <f>VLOOKUP($D239,CLASS!$D$2:$W$405,11,FALSE)</f>
        <v>0</v>
      </c>
      <c r="O239" s="52">
        <f>IF(IF(N239,N239+$G239,0)&lt;=100,IF(N239,N239+$G239,0),100)</f>
        <v>0</v>
      </c>
      <c r="P239" s="44">
        <f>VLOOKUP($D239,CLASS!$D$2:$W$405,13,FALSE)</f>
        <v>0</v>
      </c>
      <c r="Q239" s="52">
        <f>IF(IF(P239,P239+$G239,0)&lt;=100,IF(P239,P239+$G239,0),100)</f>
        <v>0</v>
      </c>
      <c r="R239" s="44">
        <f>VLOOKUP($D239,CLASS!$D$2:$W$405,15,FALSE)</f>
        <v>0</v>
      </c>
      <c r="S239" s="52">
        <f>IF(IF(R239,R239+$G239,0)&lt;=100,IF(R239,R239+$G239,0),100)</f>
        <v>0</v>
      </c>
      <c r="T239" s="44">
        <f>VLOOKUP($D239,CLASS!$D$2:$W$405,17,FALSE)</f>
        <v>0</v>
      </c>
      <c r="U239" s="52">
        <f>IF(IF(T239,T239+$G239,0)&lt;=100,IF(T239,T239+$G239,0),100)</f>
        <v>0</v>
      </c>
      <c r="V239" s="44">
        <f>VLOOKUP($D239,CLASS!$D$2:$W$405,19,FALSE)</f>
        <v>0</v>
      </c>
      <c r="W239" s="52">
        <f>IF(IF(V239,V239+$G239,0)&lt;=100,IF(V239,V239+$G239,0),100)</f>
        <v>0</v>
      </c>
      <c r="X239"/>
      <c r="Y239"/>
      <c r="Z239" s="52">
        <f>I239+K239+M239+O239+Q239+S239+U239+W239</f>
        <v>83</v>
      </c>
      <c r="AA239"/>
      <c r="AB239">
        <f>I239</f>
        <v>83</v>
      </c>
      <c r="AC239">
        <f>K239</f>
        <v>0</v>
      </c>
      <c r="AD239">
        <f>M239</f>
        <v>0</v>
      </c>
      <c r="AE239">
        <f>O239</f>
        <v>0</v>
      </c>
      <c r="AF239">
        <f>Q239</f>
        <v>0</v>
      </c>
      <c r="AG239">
        <f>S239</f>
        <v>0</v>
      </c>
      <c r="AH239">
        <f>U239</f>
        <v>0</v>
      </c>
      <c r="AI239">
        <f>W239</f>
        <v>0</v>
      </c>
      <c r="AJ239" s="24">
        <f>SUMPRODUCT(LARGE(AB239:AI239, {1,2,3,4,5}))</f>
        <v>83</v>
      </c>
      <c r="AK239"/>
    </row>
    <row r="240" spans="1:37" x14ac:dyDescent="0.25">
      <c r="A240" s="47" t="s">
        <v>31</v>
      </c>
      <c r="B240" s="45" t="s">
        <v>231</v>
      </c>
      <c r="C240" s="57" t="s">
        <v>232</v>
      </c>
      <c r="D240" s="57">
        <v>11003</v>
      </c>
      <c r="E240" s="57" t="s">
        <v>11</v>
      </c>
      <c r="F240" s="57" t="s">
        <v>8</v>
      </c>
      <c r="G240" s="44">
        <f>VLOOKUP($D240,CLASS!$D$2:$W$405,4,FALSE)</f>
        <v>5</v>
      </c>
      <c r="H240">
        <f>VLOOKUP($D240,CLASS!$D$2:$W$405,5,FALSE)</f>
        <v>0</v>
      </c>
      <c r="I240" s="20">
        <f>IF(H240,G240+H240,0)</f>
        <v>0</v>
      </c>
      <c r="J240">
        <f>VLOOKUP($D240,CLASS!$D$2:$W$405,7,FALSE)</f>
        <v>76</v>
      </c>
      <c r="K240" s="52">
        <f>IF(IF(J240,J240+$G240,0)&lt;=100,IF(J240,J240+$G240,0),100)</f>
        <v>81</v>
      </c>
      <c r="L240" s="44">
        <f>VLOOKUP($D240,CLASS!$D$2:$W$405,9,FALSE)</f>
        <v>0</v>
      </c>
      <c r="M240" s="52">
        <f>IF(IF(L240,L240+$G240,0)&lt;=100,IF(L240,L240+$G240,0),100)</f>
        <v>0</v>
      </c>
      <c r="N240" s="44">
        <f>VLOOKUP($D240,CLASS!$D$2:$W$405,11,FALSE)</f>
        <v>0</v>
      </c>
      <c r="O240" s="52">
        <f>IF(IF(N240,N240+$G240,0)&lt;=100,IF(N240,N240+$G240,0),100)</f>
        <v>0</v>
      </c>
      <c r="P240" s="44">
        <f>VLOOKUP($D240,CLASS!$D$2:$W$405,13,FALSE)</f>
        <v>0</v>
      </c>
      <c r="Q240" s="52">
        <f>IF(IF(P240,P240+$G240,0)&lt;=100,IF(P240,P240+$G240,0),100)</f>
        <v>0</v>
      </c>
      <c r="R240" s="44">
        <f>VLOOKUP($D240,CLASS!$D$2:$W$405,15,FALSE)</f>
        <v>0</v>
      </c>
      <c r="S240" s="52">
        <f>IF(IF(R240,R240+$G240,0)&lt;=100,IF(R240,R240+$G240,0),100)</f>
        <v>0</v>
      </c>
      <c r="T240" s="44">
        <f>VLOOKUP($D240,CLASS!$D$2:$W$405,17,FALSE)</f>
        <v>0</v>
      </c>
      <c r="U240" s="52">
        <f>IF(IF(T240,T240+$G240,0)&lt;=100,IF(T240,T240+$G240,0),100)</f>
        <v>0</v>
      </c>
      <c r="V240" s="44">
        <f>VLOOKUP($D240,CLASS!$D$2:$W$405,19,FALSE)</f>
        <v>0</v>
      </c>
      <c r="W240" s="52">
        <f>IF(IF(V240,V240+$G240,0)&lt;=100,IF(V240,V240+$G240,0),100)</f>
        <v>0</v>
      </c>
      <c r="X240"/>
      <c r="Y240"/>
      <c r="Z240" s="52">
        <f>I240+K240+M240+O240+Q240+S240+U240+W240</f>
        <v>81</v>
      </c>
      <c r="AA240"/>
      <c r="AB240">
        <f>I240</f>
        <v>0</v>
      </c>
      <c r="AC240">
        <f>K240</f>
        <v>81</v>
      </c>
      <c r="AD240">
        <f>M240</f>
        <v>0</v>
      </c>
      <c r="AE240">
        <f>O240</f>
        <v>0</v>
      </c>
      <c r="AF240">
        <f>Q240</f>
        <v>0</v>
      </c>
      <c r="AG240">
        <f>S240</f>
        <v>0</v>
      </c>
      <c r="AH240">
        <f>U240</f>
        <v>0</v>
      </c>
      <c r="AI240">
        <f>W240</f>
        <v>0</v>
      </c>
      <c r="AJ240" s="24">
        <f>SUMPRODUCT(LARGE(AB240:AI240, {1,2,3,4,5}))</f>
        <v>81</v>
      </c>
    </row>
    <row r="241" spans="1:37" x14ac:dyDescent="0.25">
      <c r="A241" s="47" t="s">
        <v>26</v>
      </c>
      <c r="B241" s="45" t="s">
        <v>97</v>
      </c>
      <c r="C241" t="s">
        <v>419</v>
      </c>
      <c r="D241">
        <v>91625</v>
      </c>
      <c r="E241" t="s">
        <v>7</v>
      </c>
      <c r="F241" t="s">
        <v>8</v>
      </c>
      <c r="G241" s="44">
        <f>VLOOKUP($D241,CLASS!$D$2:$W$405,4,FALSE)</f>
        <v>0</v>
      </c>
      <c r="H241">
        <f>VLOOKUP($D241,CLASS!$D$2:$W$405,5,FALSE)</f>
        <v>0</v>
      </c>
      <c r="I241" s="20">
        <f>IF(H241,G241+H241,0)</f>
        <v>0</v>
      </c>
      <c r="J241">
        <f>VLOOKUP($D241,CLASS!$D$2:$W$405,7,FALSE)</f>
        <v>81</v>
      </c>
      <c r="K241" s="52">
        <f>IF(IF(J241,J241+$G241,0)&lt;=100,IF(J241,J241+$G241,0),100)</f>
        <v>81</v>
      </c>
      <c r="L241" s="44">
        <f>VLOOKUP($D241,CLASS!$D$2:$W$405,9,FALSE)</f>
        <v>0</v>
      </c>
      <c r="M241" s="52">
        <f>IF(IF(L241,L241+$G241,0)&lt;=100,IF(L241,L241+$G241,0),100)</f>
        <v>0</v>
      </c>
      <c r="N241" s="44">
        <f>VLOOKUP($D241,CLASS!$D$2:$W$405,11,FALSE)</f>
        <v>0</v>
      </c>
      <c r="O241" s="52">
        <f>IF(IF(N241,N241+$G241,0)&lt;=100,IF(N241,N241+$G241,0),100)</f>
        <v>0</v>
      </c>
      <c r="P241" s="44">
        <f>VLOOKUP($D241,CLASS!$D$2:$W$405,13,FALSE)</f>
        <v>0</v>
      </c>
      <c r="Q241" s="52">
        <f>IF(IF(P241,P241+$G241,0)&lt;=100,IF(P241,P241+$G241,0),100)</f>
        <v>0</v>
      </c>
      <c r="R241" s="44">
        <f>VLOOKUP($D241,CLASS!$D$2:$W$405,15,FALSE)</f>
        <v>0</v>
      </c>
      <c r="S241" s="52">
        <f>IF(IF(R241,R241+$G241,0)&lt;=100,IF(R241,R241+$G241,0),100)</f>
        <v>0</v>
      </c>
      <c r="T241" s="44">
        <f>VLOOKUP($D241,CLASS!$D$2:$W$405,17,FALSE)</f>
        <v>0</v>
      </c>
      <c r="U241" s="52">
        <f>IF(IF(T241,T241+$G241,0)&lt;=100,IF(T241,T241+$G241,0),100)</f>
        <v>0</v>
      </c>
      <c r="V241" s="44">
        <f>VLOOKUP($D241,CLASS!$D$2:$W$405,19,FALSE)</f>
        <v>0</v>
      </c>
      <c r="W241" s="52">
        <f>IF(IF(V241,V241+$G241,0)&lt;=100,IF(V241,V241+$G241,0),100)</f>
        <v>0</v>
      </c>
      <c r="X241"/>
      <c r="Y241"/>
      <c r="Z241" s="52">
        <f>I241+K241+M241+O241+Q241+S241+U241+W241</f>
        <v>81</v>
      </c>
      <c r="AA241"/>
      <c r="AB241">
        <f>I241</f>
        <v>0</v>
      </c>
      <c r="AC241">
        <f>K241</f>
        <v>81</v>
      </c>
      <c r="AD241">
        <f>M241</f>
        <v>0</v>
      </c>
      <c r="AE241">
        <f>O241</f>
        <v>0</v>
      </c>
      <c r="AF241">
        <f>Q241</f>
        <v>0</v>
      </c>
      <c r="AG241">
        <f>S241</f>
        <v>0</v>
      </c>
      <c r="AH241">
        <f>U241</f>
        <v>0</v>
      </c>
      <c r="AI241">
        <f>W241</f>
        <v>0</v>
      </c>
      <c r="AJ241" s="24">
        <f>SUMPRODUCT(LARGE(AB241:AI241, {1,2,3,4,5}))</f>
        <v>81</v>
      </c>
      <c r="AK241" s="57"/>
    </row>
    <row r="242" spans="1:37" x14ac:dyDescent="0.25">
      <c r="A242" s="47" t="s">
        <v>48</v>
      </c>
      <c r="B242" s="45" t="s">
        <v>143</v>
      </c>
      <c r="C242" s="45" t="s">
        <v>197</v>
      </c>
      <c r="D242" s="45">
        <v>81168</v>
      </c>
      <c r="E242" s="45" t="s">
        <v>11</v>
      </c>
      <c r="F242" s="45" t="s">
        <v>8</v>
      </c>
      <c r="G242" s="44">
        <f>VLOOKUP($D242,CLASS!$D$2:$W$405,4,FALSE)</f>
        <v>5</v>
      </c>
      <c r="H242">
        <f>VLOOKUP($D242,CLASS!$D$2:$W$405,5,FALSE)</f>
        <v>76</v>
      </c>
      <c r="I242" s="20">
        <f>IF(H242,G242+H242,0)</f>
        <v>81</v>
      </c>
      <c r="J242">
        <f>VLOOKUP($D242,CLASS!$D$2:$W$405,7,FALSE)</f>
        <v>0</v>
      </c>
      <c r="K242" s="52">
        <f>IF(IF(J242,J242+$G242,0)&lt;=100,IF(J242,J242+$G242,0),100)</f>
        <v>0</v>
      </c>
      <c r="L242" s="44">
        <f>VLOOKUP($D242,CLASS!$D$2:$W$405,9,FALSE)</f>
        <v>0</v>
      </c>
      <c r="M242" s="52">
        <f>IF(IF(L242,L242+$G242,0)&lt;=100,IF(L242,L242+$G242,0),100)</f>
        <v>0</v>
      </c>
      <c r="N242" s="44">
        <f>VLOOKUP($D242,CLASS!$D$2:$W$405,11,FALSE)</f>
        <v>0</v>
      </c>
      <c r="O242" s="52">
        <f>IF(IF(N242,N242+$G242,0)&lt;=100,IF(N242,N242+$G242,0),100)</f>
        <v>0</v>
      </c>
      <c r="P242" s="44">
        <f>VLOOKUP($D242,CLASS!$D$2:$W$405,13,FALSE)</f>
        <v>0</v>
      </c>
      <c r="Q242" s="52">
        <f>IF(IF(P242,P242+$G242,0)&lt;=100,IF(P242,P242+$G242,0),100)</f>
        <v>0</v>
      </c>
      <c r="R242" s="44">
        <f>VLOOKUP($D242,CLASS!$D$2:$W$405,15,FALSE)</f>
        <v>0</v>
      </c>
      <c r="S242" s="52">
        <f>IF(IF(R242,R242+$G242,0)&lt;=100,IF(R242,R242+$G242,0),100)</f>
        <v>0</v>
      </c>
      <c r="T242" s="44">
        <f>VLOOKUP($D242,CLASS!$D$2:$W$405,17,FALSE)</f>
        <v>0</v>
      </c>
      <c r="U242" s="52">
        <f>IF(IF(T242,T242+$G242,0)&lt;=100,IF(T242,T242+$G242,0),100)</f>
        <v>0</v>
      </c>
      <c r="V242" s="44">
        <f>VLOOKUP($D242,CLASS!$D$2:$W$405,19,FALSE)</f>
        <v>0</v>
      </c>
      <c r="W242" s="52">
        <f>IF(IF(V242,V242+$G242,0)&lt;=100,IF(V242,V242+$G242,0),100)</f>
        <v>0</v>
      </c>
      <c r="X242"/>
      <c r="Y242"/>
      <c r="Z242" s="52">
        <f>I242+K242+M242+O242+Q242+S242+U242+W242</f>
        <v>81</v>
      </c>
      <c r="AA242"/>
      <c r="AB242">
        <f>I242</f>
        <v>81</v>
      </c>
      <c r="AC242">
        <f>K242</f>
        <v>0</v>
      </c>
      <c r="AD242">
        <f>M242</f>
        <v>0</v>
      </c>
      <c r="AE242">
        <f>O242</f>
        <v>0</v>
      </c>
      <c r="AF242">
        <f>Q242</f>
        <v>0</v>
      </c>
      <c r="AG242">
        <f>S242</f>
        <v>0</v>
      </c>
      <c r="AH242">
        <f>U242</f>
        <v>0</v>
      </c>
      <c r="AI242">
        <f>W242</f>
        <v>0</v>
      </c>
      <c r="AJ242" s="24">
        <f>SUMPRODUCT(LARGE(AB242:AI242, {1,2,3,4,5}))</f>
        <v>81</v>
      </c>
      <c r="AK242"/>
    </row>
    <row r="243" spans="1:37" x14ac:dyDescent="0.25">
      <c r="A243" s="47" t="s">
        <v>48</v>
      </c>
      <c r="B243" s="45" t="s">
        <v>88</v>
      </c>
      <c r="C243" s="57" t="s">
        <v>198</v>
      </c>
      <c r="D243" s="57">
        <v>128615</v>
      </c>
      <c r="E243" s="57" t="s">
        <v>11</v>
      </c>
      <c r="F243" s="57" t="s">
        <v>8</v>
      </c>
      <c r="G243" s="44">
        <f>VLOOKUP($D243,CLASS!$D$2:$W$405,4,FALSE)</f>
        <v>5</v>
      </c>
      <c r="H243">
        <f>VLOOKUP($D243,CLASS!$D$2:$W$405,5,FALSE)</f>
        <v>76</v>
      </c>
      <c r="I243" s="20">
        <f>IF(H243,G243+H243,0)</f>
        <v>81</v>
      </c>
      <c r="J243">
        <f>VLOOKUP($D243,CLASS!$D$2:$W$405,7,FALSE)</f>
        <v>0</v>
      </c>
      <c r="K243" s="52">
        <f>IF(IF(J243,J243+$G243,0)&lt;=100,IF(J243,J243+$G243,0),100)</f>
        <v>0</v>
      </c>
      <c r="L243" s="44">
        <f>VLOOKUP($D243,CLASS!$D$2:$W$405,9,FALSE)</f>
        <v>0</v>
      </c>
      <c r="M243" s="52">
        <f>IF(IF(L243,L243+$G243,0)&lt;=100,IF(L243,L243+$G243,0),100)</f>
        <v>0</v>
      </c>
      <c r="N243" s="44">
        <f>VLOOKUP($D243,CLASS!$D$2:$W$405,11,FALSE)</f>
        <v>0</v>
      </c>
      <c r="O243" s="52">
        <f>IF(IF(N243,N243+$G243,0)&lt;=100,IF(N243,N243+$G243,0),100)</f>
        <v>0</v>
      </c>
      <c r="P243" s="44">
        <f>VLOOKUP($D243,CLASS!$D$2:$W$405,13,FALSE)</f>
        <v>0</v>
      </c>
      <c r="Q243" s="52">
        <f>IF(IF(P243,P243+$G243,0)&lt;=100,IF(P243,P243+$G243,0),100)</f>
        <v>0</v>
      </c>
      <c r="R243" s="44">
        <f>VLOOKUP($D243,CLASS!$D$2:$W$405,15,FALSE)</f>
        <v>0</v>
      </c>
      <c r="S243" s="52">
        <f>IF(IF(R243,R243+$G243,0)&lt;=100,IF(R243,R243+$G243,0),100)</f>
        <v>0</v>
      </c>
      <c r="T243" s="44">
        <f>VLOOKUP($D243,CLASS!$D$2:$W$405,17,FALSE)</f>
        <v>0</v>
      </c>
      <c r="U243" s="52">
        <f>IF(IF(T243,T243+$G243,0)&lt;=100,IF(T243,T243+$G243,0),100)</f>
        <v>0</v>
      </c>
      <c r="V243" s="44">
        <f>VLOOKUP($D243,CLASS!$D$2:$W$405,19,FALSE)</f>
        <v>0</v>
      </c>
      <c r="W243" s="52">
        <f>IF(IF(V243,V243+$G243,0)&lt;=100,IF(V243,V243+$G243,0),100)</f>
        <v>0</v>
      </c>
      <c r="X243"/>
      <c r="Y243"/>
      <c r="Z243" s="52">
        <f>I243+K243+M243+O243+Q243+S243+U243+W243</f>
        <v>81</v>
      </c>
      <c r="AA243"/>
      <c r="AB243">
        <f>I243</f>
        <v>81</v>
      </c>
      <c r="AC243">
        <f>K243</f>
        <v>0</v>
      </c>
      <c r="AD243">
        <f>M243</f>
        <v>0</v>
      </c>
      <c r="AE243">
        <f>O243</f>
        <v>0</v>
      </c>
      <c r="AF243">
        <f>Q243</f>
        <v>0</v>
      </c>
      <c r="AG243">
        <f>S243</f>
        <v>0</v>
      </c>
      <c r="AH243">
        <f>U243</f>
        <v>0</v>
      </c>
      <c r="AI243">
        <f>W243</f>
        <v>0</v>
      </c>
      <c r="AJ243" s="24">
        <f>SUMPRODUCT(LARGE(AB243:AI243, {1,2,3,4,5}))</f>
        <v>81</v>
      </c>
      <c r="AK243"/>
    </row>
    <row r="244" spans="1:37" x14ac:dyDescent="0.25">
      <c r="A244" s="47" t="s">
        <v>49</v>
      </c>
      <c r="B244" s="45" t="s">
        <v>428</v>
      </c>
      <c r="C244" t="s">
        <v>429</v>
      </c>
      <c r="D244">
        <v>103705</v>
      </c>
      <c r="E244" t="s">
        <v>13</v>
      </c>
      <c r="F244" t="s">
        <v>36</v>
      </c>
      <c r="G244" s="44">
        <f>VLOOKUP($D244,CLASS!$D$2:$W$405,4,FALSE)</f>
        <v>15</v>
      </c>
      <c r="H244">
        <v>0</v>
      </c>
      <c r="I244" s="20">
        <f>IF(H244,G244+H244,0)</f>
        <v>0</v>
      </c>
      <c r="J244">
        <v>0</v>
      </c>
      <c r="K244" s="52">
        <f>IF(IF(J244,J244+$G244,0)&lt;=100,IF(J244,J244+$G244,0),100)</f>
        <v>0</v>
      </c>
      <c r="L244" s="44">
        <f>VLOOKUP($D244,CLASS!$D$2:$W$405,9,FALSE)</f>
        <v>0</v>
      </c>
      <c r="M244" s="52">
        <f>IF(IF(L244,L244+$G244,0)&lt;=100,IF(L244,L244+$G244,0),100)</f>
        <v>0</v>
      </c>
      <c r="N244" s="44">
        <f>VLOOKUP($D244,CLASS!$D$2:$W$405,11,FALSE)</f>
        <v>64</v>
      </c>
      <c r="O244" s="52">
        <f>IF(IF(N244,N244+$G244,0)&lt;=100,IF(N244,N244+$G244,0),100)</f>
        <v>79</v>
      </c>
      <c r="P244" s="44">
        <f>VLOOKUP($D244,CLASS!$D$2:$W$405,13,FALSE)</f>
        <v>0</v>
      </c>
      <c r="Q244" s="52">
        <f>IF(IF(P244,P244+$G244,0)&lt;=100,IF(P244,P244+$G244,0),100)</f>
        <v>0</v>
      </c>
      <c r="R244" s="44">
        <f>VLOOKUP($D244,CLASS!$D$2:$W$405,15,FALSE)</f>
        <v>0</v>
      </c>
      <c r="S244" s="52">
        <f>IF(IF(R244,R244+$G244,0)&lt;=100,IF(R244,R244+$G244,0),100)</f>
        <v>0</v>
      </c>
      <c r="T244" s="44">
        <f>VLOOKUP($D244,CLASS!$D$2:$W$405,17,FALSE)</f>
        <v>0</v>
      </c>
      <c r="U244" s="52">
        <f>IF(IF(T244,T244+$G244,0)&lt;=100,IF(T244,T244+$G244,0),100)</f>
        <v>0</v>
      </c>
      <c r="V244" s="44">
        <f>VLOOKUP($D244,CLASS!$D$2:$W$405,19,FALSE)</f>
        <v>0</v>
      </c>
      <c r="W244" s="52">
        <f>IF(IF(V244,V244+$G244,0)&lt;=100,IF(V244,V244+$G244,0),100)</f>
        <v>0</v>
      </c>
      <c r="X244"/>
      <c r="Y244"/>
      <c r="Z244" s="52">
        <f>I244+K244+M244+O244+Q244+S244+U244+W244</f>
        <v>79</v>
      </c>
      <c r="AA244"/>
      <c r="AB244">
        <f>I244</f>
        <v>0</v>
      </c>
      <c r="AC244">
        <f>K244</f>
        <v>0</v>
      </c>
      <c r="AD244">
        <f>M244</f>
        <v>0</v>
      </c>
      <c r="AE244">
        <f>O244</f>
        <v>79</v>
      </c>
      <c r="AF244">
        <f>Q244</f>
        <v>0</v>
      </c>
      <c r="AG244">
        <f>S244</f>
        <v>0</v>
      </c>
      <c r="AH244">
        <f>U244</f>
        <v>0</v>
      </c>
      <c r="AI244">
        <f>W244</f>
        <v>0</v>
      </c>
      <c r="AJ244" s="24">
        <f>SUMPRODUCT(LARGE(AB244:AI244, {1,2,3,4,5}))</f>
        <v>79</v>
      </c>
    </row>
    <row r="245" spans="1:37" x14ac:dyDescent="0.25">
      <c r="A245" s="47" t="s">
        <v>30</v>
      </c>
      <c r="B245" s="46" t="s">
        <v>153</v>
      </c>
      <c r="C245" t="s">
        <v>154</v>
      </c>
      <c r="D245">
        <v>107153</v>
      </c>
      <c r="E245" t="s">
        <v>7</v>
      </c>
      <c r="F245" t="s">
        <v>8</v>
      </c>
      <c r="G245" s="44">
        <f>VLOOKUP($D245,CLASS!$D$2:$W$405,4,FALSE)</f>
        <v>0</v>
      </c>
      <c r="H245">
        <f>VLOOKUP($D245,CLASS!$D$2:$W$405,5,FALSE)</f>
        <v>0</v>
      </c>
      <c r="I245" s="20">
        <f>IF(H245,G245+H245,0)</f>
        <v>0</v>
      </c>
      <c r="J245">
        <f>VLOOKUP($D245,CLASS!$D$2:$W$405,7,FALSE)</f>
        <v>78</v>
      </c>
      <c r="K245" s="52">
        <f>IF(IF(J245,J245+$G245,0)&lt;=100,IF(J245,J245+$G245,0),100)</f>
        <v>78</v>
      </c>
      <c r="L245" s="44">
        <f>VLOOKUP($D245,CLASS!$D$2:$W$405,9,FALSE)</f>
        <v>0</v>
      </c>
      <c r="M245" s="52">
        <f>IF(IF(L245,L245+$G245,0)&lt;=100,IF(L245,L245+$G245,0),100)</f>
        <v>0</v>
      </c>
      <c r="N245" s="44">
        <f>VLOOKUP($D245,CLASS!$D$2:$W$405,11,FALSE)</f>
        <v>0</v>
      </c>
      <c r="O245" s="52">
        <f>IF(IF(N245,N245+$G245,0)&lt;=100,IF(N245,N245+$G245,0),100)</f>
        <v>0</v>
      </c>
      <c r="P245" s="44">
        <f>VLOOKUP($D245,CLASS!$D$2:$W$405,13,FALSE)</f>
        <v>0</v>
      </c>
      <c r="Q245" s="52">
        <f>IF(IF(P245,P245+$G245,0)&lt;=100,IF(P245,P245+$G245,0),100)</f>
        <v>0</v>
      </c>
      <c r="R245" s="44">
        <f>VLOOKUP($D245,CLASS!$D$2:$W$405,15,FALSE)</f>
        <v>0</v>
      </c>
      <c r="S245" s="52">
        <f>IF(IF(R245,R245+$G245,0)&lt;=100,IF(R245,R245+$G245,0),100)</f>
        <v>0</v>
      </c>
      <c r="T245" s="44">
        <f>VLOOKUP($D245,CLASS!$D$2:$W$405,17,FALSE)</f>
        <v>0</v>
      </c>
      <c r="U245" s="52">
        <f>IF(IF(T245,T245+$G245,0)&lt;=100,IF(T245,T245+$G245,0),100)</f>
        <v>0</v>
      </c>
      <c r="V245" s="44">
        <f>VLOOKUP($D245,CLASS!$D$2:$W$405,19,FALSE)</f>
        <v>0</v>
      </c>
      <c r="W245" s="52">
        <f>IF(IF(V245,V245+$G245,0)&lt;=100,IF(V245,V245+$G245,0),100)</f>
        <v>0</v>
      </c>
      <c r="X245"/>
      <c r="Y245"/>
      <c r="Z245" s="52">
        <f>I245+K245+M245+O245+Q245+S245+U245+W245</f>
        <v>78</v>
      </c>
      <c r="AA245"/>
      <c r="AB245">
        <f>I245</f>
        <v>0</v>
      </c>
      <c r="AC245">
        <f>K245</f>
        <v>78</v>
      </c>
      <c r="AD245">
        <f>M245</f>
        <v>0</v>
      </c>
      <c r="AE245">
        <f>O245</f>
        <v>0</v>
      </c>
      <c r="AF245">
        <f>Q245</f>
        <v>0</v>
      </c>
      <c r="AG245">
        <f>S245</f>
        <v>0</v>
      </c>
      <c r="AH245">
        <f>U245</f>
        <v>0</v>
      </c>
      <c r="AI245">
        <f>W245</f>
        <v>0</v>
      </c>
      <c r="AJ245" s="24">
        <f>SUMPRODUCT(LARGE(AB245:AI245, {1,2,3,4,5}))</f>
        <v>78</v>
      </c>
      <c r="AK245" s="57"/>
    </row>
    <row r="246" spans="1:37" s="44" customFormat="1" x14ac:dyDescent="0.25">
      <c r="A246" s="47" t="s">
        <v>26</v>
      </c>
      <c r="B246" s="45" t="s">
        <v>65</v>
      </c>
      <c r="C246" s="44" t="s">
        <v>403</v>
      </c>
      <c r="D246" s="44">
        <v>105361</v>
      </c>
      <c r="E246" s="44" t="s">
        <v>7</v>
      </c>
      <c r="F246" s="44" t="s">
        <v>8</v>
      </c>
      <c r="G246" s="44">
        <f>VLOOKUP($D246,CLASS!$D$2:$W$405,4,FALSE)</f>
        <v>0</v>
      </c>
      <c r="H246" s="44">
        <f>VLOOKUP($D246,CLASS!$D$2:$W$405,5,FALSE)</f>
        <v>0</v>
      </c>
      <c r="I246" s="52">
        <f>IF(H246,G246+H246,0)</f>
        <v>0</v>
      </c>
      <c r="J246" s="44">
        <f>VLOOKUP($D246,CLASS!$D$2:$W$405,7,FALSE)</f>
        <v>78</v>
      </c>
      <c r="K246" s="52">
        <f>IF(IF(J246,J246+$G246,0)&lt;=100,IF(J246,J246+$G246,0),100)</f>
        <v>78</v>
      </c>
      <c r="L246" s="44">
        <f>VLOOKUP($D246,CLASS!$D$2:$W$405,9,FALSE)</f>
        <v>0</v>
      </c>
      <c r="M246" s="52">
        <f>IF(IF(L246,L246+$G246,0)&lt;=100,IF(L246,L246+$G246,0),100)</f>
        <v>0</v>
      </c>
      <c r="N246" s="44">
        <f>VLOOKUP($D246,CLASS!$D$2:$W$405,11,FALSE)</f>
        <v>0</v>
      </c>
      <c r="O246" s="52">
        <f>IF(IF(N246,N246+$G246,0)&lt;=100,IF(N246,N246+$G246,0),100)</f>
        <v>0</v>
      </c>
      <c r="P246" s="44">
        <f>VLOOKUP($D246,CLASS!$D$2:$W$405,13,FALSE)</f>
        <v>0</v>
      </c>
      <c r="Q246" s="52">
        <f>IF(IF(P246,P246+$G246,0)&lt;=100,IF(P246,P246+$G246,0),100)</f>
        <v>0</v>
      </c>
      <c r="R246" s="44">
        <f>VLOOKUP($D246,CLASS!$D$2:$W$405,15,FALSE)</f>
        <v>0</v>
      </c>
      <c r="S246" s="52">
        <f>IF(IF(R246,R246+$G246,0)&lt;=100,IF(R246,R246+$G246,0),100)</f>
        <v>0</v>
      </c>
      <c r="T246" s="44">
        <f>VLOOKUP($D246,CLASS!$D$2:$W$405,17,FALSE)</f>
        <v>0</v>
      </c>
      <c r="U246" s="52">
        <f>IF(IF(T246,T246+$G246,0)&lt;=100,IF(T246,T246+$G246,0),100)</f>
        <v>0</v>
      </c>
      <c r="V246" s="44">
        <f>VLOOKUP($D246,CLASS!$D$2:$W$405,19,FALSE)</f>
        <v>0</v>
      </c>
      <c r="W246" s="52">
        <f>IF(IF(V246,V246+$G246,0)&lt;=100,IF(V246,V246+$G246,0),100)</f>
        <v>0</v>
      </c>
      <c r="X246" s="7"/>
      <c r="Y246" s="6"/>
      <c r="Z246" s="52">
        <f>I246+K246+M246+O246+Q246+S246+U246+W246</f>
        <v>78</v>
      </c>
      <c r="AA246" s="6"/>
      <c r="AB246" s="44">
        <f>I246</f>
        <v>0</v>
      </c>
      <c r="AC246" s="44">
        <f>K246</f>
        <v>78</v>
      </c>
      <c r="AD246" s="44">
        <f>M246</f>
        <v>0</v>
      </c>
      <c r="AE246" s="44">
        <f>O246</f>
        <v>0</v>
      </c>
      <c r="AF246" s="44">
        <f>Q246</f>
        <v>0</v>
      </c>
      <c r="AG246" s="44">
        <f>S246</f>
        <v>0</v>
      </c>
      <c r="AH246" s="44">
        <f>U246</f>
        <v>0</v>
      </c>
      <c r="AI246" s="44">
        <f>W246</f>
        <v>0</v>
      </c>
      <c r="AJ246" s="24">
        <f>SUMPRODUCT(LARGE(AB246:AI246, {1,2,3,4,5}))</f>
        <v>78</v>
      </c>
    </row>
    <row r="247" spans="1:37" x14ac:dyDescent="0.25">
      <c r="A247" s="47" t="s">
        <v>48</v>
      </c>
      <c r="B247" s="46" t="s">
        <v>140</v>
      </c>
      <c r="C247" t="s">
        <v>141</v>
      </c>
      <c r="D247">
        <v>69840</v>
      </c>
      <c r="E247" t="s">
        <v>7</v>
      </c>
      <c r="F247" t="s">
        <v>8</v>
      </c>
      <c r="G247" s="44">
        <f>VLOOKUP($D247,CLASS!$D$2:$W$405,4,FALSE)</f>
        <v>0</v>
      </c>
      <c r="H247">
        <f>VLOOKUP($D247,CLASS!$D$2:$W$405,5,FALSE)</f>
        <v>78</v>
      </c>
      <c r="I247" s="20">
        <f>IF(H247,G247+H247,0)</f>
        <v>78</v>
      </c>
      <c r="J247">
        <f>VLOOKUP($D247,CLASS!$D$2:$W$405,7,FALSE)</f>
        <v>0</v>
      </c>
      <c r="K247" s="52">
        <f>IF(IF(J247,J247+$G247,0)&lt;=100,IF(J247,J247+$G247,0),100)</f>
        <v>0</v>
      </c>
      <c r="L247" s="44">
        <f>VLOOKUP($D247,CLASS!$D$2:$W$405,9,FALSE)</f>
        <v>0</v>
      </c>
      <c r="M247" s="52">
        <f>IF(IF(L247,L247+$G247,0)&lt;=100,IF(L247,L247+$G247,0),100)</f>
        <v>0</v>
      </c>
      <c r="N247" s="44">
        <f>VLOOKUP($D247,CLASS!$D$2:$W$405,11,FALSE)</f>
        <v>0</v>
      </c>
      <c r="O247" s="52">
        <f>IF(IF(N247,N247+$G247,0)&lt;=100,IF(N247,N247+$G247,0),100)</f>
        <v>0</v>
      </c>
      <c r="P247" s="44">
        <f>VLOOKUP($D247,CLASS!$D$2:$W$405,13,FALSE)</f>
        <v>0</v>
      </c>
      <c r="Q247" s="52">
        <f>IF(IF(P247,P247+$G247,0)&lt;=100,IF(P247,P247+$G247,0),100)</f>
        <v>0</v>
      </c>
      <c r="R247" s="44">
        <f>VLOOKUP($D247,CLASS!$D$2:$W$405,15,FALSE)</f>
        <v>0</v>
      </c>
      <c r="S247" s="52">
        <f>IF(IF(R247,R247+$G247,0)&lt;=100,IF(R247,R247+$G247,0),100)</f>
        <v>0</v>
      </c>
      <c r="T247" s="44">
        <f>VLOOKUP($D247,CLASS!$D$2:$W$405,17,FALSE)</f>
        <v>0</v>
      </c>
      <c r="U247" s="52">
        <f>IF(IF(T247,T247+$G247,0)&lt;=100,IF(T247,T247+$G247,0),100)</f>
        <v>0</v>
      </c>
      <c r="V247" s="44">
        <f>VLOOKUP($D247,CLASS!$D$2:$W$405,19,FALSE)</f>
        <v>0</v>
      </c>
      <c r="W247" s="52">
        <f>IF(IF(V247,V247+$G247,0)&lt;=100,IF(V247,V247+$G247,0),100)</f>
        <v>0</v>
      </c>
      <c r="X247" s="57"/>
      <c r="Y247" s="57"/>
      <c r="Z247" s="52">
        <f>I247+K247+M247+O247+Q247+S247+U247+W247</f>
        <v>78</v>
      </c>
      <c r="AA247" s="57"/>
      <c r="AB247">
        <f>I247</f>
        <v>78</v>
      </c>
      <c r="AC247">
        <f>K247</f>
        <v>0</v>
      </c>
      <c r="AD247">
        <f>M247</f>
        <v>0</v>
      </c>
      <c r="AE247">
        <f>O247</f>
        <v>0</v>
      </c>
      <c r="AF247">
        <f>Q247</f>
        <v>0</v>
      </c>
      <c r="AG247">
        <f>S247</f>
        <v>0</v>
      </c>
      <c r="AH247">
        <f>U247</f>
        <v>0</v>
      </c>
      <c r="AI247">
        <f>W247</f>
        <v>0</v>
      </c>
      <c r="AJ247" s="24">
        <f>SUMPRODUCT(LARGE(AB247:AI247, {1,2,3,4,5}))</f>
        <v>78</v>
      </c>
      <c r="AK247"/>
    </row>
    <row r="248" spans="1:37" x14ac:dyDescent="0.25">
      <c r="A248" s="47" t="s">
        <v>49</v>
      </c>
      <c r="B248" s="46" t="s">
        <v>131</v>
      </c>
      <c r="C248" t="s">
        <v>221</v>
      </c>
      <c r="D248">
        <v>71373</v>
      </c>
      <c r="E248" t="s">
        <v>11</v>
      </c>
      <c r="F248" t="s">
        <v>8</v>
      </c>
      <c r="G248" s="44">
        <f>VLOOKUP($D248,CLASS!$D$2:$W$405,4,FALSE)</f>
        <v>5</v>
      </c>
      <c r="H248">
        <f>VLOOKUP($D248,CLASS!$D$2:$W$405,5,FALSE)</f>
        <v>0</v>
      </c>
      <c r="I248" s="20">
        <f>IF(H248,G248+H248,0)</f>
        <v>0</v>
      </c>
      <c r="J248">
        <f>VLOOKUP($D248,CLASS!$D$2:$W$405,7,FALSE)</f>
        <v>0</v>
      </c>
      <c r="K248" s="52">
        <f>IF(IF(J248,J248+$G248,0)&lt;=100,IF(J248,J248+$G248,0),100)</f>
        <v>0</v>
      </c>
      <c r="L248" s="44">
        <f>VLOOKUP($D248,CLASS!$D$2:$W$405,9,FALSE)</f>
        <v>73</v>
      </c>
      <c r="M248" s="52">
        <f>IF(IF(L248,L248+$G248,0)&lt;=100,IF(L248,L248+$G248,0),100)</f>
        <v>78</v>
      </c>
      <c r="N248" s="44">
        <f>VLOOKUP($D248,CLASS!$D$2:$W$405,11,FALSE)</f>
        <v>0</v>
      </c>
      <c r="O248" s="52">
        <f>IF(IF(N248,N248+$G248,0)&lt;=100,IF(N248,N248+$G248,0),100)</f>
        <v>0</v>
      </c>
      <c r="P248" s="44">
        <f>VLOOKUP($D248,CLASS!$D$2:$W$405,13,FALSE)</f>
        <v>0</v>
      </c>
      <c r="Q248" s="52">
        <f>IF(IF(P248,P248+$G248,0)&lt;=100,IF(P248,P248+$G248,0),100)</f>
        <v>0</v>
      </c>
      <c r="R248" s="44">
        <f>VLOOKUP($D248,CLASS!$D$2:$W$405,15,FALSE)</f>
        <v>0</v>
      </c>
      <c r="S248" s="52">
        <f>IF(IF(R248,R248+$G248,0)&lt;=100,IF(R248,R248+$G248,0),100)</f>
        <v>0</v>
      </c>
      <c r="T248" s="44">
        <f>VLOOKUP($D248,CLASS!$D$2:$W$405,17,FALSE)</f>
        <v>0</v>
      </c>
      <c r="U248" s="52">
        <f>IF(IF(T248,T248+$G248,0)&lt;=100,IF(T248,T248+$G248,0),100)</f>
        <v>0</v>
      </c>
      <c r="V248" s="44">
        <f>VLOOKUP($D248,CLASS!$D$2:$W$405,19,FALSE)</f>
        <v>0</v>
      </c>
      <c r="W248" s="52">
        <f>IF(IF(V248,V248+$G248,0)&lt;=100,IF(V248,V248+$G248,0),100)</f>
        <v>0</v>
      </c>
      <c r="X248"/>
      <c r="Y248"/>
      <c r="Z248" s="52">
        <f>I248+K248+M248+O248+Q248+S248+U248+W248</f>
        <v>78</v>
      </c>
      <c r="AA248"/>
      <c r="AB248">
        <f>I248</f>
        <v>0</v>
      </c>
      <c r="AC248">
        <f>K248</f>
        <v>0</v>
      </c>
      <c r="AD248">
        <f>M248</f>
        <v>78</v>
      </c>
      <c r="AE248">
        <f>O248</f>
        <v>0</v>
      </c>
      <c r="AF248">
        <f>Q248</f>
        <v>0</v>
      </c>
      <c r="AG248">
        <f>S248</f>
        <v>0</v>
      </c>
      <c r="AH248">
        <f>U248</f>
        <v>0</v>
      </c>
      <c r="AI248">
        <f>W248</f>
        <v>0</v>
      </c>
      <c r="AJ248" s="24">
        <f>SUMPRODUCT(LARGE(AB248:AI248, {1,2,3,4,5}))</f>
        <v>78</v>
      </c>
    </row>
    <row r="249" spans="1:37" x14ac:dyDescent="0.25">
      <c r="A249" s="47" t="s">
        <v>48</v>
      </c>
      <c r="B249" s="45" t="s">
        <v>357</v>
      </c>
      <c r="C249" t="s">
        <v>358</v>
      </c>
      <c r="D249">
        <v>129142</v>
      </c>
      <c r="E249" t="s">
        <v>13</v>
      </c>
      <c r="F249" t="s">
        <v>42</v>
      </c>
      <c r="G249" s="44">
        <f>VLOOKUP($D249,CLASS!$D$2:$W$405,4,FALSE)</f>
        <v>15</v>
      </c>
      <c r="H249">
        <f>VLOOKUP($D249,CLASS!$D$2:$W$405,5,FALSE)</f>
        <v>62</v>
      </c>
      <c r="I249" s="20">
        <f>IF(H249,G249+H249,0)</f>
        <v>77</v>
      </c>
      <c r="J249">
        <f>VLOOKUP($D249,CLASS!$D$2:$W$405,7,FALSE)</f>
        <v>0</v>
      </c>
      <c r="K249" s="52">
        <f>IF(IF(J249,J249+$G249,0)&lt;=100,IF(J249,J249+$G249,0),100)</f>
        <v>0</v>
      </c>
      <c r="L249" s="44">
        <f>VLOOKUP($D249,CLASS!$D$2:$W$405,9,FALSE)</f>
        <v>0</v>
      </c>
      <c r="M249" s="52">
        <f>IF(IF(L249,L249+$G249,0)&lt;=100,IF(L249,L249+$G249,0),100)</f>
        <v>0</v>
      </c>
      <c r="N249" s="44">
        <f>VLOOKUP($D249,CLASS!$D$2:$W$405,11,FALSE)</f>
        <v>0</v>
      </c>
      <c r="O249" s="52">
        <f>IF(IF(N249,N249+$G249,0)&lt;=100,IF(N249,N249+$G249,0),100)</f>
        <v>0</v>
      </c>
      <c r="P249" s="44">
        <f>VLOOKUP($D249,CLASS!$D$2:$W$405,13,FALSE)</f>
        <v>0</v>
      </c>
      <c r="Q249" s="52">
        <f>IF(IF(P249,P249+$G249,0)&lt;=100,IF(P249,P249+$G249,0),100)</f>
        <v>0</v>
      </c>
      <c r="R249" s="44">
        <f>VLOOKUP($D249,CLASS!$D$2:$W$405,15,FALSE)</f>
        <v>0</v>
      </c>
      <c r="S249" s="52">
        <f>IF(IF(R249,R249+$G249,0)&lt;=100,IF(R249,R249+$G249,0),100)</f>
        <v>0</v>
      </c>
      <c r="T249" s="44">
        <f>VLOOKUP($D249,CLASS!$D$2:$W$405,17,FALSE)</f>
        <v>0</v>
      </c>
      <c r="U249" s="52">
        <f>IF(IF(T249,T249+$G249,0)&lt;=100,IF(T249,T249+$G249,0),100)</f>
        <v>0</v>
      </c>
      <c r="V249" s="44">
        <f>VLOOKUP($D249,CLASS!$D$2:$W$405,19,FALSE)</f>
        <v>0</v>
      </c>
      <c r="W249" s="52">
        <f>IF(IF(V249,V249+$G249,0)&lt;=100,IF(V249,V249+$G249,0),100)</f>
        <v>0</v>
      </c>
      <c r="X249"/>
      <c r="Y249"/>
      <c r="Z249" s="52">
        <f>I249+K249+M249+O249+Q249+S249+U249+W249</f>
        <v>77</v>
      </c>
      <c r="AA249"/>
      <c r="AB249">
        <f>I249</f>
        <v>77</v>
      </c>
      <c r="AC249">
        <f>K249</f>
        <v>0</v>
      </c>
      <c r="AD249">
        <f>M249</f>
        <v>0</v>
      </c>
      <c r="AE249">
        <f>O249</f>
        <v>0</v>
      </c>
      <c r="AF249">
        <f>Q249</f>
        <v>0</v>
      </c>
      <c r="AG249">
        <f>S249</f>
        <v>0</v>
      </c>
      <c r="AH249">
        <f>U249</f>
        <v>0</v>
      </c>
      <c r="AI249">
        <f>W249</f>
        <v>0</v>
      </c>
      <c r="AJ249" s="24">
        <f>SUMPRODUCT(LARGE(AB249:AI249, {1,2,3,4,5}))</f>
        <v>77</v>
      </c>
      <c r="AK249" s="57"/>
    </row>
    <row r="250" spans="1:37" x14ac:dyDescent="0.25">
      <c r="A250" s="47" t="s">
        <v>48</v>
      </c>
      <c r="B250" s="46" t="s">
        <v>317</v>
      </c>
      <c r="C250" t="s">
        <v>367</v>
      </c>
      <c r="D250">
        <v>133314</v>
      </c>
      <c r="E250" t="s">
        <v>13</v>
      </c>
      <c r="F250" t="s">
        <v>8</v>
      </c>
      <c r="G250" s="44">
        <f>VLOOKUP($D250,CLASS!$D$2:$W$405,4,FALSE)</f>
        <v>15</v>
      </c>
      <c r="H250">
        <f>VLOOKUP($D250,CLASS!$D$2:$W$405,5,FALSE)</f>
        <v>59</v>
      </c>
      <c r="I250" s="20">
        <f>IF(H250,G250+H250,0)</f>
        <v>74</v>
      </c>
      <c r="J250">
        <f>VLOOKUP($D250,CLASS!$D$2:$W$405,7,FALSE)</f>
        <v>0</v>
      </c>
      <c r="K250" s="52">
        <f>IF(IF(J250,J250+$G250,0)&lt;=100,IF(J250,J250+$G250,0),100)</f>
        <v>0</v>
      </c>
      <c r="L250" s="44">
        <f>VLOOKUP($D250,CLASS!$D$2:$W$405,9,FALSE)</f>
        <v>0</v>
      </c>
      <c r="M250" s="52">
        <f>IF(IF(L250,L250+$G250,0)&lt;=100,IF(L250,L250+$G250,0),100)</f>
        <v>0</v>
      </c>
      <c r="N250" s="44">
        <f>VLOOKUP($D250,CLASS!$D$2:$W$405,11,FALSE)</f>
        <v>0</v>
      </c>
      <c r="O250" s="52">
        <f>IF(IF(N250,N250+$G250,0)&lt;=100,IF(N250,N250+$G250,0),100)</f>
        <v>0</v>
      </c>
      <c r="P250" s="44">
        <f>VLOOKUP($D250,CLASS!$D$2:$W$405,13,FALSE)</f>
        <v>0</v>
      </c>
      <c r="Q250" s="52">
        <f>IF(IF(P250,P250+$G250,0)&lt;=100,IF(P250,P250+$G250,0),100)</f>
        <v>0</v>
      </c>
      <c r="R250" s="44">
        <f>VLOOKUP($D250,CLASS!$D$2:$W$405,15,FALSE)</f>
        <v>0</v>
      </c>
      <c r="S250" s="52">
        <f>IF(IF(R250,R250+$G250,0)&lt;=100,IF(R250,R250+$G250,0),100)</f>
        <v>0</v>
      </c>
      <c r="T250" s="44">
        <f>VLOOKUP($D250,CLASS!$D$2:$W$405,17,FALSE)</f>
        <v>0</v>
      </c>
      <c r="U250" s="52">
        <f>IF(IF(T250,T250+$G250,0)&lt;=100,IF(T250,T250+$G250,0),100)</f>
        <v>0</v>
      </c>
      <c r="V250" s="44">
        <f>VLOOKUP($D250,CLASS!$D$2:$W$405,19,FALSE)</f>
        <v>0</v>
      </c>
      <c r="W250" s="52">
        <f>IF(IF(V250,V250+$G250,0)&lt;=100,IF(V250,V250+$G250,0),100)</f>
        <v>0</v>
      </c>
      <c r="X250"/>
      <c r="Y250"/>
      <c r="Z250" s="52">
        <f>I250+K250+M250+O250+Q250+S250+U250+W250</f>
        <v>74</v>
      </c>
      <c r="AA250"/>
      <c r="AB250">
        <f>I250</f>
        <v>74</v>
      </c>
      <c r="AC250">
        <f>K250</f>
        <v>0</v>
      </c>
      <c r="AD250">
        <f>M250</f>
        <v>0</v>
      </c>
      <c r="AE250">
        <f>O250</f>
        <v>0</v>
      </c>
      <c r="AF250">
        <f>Q250</f>
        <v>0</v>
      </c>
      <c r="AG250">
        <f>S250</f>
        <v>0</v>
      </c>
      <c r="AH250">
        <f>U250</f>
        <v>0</v>
      </c>
      <c r="AI250">
        <f>W250</f>
        <v>0</v>
      </c>
      <c r="AJ250" s="24">
        <f>SUMPRODUCT(LARGE(AB250:AI250, {1,2,3,4,5}))</f>
        <v>74</v>
      </c>
      <c r="AK250"/>
    </row>
    <row r="251" spans="1:37" x14ac:dyDescent="0.25">
      <c r="A251" s="47" t="s">
        <v>29</v>
      </c>
      <c r="B251" s="45" t="s">
        <v>127</v>
      </c>
      <c r="C251" t="s">
        <v>311</v>
      </c>
      <c r="D251">
        <v>136543</v>
      </c>
      <c r="E251" t="s">
        <v>13</v>
      </c>
      <c r="F251" t="s">
        <v>8</v>
      </c>
      <c r="G251" s="44">
        <f>VLOOKUP($D251,CLASS!$D$2:$W$405,4,FALSE)</f>
        <v>15</v>
      </c>
      <c r="H251">
        <f>VLOOKUP($D251,CLASS!$D$2:$W$405,5,FALSE)</f>
        <v>0</v>
      </c>
      <c r="I251" s="20">
        <f>IF(H251,G251+H251,0)</f>
        <v>0</v>
      </c>
      <c r="J251">
        <f>VLOOKUP($D251,CLASS!$D$2:$W$405,7,FALSE)</f>
        <v>0</v>
      </c>
      <c r="K251" s="52">
        <f>IF(IF(J251,J251+$G251,0)&lt;=100,IF(J251,J251+$G251,0),100)</f>
        <v>0</v>
      </c>
      <c r="L251" s="44">
        <f>VLOOKUP($D251,CLASS!$D$2:$W$405,9,FALSE)</f>
        <v>0</v>
      </c>
      <c r="M251" s="52">
        <f>IF(IF(L251,L251+$G251,0)&lt;=100,IF(L251,L251+$G251,0),100)</f>
        <v>0</v>
      </c>
      <c r="N251" s="44">
        <f>VLOOKUP($D251,CLASS!$D$2:$W$405,11,FALSE)</f>
        <v>59</v>
      </c>
      <c r="O251" s="52">
        <f>IF(IF(N251,N251+$G251,0)&lt;=100,IF(N251,N251+$G251,0),100)</f>
        <v>74</v>
      </c>
      <c r="P251" s="44">
        <f>VLOOKUP($D251,CLASS!$D$2:$W$405,13,FALSE)</f>
        <v>0</v>
      </c>
      <c r="Q251" s="52">
        <f>IF(IF(P251,P251+$G251,0)&lt;=100,IF(P251,P251+$G251,0),100)</f>
        <v>0</v>
      </c>
      <c r="R251" s="44">
        <f>VLOOKUP($D251,CLASS!$D$2:$W$405,15,FALSE)</f>
        <v>0</v>
      </c>
      <c r="S251" s="52">
        <f>IF(IF(R251,R251+$G251,0)&lt;=100,IF(R251,R251+$G251,0),100)</f>
        <v>0</v>
      </c>
      <c r="T251" s="44">
        <f>VLOOKUP($D251,CLASS!$D$2:$W$405,17,FALSE)</f>
        <v>0</v>
      </c>
      <c r="U251" s="52">
        <f>IF(IF(T251,T251+$G251,0)&lt;=100,IF(T251,T251+$G251,0),100)</f>
        <v>0</v>
      </c>
      <c r="V251" s="44">
        <f>VLOOKUP($D251,CLASS!$D$2:$W$405,19,FALSE)</f>
        <v>0</v>
      </c>
      <c r="W251" s="52">
        <f>IF(IF(V251,V251+$G251,0)&lt;=100,IF(V251,V251+$G251,0),100)</f>
        <v>0</v>
      </c>
      <c r="X251"/>
      <c r="Y251"/>
      <c r="Z251" s="52">
        <f>I251+K251+M251+O251+Q251+S251+U251+W251</f>
        <v>74</v>
      </c>
      <c r="AA251"/>
      <c r="AB251">
        <f>I251</f>
        <v>0</v>
      </c>
      <c r="AC251">
        <f>K251</f>
        <v>0</v>
      </c>
      <c r="AD251">
        <f>M251</f>
        <v>0</v>
      </c>
      <c r="AE251">
        <f>O251</f>
        <v>74</v>
      </c>
      <c r="AF251">
        <f>Q251</f>
        <v>0</v>
      </c>
      <c r="AG251">
        <f>S251</f>
        <v>0</v>
      </c>
      <c r="AH251">
        <f>U251</f>
        <v>0</v>
      </c>
      <c r="AI251">
        <f>W251</f>
        <v>0</v>
      </c>
      <c r="AJ251" s="24">
        <f>SUMPRODUCT(LARGE(AB251:AI251, {1,2,3,4,5}))</f>
        <v>74</v>
      </c>
    </row>
    <row r="252" spans="1:37" x14ac:dyDescent="0.25">
      <c r="A252" s="47" t="s">
        <v>14</v>
      </c>
      <c r="B252" s="45" t="s">
        <v>295</v>
      </c>
      <c r="C252" t="s">
        <v>296</v>
      </c>
      <c r="D252">
        <v>122662</v>
      </c>
      <c r="E252" t="s">
        <v>12</v>
      </c>
      <c r="F252" t="s">
        <v>8</v>
      </c>
      <c r="G252" s="44">
        <f>VLOOKUP($D252,CLASS!$D$2:$W$405,4,FALSE)</f>
        <v>10</v>
      </c>
      <c r="H252">
        <f>VLOOKUP($D252,CLASS!$D$2:$W$405,5,FALSE)</f>
        <v>0</v>
      </c>
      <c r="I252" s="20">
        <f>IF(H252,G252+H252,0)</f>
        <v>0</v>
      </c>
      <c r="J252">
        <f>VLOOKUP($D252,CLASS!$D$2:$W$405,7,FALSE)</f>
        <v>0</v>
      </c>
      <c r="K252" s="52">
        <f>IF(IF(J252,J252+$G252,0)&lt;=100,IF(J252,J252+$G252,0),100)</f>
        <v>0</v>
      </c>
      <c r="L252" s="44">
        <f>VLOOKUP($D252,CLASS!$D$2:$W$405,9,FALSE)</f>
        <v>63</v>
      </c>
      <c r="M252" s="52">
        <f>IF(IF(L252,L252+$G252,0)&lt;=100,IF(L252,L252+$G252,0),100)</f>
        <v>73</v>
      </c>
      <c r="N252" s="44">
        <f>VLOOKUP($D252,CLASS!$D$2:$W$405,11,FALSE)</f>
        <v>0</v>
      </c>
      <c r="O252" s="52">
        <f>IF(IF(N252,N252+$G252,0)&lt;=100,IF(N252,N252+$G252,0),100)</f>
        <v>0</v>
      </c>
      <c r="P252" s="44">
        <f>VLOOKUP($D252,CLASS!$D$2:$W$405,13,FALSE)</f>
        <v>0</v>
      </c>
      <c r="Q252" s="52">
        <f>IF(IF(P252,P252+$G252,0)&lt;=100,IF(P252,P252+$G252,0),100)</f>
        <v>0</v>
      </c>
      <c r="R252" s="44">
        <f>VLOOKUP($D252,CLASS!$D$2:$W$405,15,FALSE)</f>
        <v>0</v>
      </c>
      <c r="S252" s="52">
        <f>IF(IF(R252,R252+$G252,0)&lt;=100,IF(R252,R252+$G252,0),100)</f>
        <v>0</v>
      </c>
      <c r="T252" s="44">
        <f>VLOOKUP($D252,CLASS!$D$2:$W$405,17,FALSE)</f>
        <v>0</v>
      </c>
      <c r="U252" s="52">
        <f>IF(IF(T252,T252+$G252,0)&lt;=100,IF(T252,T252+$G252,0),100)</f>
        <v>0</v>
      </c>
      <c r="V252" s="44">
        <f>VLOOKUP($D252,CLASS!$D$2:$W$405,19,FALSE)</f>
        <v>0</v>
      </c>
      <c r="W252" s="52">
        <f>IF(IF(V252,V252+$G252,0)&lt;=100,IF(V252,V252+$G252,0),100)</f>
        <v>0</v>
      </c>
      <c r="X252"/>
      <c r="Y252"/>
      <c r="Z252" s="52">
        <f>I252+K252+M252+O252+Q252+S252+U252+W252</f>
        <v>73</v>
      </c>
      <c r="AA252"/>
      <c r="AB252">
        <f>I252</f>
        <v>0</v>
      </c>
      <c r="AC252">
        <f>K252</f>
        <v>0</v>
      </c>
      <c r="AD252">
        <f>M252</f>
        <v>73</v>
      </c>
      <c r="AE252">
        <f>O252</f>
        <v>0</v>
      </c>
      <c r="AF252">
        <f>Q252</f>
        <v>0</v>
      </c>
      <c r="AG252">
        <f>S252</f>
        <v>0</v>
      </c>
      <c r="AH252">
        <f>U252</f>
        <v>0</v>
      </c>
      <c r="AI252">
        <f>W252</f>
        <v>0</v>
      </c>
      <c r="AJ252" s="24">
        <f>SUMPRODUCT(LARGE(AB252:AI252, {1,2,3,4,5}))</f>
        <v>73</v>
      </c>
      <c r="AK252" s="57"/>
    </row>
    <row r="253" spans="1:37" x14ac:dyDescent="0.25">
      <c r="A253" s="47" t="s">
        <v>29</v>
      </c>
      <c r="B253" s="46" t="s">
        <v>304</v>
      </c>
      <c r="C253" t="s">
        <v>305</v>
      </c>
      <c r="D253">
        <v>66730</v>
      </c>
      <c r="E253" t="s">
        <v>12</v>
      </c>
      <c r="F253" t="s">
        <v>35</v>
      </c>
      <c r="G253" s="44">
        <f>VLOOKUP($D253,CLASS!$D$2:$W$405,4,FALSE)</f>
        <v>10</v>
      </c>
      <c r="H253">
        <f>VLOOKUP($D253,CLASS!$D$2:$W$405,5,FALSE)</f>
        <v>0</v>
      </c>
      <c r="I253" s="20">
        <f>IF(H253,G253+H253,0)</f>
        <v>0</v>
      </c>
      <c r="J253">
        <f>VLOOKUP($D253,CLASS!$D$2:$W$405,7,FALSE)</f>
        <v>0</v>
      </c>
      <c r="K253" s="52">
        <f>IF(IF(J253,J253+$G253,0)&lt;=100,IF(J253,J253+$G253,0),100)</f>
        <v>0</v>
      </c>
      <c r="L253" s="44">
        <f>VLOOKUP($D253,CLASS!$D$2:$W$405,9,FALSE)</f>
        <v>0</v>
      </c>
      <c r="M253" s="52">
        <f>IF(IF(L253,L253+$G253,0)&lt;=100,IF(L253,L253+$G253,0),100)</f>
        <v>0</v>
      </c>
      <c r="N253" s="44">
        <f>VLOOKUP($D253,CLASS!$D$2:$W$405,11,FALSE)</f>
        <v>60</v>
      </c>
      <c r="O253" s="52">
        <f>IF(IF(N253,N253+$G253,0)&lt;=100,IF(N253,N253+$G253,0),100)</f>
        <v>70</v>
      </c>
      <c r="P253" s="44">
        <f>VLOOKUP($D253,CLASS!$D$2:$W$405,13,FALSE)</f>
        <v>0</v>
      </c>
      <c r="Q253" s="52">
        <f>IF(IF(P253,P253+$G253,0)&lt;=100,IF(P253,P253+$G253,0),100)</f>
        <v>0</v>
      </c>
      <c r="R253" s="44">
        <f>VLOOKUP($D253,CLASS!$D$2:$W$405,15,FALSE)</f>
        <v>0</v>
      </c>
      <c r="S253" s="52">
        <f>IF(IF(R253,R253+$G253,0)&lt;=100,IF(R253,R253+$G253,0),100)</f>
        <v>0</v>
      </c>
      <c r="T253" s="44">
        <f>VLOOKUP($D253,CLASS!$D$2:$W$405,17,FALSE)</f>
        <v>0</v>
      </c>
      <c r="U253" s="52">
        <f>IF(IF(T253,T253+$G253,0)&lt;=100,IF(T253,T253+$G253,0),100)</f>
        <v>0</v>
      </c>
      <c r="V253" s="44">
        <f>VLOOKUP($D253,CLASS!$D$2:$W$405,19,FALSE)</f>
        <v>0</v>
      </c>
      <c r="W253" s="52">
        <f>IF(IF(V253,V253+$G253,0)&lt;=100,IF(V253,V253+$G253,0),100)</f>
        <v>0</v>
      </c>
      <c r="X253"/>
      <c r="Y253"/>
      <c r="Z253" s="52">
        <f>I253+K253+M253+O253+Q253+S253+U253+W253</f>
        <v>70</v>
      </c>
      <c r="AA253"/>
      <c r="AB253">
        <f>I253</f>
        <v>0</v>
      </c>
      <c r="AC253">
        <f>K253</f>
        <v>0</v>
      </c>
      <c r="AD253">
        <f>M253</f>
        <v>0</v>
      </c>
      <c r="AE253">
        <f>O253</f>
        <v>70</v>
      </c>
      <c r="AF253">
        <f>Q253</f>
        <v>0</v>
      </c>
      <c r="AG253">
        <f>S253</f>
        <v>0</v>
      </c>
      <c r="AH253">
        <f>U253</f>
        <v>0</v>
      </c>
      <c r="AI253">
        <f>W253</f>
        <v>0</v>
      </c>
      <c r="AJ253" s="24">
        <f>SUMPRODUCT(LARGE(AB253:AI253, {1,2,3,4,5}))</f>
        <v>70</v>
      </c>
      <c r="AK253" s="44"/>
    </row>
    <row r="254" spans="1:37" x14ac:dyDescent="0.25">
      <c r="A254" s="47" t="s">
        <v>49</v>
      </c>
      <c r="B254" s="45" t="s">
        <v>79</v>
      </c>
      <c r="C254" t="s">
        <v>406</v>
      </c>
      <c r="D254">
        <v>135962</v>
      </c>
      <c r="E254" t="s">
        <v>39</v>
      </c>
      <c r="F254" t="s">
        <v>8</v>
      </c>
      <c r="G254" s="44">
        <f>VLOOKUP($D254,CLASS!$D$2:$W$405,4,FALSE)</f>
        <v>0</v>
      </c>
      <c r="H254">
        <f>VLOOKUP($D254,CLASS!$D$2:$W$405,5,FALSE)</f>
        <v>0</v>
      </c>
      <c r="I254" s="20">
        <f>IF(H254,G254+H254,0)</f>
        <v>0</v>
      </c>
      <c r="J254">
        <f>VLOOKUP($D254,CLASS!$D$2:$W$405,7,FALSE)</f>
        <v>0</v>
      </c>
      <c r="K254" s="52">
        <f>IF(IF(J254,J254+$G254,0)&lt;=100,IF(J254,J254+$G254,0),100)</f>
        <v>0</v>
      </c>
      <c r="L254" s="44">
        <f>VLOOKUP($D254,CLASS!$D$2:$W$405,9,FALSE)</f>
        <v>0</v>
      </c>
      <c r="M254" s="52">
        <f>IF(IF(L254,L254+$G254,0)&lt;=100,IF(L254,L254+$G254,0),100)</f>
        <v>0</v>
      </c>
      <c r="N254" s="44">
        <f>VLOOKUP($D254,CLASS!$D$2:$W$405,11,FALSE)</f>
        <v>0</v>
      </c>
      <c r="O254" s="52">
        <f>IF(IF(N254,N254+$G254,0)&lt;=100,IF(N254,N254+$G254,0),100)</f>
        <v>0</v>
      </c>
      <c r="P254" s="44">
        <f>VLOOKUP($D254,CLASS!$D$2:$W$405,13,FALSE)</f>
        <v>0</v>
      </c>
      <c r="Q254" s="52">
        <f>IF(IF(P254,P254+$G254,0)&lt;=100,IF(P254,P254+$G254,0),100)</f>
        <v>0</v>
      </c>
      <c r="R254" s="44">
        <f>VLOOKUP($D254,CLASS!$D$2:$W$405,15,FALSE)</f>
        <v>0</v>
      </c>
      <c r="S254" s="52">
        <f>IF(IF(R254,R254+$G254,0)&lt;=100,IF(R254,R254+$G254,0),100)</f>
        <v>0</v>
      </c>
      <c r="T254" s="44">
        <f>VLOOKUP($D254,CLASS!$D$2:$W$405,17,FALSE)</f>
        <v>68</v>
      </c>
      <c r="U254" s="52">
        <f>IF(IF(T254,T254+$G254,0)&lt;=100,IF(T254,T254+$G254,0),100)</f>
        <v>68</v>
      </c>
      <c r="V254" s="44">
        <f>VLOOKUP($D254,CLASS!$D$2:$W$405,19,FALSE)</f>
        <v>0</v>
      </c>
      <c r="W254" s="52">
        <f>IF(IF(V254,V254+$G254,0)&lt;=100,IF(V254,V254+$G254,0),100)</f>
        <v>0</v>
      </c>
      <c r="X254"/>
      <c r="Y254"/>
      <c r="Z254" s="52">
        <f>I254+K254+M254+O254+Q254+S254+U254+W254</f>
        <v>68</v>
      </c>
      <c r="AA254"/>
      <c r="AB254">
        <f>I254</f>
        <v>0</v>
      </c>
      <c r="AC254">
        <f>K254</f>
        <v>0</v>
      </c>
      <c r="AD254">
        <f>M254</f>
        <v>0</v>
      </c>
      <c r="AE254">
        <f>O254</f>
        <v>0</v>
      </c>
      <c r="AF254">
        <f>Q254</f>
        <v>0</v>
      </c>
      <c r="AG254">
        <f>S254</f>
        <v>0</v>
      </c>
      <c r="AH254">
        <f>U254</f>
        <v>68</v>
      </c>
      <c r="AI254">
        <f>W254</f>
        <v>0</v>
      </c>
      <c r="AJ254" s="24">
        <f>SUMPRODUCT(LARGE(AB254:AI254, {1,2,3,4,5}))</f>
        <v>68</v>
      </c>
      <c r="AK254"/>
    </row>
    <row r="255" spans="1:37" x14ac:dyDescent="0.25">
      <c r="A255" s="47" t="s">
        <v>26</v>
      </c>
      <c r="B255" s="46" t="s">
        <v>127</v>
      </c>
      <c r="C255" t="s">
        <v>382</v>
      </c>
      <c r="D255">
        <v>126200</v>
      </c>
      <c r="E255" t="s">
        <v>13</v>
      </c>
      <c r="F255" t="s">
        <v>8</v>
      </c>
      <c r="G255" s="44">
        <f>VLOOKUP($D255,CLASS!$D$2:$W$405,4,FALSE)</f>
        <v>15</v>
      </c>
      <c r="H255">
        <f>VLOOKUP($D255,CLASS!$D$2:$W$405,5,FALSE)</f>
        <v>0</v>
      </c>
      <c r="I255" s="20">
        <f>IF(H255,G255+H255,0)</f>
        <v>0</v>
      </c>
      <c r="J255">
        <f>VLOOKUP($D255,CLASS!$D$2:$W$405,7,FALSE)</f>
        <v>0</v>
      </c>
      <c r="K255" s="52">
        <f>IF(IF(J255,J255+$G255,0)&lt;=100,IF(J255,J255+$G255,0),100)</f>
        <v>0</v>
      </c>
      <c r="L255" s="44">
        <f>VLOOKUP($D255,CLASS!$D$2:$W$405,9,FALSE)</f>
        <v>53</v>
      </c>
      <c r="M255" s="52">
        <f>IF(IF(L255,L255+$G255,0)&lt;=100,IF(L255,L255+$G255,0),100)</f>
        <v>68</v>
      </c>
      <c r="N255" s="44">
        <f>VLOOKUP($D255,CLASS!$D$2:$W$405,11,FALSE)</f>
        <v>0</v>
      </c>
      <c r="O255" s="52">
        <f>IF(IF(N255,N255+$G255,0)&lt;=100,IF(N255,N255+$G255,0),100)</f>
        <v>0</v>
      </c>
      <c r="P255" s="44">
        <f>VLOOKUP($D255,CLASS!$D$2:$W$405,13,FALSE)</f>
        <v>0</v>
      </c>
      <c r="Q255" s="52">
        <f>IF(IF(P255,P255+$G255,0)&lt;=100,IF(P255,P255+$G255,0),100)</f>
        <v>0</v>
      </c>
      <c r="R255" s="44">
        <f>VLOOKUP($D255,CLASS!$D$2:$W$405,15,FALSE)</f>
        <v>0</v>
      </c>
      <c r="S255" s="52">
        <f>IF(IF(R255,R255+$G255,0)&lt;=100,IF(R255,R255+$G255,0),100)</f>
        <v>0</v>
      </c>
      <c r="T255" s="44">
        <f>VLOOKUP($D255,CLASS!$D$2:$W$405,17,FALSE)</f>
        <v>0</v>
      </c>
      <c r="U255" s="52">
        <f>IF(IF(T255,T255+$G255,0)&lt;=100,IF(T255,T255+$G255,0),100)</f>
        <v>0</v>
      </c>
      <c r="V255" s="44">
        <f>VLOOKUP($D255,CLASS!$D$2:$W$405,19,FALSE)</f>
        <v>0</v>
      </c>
      <c r="W255" s="52">
        <f>IF(IF(V255,V255+$G255,0)&lt;=100,IF(V255,V255+$G255,0),100)</f>
        <v>0</v>
      </c>
      <c r="X255"/>
      <c r="Y255"/>
      <c r="Z255" s="52">
        <f>I255+K255+M255+O255+Q255+S255+U255+W255</f>
        <v>68</v>
      </c>
      <c r="AA255"/>
      <c r="AB255">
        <f>I255</f>
        <v>0</v>
      </c>
      <c r="AC255">
        <f>K255</f>
        <v>0</v>
      </c>
      <c r="AD255">
        <f>M255</f>
        <v>68</v>
      </c>
      <c r="AE255">
        <f>O255</f>
        <v>0</v>
      </c>
      <c r="AF255">
        <f>Q255</f>
        <v>0</v>
      </c>
      <c r="AG255">
        <f>S255</f>
        <v>0</v>
      </c>
      <c r="AH255">
        <f>U255</f>
        <v>0</v>
      </c>
      <c r="AI255">
        <f>W255</f>
        <v>0</v>
      </c>
      <c r="AJ255" s="24">
        <f>SUMPRODUCT(LARGE(AB255:AI255, {1,2,3,4,5}))</f>
        <v>68</v>
      </c>
      <c r="AK255" s="44"/>
    </row>
    <row r="256" spans="1:37" x14ac:dyDescent="0.25">
      <c r="A256" s="47" t="s">
        <v>30</v>
      </c>
      <c r="B256" s="46" t="s">
        <v>67</v>
      </c>
      <c r="C256" t="s">
        <v>226</v>
      </c>
      <c r="D256">
        <v>112818</v>
      </c>
      <c r="E256" t="s">
        <v>11</v>
      </c>
      <c r="F256" t="s">
        <v>35</v>
      </c>
      <c r="G256" s="44">
        <f>VLOOKUP($D256,CLASS!$D$2:$W$405,4,FALSE)</f>
        <v>5</v>
      </c>
      <c r="H256">
        <f>VLOOKUP($D256,CLASS!$D$2:$W$405,5,FALSE)</f>
        <v>0</v>
      </c>
      <c r="I256" s="20">
        <f>IF(H256,G256+H256,0)</f>
        <v>0</v>
      </c>
      <c r="J256">
        <f>VLOOKUP($D256,CLASS!$D$2:$W$405,7,FALSE)</f>
        <v>0</v>
      </c>
      <c r="K256" s="52">
        <f>IF(IF(J256,J256+$G256,0)&lt;=100,IF(J256,J256+$G256,0),100)</f>
        <v>0</v>
      </c>
      <c r="L256" s="44">
        <f>VLOOKUP($D256,CLASS!$D$2:$W$405,9,FALSE)</f>
        <v>0</v>
      </c>
      <c r="M256" s="52">
        <f>IF(IF(L256,L256+$G256,0)&lt;=100,IF(L256,L256+$G256,0),100)</f>
        <v>0</v>
      </c>
      <c r="N256" s="44">
        <f>VLOOKUP($D256,CLASS!$D$2:$W$405,11,FALSE)</f>
        <v>0</v>
      </c>
      <c r="O256" s="52">
        <f>IF(IF(N256,N256+$G256,0)&lt;=100,IF(N256,N256+$G256,0),100)</f>
        <v>0</v>
      </c>
      <c r="P256" s="44">
        <f>VLOOKUP($D256,CLASS!$D$2:$W$405,13,FALSE)</f>
        <v>62</v>
      </c>
      <c r="Q256" s="52">
        <f>IF(IF(P256,P256+$G256,0)&lt;=100,IF(P256,P256+$G256,0),100)</f>
        <v>67</v>
      </c>
      <c r="R256" s="44">
        <f>VLOOKUP($D256,CLASS!$D$2:$W$405,15,FALSE)</f>
        <v>0</v>
      </c>
      <c r="S256" s="52">
        <f>IF(IF(R256,R256+$G256,0)&lt;=100,IF(R256,R256+$G256,0),100)</f>
        <v>0</v>
      </c>
      <c r="T256" s="44">
        <f>VLOOKUP($D256,CLASS!$D$2:$W$405,17,FALSE)</f>
        <v>0</v>
      </c>
      <c r="U256" s="52">
        <f>IF(IF(T256,T256+$G256,0)&lt;=100,IF(T256,T256+$G256,0),100)</f>
        <v>0</v>
      </c>
      <c r="V256" s="44">
        <f>VLOOKUP($D256,CLASS!$D$2:$W$405,19,FALSE)</f>
        <v>0</v>
      </c>
      <c r="W256" s="52">
        <f>IF(IF(V256,V256+$G256,0)&lt;=100,IF(V256,V256+$G256,0),100)</f>
        <v>0</v>
      </c>
      <c r="X256"/>
      <c r="Y256"/>
      <c r="Z256" s="52">
        <f>I256+K256+M256+O256+Q256+S256+U256+W256</f>
        <v>67</v>
      </c>
      <c r="AA256"/>
      <c r="AB256">
        <f>I256</f>
        <v>0</v>
      </c>
      <c r="AC256">
        <f>K256</f>
        <v>0</v>
      </c>
      <c r="AD256">
        <f>M256</f>
        <v>0</v>
      </c>
      <c r="AE256">
        <f>O256</f>
        <v>0</v>
      </c>
      <c r="AF256">
        <f>Q256</f>
        <v>67</v>
      </c>
      <c r="AG256">
        <f>S256</f>
        <v>0</v>
      </c>
      <c r="AH256">
        <f>U256</f>
        <v>0</v>
      </c>
      <c r="AI256">
        <f>W256</f>
        <v>0</v>
      </c>
      <c r="AJ256" s="24">
        <f>SUMPRODUCT(LARGE(AB256:AI256, {1,2,3,4,5}))</f>
        <v>67</v>
      </c>
      <c r="AK256"/>
    </row>
    <row r="257" spans="1:37" x14ac:dyDescent="0.25">
      <c r="A257" s="47" t="s">
        <v>26</v>
      </c>
      <c r="B257" s="45" t="s">
        <v>191</v>
      </c>
      <c r="C257" t="s">
        <v>425</v>
      </c>
      <c r="D257">
        <v>47916</v>
      </c>
      <c r="E257" t="s">
        <v>13</v>
      </c>
      <c r="F257" t="s">
        <v>35</v>
      </c>
      <c r="G257" s="44">
        <f>VLOOKUP($D257,CLASS!$D$2:$W$405,4,FALSE)</f>
        <v>15</v>
      </c>
      <c r="I257" s="20">
        <f>IF(H257,G257+H257,0)</f>
        <v>0</v>
      </c>
      <c r="K257" s="52">
        <f>IF(IF(J257,J257+$G257,0)&lt;=100,IF(J257,J257+$G257,0),100)</f>
        <v>0</v>
      </c>
      <c r="L257" s="44">
        <f>VLOOKUP($D257,CLASS!$D$2:$W$405,9,FALSE)</f>
        <v>45</v>
      </c>
      <c r="M257" s="52">
        <f>IF(IF(L257,L257+$G257,0)&lt;=100,IF(L257,L257+$G257,0),100)</f>
        <v>60</v>
      </c>
      <c r="N257" s="44">
        <f>VLOOKUP($D257,CLASS!$D$2:$W$405,11,FALSE)</f>
        <v>0</v>
      </c>
      <c r="O257" s="52">
        <f>IF(IF(N257,N257+$G257,0)&lt;=100,IF(N257,N257+$G257,0),100)</f>
        <v>0</v>
      </c>
      <c r="P257" s="44">
        <f>VLOOKUP($D257,CLASS!$D$2:$W$405,13,FALSE)</f>
        <v>0</v>
      </c>
      <c r="Q257" s="52">
        <f>IF(IF(P257,P257+$G257,0)&lt;=100,IF(P257,P257+$G257,0),100)</f>
        <v>0</v>
      </c>
      <c r="R257" s="44">
        <f>VLOOKUP($D257,CLASS!$D$2:$W$405,15,FALSE)</f>
        <v>0</v>
      </c>
      <c r="S257" s="52">
        <f>IF(IF(R257,R257+$G257,0)&lt;=100,IF(R257,R257+$G257,0),100)</f>
        <v>0</v>
      </c>
      <c r="T257" s="44">
        <f>VLOOKUP($D257,CLASS!$D$2:$W$405,17,FALSE)</f>
        <v>0</v>
      </c>
      <c r="U257" s="52">
        <f>IF(IF(T257,T257+$G257,0)&lt;=100,IF(T257,T257+$G257,0),100)</f>
        <v>0</v>
      </c>
      <c r="V257" s="44">
        <f>VLOOKUP($D257,CLASS!$D$2:$W$405,19,FALSE)</f>
        <v>0</v>
      </c>
      <c r="W257" s="52">
        <f>IF(IF(V257,V257+$G257,0)&lt;=100,IF(V257,V257+$G257,0),100)</f>
        <v>0</v>
      </c>
      <c r="X257"/>
      <c r="Y257"/>
      <c r="Z257" s="52">
        <f>I257+K257+M257+O257+Q257+S257+U257+W257</f>
        <v>60</v>
      </c>
      <c r="AA257"/>
      <c r="AB257">
        <f>I257</f>
        <v>0</v>
      </c>
      <c r="AC257">
        <f>K257</f>
        <v>0</v>
      </c>
      <c r="AD257">
        <f>M257</f>
        <v>60</v>
      </c>
      <c r="AE257">
        <f>O257</f>
        <v>0</v>
      </c>
      <c r="AF257">
        <f>Q257</f>
        <v>0</v>
      </c>
      <c r="AG257">
        <f>S257</f>
        <v>0</v>
      </c>
      <c r="AH257">
        <f>U257</f>
        <v>0</v>
      </c>
      <c r="AI257">
        <f>W257</f>
        <v>0</v>
      </c>
      <c r="AJ257" s="24">
        <f>SUMPRODUCT(LARGE(AB257:AI257, {1,2,3,4,5}))</f>
        <v>60</v>
      </c>
      <c r="AK257" s="44"/>
    </row>
    <row r="258" spans="1:37" x14ac:dyDescent="0.25">
      <c r="A258" s="47" t="s">
        <v>49</v>
      </c>
      <c r="B258" s="46" t="s">
        <v>143</v>
      </c>
      <c r="C258" t="s">
        <v>155</v>
      </c>
      <c r="D258">
        <v>126536</v>
      </c>
      <c r="E258" t="s">
        <v>7</v>
      </c>
      <c r="F258" t="s">
        <v>8</v>
      </c>
      <c r="G258" s="44">
        <f>VLOOKUP($D258,CLASS!$D$2:$W$405,4,FALSE)</f>
        <v>0</v>
      </c>
      <c r="H258">
        <f>VLOOKUP($D258,CLASS!$D$2:$W$405,5,FALSE)</f>
        <v>0</v>
      </c>
      <c r="I258" s="20">
        <f>IF(H258,G258+H258,0)</f>
        <v>0</v>
      </c>
      <c r="J258">
        <f>VLOOKUP($D258,CLASS!$D$2:$W$405,7,FALSE)</f>
        <v>0</v>
      </c>
      <c r="K258" s="52">
        <f>IF(IF(J258,J258+$G258,0)&lt;=100,IF(J258,J258+$G258,0),100)</f>
        <v>0</v>
      </c>
      <c r="L258" s="44">
        <f>VLOOKUP($D258,CLASS!$D$2:$W$405,9,FALSE)</f>
        <v>55</v>
      </c>
      <c r="M258" s="52">
        <f>IF(IF(L258,L258+$G258,0)&lt;=100,IF(L258,L258+$G258,0),100)</f>
        <v>55</v>
      </c>
      <c r="N258" s="44">
        <f>VLOOKUP($D258,CLASS!$D$2:$W$405,11,FALSE)</f>
        <v>0</v>
      </c>
      <c r="O258" s="52">
        <f>IF(IF(N258,N258+$G258,0)&lt;=100,IF(N258,N258+$G258,0),100)</f>
        <v>0</v>
      </c>
      <c r="P258" s="44">
        <f>VLOOKUP($D258,CLASS!$D$2:$W$405,13,FALSE)</f>
        <v>0</v>
      </c>
      <c r="Q258" s="52">
        <f>IF(IF(P258,P258+$G258,0)&lt;=100,IF(P258,P258+$G258,0),100)</f>
        <v>0</v>
      </c>
      <c r="R258" s="44">
        <f>VLOOKUP($D258,CLASS!$D$2:$W$405,15,FALSE)</f>
        <v>0</v>
      </c>
      <c r="S258" s="52">
        <f>IF(IF(R258,R258+$G258,0)&lt;=100,IF(R258,R258+$G258,0),100)</f>
        <v>0</v>
      </c>
      <c r="T258" s="44">
        <f>VLOOKUP($D258,CLASS!$D$2:$W$405,17,FALSE)</f>
        <v>0</v>
      </c>
      <c r="U258" s="52">
        <f>IF(IF(T258,T258+$G258,0)&lt;=100,IF(T258,T258+$G258,0),100)</f>
        <v>0</v>
      </c>
      <c r="V258" s="44">
        <f>VLOOKUP($D258,CLASS!$D$2:$W$405,19,FALSE)</f>
        <v>0</v>
      </c>
      <c r="W258" s="52">
        <f>IF(IF(V258,V258+$G258,0)&lt;=100,IF(V258,V258+$G258,0),100)</f>
        <v>0</v>
      </c>
      <c r="X258"/>
      <c r="Y258"/>
      <c r="Z258" s="52">
        <f>I258+K258+M258+O258+Q258+S258+U258+W258</f>
        <v>55</v>
      </c>
      <c r="AA258"/>
      <c r="AB258">
        <f>I258</f>
        <v>0</v>
      </c>
      <c r="AC258">
        <f>K258</f>
        <v>0</v>
      </c>
      <c r="AD258">
        <f>M258</f>
        <v>55</v>
      </c>
      <c r="AE258">
        <f>O258</f>
        <v>0</v>
      </c>
      <c r="AF258">
        <f>Q258</f>
        <v>0</v>
      </c>
      <c r="AG258">
        <f>S258</f>
        <v>0</v>
      </c>
      <c r="AH258">
        <f>U258</f>
        <v>0</v>
      </c>
      <c r="AI258">
        <f>W258</f>
        <v>0</v>
      </c>
      <c r="AJ258" s="24">
        <f>SUMPRODUCT(LARGE(AB258:AI258, {1,2,3,4,5}))</f>
        <v>55</v>
      </c>
      <c r="AK258"/>
    </row>
    <row r="259" spans="1:37" x14ac:dyDescent="0.25">
      <c r="A259" s="47" t="s">
        <v>29</v>
      </c>
      <c r="B259" s="46" t="s">
        <v>92</v>
      </c>
      <c r="C259" t="s">
        <v>93</v>
      </c>
      <c r="D259">
        <v>72679</v>
      </c>
      <c r="E259" t="s">
        <v>23</v>
      </c>
      <c r="F259" t="s">
        <v>8</v>
      </c>
      <c r="G259" s="44">
        <f>VLOOKUP($D259,CLASS!$D$2:$W$405,4,FALSE)</f>
        <v>0</v>
      </c>
      <c r="H259">
        <f>VLOOKUP($D259,CLASS!$D$2:$W$405,5,FALSE)</f>
        <v>0</v>
      </c>
      <c r="I259" s="20">
        <f>IF(H259,G259+H259,0)</f>
        <v>0</v>
      </c>
      <c r="J259">
        <f>VLOOKUP($D259,CLASS!$D$2:$W$405,7,FALSE)</f>
        <v>0</v>
      </c>
      <c r="K259" s="52">
        <f>IF(IF(J259,J259+$G259,0)&lt;=100,IF(J259,J259+$G259,0),100)</f>
        <v>0</v>
      </c>
      <c r="L259" s="44">
        <f>VLOOKUP($D259,CLASS!$D$2:$W$405,9,FALSE)</f>
        <v>0</v>
      </c>
      <c r="M259" s="52">
        <f>IF(IF(L259,L259+$G259,0)&lt;=100,IF(L259,L259+$G259,0),100)</f>
        <v>0</v>
      </c>
      <c r="N259" s="44">
        <f>VLOOKUP($D259,CLASS!$D$2:$W$405,11,FALSE)</f>
        <v>0</v>
      </c>
      <c r="O259" s="52">
        <f>IF(IF(N259,N259+$G259,0)&lt;=100,IF(N259,N259+$G259,0),100)</f>
        <v>0</v>
      </c>
      <c r="P259" s="44">
        <f>VLOOKUP($D259,CLASS!$D$2:$W$405,13,FALSE)</f>
        <v>0</v>
      </c>
      <c r="Q259" s="52">
        <f>IF(IF(P259,P259+$G259,0)&lt;=100,IF(P259,P259+$G259,0),100)</f>
        <v>0</v>
      </c>
      <c r="R259" s="44">
        <f>VLOOKUP($D259,CLASS!$D$2:$W$405,15,FALSE)</f>
        <v>0</v>
      </c>
      <c r="S259" s="52">
        <f>IF(IF(R259,R259+$G259,0)&lt;=100,IF(R259,R259+$G259,0),100)</f>
        <v>0</v>
      </c>
      <c r="T259" s="44">
        <f>VLOOKUP($D259,CLASS!$D$2:$W$405,17,FALSE)</f>
        <v>0</v>
      </c>
      <c r="U259" s="52">
        <f>IF(IF(T259,T259+$G259,0)&lt;=100,IF(T259,T259+$G259,0),100)</f>
        <v>0</v>
      </c>
      <c r="V259" s="44">
        <f>VLOOKUP($D259,CLASS!$D$2:$W$405,19,FALSE)</f>
        <v>0</v>
      </c>
      <c r="W259" s="52">
        <f>IF(IF(V259,V259+$G259,0)&lt;=100,IF(V259,V259+$G259,0),100)</f>
        <v>0</v>
      </c>
      <c r="X259"/>
      <c r="Y259"/>
      <c r="Z259" s="52">
        <f>I259+K259+M259+O259+Q259+S259+U259+W259</f>
        <v>0</v>
      </c>
      <c r="AA259"/>
      <c r="AB259">
        <f>I259</f>
        <v>0</v>
      </c>
      <c r="AC259">
        <f>K259</f>
        <v>0</v>
      </c>
      <c r="AD259">
        <f>M259</f>
        <v>0</v>
      </c>
      <c r="AE259">
        <f>O259</f>
        <v>0</v>
      </c>
      <c r="AF259">
        <f>Q259</f>
        <v>0</v>
      </c>
      <c r="AG259">
        <f>S259</f>
        <v>0</v>
      </c>
      <c r="AH259">
        <f>U259</f>
        <v>0</v>
      </c>
      <c r="AI259">
        <f>W259</f>
        <v>0</v>
      </c>
      <c r="AJ259" s="24">
        <f>SUMPRODUCT(LARGE(AB259:AI259, {1,2,3,4,5}))</f>
        <v>0</v>
      </c>
      <c r="AK259" s="44"/>
    </row>
    <row r="260" spans="1:37" x14ac:dyDescent="0.25">
      <c r="A260" s="47" t="s">
        <v>31</v>
      </c>
      <c r="B260" s="45" t="s">
        <v>96</v>
      </c>
      <c r="C260" t="s">
        <v>95</v>
      </c>
      <c r="D260">
        <v>110965</v>
      </c>
      <c r="E260" t="s">
        <v>23</v>
      </c>
      <c r="F260" t="s">
        <v>8</v>
      </c>
      <c r="G260" s="44">
        <f>VLOOKUP($D260,CLASS!$D$2:$W$405,4,FALSE)</f>
        <v>0</v>
      </c>
      <c r="H260">
        <f>VLOOKUP($D260,CLASS!$D$2:$W$405,5,FALSE)</f>
        <v>0</v>
      </c>
      <c r="I260" s="20">
        <f>IF(H260,G260+H260,0)</f>
        <v>0</v>
      </c>
      <c r="J260">
        <f>VLOOKUP($D260,CLASS!$D$2:$W$405,7,FALSE)</f>
        <v>0</v>
      </c>
      <c r="K260" s="52">
        <f>IF(IF(J260,J260+$G260,0)&lt;=100,IF(J260,J260+$G260,0),100)</f>
        <v>0</v>
      </c>
      <c r="L260" s="44">
        <f>VLOOKUP($D260,CLASS!$D$2:$W$405,9,FALSE)</f>
        <v>0</v>
      </c>
      <c r="M260" s="52">
        <f>IF(IF(L260,L260+$G260,0)&lt;=100,IF(L260,L260+$G260,0),100)</f>
        <v>0</v>
      </c>
      <c r="N260" s="44">
        <f>VLOOKUP($D260,CLASS!$D$2:$W$405,11,FALSE)</f>
        <v>0</v>
      </c>
      <c r="O260" s="52">
        <f>IF(IF(N260,N260+$G260,0)&lt;=100,IF(N260,N260+$G260,0),100)</f>
        <v>0</v>
      </c>
      <c r="P260" s="44">
        <f>VLOOKUP($D260,CLASS!$D$2:$W$405,13,FALSE)</f>
        <v>0</v>
      </c>
      <c r="Q260" s="52">
        <f>IF(IF(P260,P260+$G260,0)&lt;=100,IF(P260,P260+$G260,0),100)</f>
        <v>0</v>
      </c>
      <c r="R260" s="44">
        <f>VLOOKUP($D260,CLASS!$D$2:$W$405,15,FALSE)</f>
        <v>0</v>
      </c>
      <c r="S260" s="52">
        <f>IF(IF(R260,R260+$G260,0)&lt;=100,IF(R260,R260+$G260,0),100)</f>
        <v>0</v>
      </c>
      <c r="T260" s="44">
        <f>VLOOKUP($D260,CLASS!$D$2:$W$405,17,FALSE)</f>
        <v>0</v>
      </c>
      <c r="U260" s="52">
        <f>IF(IF(T260,T260+$G260,0)&lt;=100,IF(T260,T260+$G260,0),100)</f>
        <v>0</v>
      </c>
      <c r="V260" s="44">
        <f>VLOOKUP($D260,CLASS!$D$2:$W$405,19,FALSE)</f>
        <v>0</v>
      </c>
      <c r="W260" s="52">
        <f>IF(IF(V260,V260+$G260,0)&lt;=100,IF(V260,V260+$G260,0),100)</f>
        <v>0</v>
      </c>
      <c r="X260"/>
      <c r="Y260"/>
      <c r="Z260" s="52">
        <f>I260+K260+M260+O260+Q260+S260+U260+W260</f>
        <v>0</v>
      </c>
      <c r="AA260"/>
      <c r="AB260">
        <f>I260</f>
        <v>0</v>
      </c>
      <c r="AC260">
        <f>K260</f>
        <v>0</v>
      </c>
      <c r="AD260">
        <f>M260</f>
        <v>0</v>
      </c>
      <c r="AE260">
        <f>O260</f>
        <v>0</v>
      </c>
      <c r="AF260">
        <f>Q260</f>
        <v>0</v>
      </c>
      <c r="AG260">
        <f>S260</f>
        <v>0</v>
      </c>
      <c r="AH260">
        <f>U260</f>
        <v>0</v>
      </c>
      <c r="AI260">
        <f>W260</f>
        <v>0</v>
      </c>
      <c r="AJ260" s="24">
        <f>SUMPRODUCT(LARGE(AB260:AI260, {1,2,3,4,5}))</f>
        <v>0</v>
      </c>
    </row>
    <row r="261" spans="1:37" x14ac:dyDescent="0.25">
      <c r="A261" s="47" t="s">
        <v>29</v>
      </c>
      <c r="B261" s="46" t="s">
        <v>97</v>
      </c>
      <c r="C261" t="s">
        <v>98</v>
      </c>
      <c r="D261">
        <v>103026</v>
      </c>
      <c r="E261" t="s">
        <v>23</v>
      </c>
      <c r="F261" t="s">
        <v>8</v>
      </c>
      <c r="G261" s="44">
        <f>VLOOKUP($D261,CLASS!$D$2:$W$405,4,FALSE)</f>
        <v>0</v>
      </c>
      <c r="H261">
        <f>VLOOKUP($D261,CLASS!$D$2:$W$405,5,FALSE)</f>
        <v>0</v>
      </c>
      <c r="I261" s="20">
        <f>IF(H261,G261+H261,0)</f>
        <v>0</v>
      </c>
      <c r="J261">
        <f>VLOOKUP($D261,CLASS!$D$2:$W$405,7,FALSE)</f>
        <v>0</v>
      </c>
      <c r="K261" s="52">
        <f>IF(IF(J261,J261+$G261,0)&lt;=100,IF(J261,J261+$G261,0),100)</f>
        <v>0</v>
      </c>
      <c r="L261" s="44">
        <f>VLOOKUP($D261,CLASS!$D$2:$W$405,9,FALSE)</f>
        <v>0</v>
      </c>
      <c r="M261" s="52">
        <f>IF(IF(L261,L261+$G261,0)&lt;=100,IF(L261,L261+$G261,0),100)</f>
        <v>0</v>
      </c>
      <c r="N261" s="44">
        <f>VLOOKUP($D261,CLASS!$D$2:$W$405,11,FALSE)</f>
        <v>0</v>
      </c>
      <c r="O261" s="52">
        <f>IF(IF(N261,N261+$G261,0)&lt;=100,IF(N261,N261+$G261,0),100)</f>
        <v>0</v>
      </c>
      <c r="P261" s="44">
        <f>VLOOKUP($D261,CLASS!$D$2:$W$405,13,FALSE)</f>
        <v>0</v>
      </c>
      <c r="Q261" s="52">
        <f>IF(IF(P261,P261+$G261,0)&lt;=100,IF(P261,P261+$G261,0),100)</f>
        <v>0</v>
      </c>
      <c r="R261" s="44">
        <f>VLOOKUP($D261,CLASS!$D$2:$W$405,15,FALSE)</f>
        <v>0</v>
      </c>
      <c r="S261" s="52">
        <f>IF(IF(R261,R261+$G261,0)&lt;=100,IF(R261,R261+$G261,0),100)</f>
        <v>0</v>
      </c>
      <c r="T261" s="44">
        <f>VLOOKUP($D261,CLASS!$D$2:$W$405,17,FALSE)</f>
        <v>0</v>
      </c>
      <c r="U261" s="52">
        <f>IF(IF(T261,T261+$G261,0)&lt;=100,IF(T261,T261+$G261,0),100)</f>
        <v>0</v>
      </c>
      <c r="V261" s="44">
        <f>VLOOKUP($D261,CLASS!$D$2:$W$405,19,FALSE)</f>
        <v>0</v>
      </c>
      <c r="W261" s="52">
        <f>IF(IF(V261,V261+$G261,0)&lt;=100,IF(V261,V261+$G261,0),100)</f>
        <v>0</v>
      </c>
      <c r="X261"/>
      <c r="Y261"/>
      <c r="Z261" s="52">
        <f>I261+K261+M261+O261+Q261+S261+U261+W261</f>
        <v>0</v>
      </c>
      <c r="AA261"/>
      <c r="AB261">
        <f>I261</f>
        <v>0</v>
      </c>
      <c r="AC261">
        <f>K261</f>
        <v>0</v>
      </c>
      <c r="AD261">
        <f>M261</f>
        <v>0</v>
      </c>
      <c r="AE261">
        <f>O261</f>
        <v>0</v>
      </c>
      <c r="AF261">
        <f>Q261</f>
        <v>0</v>
      </c>
      <c r="AG261">
        <f>S261</f>
        <v>0</v>
      </c>
      <c r="AH261">
        <f>U261</f>
        <v>0</v>
      </c>
      <c r="AI261">
        <f>W261</f>
        <v>0</v>
      </c>
      <c r="AJ261" s="24">
        <f>SUMPRODUCT(LARGE(AB261:AI261, {1,2,3,4,5}))</f>
        <v>0</v>
      </c>
      <c r="AK261" s="44"/>
    </row>
    <row r="262" spans="1:37" x14ac:dyDescent="0.25">
      <c r="A262" s="47" t="s">
        <v>29</v>
      </c>
      <c r="B262" s="46" t="s">
        <v>146</v>
      </c>
      <c r="C262" t="s">
        <v>66</v>
      </c>
      <c r="D262">
        <v>106981</v>
      </c>
      <c r="E262" t="s">
        <v>7</v>
      </c>
      <c r="F262" t="s">
        <v>8</v>
      </c>
      <c r="G262" s="44">
        <f>VLOOKUP($D262,CLASS!$D$2:$W$405,4,FALSE)</f>
        <v>0</v>
      </c>
      <c r="H262">
        <f>VLOOKUP($D262,CLASS!$D$2:$W$405,5,FALSE)</f>
        <v>0</v>
      </c>
      <c r="I262" s="20">
        <f>IF(H262,G262+H262,0)</f>
        <v>0</v>
      </c>
      <c r="J262">
        <f>VLOOKUP($D262,CLASS!$D$2:$W$405,7,FALSE)</f>
        <v>0</v>
      </c>
      <c r="K262" s="52">
        <f>IF(IF(J262,J262+$G262,0)&lt;=100,IF(J262,J262+$G262,0),100)</f>
        <v>0</v>
      </c>
      <c r="L262" s="44">
        <f>VLOOKUP($D262,CLASS!$D$2:$W$405,9,FALSE)</f>
        <v>0</v>
      </c>
      <c r="M262" s="52">
        <f>IF(IF(L262,L262+$G262,0)&lt;=100,IF(L262,L262+$G262,0),100)</f>
        <v>0</v>
      </c>
      <c r="N262" s="44">
        <f>VLOOKUP($D262,CLASS!$D$2:$W$405,11,FALSE)</f>
        <v>0</v>
      </c>
      <c r="O262" s="52">
        <f>IF(IF(N262,N262+$G262,0)&lt;=100,IF(N262,N262+$G262,0),100)</f>
        <v>0</v>
      </c>
      <c r="P262" s="44">
        <f>VLOOKUP($D262,CLASS!$D$2:$W$405,13,FALSE)</f>
        <v>0</v>
      </c>
      <c r="Q262" s="52">
        <f>IF(IF(P262,P262+$G262,0)&lt;=100,IF(P262,P262+$G262,0),100)</f>
        <v>0</v>
      </c>
      <c r="R262" s="44">
        <f>VLOOKUP($D262,CLASS!$D$2:$W$405,15,FALSE)</f>
        <v>0</v>
      </c>
      <c r="S262" s="52">
        <f>IF(IF(R262,R262+$G262,0)&lt;=100,IF(R262,R262+$G262,0),100)</f>
        <v>0</v>
      </c>
      <c r="T262" s="44">
        <f>VLOOKUP($D262,CLASS!$D$2:$W$405,17,FALSE)</f>
        <v>0</v>
      </c>
      <c r="U262" s="52">
        <f>IF(IF(T262,T262+$G262,0)&lt;=100,IF(T262,T262+$G262,0),100)</f>
        <v>0</v>
      </c>
      <c r="V262" s="44">
        <f>VLOOKUP($D262,CLASS!$D$2:$W$405,19,FALSE)</f>
        <v>0</v>
      </c>
      <c r="W262" s="52">
        <f>IF(IF(V262,V262+$G262,0)&lt;=100,IF(V262,V262+$G262,0),100)</f>
        <v>0</v>
      </c>
      <c r="X262"/>
      <c r="Y262"/>
      <c r="Z262" s="52">
        <f>I262+K262+M262+O262+Q262+S262+U262+W262</f>
        <v>0</v>
      </c>
      <c r="AA262"/>
      <c r="AB262">
        <f>I262</f>
        <v>0</v>
      </c>
      <c r="AC262">
        <f>K262</f>
        <v>0</v>
      </c>
      <c r="AD262">
        <f>M262</f>
        <v>0</v>
      </c>
      <c r="AE262">
        <f>O262</f>
        <v>0</v>
      </c>
      <c r="AF262">
        <f>Q262</f>
        <v>0</v>
      </c>
      <c r="AG262">
        <f>S262</f>
        <v>0</v>
      </c>
      <c r="AH262">
        <f>U262</f>
        <v>0</v>
      </c>
      <c r="AI262">
        <f>W262</f>
        <v>0</v>
      </c>
      <c r="AJ262" s="24">
        <f>SUMPRODUCT(LARGE(AB262:AI262, {1,2,3,4,5}))</f>
        <v>0</v>
      </c>
      <c r="AK262" s="44"/>
    </row>
    <row r="263" spans="1:37" x14ac:dyDescent="0.25">
      <c r="A263" s="47" t="s">
        <v>49</v>
      </c>
      <c r="B263" s="46" t="s">
        <v>84</v>
      </c>
      <c r="C263" t="s">
        <v>148</v>
      </c>
      <c r="D263">
        <v>37127</v>
      </c>
      <c r="E263" t="s">
        <v>7</v>
      </c>
      <c r="F263" t="s">
        <v>8</v>
      </c>
      <c r="G263" s="44">
        <f>VLOOKUP($D263,CLASS!$D$2:$W$405,4,FALSE)</f>
        <v>0</v>
      </c>
      <c r="H263">
        <f>VLOOKUP($D263,CLASS!$D$2:$W$405,5,FALSE)</f>
        <v>0</v>
      </c>
      <c r="I263" s="20">
        <f>IF(H263,G263+H263,0)</f>
        <v>0</v>
      </c>
      <c r="J263">
        <f>VLOOKUP($D263,CLASS!$D$2:$W$405,7,FALSE)</f>
        <v>0</v>
      </c>
      <c r="K263" s="52">
        <f>IF(IF(J263,J263+$G263,0)&lt;=100,IF(J263,J263+$G263,0),100)</f>
        <v>0</v>
      </c>
      <c r="L263" s="44">
        <f>VLOOKUP($D263,CLASS!$D$2:$W$405,9,FALSE)</f>
        <v>0</v>
      </c>
      <c r="M263" s="52">
        <f>IF(IF(L263,L263+$G263,0)&lt;=100,IF(L263,L263+$G263,0),100)</f>
        <v>0</v>
      </c>
      <c r="N263" s="44">
        <f>VLOOKUP($D263,CLASS!$D$2:$W$405,11,FALSE)</f>
        <v>0</v>
      </c>
      <c r="O263" s="52">
        <f>IF(IF(N263,N263+$G263,0)&lt;=100,IF(N263,N263+$G263,0),100)</f>
        <v>0</v>
      </c>
      <c r="P263" s="44">
        <f>VLOOKUP($D263,CLASS!$D$2:$W$405,13,FALSE)</f>
        <v>0</v>
      </c>
      <c r="Q263" s="52">
        <f>IF(IF(P263,P263+$G263,0)&lt;=100,IF(P263,P263+$G263,0),100)</f>
        <v>0</v>
      </c>
      <c r="R263" s="44">
        <f>VLOOKUP($D263,CLASS!$D$2:$W$405,15,FALSE)</f>
        <v>0</v>
      </c>
      <c r="S263" s="52">
        <f>IF(IF(R263,R263+$G263,0)&lt;=100,IF(R263,R263+$G263,0),100)</f>
        <v>0</v>
      </c>
      <c r="T263" s="44">
        <f>VLOOKUP($D263,CLASS!$D$2:$W$405,17,FALSE)</f>
        <v>0</v>
      </c>
      <c r="U263" s="52">
        <f>IF(IF(T263,T263+$G263,0)&lt;=100,IF(T263,T263+$G263,0),100)</f>
        <v>0</v>
      </c>
      <c r="V263" s="44">
        <f>VLOOKUP($D263,CLASS!$D$2:$W$405,19,FALSE)</f>
        <v>0</v>
      </c>
      <c r="W263" s="52">
        <f>IF(IF(V263,V263+$G263,0)&lt;=100,IF(V263,V263+$G263,0),100)</f>
        <v>0</v>
      </c>
      <c r="X263"/>
      <c r="Y263"/>
      <c r="Z263" s="52">
        <f>I263+K263+M263+O263+Q263+S263+U263+W263</f>
        <v>0</v>
      </c>
      <c r="AA263"/>
      <c r="AB263">
        <f>I263</f>
        <v>0</v>
      </c>
      <c r="AC263">
        <f>K263</f>
        <v>0</v>
      </c>
      <c r="AD263">
        <f>M263</f>
        <v>0</v>
      </c>
      <c r="AE263">
        <f>O263</f>
        <v>0</v>
      </c>
      <c r="AF263">
        <f>Q263</f>
        <v>0</v>
      </c>
      <c r="AG263">
        <f>S263</f>
        <v>0</v>
      </c>
      <c r="AH263">
        <f>U263</f>
        <v>0</v>
      </c>
      <c r="AI263">
        <f>W263</f>
        <v>0</v>
      </c>
      <c r="AJ263" s="24">
        <f>SUMPRODUCT(LARGE(AB263:AI263, {1,2,3,4,5}))</f>
        <v>0</v>
      </c>
    </row>
    <row r="264" spans="1:37" x14ac:dyDescent="0.25">
      <c r="A264" s="47" t="s">
        <v>49</v>
      </c>
      <c r="B264" s="46" t="s">
        <v>149</v>
      </c>
      <c r="C264" t="s">
        <v>150</v>
      </c>
      <c r="D264">
        <v>116165</v>
      </c>
      <c r="E264" t="s">
        <v>7</v>
      </c>
      <c r="F264" t="s">
        <v>8</v>
      </c>
      <c r="G264" s="44">
        <f>VLOOKUP($D264,CLASS!$D$2:$W$405,4,FALSE)</f>
        <v>0</v>
      </c>
      <c r="H264">
        <f>VLOOKUP($D264,CLASS!$D$2:$W$405,5,FALSE)</f>
        <v>0</v>
      </c>
      <c r="I264" s="20">
        <f>IF(H264,G264+H264,0)</f>
        <v>0</v>
      </c>
      <c r="J264">
        <f>VLOOKUP($D264,CLASS!$D$2:$W$405,7,FALSE)</f>
        <v>0</v>
      </c>
      <c r="K264" s="52">
        <f>IF(IF(J264,J264+$G264,0)&lt;=100,IF(J264,J264+$G264,0),100)</f>
        <v>0</v>
      </c>
      <c r="L264" s="44">
        <f>VLOOKUP($D264,CLASS!$D$2:$W$405,9,FALSE)</f>
        <v>0</v>
      </c>
      <c r="M264" s="52">
        <f>IF(IF(L264,L264+$G264,0)&lt;=100,IF(L264,L264+$G264,0),100)</f>
        <v>0</v>
      </c>
      <c r="N264" s="44">
        <f>VLOOKUP($D264,CLASS!$D$2:$W$405,11,FALSE)</f>
        <v>0</v>
      </c>
      <c r="O264" s="52">
        <f>IF(IF(N264,N264+$G264,0)&lt;=100,IF(N264,N264+$G264,0),100)</f>
        <v>0</v>
      </c>
      <c r="P264" s="44">
        <f>VLOOKUP($D264,CLASS!$D$2:$W$405,13,FALSE)</f>
        <v>0</v>
      </c>
      <c r="Q264" s="52">
        <f>IF(IF(P264,P264+$G264,0)&lt;=100,IF(P264,P264+$G264,0),100)</f>
        <v>0</v>
      </c>
      <c r="R264" s="44">
        <f>VLOOKUP($D264,CLASS!$D$2:$W$405,15,FALSE)</f>
        <v>0</v>
      </c>
      <c r="S264" s="52">
        <f>IF(IF(R264,R264+$G264,0)&lt;=100,IF(R264,R264+$G264,0),100)</f>
        <v>0</v>
      </c>
      <c r="T264" s="44">
        <f>VLOOKUP($D264,CLASS!$D$2:$W$405,17,FALSE)</f>
        <v>0</v>
      </c>
      <c r="U264" s="52">
        <f>IF(IF(T264,T264+$G264,0)&lt;=100,IF(T264,T264+$G264,0),100)</f>
        <v>0</v>
      </c>
      <c r="V264" s="44">
        <f>VLOOKUP($D264,CLASS!$D$2:$W$405,19,FALSE)</f>
        <v>0</v>
      </c>
      <c r="W264" s="52">
        <f>IF(IF(V264,V264+$G264,0)&lt;=100,IF(V264,V264+$G264,0),100)</f>
        <v>0</v>
      </c>
      <c r="X264"/>
      <c r="Y264"/>
      <c r="Z264" s="52">
        <f>I264+K264+M264+O264+Q264+S264+U264+W264</f>
        <v>0</v>
      </c>
      <c r="AA264"/>
      <c r="AB264">
        <f>I264</f>
        <v>0</v>
      </c>
      <c r="AC264">
        <f>K264</f>
        <v>0</v>
      </c>
      <c r="AD264">
        <f>M264</f>
        <v>0</v>
      </c>
      <c r="AE264">
        <f>O264</f>
        <v>0</v>
      </c>
      <c r="AF264">
        <f>Q264</f>
        <v>0</v>
      </c>
      <c r="AG264">
        <f>S264</f>
        <v>0</v>
      </c>
      <c r="AH264">
        <f>U264</f>
        <v>0</v>
      </c>
      <c r="AI264">
        <f>W264</f>
        <v>0</v>
      </c>
      <c r="AJ264" s="24">
        <f>SUMPRODUCT(LARGE(AB264:AI264, {1,2,3,4,5}))</f>
        <v>0</v>
      </c>
      <c r="AK264"/>
    </row>
    <row r="265" spans="1:37" x14ac:dyDescent="0.25">
      <c r="A265" s="47" t="s">
        <v>31</v>
      </c>
      <c r="B265" s="45" t="s">
        <v>151</v>
      </c>
      <c r="C265" s="44" t="s">
        <v>213</v>
      </c>
      <c r="D265" s="44">
        <v>134080</v>
      </c>
      <c r="E265" s="44" t="s">
        <v>11</v>
      </c>
      <c r="F265" s="44" t="s">
        <v>8</v>
      </c>
      <c r="G265" s="44">
        <f>VLOOKUP($D265,CLASS!$D$2:$W$405,4,FALSE)</f>
        <v>5</v>
      </c>
      <c r="H265" s="44">
        <f>VLOOKUP($D265,CLASS!$D$2:$W$405,5,FALSE)</f>
        <v>0</v>
      </c>
      <c r="I265" s="20">
        <f>IF(H265,G265+H265,0)</f>
        <v>0</v>
      </c>
      <c r="J265" s="44">
        <f>VLOOKUP($D265,CLASS!$D$2:$W$405,7,FALSE)</f>
        <v>0</v>
      </c>
      <c r="K265" s="52">
        <f>IF(IF(J265,J265+$G265,0)&lt;=100,IF(J265,J265+$G265,0),100)</f>
        <v>0</v>
      </c>
      <c r="L265" s="44">
        <f>VLOOKUP($D265,CLASS!$D$2:$W$405,9,FALSE)</f>
        <v>0</v>
      </c>
      <c r="M265" s="52">
        <f>IF(IF(L265,L265+$G265,0)&lt;=100,IF(L265,L265+$G265,0),100)</f>
        <v>0</v>
      </c>
      <c r="N265" s="44">
        <f>VLOOKUP($D265,CLASS!$D$2:$W$405,11,FALSE)</f>
        <v>0</v>
      </c>
      <c r="O265" s="52">
        <f>IF(IF(N265,N265+$G265,0)&lt;=100,IF(N265,N265+$G265,0),100)</f>
        <v>0</v>
      </c>
      <c r="P265" s="44">
        <f>VLOOKUP($D265,CLASS!$D$2:$W$405,13,FALSE)</f>
        <v>0</v>
      </c>
      <c r="Q265" s="52">
        <f>IF(IF(P265,P265+$G265,0)&lt;=100,IF(P265,P265+$G265,0),100)</f>
        <v>0</v>
      </c>
      <c r="R265" s="44">
        <f>VLOOKUP($D265,CLASS!$D$2:$W$405,15,FALSE)</f>
        <v>0</v>
      </c>
      <c r="S265" s="52">
        <f>IF(IF(R265,R265+$G265,0)&lt;=100,IF(R265,R265+$G265,0),100)</f>
        <v>0</v>
      </c>
      <c r="T265" s="44">
        <f>VLOOKUP($D265,CLASS!$D$2:$W$405,17,FALSE)</f>
        <v>0</v>
      </c>
      <c r="U265" s="52">
        <f>IF(IF(T265,T265+$G265,0)&lt;=100,IF(T265,T265+$G265,0),100)</f>
        <v>0</v>
      </c>
      <c r="V265" s="44">
        <f>VLOOKUP($D265,CLASS!$D$2:$W$405,19,FALSE)</f>
        <v>0</v>
      </c>
      <c r="W265" s="52">
        <f>IF(IF(V265,V265+$G265,0)&lt;=100,IF(V265,V265+$G265,0),100)</f>
        <v>0</v>
      </c>
      <c r="X265" s="44"/>
      <c r="Y265" s="44"/>
      <c r="Z265" s="52">
        <f>I265+K265+M265+O265+Q265+S265+U265+W265</f>
        <v>0</v>
      </c>
      <c r="AA265" s="44"/>
      <c r="AB265" s="44">
        <f>I265</f>
        <v>0</v>
      </c>
      <c r="AC265" s="44">
        <f>K265</f>
        <v>0</v>
      </c>
      <c r="AD265" s="44">
        <f>M265</f>
        <v>0</v>
      </c>
      <c r="AE265" s="44">
        <f>O265</f>
        <v>0</v>
      </c>
      <c r="AF265" s="44">
        <f>Q265</f>
        <v>0</v>
      </c>
      <c r="AG265" s="44">
        <f>S265</f>
        <v>0</v>
      </c>
      <c r="AH265" s="44">
        <f>U265</f>
        <v>0</v>
      </c>
      <c r="AI265" s="44">
        <f>W265</f>
        <v>0</v>
      </c>
      <c r="AJ265" s="24">
        <f>SUMPRODUCT(LARGE(AB265:AI265, {1,2,3,4,5}))</f>
        <v>0</v>
      </c>
      <c r="AK265" s="44"/>
    </row>
    <row r="266" spans="1:37" x14ac:dyDescent="0.25">
      <c r="A266" s="47" t="s">
        <v>14</v>
      </c>
      <c r="B266" s="45" t="s">
        <v>38</v>
      </c>
      <c r="C266" s="44" t="s">
        <v>214</v>
      </c>
      <c r="D266" s="44">
        <v>115934</v>
      </c>
      <c r="E266" s="44" t="s">
        <v>11</v>
      </c>
      <c r="F266" s="44" t="s">
        <v>8</v>
      </c>
      <c r="G266" s="44">
        <f>VLOOKUP($D266,CLASS!$D$2:$W$405,4,FALSE)</f>
        <v>5</v>
      </c>
      <c r="H266" s="44">
        <f>VLOOKUP($D266,CLASS!$D$2:$W$405,5,FALSE)</f>
        <v>0</v>
      </c>
      <c r="I266" s="20">
        <f>IF(H266,G266+H266,0)</f>
        <v>0</v>
      </c>
      <c r="J266" s="44">
        <f>VLOOKUP($D266,CLASS!$D$2:$W$405,7,FALSE)</f>
        <v>0</v>
      </c>
      <c r="K266" s="52">
        <f>IF(IF(J266,J266+$G266,0)&lt;=100,IF(J266,J266+$G266,0),100)</f>
        <v>0</v>
      </c>
      <c r="L266" s="44">
        <f>VLOOKUP($D266,CLASS!$D$2:$W$405,9,FALSE)</f>
        <v>0</v>
      </c>
      <c r="M266" s="52">
        <f>IF(IF(L266,L266+$G266,0)&lt;=100,IF(L266,L266+$G266,0),100)</f>
        <v>0</v>
      </c>
      <c r="N266" s="44">
        <f>VLOOKUP($D266,CLASS!$D$2:$W$405,11,FALSE)</f>
        <v>0</v>
      </c>
      <c r="O266" s="52">
        <f>IF(IF(N266,N266+$G266,0)&lt;=100,IF(N266,N266+$G266,0),100)</f>
        <v>0</v>
      </c>
      <c r="P266" s="44">
        <f>VLOOKUP($D266,CLASS!$D$2:$W$405,13,FALSE)</f>
        <v>0</v>
      </c>
      <c r="Q266" s="52">
        <f>IF(IF(P266,P266+$G266,0)&lt;=100,IF(P266,P266+$G266,0),100)</f>
        <v>0</v>
      </c>
      <c r="R266" s="44">
        <f>VLOOKUP($D266,CLASS!$D$2:$W$405,15,FALSE)</f>
        <v>0</v>
      </c>
      <c r="S266" s="52">
        <f>IF(IF(R266,R266+$G266,0)&lt;=100,IF(R266,R266+$G266,0),100)</f>
        <v>0</v>
      </c>
      <c r="T266" s="44">
        <f>VLOOKUP($D266,CLASS!$D$2:$W$405,17,FALSE)</f>
        <v>0</v>
      </c>
      <c r="U266" s="52">
        <f>IF(IF(T266,T266+$G266,0)&lt;=100,IF(T266,T266+$G266,0),100)</f>
        <v>0</v>
      </c>
      <c r="V266" s="44">
        <f>VLOOKUP($D266,CLASS!$D$2:$W$405,19,FALSE)</f>
        <v>0</v>
      </c>
      <c r="W266" s="52">
        <f>IF(IF(V266,V266+$G266,0)&lt;=100,IF(V266,V266+$G266,0),100)</f>
        <v>0</v>
      </c>
      <c r="X266" s="44"/>
      <c r="Y266" s="44"/>
      <c r="Z266" s="52">
        <f>I266+K266+M266+O266+Q266+S266+U266+W266</f>
        <v>0</v>
      </c>
      <c r="AA266" s="44"/>
      <c r="AB266" s="44">
        <f>I266</f>
        <v>0</v>
      </c>
      <c r="AC266" s="44">
        <f>K266</f>
        <v>0</v>
      </c>
      <c r="AD266" s="44">
        <f>M266</f>
        <v>0</v>
      </c>
      <c r="AE266" s="44">
        <f>O266</f>
        <v>0</v>
      </c>
      <c r="AF266" s="44">
        <f>Q266</f>
        <v>0</v>
      </c>
      <c r="AG266" s="44">
        <f>S266</f>
        <v>0</v>
      </c>
      <c r="AH266" s="44">
        <f>U266</f>
        <v>0</v>
      </c>
      <c r="AI266" s="44">
        <f>W266</f>
        <v>0</v>
      </c>
      <c r="AJ266" s="24">
        <f>SUMPRODUCT(LARGE(AB266:AI266, {1,2,3,4,5}))</f>
        <v>0</v>
      </c>
    </row>
    <row r="267" spans="1:37" x14ac:dyDescent="0.25">
      <c r="A267" s="47" t="s">
        <v>26</v>
      </c>
      <c r="B267" s="46" t="s">
        <v>125</v>
      </c>
      <c r="C267" s="44" t="s">
        <v>215</v>
      </c>
      <c r="D267" s="44">
        <v>123507</v>
      </c>
      <c r="E267" s="44" t="s">
        <v>11</v>
      </c>
      <c r="F267" s="44" t="s">
        <v>8</v>
      </c>
      <c r="G267" s="44">
        <f>VLOOKUP($D267,CLASS!$D$2:$W$405,4,FALSE)</f>
        <v>5</v>
      </c>
      <c r="H267" s="44">
        <f>VLOOKUP($D267,CLASS!$D$2:$W$405,5,FALSE)</f>
        <v>0</v>
      </c>
      <c r="I267" s="20">
        <f>IF(H267,G267+H267,0)</f>
        <v>0</v>
      </c>
      <c r="J267" s="44">
        <f>VLOOKUP($D267,CLASS!$D$2:$W$405,7,FALSE)</f>
        <v>0</v>
      </c>
      <c r="K267" s="52">
        <f>IF(IF(J267,J267+$G267,0)&lt;=100,IF(J267,J267+$G267,0),100)</f>
        <v>0</v>
      </c>
      <c r="L267" s="44">
        <f>VLOOKUP($D267,CLASS!$D$2:$W$405,9,FALSE)</f>
        <v>0</v>
      </c>
      <c r="M267" s="52">
        <f>IF(IF(L267,L267+$G267,0)&lt;=100,IF(L267,L267+$G267,0),100)</f>
        <v>0</v>
      </c>
      <c r="N267" s="44">
        <f>VLOOKUP($D267,CLASS!$D$2:$W$405,11,FALSE)</f>
        <v>0</v>
      </c>
      <c r="O267" s="52">
        <f>IF(IF(N267,N267+$G267,0)&lt;=100,IF(N267,N267+$G267,0),100)</f>
        <v>0</v>
      </c>
      <c r="P267" s="44">
        <f>VLOOKUP($D267,CLASS!$D$2:$W$405,13,FALSE)</f>
        <v>0</v>
      </c>
      <c r="Q267" s="52">
        <f>IF(IF(P267,P267+$G267,0)&lt;=100,IF(P267,P267+$G267,0),100)</f>
        <v>0</v>
      </c>
      <c r="R267" s="44">
        <f>VLOOKUP($D267,CLASS!$D$2:$W$405,15,FALSE)</f>
        <v>0</v>
      </c>
      <c r="S267" s="52">
        <f>IF(IF(R267,R267+$G267,0)&lt;=100,IF(R267,R267+$G267,0),100)</f>
        <v>0</v>
      </c>
      <c r="T267" s="44">
        <f>VLOOKUP($D267,CLASS!$D$2:$W$405,17,FALSE)</f>
        <v>0</v>
      </c>
      <c r="U267" s="52">
        <f>IF(IF(T267,T267+$G267,0)&lt;=100,IF(T267,T267+$G267,0),100)</f>
        <v>0</v>
      </c>
      <c r="V267" s="44">
        <f>VLOOKUP($D267,CLASS!$D$2:$W$405,19,FALSE)</f>
        <v>0</v>
      </c>
      <c r="W267" s="52">
        <f>IF(IF(V267,V267+$G267,0)&lt;=100,IF(V267,V267+$G267,0),100)</f>
        <v>0</v>
      </c>
      <c r="X267" s="44"/>
      <c r="Y267" s="44"/>
      <c r="Z267" s="52">
        <f>I267+K267+M267+O267+Q267+S267+U267+W267</f>
        <v>0</v>
      </c>
      <c r="AA267" s="44"/>
      <c r="AB267" s="44">
        <f>I267</f>
        <v>0</v>
      </c>
      <c r="AC267" s="44">
        <f>K267</f>
        <v>0</v>
      </c>
      <c r="AD267" s="44">
        <f>M267</f>
        <v>0</v>
      </c>
      <c r="AE267" s="44">
        <f>O267</f>
        <v>0</v>
      </c>
      <c r="AF267" s="44">
        <f>Q267</f>
        <v>0</v>
      </c>
      <c r="AG267" s="44">
        <f>S267</f>
        <v>0</v>
      </c>
      <c r="AH267" s="44">
        <f>U267</f>
        <v>0</v>
      </c>
      <c r="AI267" s="44">
        <f>W267</f>
        <v>0</v>
      </c>
      <c r="AJ267" s="24">
        <f>SUMPRODUCT(LARGE(AB267:AI267, {1,2,3,4,5}))</f>
        <v>0</v>
      </c>
      <c r="AK267" s="44"/>
    </row>
    <row r="268" spans="1:37" x14ac:dyDescent="0.25">
      <c r="A268" s="47" t="s">
        <v>49</v>
      </c>
      <c r="B268" s="46" t="s">
        <v>223</v>
      </c>
      <c r="C268" s="44" t="s">
        <v>224</v>
      </c>
      <c r="D268" s="44">
        <v>113904</v>
      </c>
      <c r="E268" s="44" t="s">
        <v>11</v>
      </c>
      <c r="F268" s="44" t="s">
        <v>8</v>
      </c>
      <c r="G268" s="44">
        <f>VLOOKUP($D268,CLASS!$D$2:$W$405,4,FALSE)</f>
        <v>5</v>
      </c>
      <c r="H268" s="44">
        <f>VLOOKUP($D268,CLASS!$D$2:$W$405,5,FALSE)</f>
        <v>0</v>
      </c>
      <c r="I268" s="20">
        <f>IF(H268,G268+H268,0)</f>
        <v>0</v>
      </c>
      <c r="J268" s="44">
        <f>VLOOKUP($D268,CLASS!$D$2:$W$405,7,FALSE)</f>
        <v>0</v>
      </c>
      <c r="K268" s="52">
        <f>IF(IF(J268,J268+$G268,0)&lt;=100,IF(J268,J268+$G268,0),100)</f>
        <v>0</v>
      </c>
      <c r="L268" s="44">
        <f>VLOOKUP($D268,CLASS!$D$2:$W$405,9,FALSE)</f>
        <v>0</v>
      </c>
      <c r="M268" s="52">
        <f>IF(IF(L268,L268+$G268,0)&lt;=100,IF(L268,L268+$G268,0),100)</f>
        <v>0</v>
      </c>
      <c r="N268" s="44">
        <f>VLOOKUP($D268,CLASS!$D$2:$W$405,11,FALSE)</f>
        <v>0</v>
      </c>
      <c r="O268" s="52">
        <f>IF(IF(N268,N268+$G268,0)&lt;=100,IF(N268,N268+$G268,0),100)</f>
        <v>0</v>
      </c>
      <c r="P268" s="44">
        <f>VLOOKUP($D268,CLASS!$D$2:$W$405,13,FALSE)</f>
        <v>0</v>
      </c>
      <c r="Q268" s="52">
        <f>IF(IF(P268,P268+$G268,0)&lt;=100,IF(P268,P268+$G268,0),100)</f>
        <v>0</v>
      </c>
      <c r="R268" s="44">
        <f>VLOOKUP($D268,CLASS!$D$2:$W$405,15,FALSE)</f>
        <v>0</v>
      </c>
      <c r="S268" s="52">
        <f>IF(IF(R268,R268+$G268,0)&lt;=100,IF(R268,R268+$G268,0),100)</f>
        <v>0</v>
      </c>
      <c r="T268" s="44">
        <f>VLOOKUP($D268,CLASS!$D$2:$W$405,17,FALSE)</f>
        <v>0</v>
      </c>
      <c r="U268" s="52">
        <f>IF(IF(T268,T268+$G268,0)&lt;=100,IF(T268,T268+$G268,0),100)</f>
        <v>0</v>
      </c>
      <c r="V268" s="44">
        <f>VLOOKUP($D268,CLASS!$D$2:$W$405,19,FALSE)</f>
        <v>0</v>
      </c>
      <c r="W268" s="52">
        <f>IF(IF(V268,V268+$G268,0)&lt;=100,IF(V268,V268+$G268,0),100)</f>
        <v>0</v>
      </c>
      <c r="X268" s="44"/>
      <c r="Y268" s="44"/>
      <c r="Z268" s="52">
        <f>I268+K268+M268+O268+Q268+S268+U268+W268</f>
        <v>0</v>
      </c>
      <c r="AA268" s="44"/>
      <c r="AB268" s="44">
        <f>I268</f>
        <v>0</v>
      </c>
      <c r="AC268" s="44">
        <f>K268</f>
        <v>0</v>
      </c>
      <c r="AD268" s="44">
        <f>M268</f>
        <v>0</v>
      </c>
      <c r="AE268" s="44">
        <f>O268</f>
        <v>0</v>
      </c>
      <c r="AF268" s="44">
        <f>Q268</f>
        <v>0</v>
      </c>
      <c r="AG268" s="44">
        <f>S268</f>
        <v>0</v>
      </c>
      <c r="AH268" s="44">
        <f>U268</f>
        <v>0</v>
      </c>
      <c r="AI268" s="44">
        <f>W268</f>
        <v>0</v>
      </c>
      <c r="AJ268" s="24">
        <f>SUMPRODUCT(LARGE(AB268:AI268, {1,2,3,4,5}))</f>
        <v>0</v>
      </c>
      <c r="AK268" s="44"/>
    </row>
    <row r="269" spans="1:37" x14ac:dyDescent="0.25">
      <c r="A269" s="47" t="s">
        <v>49</v>
      </c>
      <c r="B269" s="46" t="s">
        <v>191</v>
      </c>
      <c r="C269" s="44" t="s">
        <v>234</v>
      </c>
      <c r="D269" s="44">
        <v>44316</v>
      </c>
      <c r="E269" s="44" t="s">
        <v>11</v>
      </c>
      <c r="F269" s="44" t="s">
        <v>8</v>
      </c>
      <c r="G269" s="44">
        <f>VLOOKUP($D269,CLASS!$D$2:$W$405,4,FALSE)</f>
        <v>5</v>
      </c>
      <c r="H269" s="44">
        <f>VLOOKUP($D269,CLASS!$D$2:$W$405,5,FALSE)</f>
        <v>0</v>
      </c>
      <c r="I269" s="20">
        <f>IF(H269,G269+H269,0)</f>
        <v>0</v>
      </c>
      <c r="J269" s="44">
        <f>VLOOKUP($D269,CLASS!$D$2:$W$405,7,FALSE)</f>
        <v>0</v>
      </c>
      <c r="K269" s="52">
        <f>IF(IF(J269,J269+$G269,0)&lt;=100,IF(J269,J269+$G269,0),100)</f>
        <v>0</v>
      </c>
      <c r="L269" s="44">
        <f>VLOOKUP($D269,CLASS!$D$2:$W$405,9,FALSE)</f>
        <v>0</v>
      </c>
      <c r="M269" s="52">
        <f>IF(IF(L269,L269+$G269,0)&lt;=100,IF(L269,L269+$G269,0),100)</f>
        <v>0</v>
      </c>
      <c r="N269" s="44">
        <f>VLOOKUP($D269,CLASS!$D$2:$W$405,11,FALSE)</f>
        <v>0</v>
      </c>
      <c r="O269" s="52">
        <f>IF(IF(N269,N269+$G269,0)&lt;=100,IF(N269,N269+$G269,0),100)</f>
        <v>0</v>
      </c>
      <c r="P269" s="44">
        <f>VLOOKUP($D269,CLASS!$D$2:$W$405,13,FALSE)</f>
        <v>0</v>
      </c>
      <c r="Q269" s="52">
        <f>IF(IF(P269,P269+$G269,0)&lt;=100,IF(P269,P269+$G269,0),100)</f>
        <v>0</v>
      </c>
      <c r="R269" s="44">
        <f>VLOOKUP($D269,CLASS!$D$2:$W$405,15,FALSE)</f>
        <v>0</v>
      </c>
      <c r="S269" s="52">
        <f>IF(IF(R269,R269+$G269,0)&lt;=100,IF(R269,R269+$G269,0),100)</f>
        <v>0</v>
      </c>
      <c r="T269" s="44">
        <f>VLOOKUP($D269,CLASS!$D$2:$W$405,17,FALSE)</f>
        <v>0</v>
      </c>
      <c r="U269" s="52">
        <f>IF(IF(T269,T269+$G269,0)&lt;=100,IF(T269,T269+$G269,0),100)</f>
        <v>0</v>
      </c>
      <c r="V269" s="44">
        <f>VLOOKUP($D269,CLASS!$D$2:$W$405,19,FALSE)</f>
        <v>0</v>
      </c>
      <c r="W269" s="52">
        <f>IF(IF(V269,V269+$G269,0)&lt;=100,IF(V269,V269+$G269,0),100)</f>
        <v>0</v>
      </c>
      <c r="X269" s="44"/>
      <c r="Y269" s="44"/>
      <c r="Z269" s="52">
        <f>I269+K269+M269+O269+Q269+S269+U269+W269</f>
        <v>0</v>
      </c>
      <c r="AA269" s="44"/>
      <c r="AB269" s="44">
        <f>I269</f>
        <v>0</v>
      </c>
      <c r="AC269" s="44">
        <f>K269</f>
        <v>0</v>
      </c>
      <c r="AD269" s="44">
        <f>M269</f>
        <v>0</v>
      </c>
      <c r="AE269" s="44">
        <f>O269</f>
        <v>0</v>
      </c>
      <c r="AF269" s="44">
        <f>Q269</f>
        <v>0</v>
      </c>
      <c r="AG269" s="44">
        <f>S269</f>
        <v>0</v>
      </c>
      <c r="AH269" s="44">
        <f>U269</f>
        <v>0</v>
      </c>
      <c r="AI269" s="44">
        <f>W269</f>
        <v>0</v>
      </c>
      <c r="AJ269" s="24">
        <f>SUMPRODUCT(LARGE(AB269:AI269, {1,2,3,4,5}))</f>
        <v>0</v>
      </c>
    </row>
    <row r="270" spans="1:37" x14ac:dyDescent="0.25">
      <c r="A270" s="47" t="s">
        <v>29</v>
      </c>
      <c r="B270" s="46" t="s">
        <v>88</v>
      </c>
      <c r="C270" s="44" t="s">
        <v>240</v>
      </c>
      <c r="D270" s="44">
        <v>106527</v>
      </c>
      <c r="E270" s="44" t="s">
        <v>11</v>
      </c>
      <c r="F270" s="44" t="s">
        <v>35</v>
      </c>
      <c r="G270" s="44">
        <f>VLOOKUP($D270,CLASS!$D$2:$W$405,4,FALSE)</f>
        <v>5</v>
      </c>
      <c r="H270" s="44">
        <f>VLOOKUP($D270,CLASS!$D$2:$W$405,5,FALSE)</f>
        <v>0</v>
      </c>
      <c r="I270" s="20">
        <f>IF(H270,G270+H270,0)</f>
        <v>0</v>
      </c>
      <c r="J270" s="44">
        <f>VLOOKUP($D270,CLASS!$D$2:$W$405,7,FALSE)</f>
        <v>0</v>
      </c>
      <c r="K270" s="52">
        <f>IF(IF(J270,J270+$G270,0)&lt;=100,IF(J270,J270+$G270,0),100)</f>
        <v>0</v>
      </c>
      <c r="L270" s="44">
        <f>VLOOKUP($D270,CLASS!$D$2:$W$405,9,FALSE)</f>
        <v>0</v>
      </c>
      <c r="M270" s="52">
        <f>IF(IF(L270,L270+$G270,0)&lt;=100,IF(L270,L270+$G270,0),100)</f>
        <v>0</v>
      </c>
      <c r="N270" s="44">
        <f>VLOOKUP($D270,CLASS!$D$2:$W$405,11,FALSE)</f>
        <v>0</v>
      </c>
      <c r="O270" s="52">
        <f>IF(IF(N270,N270+$G270,0)&lt;=100,IF(N270,N270+$G270,0),100)</f>
        <v>0</v>
      </c>
      <c r="P270" s="44">
        <f>VLOOKUP($D270,CLASS!$D$2:$W$405,13,FALSE)</f>
        <v>0</v>
      </c>
      <c r="Q270" s="52">
        <f>IF(IF(P270,P270+$G270,0)&lt;=100,IF(P270,P270+$G270,0),100)</f>
        <v>0</v>
      </c>
      <c r="R270" s="44">
        <f>VLOOKUP($D270,CLASS!$D$2:$W$405,15,FALSE)</f>
        <v>0</v>
      </c>
      <c r="S270" s="52">
        <f>IF(IF(R270,R270+$G270,0)&lt;=100,IF(R270,R270+$G270,0),100)</f>
        <v>0</v>
      </c>
      <c r="T270" s="44">
        <f>VLOOKUP($D270,CLASS!$D$2:$W$405,17,FALSE)</f>
        <v>0</v>
      </c>
      <c r="U270" s="52">
        <f>IF(IF(T270,T270+$G270,0)&lt;=100,IF(T270,T270+$G270,0),100)</f>
        <v>0</v>
      </c>
      <c r="V270" s="44">
        <f>VLOOKUP($D270,CLASS!$D$2:$W$405,19,FALSE)</f>
        <v>0</v>
      </c>
      <c r="W270" s="52">
        <f>IF(IF(V270,V270+$G270,0)&lt;=100,IF(V270,V270+$G270,0),100)</f>
        <v>0</v>
      </c>
      <c r="X270" s="44"/>
      <c r="Y270" s="44"/>
      <c r="Z270" s="52">
        <f>I270+K270+M270+O270+Q270+S270+U270+W270</f>
        <v>0</v>
      </c>
      <c r="AA270" s="44"/>
      <c r="AB270" s="44">
        <f>I270</f>
        <v>0</v>
      </c>
      <c r="AC270" s="44">
        <f>K270</f>
        <v>0</v>
      </c>
      <c r="AD270" s="44">
        <f>M270</f>
        <v>0</v>
      </c>
      <c r="AE270" s="44">
        <f>O270</f>
        <v>0</v>
      </c>
      <c r="AF270" s="44">
        <f>Q270</f>
        <v>0</v>
      </c>
      <c r="AG270" s="44">
        <f>S270</f>
        <v>0</v>
      </c>
      <c r="AH270" s="44">
        <f>U270</f>
        <v>0</v>
      </c>
      <c r="AI270" s="44">
        <f>W270</f>
        <v>0</v>
      </c>
      <c r="AJ270" s="24">
        <f>SUMPRODUCT(LARGE(AB270:AI270, {1,2,3,4,5}))</f>
        <v>0</v>
      </c>
    </row>
    <row r="271" spans="1:37" x14ac:dyDescent="0.25">
      <c r="A271" s="47" t="s">
        <v>29</v>
      </c>
      <c r="B271" s="46" t="s">
        <v>175</v>
      </c>
      <c r="C271" s="44" t="s">
        <v>212</v>
      </c>
      <c r="D271" s="44">
        <v>130868</v>
      </c>
      <c r="E271" s="44" t="s">
        <v>12</v>
      </c>
      <c r="F271" s="44" t="s">
        <v>8</v>
      </c>
      <c r="G271" s="44">
        <f>VLOOKUP($D271,CLASS!$D$2:$W$405,4,FALSE)</f>
        <v>10</v>
      </c>
      <c r="H271" s="44">
        <f>VLOOKUP($D271,CLASS!$D$2:$W$405,5,FALSE)</f>
        <v>0</v>
      </c>
      <c r="I271" s="20">
        <f>IF(H271,G271+H271,0)</f>
        <v>0</v>
      </c>
      <c r="J271" s="44">
        <f>VLOOKUP($D271,CLASS!$D$2:$W$405,7,FALSE)</f>
        <v>0</v>
      </c>
      <c r="K271" s="52">
        <f>IF(IF(J271,J271+$G271,0)&lt;=100,IF(J271,J271+$G271,0),100)</f>
        <v>0</v>
      </c>
      <c r="L271" s="44">
        <f>VLOOKUP($D271,CLASS!$D$2:$W$405,9,FALSE)</f>
        <v>0</v>
      </c>
      <c r="M271" s="52">
        <f>IF(IF(L271,L271+$G271,0)&lt;=100,IF(L271,L271+$G271,0),100)</f>
        <v>0</v>
      </c>
      <c r="N271" s="44">
        <f>VLOOKUP($D271,CLASS!$D$2:$W$405,11,FALSE)</f>
        <v>0</v>
      </c>
      <c r="O271" s="52">
        <f>IF(IF(N271,N271+$G271,0)&lt;=100,IF(N271,N271+$G271,0),100)</f>
        <v>0</v>
      </c>
      <c r="P271" s="44">
        <f>VLOOKUP($D271,CLASS!$D$2:$W$405,13,FALSE)</f>
        <v>0</v>
      </c>
      <c r="Q271" s="52">
        <f>IF(IF(P271,P271+$G271,0)&lt;=100,IF(P271,P271+$G271,0),100)</f>
        <v>0</v>
      </c>
      <c r="R271" s="44">
        <f>VLOOKUP($D271,CLASS!$D$2:$W$405,15,FALSE)</f>
        <v>0</v>
      </c>
      <c r="S271" s="52">
        <f>IF(IF(R271,R271+$G271,0)&lt;=100,IF(R271,R271+$G271,0),100)</f>
        <v>0</v>
      </c>
      <c r="T271" s="44">
        <f>VLOOKUP($D271,CLASS!$D$2:$W$405,17,FALSE)</f>
        <v>0</v>
      </c>
      <c r="U271" s="52">
        <f>IF(IF(T271,T271+$G271,0)&lt;=100,IF(T271,T271+$G271,0),100)</f>
        <v>0</v>
      </c>
      <c r="V271" s="44">
        <f>VLOOKUP($D271,CLASS!$D$2:$W$405,19,FALSE)</f>
        <v>0</v>
      </c>
      <c r="W271" s="52">
        <f>IF(IF(V271,V271+$G271,0)&lt;=100,IF(V271,V271+$G271,0),100)</f>
        <v>0</v>
      </c>
      <c r="X271" s="44"/>
      <c r="Y271" s="44"/>
      <c r="Z271" s="52">
        <f>I271+K271+M271+O271+Q271+S271+U271+W271</f>
        <v>0</v>
      </c>
      <c r="AA271" s="44"/>
      <c r="AB271" s="44">
        <f>I271</f>
        <v>0</v>
      </c>
      <c r="AC271" s="44">
        <f>K271</f>
        <v>0</v>
      </c>
      <c r="AD271" s="44">
        <f>M271</f>
        <v>0</v>
      </c>
      <c r="AE271" s="44">
        <f>O271</f>
        <v>0</v>
      </c>
      <c r="AF271" s="44">
        <f>Q271</f>
        <v>0</v>
      </c>
      <c r="AG271" s="44">
        <f>S271</f>
        <v>0</v>
      </c>
      <c r="AH271" s="44">
        <f>U271</f>
        <v>0</v>
      </c>
      <c r="AI271" s="44">
        <f>W271</f>
        <v>0</v>
      </c>
      <c r="AJ271" s="24">
        <f>SUMPRODUCT(LARGE(AB271:AI271, {1,2,3,4,5}))</f>
        <v>0</v>
      </c>
    </row>
    <row r="272" spans="1:37" x14ac:dyDescent="0.25">
      <c r="A272" s="47" t="s">
        <v>14</v>
      </c>
      <c r="B272" s="45" t="s">
        <v>297</v>
      </c>
      <c r="C272" s="44" t="s">
        <v>214</v>
      </c>
      <c r="D272" s="44">
        <v>115991</v>
      </c>
      <c r="E272" s="44" t="s">
        <v>12</v>
      </c>
      <c r="F272" s="44" t="s">
        <v>43</v>
      </c>
      <c r="G272" s="44">
        <f>VLOOKUP($D272,CLASS!$D$2:$W$405,4,FALSE)</f>
        <v>10</v>
      </c>
      <c r="H272" s="44">
        <f>VLOOKUP($D272,CLASS!$D$2:$W$405,5,FALSE)</f>
        <v>0</v>
      </c>
      <c r="I272" s="20">
        <f>IF(H272,G272+H272,0)</f>
        <v>0</v>
      </c>
      <c r="J272" s="44">
        <f>VLOOKUP($D272,CLASS!$D$2:$W$405,7,FALSE)</f>
        <v>0</v>
      </c>
      <c r="K272" s="52">
        <f>IF(IF(J272,J272+$G272,0)&lt;=100,IF(J272,J272+$G272,0),100)</f>
        <v>0</v>
      </c>
      <c r="L272" s="44">
        <f>VLOOKUP($D272,CLASS!$D$2:$W$405,9,FALSE)</f>
        <v>0</v>
      </c>
      <c r="M272" s="52">
        <f>IF(IF(L272,L272+$G272,0)&lt;=100,IF(L272,L272+$G272,0),100)</f>
        <v>0</v>
      </c>
      <c r="N272" s="44">
        <f>VLOOKUP($D272,CLASS!$D$2:$W$405,11,FALSE)</f>
        <v>0</v>
      </c>
      <c r="O272" s="52">
        <f>IF(IF(N272,N272+$G272,0)&lt;=100,IF(N272,N272+$G272,0),100)</f>
        <v>0</v>
      </c>
      <c r="P272" s="44">
        <f>VLOOKUP($D272,CLASS!$D$2:$W$405,13,FALSE)</f>
        <v>0</v>
      </c>
      <c r="Q272" s="52">
        <f>IF(IF(P272,P272+$G272,0)&lt;=100,IF(P272,P272+$G272,0),100)</f>
        <v>0</v>
      </c>
      <c r="R272" s="44">
        <f>VLOOKUP($D272,CLASS!$D$2:$W$405,15,FALSE)</f>
        <v>0</v>
      </c>
      <c r="S272" s="52">
        <f>IF(IF(R272,R272+$G272,0)&lt;=100,IF(R272,R272+$G272,0),100)</f>
        <v>0</v>
      </c>
      <c r="T272" s="44">
        <f>VLOOKUP($D272,CLASS!$D$2:$W$405,17,FALSE)</f>
        <v>0</v>
      </c>
      <c r="U272" s="52">
        <f>IF(IF(T272,T272+$G272,0)&lt;=100,IF(T272,T272+$G272,0),100)</f>
        <v>0</v>
      </c>
      <c r="V272" s="44">
        <f>VLOOKUP($D272,CLASS!$D$2:$W$405,19,FALSE)</f>
        <v>0</v>
      </c>
      <c r="W272" s="52">
        <f>IF(IF(V272,V272+$G272,0)&lt;=100,IF(V272,V272+$G272,0),100)</f>
        <v>0</v>
      </c>
      <c r="X272" s="44"/>
      <c r="Y272" s="44"/>
      <c r="Z272" s="52">
        <f>I272+K272+M272+O272+Q272+S272+U272+W272</f>
        <v>0</v>
      </c>
      <c r="AA272" s="44"/>
      <c r="AB272" s="44">
        <f>I272</f>
        <v>0</v>
      </c>
      <c r="AC272" s="44">
        <f>K272</f>
        <v>0</v>
      </c>
      <c r="AD272" s="44">
        <f>M272</f>
        <v>0</v>
      </c>
      <c r="AE272" s="44">
        <f>O272</f>
        <v>0</v>
      </c>
      <c r="AF272" s="44">
        <f>Q272</f>
        <v>0</v>
      </c>
      <c r="AG272" s="44">
        <f>S272</f>
        <v>0</v>
      </c>
      <c r="AH272" s="44">
        <f>U272</f>
        <v>0</v>
      </c>
      <c r="AI272" s="44">
        <f>W272</f>
        <v>0</v>
      </c>
      <c r="AJ272" s="24">
        <f>SUMPRODUCT(LARGE(AB272:AI272, {1,2,3,4,5}))</f>
        <v>0</v>
      </c>
    </row>
    <row r="273" spans="1:37" x14ac:dyDescent="0.25">
      <c r="A273" s="47" t="s">
        <v>14</v>
      </c>
      <c r="B273" s="45" t="s">
        <v>88</v>
      </c>
      <c r="C273" s="44" t="s">
        <v>312</v>
      </c>
      <c r="D273" s="44">
        <v>52659</v>
      </c>
      <c r="E273" s="44" t="s">
        <v>12</v>
      </c>
      <c r="F273" s="44" t="s">
        <v>8</v>
      </c>
      <c r="G273" s="44">
        <f>VLOOKUP($D273,CLASS!$D$2:$W$405,4,FALSE)</f>
        <v>10</v>
      </c>
      <c r="H273" s="44">
        <f>VLOOKUP($D273,CLASS!$D$2:$W$405,5,FALSE)</f>
        <v>0</v>
      </c>
      <c r="I273" s="20">
        <f>IF(H273,G273+H273,0)</f>
        <v>0</v>
      </c>
      <c r="J273" s="44">
        <f>VLOOKUP($D273,CLASS!$D$2:$W$405,7,FALSE)</f>
        <v>0</v>
      </c>
      <c r="K273" s="52">
        <f>IF(IF(J273,J273+$G273,0)&lt;=100,IF(J273,J273+$G273,0),100)</f>
        <v>0</v>
      </c>
      <c r="L273" s="44">
        <f>VLOOKUP($D273,CLASS!$D$2:$W$405,9,FALSE)</f>
        <v>0</v>
      </c>
      <c r="M273" s="52">
        <f>IF(IF(L273,L273+$G273,0)&lt;=100,IF(L273,L273+$G273,0),100)</f>
        <v>0</v>
      </c>
      <c r="N273" s="44">
        <f>VLOOKUP($D273,CLASS!$D$2:$W$405,11,FALSE)</f>
        <v>0</v>
      </c>
      <c r="O273" s="52">
        <f>IF(IF(N273,N273+$G273,0)&lt;=100,IF(N273,N273+$G273,0),100)</f>
        <v>0</v>
      </c>
      <c r="P273" s="44">
        <f>VLOOKUP($D273,CLASS!$D$2:$W$405,13,FALSE)</f>
        <v>0</v>
      </c>
      <c r="Q273" s="52">
        <f>IF(IF(P273,P273+$G273,0)&lt;=100,IF(P273,P273+$G273,0),100)</f>
        <v>0</v>
      </c>
      <c r="R273" s="44">
        <f>VLOOKUP($D273,CLASS!$D$2:$W$405,15,FALSE)</f>
        <v>0</v>
      </c>
      <c r="S273" s="52">
        <f>IF(IF(R273,R273+$G273,0)&lt;=100,IF(R273,R273+$G273,0),100)</f>
        <v>0</v>
      </c>
      <c r="T273" s="44">
        <f>VLOOKUP($D273,CLASS!$D$2:$W$405,17,FALSE)</f>
        <v>0</v>
      </c>
      <c r="U273" s="52">
        <f>IF(IF(T273,T273+$G273,0)&lt;=100,IF(T273,T273+$G273,0),100)</f>
        <v>0</v>
      </c>
      <c r="V273" s="44">
        <f>VLOOKUP($D273,CLASS!$D$2:$W$405,19,FALSE)</f>
        <v>0</v>
      </c>
      <c r="W273" s="52">
        <f>IF(IF(V273,V273+$G273,0)&lt;=100,IF(V273,V273+$G273,0),100)</f>
        <v>0</v>
      </c>
      <c r="X273" s="44"/>
      <c r="Y273" s="44"/>
      <c r="Z273" s="52">
        <f>I273+K273+M273+O273+Q273+S273+U273+W273</f>
        <v>0</v>
      </c>
      <c r="AA273" s="44"/>
      <c r="AB273" s="44">
        <f>I273</f>
        <v>0</v>
      </c>
      <c r="AC273" s="44">
        <f>K273</f>
        <v>0</v>
      </c>
      <c r="AD273" s="44">
        <f>M273</f>
        <v>0</v>
      </c>
      <c r="AE273" s="44">
        <f>O273</f>
        <v>0</v>
      </c>
      <c r="AF273" s="44">
        <f>Q273</f>
        <v>0</v>
      </c>
      <c r="AG273" s="44">
        <f>S273</f>
        <v>0</v>
      </c>
      <c r="AH273" s="44">
        <f>U273</f>
        <v>0</v>
      </c>
      <c r="AI273" s="44">
        <f>W273</f>
        <v>0</v>
      </c>
      <c r="AJ273" s="24">
        <f>SUMPRODUCT(LARGE(AB273:AI273, {1,2,3,4,5}))</f>
        <v>0</v>
      </c>
    </row>
    <row r="274" spans="1:37" x14ac:dyDescent="0.25">
      <c r="A274" s="47" t="s">
        <v>48</v>
      </c>
      <c r="B274" s="45" t="s">
        <v>313</v>
      </c>
      <c r="C274" s="44" t="s">
        <v>314</v>
      </c>
      <c r="D274" s="44">
        <v>133308</v>
      </c>
      <c r="E274" s="44" t="s">
        <v>12</v>
      </c>
      <c r="F274" s="44" t="s">
        <v>8</v>
      </c>
      <c r="G274" s="44">
        <f>VLOOKUP($D274,CLASS!$D$2:$W$405,4,FALSE)</f>
        <v>10</v>
      </c>
      <c r="H274" s="44">
        <f>VLOOKUP($D274,CLASS!$D$2:$W$405,5,FALSE)</f>
        <v>0</v>
      </c>
      <c r="I274" s="20">
        <f>IF(H274,G274+H274,0)</f>
        <v>0</v>
      </c>
      <c r="J274" s="44">
        <f>VLOOKUP($D274,CLASS!$D$2:$W$405,7,FALSE)</f>
        <v>0</v>
      </c>
      <c r="K274" s="52">
        <f>IF(IF(J274,J274+$G274,0)&lt;=100,IF(J274,J274+$G274,0),100)</f>
        <v>0</v>
      </c>
      <c r="L274" s="44">
        <f>VLOOKUP($D274,CLASS!$D$2:$W$405,9,FALSE)</f>
        <v>0</v>
      </c>
      <c r="M274" s="52">
        <f>IF(IF(L274,L274+$G274,0)&lt;=100,IF(L274,L274+$G274,0),100)</f>
        <v>0</v>
      </c>
      <c r="N274" s="44">
        <f>VLOOKUP($D274,CLASS!$D$2:$W$405,11,FALSE)</f>
        <v>0</v>
      </c>
      <c r="O274" s="52">
        <f>IF(IF(N274,N274+$G274,0)&lt;=100,IF(N274,N274+$G274,0),100)</f>
        <v>0</v>
      </c>
      <c r="P274" s="44">
        <f>VLOOKUP($D274,CLASS!$D$2:$W$405,13,FALSE)</f>
        <v>0</v>
      </c>
      <c r="Q274" s="52">
        <f>IF(IF(P274,P274+$G274,0)&lt;=100,IF(P274,P274+$G274,0),100)</f>
        <v>0</v>
      </c>
      <c r="R274" s="44">
        <f>VLOOKUP($D274,CLASS!$D$2:$W$405,15,FALSE)</f>
        <v>0</v>
      </c>
      <c r="S274" s="52">
        <f>IF(IF(R274,R274+$G274,0)&lt;=100,IF(R274,R274+$G274,0),100)</f>
        <v>0</v>
      </c>
      <c r="T274" s="44">
        <f>VLOOKUP($D274,CLASS!$D$2:$W$405,17,FALSE)</f>
        <v>0</v>
      </c>
      <c r="U274" s="52">
        <f>IF(IF(T274,T274+$G274,0)&lt;=100,IF(T274,T274+$G274,0),100)</f>
        <v>0</v>
      </c>
      <c r="V274" s="44">
        <f>VLOOKUP($D274,CLASS!$D$2:$W$405,19,FALSE)</f>
        <v>0</v>
      </c>
      <c r="W274" s="52">
        <f>IF(IF(V274,V274+$G274,0)&lt;=100,IF(V274,V274+$G274,0),100)</f>
        <v>0</v>
      </c>
      <c r="X274" s="44"/>
      <c r="Y274" s="44"/>
      <c r="Z274" s="52">
        <f>I274+K274+M274+O274+Q274+S274+U274+W274</f>
        <v>0</v>
      </c>
      <c r="AA274" s="44"/>
      <c r="AB274" s="44">
        <f>I274</f>
        <v>0</v>
      </c>
      <c r="AC274" s="44">
        <f>K274</f>
        <v>0</v>
      </c>
      <c r="AD274" s="44">
        <f>M274</f>
        <v>0</v>
      </c>
      <c r="AE274" s="44">
        <f>O274</f>
        <v>0</v>
      </c>
      <c r="AF274" s="44">
        <f>Q274</f>
        <v>0</v>
      </c>
      <c r="AG274" s="44">
        <f>S274</f>
        <v>0</v>
      </c>
      <c r="AH274" s="44">
        <f>U274</f>
        <v>0</v>
      </c>
      <c r="AI274" s="44">
        <f>W274</f>
        <v>0</v>
      </c>
      <c r="AJ274" s="24">
        <f>SUMPRODUCT(LARGE(AB274:AI274, {1,2,3,4,5}))</f>
        <v>0</v>
      </c>
    </row>
    <row r="275" spans="1:37" x14ac:dyDescent="0.25">
      <c r="A275" s="47" t="s">
        <v>49</v>
      </c>
      <c r="B275" s="46" t="s">
        <v>162</v>
      </c>
      <c r="C275" s="44" t="s">
        <v>316</v>
      </c>
      <c r="D275" s="44">
        <v>119726</v>
      </c>
      <c r="E275" s="44" t="s">
        <v>12</v>
      </c>
      <c r="F275" s="44" t="s">
        <v>8</v>
      </c>
      <c r="G275" s="44">
        <f>VLOOKUP($D275,CLASS!$D$2:$W$405,4,FALSE)</f>
        <v>10</v>
      </c>
      <c r="H275" s="44">
        <f>VLOOKUP($D275,CLASS!$D$2:$W$405,5,FALSE)</f>
        <v>0</v>
      </c>
      <c r="I275" s="20">
        <f>IF(H275,G275+H275,0)</f>
        <v>0</v>
      </c>
      <c r="J275" s="44">
        <f>VLOOKUP($D275,CLASS!$D$2:$W$405,7,FALSE)</f>
        <v>0</v>
      </c>
      <c r="K275" s="52">
        <f>IF(IF(J275,J275+$G275,0)&lt;=100,IF(J275,J275+$G275,0),100)</f>
        <v>0</v>
      </c>
      <c r="L275" s="44">
        <f>VLOOKUP($D275,CLASS!$D$2:$W$405,9,FALSE)</f>
        <v>0</v>
      </c>
      <c r="M275" s="52">
        <f>IF(IF(L275,L275+$G275,0)&lt;=100,IF(L275,L275+$G275,0),100)</f>
        <v>0</v>
      </c>
      <c r="N275" s="44">
        <f>VLOOKUP($D275,CLASS!$D$2:$W$405,11,FALSE)</f>
        <v>0</v>
      </c>
      <c r="O275" s="52">
        <f>IF(IF(N275,N275+$G275,0)&lt;=100,IF(N275,N275+$G275,0),100)</f>
        <v>0</v>
      </c>
      <c r="P275" s="44">
        <f>VLOOKUP($D275,CLASS!$D$2:$W$405,13,FALSE)</f>
        <v>0</v>
      </c>
      <c r="Q275" s="52">
        <f>IF(IF(P275,P275+$G275,0)&lt;=100,IF(P275,P275+$G275,0),100)</f>
        <v>0</v>
      </c>
      <c r="R275" s="44">
        <f>VLOOKUP($D275,CLASS!$D$2:$W$405,15,FALSE)</f>
        <v>0</v>
      </c>
      <c r="S275" s="52">
        <f>IF(IF(R275,R275+$G275,0)&lt;=100,IF(R275,R275+$G275,0),100)</f>
        <v>0</v>
      </c>
      <c r="T275" s="44">
        <f>VLOOKUP($D275,CLASS!$D$2:$W$405,17,FALSE)</f>
        <v>0</v>
      </c>
      <c r="U275" s="52">
        <f>IF(IF(T275,T275+$G275,0)&lt;=100,IF(T275,T275+$G275,0),100)</f>
        <v>0</v>
      </c>
      <c r="V275" s="44">
        <f>VLOOKUP($D275,CLASS!$D$2:$W$405,19,FALSE)</f>
        <v>0</v>
      </c>
      <c r="W275" s="52">
        <f>IF(IF(V275,V275+$G275,0)&lt;=100,IF(V275,V275+$G275,0),100)</f>
        <v>0</v>
      </c>
      <c r="X275" s="44"/>
      <c r="Y275" s="44"/>
      <c r="Z275" s="52">
        <f>I275+K275+M275+O275+Q275+S275+U275+W275</f>
        <v>0</v>
      </c>
      <c r="AA275" s="44"/>
      <c r="AB275" s="44">
        <f>I275</f>
        <v>0</v>
      </c>
      <c r="AC275" s="44">
        <f>K275</f>
        <v>0</v>
      </c>
      <c r="AD275" s="44">
        <f>M275</f>
        <v>0</v>
      </c>
      <c r="AE275" s="44">
        <f>O275</f>
        <v>0</v>
      </c>
      <c r="AF275" s="44">
        <f>Q275</f>
        <v>0</v>
      </c>
      <c r="AG275" s="44">
        <f>S275</f>
        <v>0</v>
      </c>
      <c r="AH275" s="44">
        <f>U275</f>
        <v>0</v>
      </c>
      <c r="AI275" s="44">
        <f>W275</f>
        <v>0</v>
      </c>
      <c r="AJ275" s="24">
        <f>SUMPRODUCT(LARGE(AB275:AI275, {1,2,3,4,5}))</f>
        <v>0</v>
      </c>
    </row>
    <row r="276" spans="1:37" x14ac:dyDescent="0.25">
      <c r="A276" s="47" t="s">
        <v>31</v>
      </c>
      <c r="B276" s="45" t="s">
        <v>322</v>
      </c>
      <c r="C276" s="44" t="s">
        <v>106</v>
      </c>
      <c r="D276" s="44">
        <v>124024</v>
      </c>
      <c r="E276" s="44" t="s">
        <v>12</v>
      </c>
      <c r="F276" s="44" t="s">
        <v>36</v>
      </c>
      <c r="G276" s="44">
        <f>VLOOKUP($D276,CLASS!$D$2:$W$405,4,FALSE)</f>
        <v>10</v>
      </c>
      <c r="H276" s="44">
        <f>VLOOKUP($D276,CLASS!$D$2:$W$405,5,FALSE)</f>
        <v>0</v>
      </c>
      <c r="I276" s="20">
        <f>IF(H276,G276+H276,0)</f>
        <v>0</v>
      </c>
      <c r="J276" s="44">
        <f>VLOOKUP($D276,CLASS!$D$2:$W$405,7,FALSE)</f>
        <v>0</v>
      </c>
      <c r="K276" s="52">
        <f>IF(IF(J276,J276+$G276,0)&lt;=100,IF(J276,J276+$G276,0),100)</f>
        <v>0</v>
      </c>
      <c r="L276" s="44">
        <f>VLOOKUP($D276,CLASS!$D$2:$W$405,9,FALSE)</f>
        <v>0</v>
      </c>
      <c r="M276" s="52">
        <f>IF(IF(L276,L276+$G276,0)&lt;=100,IF(L276,L276+$G276,0),100)</f>
        <v>0</v>
      </c>
      <c r="N276" s="44">
        <f>VLOOKUP($D276,CLASS!$D$2:$W$405,11,FALSE)</f>
        <v>0</v>
      </c>
      <c r="O276" s="52">
        <f>IF(IF(N276,N276+$G276,0)&lt;=100,IF(N276,N276+$G276,0),100)</f>
        <v>0</v>
      </c>
      <c r="P276" s="44">
        <f>VLOOKUP($D276,CLASS!$D$2:$W$405,13,FALSE)</f>
        <v>0</v>
      </c>
      <c r="Q276" s="52">
        <f>IF(IF(P276,P276+$G276,0)&lt;=100,IF(P276,P276+$G276,0),100)</f>
        <v>0</v>
      </c>
      <c r="R276" s="44">
        <f>VLOOKUP($D276,CLASS!$D$2:$W$405,15,FALSE)</f>
        <v>0</v>
      </c>
      <c r="S276" s="52">
        <f>IF(IF(R276,R276+$G276,0)&lt;=100,IF(R276,R276+$G276,0),100)</f>
        <v>0</v>
      </c>
      <c r="T276" s="44">
        <f>VLOOKUP($D276,CLASS!$D$2:$W$405,17,FALSE)</f>
        <v>0</v>
      </c>
      <c r="U276" s="52">
        <f>IF(IF(T276,T276+$G276,0)&lt;=100,IF(T276,T276+$G276,0),100)</f>
        <v>0</v>
      </c>
      <c r="V276" s="44">
        <f>VLOOKUP($D276,CLASS!$D$2:$W$405,19,FALSE)</f>
        <v>0</v>
      </c>
      <c r="W276" s="52">
        <f>IF(IF(V276,V276+$G276,0)&lt;=100,IF(V276,V276+$G276,0),100)</f>
        <v>0</v>
      </c>
      <c r="X276" s="44"/>
      <c r="Y276" s="44"/>
      <c r="Z276" s="52">
        <f>I276+K276+M276+O276+Q276+S276+U276+W276</f>
        <v>0</v>
      </c>
      <c r="AA276" s="44"/>
      <c r="AB276" s="44">
        <f>I276</f>
        <v>0</v>
      </c>
      <c r="AC276" s="44">
        <f>K276</f>
        <v>0</v>
      </c>
      <c r="AD276" s="44">
        <f>M276</f>
        <v>0</v>
      </c>
      <c r="AE276" s="44">
        <f>O276</f>
        <v>0</v>
      </c>
      <c r="AF276" s="44">
        <f>Q276</f>
        <v>0</v>
      </c>
      <c r="AG276" s="44">
        <f>S276</f>
        <v>0</v>
      </c>
      <c r="AH276" s="44">
        <f>U276</f>
        <v>0</v>
      </c>
      <c r="AI276" s="44">
        <f>W276</f>
        <v>0</v>
      </c>
      <c r="AJ276" s="24">
        <f>SUMPRODUCT(LARGE(AB276:AI276, {1,2,3,4,5}))</f>
        <v>0</v>
      </c>
    </row>
    <row r="277" spans="1:37" x14ac:dyDescent="0.25">
      <c r="A277" s="47" t="s">
        <v>49</v>
      </c>
      <c r="B277" s="46" t="s">
        <v>67</v>
      </c>
      <c r="C277" s="44" t="s">
        <v>323</v>
      </c>
      <c r="D277" s="44">
        <v>131507</v>
      </c>
      <c r="E277" s="44" t="s">
        <v>12</v>
      </c>
      <c r="F277" s="44" t="s">
        <v>40</v>
      </c>
      <c r="G277" s="44">
        <f>VLOOKUP($D277,CLASS!$D$2:$W$405,4,FALSE)</f>
        <v>10</v>
      </c>
      <c r="H277" s="44">
        <f>VLOOKUP($D277,CLASS!$D$2:$W$405,5,FALSE)</f>
        <v>0</v>
      </c>
      <c r="I277" s="20">
        <f>IF(H277,G277+H277,0)</f>
        <v>0</v>
      </c>
      <c r="J277" s="44">
        <f>VLOOKUP($D277,CLASS!$D$2:$W$405,7,FALSE)</f>
        <v>0</v>
      </c>
      <c r="K277" s="52">
        <f>IF(IF(J277,J277+$G277,0)&lt;=100,IF(J277,J277+$G277,0),100)</f>
        <v>0</v>
      </c>
      <c r="L277" s="44">
        <f>VLOOKUP($D277,CLASS!$D$2:$W$405,9,FALSE)</f>
        <v>0</v>
      </c>
      <c r="M277" s="52">
        <f>IF(IF(L277,L277+$G277,0)&lt;=100,IF(L277,L277+$G277,0),100)</f>
        <v>0</v>
      </c>
      <c r="N277" s="44">
        <f>VLOOKUP($D277,CLASS!$D$2:$W$405,11,FALSE)</f>
        <v>0</v>
      </c>
      <c r="O277" s="52">
        <f>IF(IF(N277,N277+$G277,0)&lt;=100,IF(N277,N277+$G277,0),100)</f>
        <v>0</v>
      </c>
      <c r="P277" s="44">
        <f>VLOOKUP($D277,CLASS!$D$2:$W$405,13,FALSE)</f>
        <v>0</v>
      </c>
      <c r="Q277" s="52">
        <f>IF(IF(P277,P277+$G277,0)&lt;=100,IF(P277,P277+$G277,0),100)</f>
        <v>0</v>
      </c>
      <c r="R277" s="44">
        <f>VLOOKUP($D277,CLASS!$D$2:$W$405,15,FALSE)</f>
        <v>0</v>
      </c>
      <c r="S277" s="52">
        <f>IF(IF(R277,R277+$G277,0)&lt;=100,IF(R277,R277+$G277,0),100)</f>
        <v>0</v>
      </c>
      <c r="T277" s="44">
        <f>VLOOKUP($D277,CLASS!$D$2:$W$405,17,FALSE)</f>
        <v>0</v>
      </c>
      <c r="U277" s="52">
        <f>IF(IF(T277,T277+$G277,0)&lt;=100,IF(T277,T277+$G277,0),100)</f>
        <v>0</v>
      </c>
      <c r="V277" s="44">
        <f>VLOOKUP($D277,CLASS!$D$2:$W$405,19,FALSE)</f>
        <v>0</v>
      </c>
      <c r="W277" s="52">
        <f>IF(IF(V277,V277+$G277,0)&lt;=100,IF(V277,V277+$G277,0),100)</f>
        <v>0</v>
      </c>
      <c r="X277" s="44"/>
      <c r="Y277" s="44"/>
      <c r="Z277" s="52">
        <f>I277+K277+M277+O277+Q277+S277+U277+W277</f>
        <v>0</v>
      </c>
      <c r="AA277" s="44"/>
      <c r="AB277" s="44">
        <f>I277</f>
        <v>0</v>
      </c>
      <c r="AC277" s="44">
        <f>K277</f>
        <v>0</v>
      </c>
      <c r="AD277" s="44">
        <f>M277</f>
        <v>0</v>
      </c>
      <c r="AE277" s="44">
        <f>O277</f>
        <v>0</v>
      </c>
      <c r="AF277" s="44">
        <f>Q277</f>
        <v>0</v>
      </c>
      <c r="AG277" s="44">
        <f>S277</f>
        <v>0</v>
      </c>
      <c r="AH277" s="44">
        <f>U277</f>
        <v>0</v>
      </c>
      <c r="AI277" s="44">
        <f>W277</f>
        <v>0</v>
      </c>
      <c r="AJ277" s="24">
        <f>SUMPRODUCT(LARGE(AB277:AI277, {1,2,3,4,5}))</f>
        <v>0</v>
      </c>
    </row>
    <row r="278" spans="1:37" x14ac:dyDescent="0.25">
      <c r="A278" s="47" t="s">
        <v>14</v>
      </c>
      <c r="B278" s="45" t="s">
        <v>175</v>
      </c>
      <c r="C278" s="44" t="s">
        <v>381</v>
      </c>
      <c r="D278" s="44">
        <v>131742</v>
      </c>
      <c r="E278" s="44" t="s">
        <v>13</v>
      </c>
      <c r="F278" s="44" t="s">
        <v>8</v>
      </c>
      <c r="G278" s="44">
        <f>VLOOKUP($D278,CLASS!$D$2:$W$405,4,FALSE)</f>
        <v>15</v>
      </c>
      <c r="H278" s="44">
        <f>VLOOKUP($D278,CLASS!$D$2:$W$405,5,FALSE)</f>
        <v>0</v>
      </c>
      <c r="I278" s="20">
        <f>IF(H278,G278+H278,0)</f>
        <v>0</v>
      </c>
      <c r="J278" s="44">
        <f>VLOOKUP($D278,CLASS!$D$2:$W$405,7,FALSE)</f>
        <v>0</v>
      </c>
      <c r="K278" s="52">
        <f>IF(IF(J278,J278+$G278,0)&lt;=100,IF(J278,J278+$G278,0),100)</f>
        <v>0</v>
      </c>
      <c r="L278" s="44">
        <f>VLOOKUP($D278,CLASS!$D$2:$W$405,9,FALSE)</f>
        <v>0</v>
      </c>
      <c r="M278" s="52">
        <f>IF(IF(L278,L278+$G278,0)&lt;=100,IF(L278,L278+$G278,0),100)</f>
        <v>0</v>
      </c>
      <c r="N278" s="44">
        <f>VLOOKUP($D278,CLASS!$D$2:$W$405,11,FALSE)</f>
        <v>0</v>
      </c>
      <c r="O278" s="52">
        <f>IF(IF(N278,N278+$G278,0)&lt;=100,IF(N278,N278+$G278,0),100)</f>
        <v>0</v>
      </c>
      <c r="P278" s="44">
        <f>VLOOKUP($D278,CLASS!$D$2:$W$405,13,FALSE)</f>
        <v>0</v>
      </c>
      <c r="Q278" s="52">
        <f>IF(IF(P278,P278+$G278,0)&lt;=100,IF(P278,P278+$G278,0),100)</f>
        <v>0</v>
      </c>
      <c r="R278" s="44">
        <f>VLOOKUP($D278,CLASS!$D$2:$W$405,15,FALSE)</f>
        <v>0</v>
      </c>
      <c r="S278" s="52">
        <f>IF(IF(R278,R278+$G278,0)&lt;=100,IF(R278,R278+$G278,0),100)</f>
        <v>0</v>
      </c>
      <c r="T278" s="44">
        <f>VLOOKUP($D278,CLASS!$D$2:$W$405,17,FALSE)</f>
        <v>0</v>
      </c>
      <c r="U278" s="52">
        <f>IF(IF(T278,T278+$G278,0)&lt;=100,IF(T278,T278+$G278,0),100)</f>
        <v>0</v>
      </c>
      <c r="V278" s="44">
        <f>VLOOKUP($D278,CLASS!$D$2:$W$405,19,FALSE)</f>
        <v>0</v>
      </c>
      <c r="W278" s="52">
        <f>IF(IF(V278,V278+$G278,0)&lt;=100,IF(V278,V278+$G278,0),100)</f>
        <v>0</v>
      </c>
      <c r="X278" s="44"/>
      <c r="Y278" s="44"/>
      <c r="Z278" s="52">
        <f>I278+K278+M278+O278+Q278+S278+U278+W278</f>
        <v>0</v>
      </c>
      <c r="AA278" s="44"/>
      <c r="AB278" s="44">
        <f>I278</f>
        <v>0</v>
      </c>
      <c r="AC278" s="44">
        <f>K278</f>
        <v>0</v>
      </c>
      <c r="AD278" s="44">
        <f>M278</f>
        <v>0</v>
      </c>
      <c r="AE278" s="44">
        <f>O278</f>
        <v>0</v>
      </c>
      <c r="AF278" s="44">
        <f>Q278</f>
        <v>0</v>
      </c>
      <c r="AG278" s="44">
        <f>S278</f>
        <v>0</v>
      </c>
      <c r="AH278" s="44">
        <f>U278</f>
        <v>0</v>
      </c>
      <c r="AI278" s="44">
        <f>W278</f>
        <v>0</v>
      </c>
      <c r="AJ278" s="24">
        <f>SUMPRODUCT(LARGE(AB278:AI278, {1,2,3,4,5}))</f>
        <v>0</v>
      </c>
      <c r="AK278"/>
    </row>
    <row r="279" spans="1:37" x14ac:dyDescent="0.25">
      <c r="A279" s="47" t="s">
        <v>10</v>
      </c>
      <c r="B279" s="46" t="s">
        <v>299</v>
      </c>
      <c r="C279" s="44" t="s">
        <v>187</v>
      </c>
      <c r="D279" s="44">
        <v>127073</v>
      </c>
      <c r="E279" s="44" t="s">
        <v>13</v>
      </c>
      <c r="F279" s="44" t="s">
        <v>35</v>
      </c>
      <c r="G279" s="44">
        <f>VLOOKUP($D279,CLASS!$D$2:$W$405,4,FALSE)</f>
        <v>15</v>
      </c>
      <c r="H279" s="44">
        <f>VLOOKUP($D279,CLASS!$D$2:$W$405,5,FALSE)</f>
        <v>0</v>
      </c>
      <c r="I279" s="20">
        <f>IF(H279,G279+H279,0)</f>
        <v>0</v>
      </c>
      <c r="J279" s="44">
        <f>VLOOKUP($D279,CLASS!$D$2:$W$405,7,FALSE)</f>
        <v>0</v>
      </c>
      <c r="K279" s="52">
        <f>IF(IF(J279,J279+$G279,0)&lt;=100,IF(J279,J279+$G279,0),100)</f>
        <v>0</v>
      </c>
      <c r="L279" s="44">
        <f>VLOOKUP($D279,CLASS!$D$2:$W$405,9,FALSE)</f>
        <v>0</v>
      </c>
      <c r="M279" s="52">
        <f>IF(IF(L279,L279+$G279,0)&lt;=100,IF(L279,L279+$G279,0),100)</f>
        <v>0</v>
      </c>
      <c r="N279" s="44">
        <f>VLOOKUP($D279,CLASS!$D$2:$W$405,11,FALSE)</f>
        <v>0</v>
      </c>
      <c r="O279" s="52">
        <f>IF(IF(N279,N279+$G279,0)&lt;=100,IF(N279,N279+$G279,0),100)</f>
        <v>0</v>
      </c>
      <c r="P279" s="44">
        <f>VLOOKUP($D279,CLASS!$D$2:$W$405,13,FALSE)</f>
        <v>0</v>
      </c>
      <c r="Q279" s="52">
        <f>IF(IF(P279,P279+$G279,0)&lt;=100,IF(P279,P279+$G279,0),100)</f>
        <v>0</v>
      </c>
      <c r="R279" s="44">
        <f>VLOOKUP($D279,CLASS!$D$2:$W$405,15,FALSE)</f>
        <v>0</v>
      </c>
      <c r="S279" s="52">
        <f>IF(IF(R279,R279+$G279,0)&lt;=100,IF(R279,R279+$G279,0),100)</f>
        <v>0</v>
      </c>
      <c r="T279" s="44">
        <f>VLOOKUP($D279,CLASS!$D$2:$W$405,17,FALSE)</f>
        <v>0</v>
      </c>
      <c r="U279" s="52">
        <f>IF(IF(T279,T279+$G279,0)&lt;=100,IF(T279,T279+$G279,0),100)</f>
        <v>0</v>
      </c>
      <c r="V279" s="44">
        <f>VLOOKUP($D279,CLASS!$D$2:$W$405,19,FALSE)</f>
        <v>0</v>
      </c>
      <c r="W279" s="52">
        <f>IF(IF(V279,V279+$G279,0)&lt;=100,IF(V279,V279+$G279,0),100)</f>
        <v>0</v>
      </c>
      <c r="X279" s="44"/>
      <c r="Y279" s="44"/>
      <c r="Z279" s="52">
        <f>I279+K279+M279+O279+Q279+S279+U279+W279</f>
        <v>0</v>
      </c>
      <c r="AA279" s="44"/>
      <c r="AB279" s="44">
        <f>I279</f>
        <v>0</v>
      </c>
      <c r="AC279" s="44">
        <f>K279</f>
        <v>0</v>
      </c>
      <c r="AD279" s="44">
        <f>M279</f>
        <v>0</v>
      </c>
      <c r="AE279" s="44">
        <f>O279</f>
        <v>0</v>
      </c>
      <c r="AF279" s="44">
        <f>Q279</f>
        <v>0</v>
      </c>
      <c r="AG279" s="44">
        <f>S279</f>
        <v>0</v>
      </c>
      <c r="AH279" s="44">
        <f>U279</f>
        <v>0</v>
      </c>
      <c r="AI279" s="44">
        <f>W279</f>
        <v>0</v>
      </c>
      <c r="AJ279" s="24">
        <f>SUMPRODUCT(LARGE(AB279:AI279, {1,2,3,4,5}))</f>
        <v>0</v>
      </c>
      <c r="AK279"/>
    </row>
    <row r="280" spans="1:37" x14ac:dyDescent="0.25">
      <c r="A280" s="47" t="s">
        <v>31</v>
      </c>
      <c r="B280" s="45" t="s">
        <v>384</v>
      </c>
      <c r="C280" s="44" t="s">
        <v>187</v>
      </c>
      <c r="D280" s="44">
        <v>127113</v>
      </c>
      <c r="E280" s="44" t="s">
        <v>13</v>
      </c>
      <c r="F280" s="44" t="s">
        <v>8</v>
      </c>
      <c r="G280" s="44">
        <f>VLOOKUP($D280,CLASS!$D$2:$W$405,4,FALSE)</f>
        <v>15</v>
      </c>
      <c r="H280" s="44">
        <f>VLOOKUP($D280,CLASS!$D$2:$W$405,5,FALSE)</f>
        <v>0</v>
      </c>
      <c r="I280" s="20">
        <f>IF(H280,G280+H280,0)</f>
        <v>0</v>
      </c>
      <c r="J280" s="44">
        <f>VLOOKUP($D280,CLASS!$D$2:$W$405,7,FALSE)</f>
        <v>0</v>
      </c>
      <c r="K280" s="52">
        <f>IF(IF(J280,J280+$G280,0)&lt;=100,IF(J280,J280+$G280,0),100)</f>
        <v>0</v>
      </c>
      <c r="L280" s="44">
        <f>VLOOKUP($D280,CLASS!$D$2:$W$405,9,FALSE)</f>
        <v>0</v>
      </c>
      <c r="M280" s="52">
        <f>IF(IF(L280,L280+$G280,0)&lt;=100,IF(L280,L280+$G280,0),100)</f>
        <v>0</v>
      </c>
      <c r="N280" s="44">
        <f>VLOOKUP($D280,CLASS!$D$2:$W$405,11,FALSE)</f>
        <v>0</v>
      </c>
      <c r="O280" s="52">
        <f>IF(IF(N280,N280+$G280,0)&lt;=100,IF(N280,N280+$G280,0),100)</f>
        <v>0</v>
      </c>
      <c r="P280" s="44">
        <f>VLOOKUP($D280,CLASS!$D$2:$W$405,13,FALSE)</f>
        <v>0</v>
      </c>
      <c r="Q280" s="52">
        <f>IF(IF(P280,P280+$G280,0)&lt;=100,IF(P280,P280+$G280,0),100)</f>
        <v>0</v>
      </c>
      <c r="R280" s="44">
        <f>VLOOKUP($D280,CLASS!$D$2:$W$405,15,FALSE)</f>
        <v>0</v>
      </c>
      <c r="S280" s="52">
        <f>IF(IF(R280,R280+$G280,0)&lt;=100,IF(R280,R280+$G280,0),100)</f>
        <v>0</v>
      </c>
      <c r="T280" s="44">
        <f>VLOOKUP($D280,CLASS!$D$2:$W$405,17,FALSE)</f>
        <v>0</v>
      </c>
      <c r="U280" s="52">
        <f>IF(IF(T280,T280+$G280,0)&lt;=100,IF(T280,T280+$G280,0),100)</f>
        <v>0</v>
      </c>
      <c r="V280" s="44">
        <f>VLOOKUP($D280,CLASS!$D$2:$W$405,19,FALSE)</f>
        <v>0</v>
      </c>
      <c r="W280" s="52">
        <f>IF(IF(V280,V280+$G280,0)&lt;=100,IF(V280,V280+$G280,0),100)</f>
        <v>0</v>
      </c>
      <c r="X280" s="44"/>
      <c r="Y280" s="44"/>
      <c r="Z280" s="52">
        <f>I280+K280+M280+O280+Q280+S280+U280+W280</f>
        <v>0</v>
      </c>
      <c r="AA280" s="44"/>
      <c r="AB280" s="44">
        <f>I280</f>
        <v>0</v>
      </c>
      <c r="AC280" s="44">
        <f>K280</f>
        <v>0</v>
      </c>
      <c r="AD280" s="44">
        <f>M280</f>
        <v>0</v>
      </c>
      <c r="AE280" s="44">
        <f>O280</f>
        <v>0</v>
      </c>
      <c r="AF280" s="44">
        <f>Q280</f>
        <v>0</v>
      </c>
      <c r="AG280" s="44">
        <f>S280</f>
        <v>0</v>
      </c>
      <c r="AH280" s="44">
        <f>U280</f>
        <v>0</v>
      </c>
      <c r="AI280" s="44">
        <f>W280</f>
        <v>0</v>
      </c>
      <c r="AJ280" s="24">
        <f>SUMPRODUCT(LARGE(AB280:AI280, {1,2,3,4,5}))</f>
        <v>0</v>
      </c>
      <c r="AK280"/>
    </row>
    <row r="281" spans="1:37" x14ac:dyDescent="0.25">
      <c r="A281" s="47" t="s">
        <v>29</v>
      </c>
      <c r="B281" s="46" t="s">
        <v>388</v>
      </c>
      <c r="C281" s="44" t="s">
        <v>389</v>
      </c>
      <c r="D281" s="44">
        <v>135287</v>
      </c>
      <c r="E281" s="44" t="s">
        <v>13</v>
      </c>
      <c r="F281" s="44" t="s">
        <v>41</v>
      </c>
      <c r="G281" s="44">
        <f>VLOOKUP($D281,CLASS!$D$2:$W$405,4,FALSE)</f>
        <v>15</v>
      </c>
      <c r="H281" s="44">
        <f>VLOOKUP($D281,CLASS!$D$2:$W$405,5,FALSE)</f>
        <v>0</v>
      </c>
      <c r="I281" s="20">
        <f>IF(H281,G281+H281,0)</f>
        <v>0</v>
      </c>
      <c r="J281" s="44">
        <f>VLOOKUP($D281,CLASS!$D$2:$W$405,7,FALSE)</f>
        <v>0</v>
      </c>
      <c r="K281" s="52">
        <f>IF(IF(J281,J281+$G281,0)&lt;=100,IF(J281,J281+$G281,0),100)</f>
        <v>0</v>
      </c>
      <c r="L281" s="44">
        <f>VLOOKUP($D281,CLASS!$D$2:$W$405,9,FALSE)</f>
        <v>0</v>
      </c>
      <c r="M281" s="52">
        <f>IF(IF(L281,L281+$G281,0)&lt;=100,IF(L281,L281+$G281,0),100)</f>
        <v>0</v>
      </c>
      <c r="N281" s="44">
        <f>VLOOKUP($D281,CLASS!$D$2:$W$405,11,FALSE)</f>
        <v>0</v>
      </c>
      <c r="O281" s="52">
        <f>IF(IF(N281,N281+$G281,0)&lt;=100,IF(N281,N281+$G281,0),100)</f>
        <v>0</v>
      </c>
      <c r="P281" s="44">
        <f>VLOOKUP($D281,CLASS!$D$2:$W$405,13,FALSE)</f>
        <v>0</v>
      </c>
      <c r="Q281" s="52">
        <f>IF(IF(P281,P281+$G281,0)&lt;=100,IF(P281,P281+$G281,0),100)</f>
        <v>0</v>
      </c>
      <c r="R281" s="44">
        <f>VLOOKUP($D281,CLASS!$D$2:$W$405,15,FALSE)</f>
        <v>0</v>
      </c>
      <c r="S281" s="52">
        <f>IF(IF(R281,R281+$G281,0)&lt;=100,IF(R281,R281+$G281,0),100)</f>
        <v>0</v>
      </c>
      <c r="T281" s="44">
        <f>VLOOKUP($D281,CLASS!$D$2:$W$405,17,FALSE)</f>
        <v>0</v>
      </c>
      <c r="U281" s="52">
        <f>IF(IF(T281,T281+$G281,0)&lt;=100,IF(T281,T281+$G281,0),100)</f>
        <v>0</v>
      </c>
      <c r="V281" s="44">
        <f>VLOOKUP($D281,CLASS!$D$2:$W$405,19,FALSE)</f>
        <v>0</v>
      </c>
      <c r="W281" s="52">
        <f>IF(IF(V281,V281+$G281,0)&lt;=100,IF(V281,V281+$G281,0),100)</f>
        <v>0</v>
      </c>
      <c r="X281" s="44"/>
      <c r="Y281" s="44"/>
      <c r="Z281" s="52">
        <f>I281+K281+M281+O281+Q281+S281+U281+W281</f>
        <v>0</v>
      </c>
      <c r="AA281" s="44"/>
      <c r="AB281" s="44">
        <f>I281</f>
        <v>0</v>
      </c>
      <c r="AC281" s="44">
        <f>K281</f>
        <v>0</v>
      </c>
      <c r="AD281" s="44">
        <f>M281</f>
        <v>0</v>
      </c>
      <c r="AE281" s="44">
        <f>O281</f>
        <v>0</v>
      </c>
      <c r="AF281" s="44">
        <f>Q281</f>
        <v>0</v>
      </c>
      <c r="AG281" s="44">
        <f>S281</f>
        <v>0</v>
      </c>
      <c r="AH281" s="44">
        <f>U281</f>
        <v>0</v>
      </c>
      <c r="AI281" s="44">
        <f>W281</f>
        <v>0</v>
      </c>
      <c r="AJ281" s="24">
        <f>SUMPRODUCT(LARGE(AB281:AI281, {1,2,3,4,5}))</f>
        <v>0</v>
      </c>
      <c r="AK281"/>
    </row>
    <row r="282" spans="1:37" s="44" customFormat="1" x14ac:dyDescent="0.25">
      <c r="A282" s="47" t="s">
        <v>31</v>
      </c>
      <c r="B282" s="45" t="s">
        <v>390</v>
      </c>
      <c r="C282" s="44" t="s">
        <v>391</v>
      </c>
      <c r="D282" s="44">
        <v>134758</v>
      </c>
      <c r="E282" s="44" t="s">
        <v>13</v>
      </c>
      <c r="F282" s="44" t="s">
        <v>36</v>
      </c>
      <c r="G282" s="44">
        <f>VLOOKUP($D282,CLASS!$D$2:$W$405,4,FALSE)</f>
        <v>15</v>
      </c>
      <c r="H282" s="44">
        <f>VLOOKUP($D282,CLASS!$D$2:$W$405,5,FALSE)</f>
        <v>0</v>
      </c>
      <c r="I282" s="52">
        <f>IF(H282,G282+H282,0)</f>
        <v>0</v>
      </c>
      <c r="J282" s="44">
        <f>VLOOKUP($D282,CLASS!$D$2:$W$405,7,FALSE)</f>
        <v>0</v>
      </c>
      <c r="K282" s="52">
        <f>IF(IF(J282,J282+$G282,0)&lt;=100,IF(J282,J282+$G282,0),100)</f>
        <v>0</v>
      </c>
      <c r="L282" s="44">
        <f>VLOOKUP($D282,CLASS!$D$2:$W$405,9,FALSE)</f>
        <v>0</v>
      </c>
      <c r="M282" s="52">
        <f>IF(IF(L282,L282+$G282,0)&lt;=100,IF(L282,L282+$G282,0),100)</f>
        <v>0</v>
      </c>
      <c r="N282" s="44">
        <f>VLOOKUP($D282,CLASS!$D$2:$W$405,11,FALSE)</f>
        <v>0</v>
      </c>
      <c r="O282" s="52">
        <f>IF(IF(N282,N282+$G282,0)&lt;=100,IF(N282,N282+$G282,0),100)</f>
        <v>0</v>
      </c>
      <c r="P282" s="44">
        <f>VLOOKUP($D282,CLASS!$D$2:$W$405,13,FALSE)</f>
        <v>0</v>
      </c>
      <c r="Q282" s="52">
        <f>IF(IF(P282,P282+$G282,0)&lt;=100,IF(P282,P282+$G282,0),100)</f>
        <v>0</v>
      </c>
      <c r="R282" s="44">
        <f>VLOOKUP($D282,CLASS!$D$2:$W$405,15,FALSE)</f>
        <v>0</v>
      </c>
      <c r="S282" s="52">
        <f>IF(IF(R282,R282+$G282,0)&lt;=100,IF(R282,R282+$G282,0),100)</f>
        <v>0</v>
      </c>
      <c r="T282" s="44">
        <f>VLOOKUP($D282,CLASS!$D$2:$W$405,17,FALSE)</f>
        <v>0</v>
      </c>
      <c r="U282" s="52">
        <f>IF(IF(T282,T282+$G282,0)&lt;=100,IF(T282,T282+$G282,0),100)</f>
        <v>0</v>
      </c>
      <c r="V282" s="44">
        <f>VLOOKUP($D282,CLASS!$D$2:$W$405,19,FALSE)</f>
        <v>0</v>
      </c>
      <c r="W282" s="52">
        <f>IF(IF(V282,V282+$G282,0)&lt;=100,IF(V282,V282+$G282,0),100)</f>
        <v>0</v>
      </c>
      <c r="Z282" s="52">
        <f>I282+K282+M282+O282+Q282+S282+U282+W282</f>
        <v>0</v>
      </c>
      <c r="AB282" s="44">
        <f>I282</f>
        <v>0</v>
      </c>
      <c r="AC282" s="44">
        <f>K282</f>
        <v>0</v>
      </c>
      <c r="AD282" s="44">
        <f>M282</f>
        <v>0</v>
      </c>
      <c r="AE282" s="44">
        <f>O282</f>
        <v>0</v>
      </c>
      <c r="AF282" s="44">
        <f>Q282</f>
        <v>0</v>
      </c>
      <c r="AG282" s="44">
        <f>S282</f>
        <v>0</v>
      </c>
      <c r="AH282" s="44">
        <f>U282</f>
        <v>0</v>
      </c>
      <c r="AI282" s="44">
        <f>W282</f>
        <v>0</v>
      </c>
      <c r="AJ282" s="24">
        <f>SUMPRODUCT(LARGE(AB282:AI282, {1,2,3,4,5}))</f>
        <v>0</v>
      </c>
    </row>
    <row r="283" spans="1:37" x14ac:dyDescent="0.25">
      <c r="A283" s="47" t="s">
        <v>31</v>
      </c>
      <c r="B283" s="45" t="s">
        <v>79</v>
      </c>
      <c r="C283" s="44" t="s">
        <v>67</v>
      </c>
      <c r="D283" s="44">
        <v>132889</v>
      </c>
      <c r="E283" s="44" t="s">
        <v>13</v>
      </c>
      <c r="F283" s="44" t="s">
        <v>8</v>
      </c>
      <c r="G283" s="44">
        <f>VLOOKUP($D283,CLASS!$D$2:$W$405,4,FALSE)</f>
        <v>15</v>
      </c>
      <c r="H283" s="44">
        <f>VLOOKUP($D283,CLASS!$D$2:$W$405,5,FALSE)</f>
        <v>0</v>
      </c>
      <c r="I283" s="20">
        <f>IF(H283,G283+H283,0)</f>
        <v>0</v>
      </c>
      <c r="J283" s="44">
        <f>VLOOKUP($D283,CLASS!$D$2:$W$405,7,FALSE)</f>
        <v>0</v>
      </c>
      <c r="K283" s="52">
        <f>IF(IF(J283,J283+$G283,0)&lt;=100,IF(J283,J283+$G283,0),100)</f>
        <v>0</v>
      </c>
      <c r="L283" s="44">
        <f>VLOOKUP($D283,CLASS!$D$2:$W$405,9,FALSE)</f>
        <v>0</v>
      </c>
      <c r="M283" s="52">
        <f>IF(IF(L283,L283+$G283,0)&lt;=100,IF(L283,L283+$G283,0),100)</f>
        <v>0</v>
      </c>
      <c r="N283" s="44">
        <f>VLOOKUP($D283,CLASS!$D$2:$W$405,11,FALSE)</f>
        <v>0</v>
      </c>
      <c r="O283" s="52">
        <f>IF(IF(N283,N283+$G283,0)&lt;=100,IF(N283,N283+$G283,0),100)</f>
        <v>0</v>
      </c>
      <c r="P283" s="44">
        <f>VLOOKUP($D283,CLASS!$D$2:$W$405,13,FALSE)</f>
        <v>0</v>
      </c>
      <c r="Q283" s="52">
        <f>IF(IF(P283,P283+$G283,0)&lt;=100,IF(P283,P283+$G283,0),100)</f>
        <v>0</v>
      </c>
      <c r="R283" s="44">
        <f>VLOOKUP($D283,CLASS!$D$2:$W$405,15,FALSE)</f>
        <v>0</v>
      </c>
      <c r="S283" s="52">
        <f>IF(IF(R283,R283+$G283,0)&lt;=100,IF(R283,R283+$G283,0),100)</f>
        <v>0</v>
      </c>
      <c r="T283" s="44">
        <f>VLOOKUP($D283,CLASS!$D$2:$W$405,17,FALSE)</f>
        <v>0</v>
      </c>
      <c r="U283" s="52">
        <f>IF(IF(T283,T283+$G283,0)&lt;=100,IF(T283,T283+$G283,0),100)</f>
        <v>0</v>
      </c>
      <c r="V283" s="44">
        <f>VLOOKUP($D283,CLASS!$D$2:$W$405,19,FALSE)</f>
        <v>0</v>
      </c>
      <c r="W283" s="52">
        <f>IF(IF(V283,V283+$G283,0)&lt;=100,IF(V283,V283+$G283,0),100)</f>
        <v>0</v>
      </c>
      <c r="X283" s="44"/>
      <c r="Y283" s="44"/>
      <c r="Z283" s="52">
        <f>I283+K283+M283+O283+Q283+S283+U283+W283</f>
        <v>0</v>
      </c>
      <c r="AA283" s="44"/>
      <c r="AB283" s="44">
        <f>I283</f>
        <v>0</v>
      </c>
      <c r="AC283" s="44">
        <f>K283</f>
        <v>0</v>
      </c>
      <c r="AD283" s="44">
        <f>M283</f>
        <v>0</v>
      </c>
      <c r="AE283" s="44">
        <f>O283</f>
        <v>0</v>
      </c>
      <c r="AF283" s="44">
        <f>Q283</f>
        <v>0</v>
      </c>
      <c r="AG283" s="44">
        <f>S283</f>
        <v>0</v>
      </c>
      <c r="AH283" s="44">
        <f>U283</f>
        <v>0</v>
      </c>
      <c r="AI283" s="44">
        <f>W283</f>
        <v>0</v>
      </c>
      <c r="AJ283" s="24">
        <f>SUMPRODUCT(LARGE(AB283:AI283, {1,2,3,4,5}))</f>
        <v>0</v>
      </c>
      <c r="AK283"/>
    </row>
    <row r="284" spans="1:37" x14ac:dyDescent="0.25">
      <c r="A284" s="47" t="s">
        <v>10</v>
      </c>
      <c r="B284" s="46" t="s">
        <v>38</v>
      </c>
      <c r="C284" s="44" t="s">
        <v>397</v>
      </c>
      <c r="D284" s="44">
        <v>128593</v>
      </c>
      <c r="E284" s="44" t="s">
        <v>13</v>
      </c>
      <c r="F284" s="44" t="s">
        <v>8</v>
      </c>
      <c r="G284" s="44">
        <f>VLOOKUP($D284,CLASS!$D$2:$W$405,4,FALSE)</f>
        <v>15</v>
      </c>
      <c r="H284" s="44">
        <f>VLOOKUP($D284,CLASS!$D$2:$W$405,5,FALSE)</f>
        <v>0</v>
      </c>
      <c r="I284" s="20">
        <f>IF(H284,G284+H284,0)</f>
        <v>0</v>
      </c>
      <c r="J284" s="44">
        <f>VLOOKUP($D284,CLASS!$D$2:$W$405,7,FALSE)</f>
        <v>0</v>
      </c>
      <c r="K284" s="52">
        <f>IF(IF(J284,J284+$G284,0)&lt;=100,IF(J284,J284+$G284,0),100)</f>
        <v>0</v>
      </c>
      <c r="L284" s="44">
        <f>VLOOKUP($D284,CLASS!$D$2:$W$405,9,FALSE)</f>
        <v>0</v>
      </c>
      <c r="M284" s="52">
        <f>IF(IF(L284,L284+$G284,0)&lt;=100,IF(L284,L284+$G284,0),100)</f>
        <v>0</v>
      </c>
      <c r="N284" s="44">
        <f>VLOOKUP($D284,CLASS!$D$2:$W$405,11,FALSE)</f>
        <v>0</v>
      </c>
      <c r="O284" s="52">
        <f>IF(IF(N284,N284+$G284,0)&lt;=100,IF(N284,N284+$G284,0),100)</f>
        <v>0</v>
      </c>
      <c r="P284" s="44">
        <f>VLOOKUP($D284,CLASS!$D$2:$W$405,13,FALSE)</f>
        <v>0</v>
      </c>
      <c r="Q284" s="52">
        <f>IF(IF(P284,P284+$G284,0)&lt;=100,IF(P284,P284+$G284,0),100)</f>
        <v>0</v>
      </c>
      <c r="R284" s="44">
        <f>VLOOKUP($D284,CLASS!$D$2:$W$405,15,FALSE)</f>
        <v>0</v>
      </c>
      <c r="S284" s="52">
        <f>IF(IF(R284,R284+$G284,0)&lt;=100,IF(R284,R284+$G284,0),100)</f>
        <v>0</v>
      </c>
      <c r="T284" s="44">
        <f>VLOOKUP($D284,CLASS!$D$2:$W$405,17,FALSE)</f>
        <v>0</v>
      </c>
      <c r="U284" s="52">
        <f>IF(IF(T284,T284+$G284,0)&lt;=100,IF(T284,T284+$G284,0),100)</f>
        <v>0</v>
      </c>
      <c r="V284" s="44">
        <f>VLOOKUP($D284,CLASS!$D$2:$W$405,19,FALSE)</f>
        <v>0</v>
      </c>
      <c r="W284" s="52">
        <f>IF(IF(V284,V284+$G284,0)&lt;=100,IF(V284,V284+$G284,0),100)</f>
        <v>0</v>
      </c>
      <c r="X284" s="44"/>
      <c r="Y284" s="44"/>
      <c r="Z284" s="52">
        <f>I284+K284+M284+O284+Q284+S284+U284+W284</f>
        <v>0</v>
      </c>
      <c r="AA284" s="44"/>
      <c r="AB284" s="44">
        <f>I284</f>
        <v>0</v>
      </c>
      <c r="AC284" s="44">
        <f>K284</f>
        <v>0</v>
      </c>
      <c r="AD284" s="44">
        <f>M284</f>
        <v>0</v>
      </c>
      <c r="AE284" s="44">
        <f>O284</f>
        <v>0</v>
      </c>
      <c r="AF284" s="44">
        <f>Q284</f>
        <v>0</v>
      </c>
      <c r="AG284" s="44">
        <f>S284</f>
        <v>0</v>
      </c>
      <c r="AH284" s="44">
        <f>U284</f>
        <v>0</v>
      </c>
      <c r="AI284" s="44">
        <f>W284</f>
        <v>0</v>
      </c>
      <c r="AJ284" s="24">
        <f>SUMPRODUCT(LARGE(AB284:AI284, {1,2,3,4,5}))</f>
        <v>0</v>
      </c>
      <c r="AK284"/>
    </row>
    <row r="285" spans="1:37" s="44" customFormat="1" x14ac:dyDescent="0.25">
      <c r="A285" s="47" t="s">
        <v>14</v>
      </c>
      <c r="B285" s="45" t="s">
        <v>401</v>
      </c>
      <c r="C285" s="44" t="s">
        <v>402</v>
      </c>
      <c r="D285" s="44">
        <v>133294</v>
      </c>
      <c r="E285" s="44" t="s">
        <v>13</v>
      </c>
      <c r="F285" s="44" t="s">
        <v>36</v>
      </c>
      <c r="G285" s="44">
        <f>VLOOKUP($D285,CLASS!$D$2:$W$405,4,FALSE)</f>
        <v>15</v>
      </c>
      <c r="H285" s="44">
        <f>VLOOKUP($D285,CLASS!$D$2:$W$405,5,FALSE)</f>
        <v>0</v>
      </c>
      <c r="I285" s="52">
        <f>IF(H285,G285+H285,0)</f>
        <v>0</v>
      </c>
      <c r="J285" s="44">
        <f>VLOOKUP($D285,CLASS!$D$2:$W$405,7,FALSE)</f>
        <v>0</v>
      </c>
      <c r="K285" s="52">
        <f>IF(IF(J285,J285+$G285,0)&lt;=100,IF(J285,J285+$G285,0),100)</f>
        <v>0</v>
      </c>
      <c r="L285" s="44">
        <f>VLOOKUP($D285,CLASS!$D$2:$W$405,9,FALSE)</f>
        <v>0</v>
      </c>
      <c r="M285" s="52">
        <f>IF(IF(L285,L285+$G285,0)&lt;=100,IF(L285,L285+$G285,0),100)</f>
        <v>0</v>
      </c>
      <c r="N285" s="44">
        <f>VLOOKUP($D285,CLASS!$D$2:$W$405,11,FALSE)</f>
        <v>0</v>
      </c>
      <c r="O285" s="52">
        <f>IF(IF(N285,N285+$G285,0)&lt;=100,IF(N285,N285+$G285,0),100)</f>
        <v>0</v>
      </c>
      <c r="P285" s="44">
        <f>VLOOKUP($D285,CLASS!$D$2:$W$405,13,FALSE)</f>
        <v>0</v>
      </c>
      <c r="Q285" s="52">
        <f>IF(IF(P285,P285+$G285,0)&lt;=100,IF(P285,P285+$G285,0),100)</f>
        <v>0</v>
      </c>
      <c r="R285" s="44">
        <f>VLOOKUP($D285,CLASS!$D$2:$W$405,15,FALSE)</f>
        <v>0</v>
      </c>
      <c r="S285" s="52">
        <f>IF(IF(R285,R285+$G285,0)&lt;=100,IF(R285,R285+$G285,0),100)</f>
        <v>0</v>
      </c>
      <c r="T285" s="44">
        <f>VLOOKUP($D285,CLASS!$D$2:$W$405,17,FALSE)</f>
        <v>0</v>
      </c>
      <c r="U285" s="52">
        <f>IF(IF(T285,T285+$G285,0)&lt;=100,IF(T285,T285+$G285,0),100)</f>
        <v>0</v>
      </c>
      <c r="V285" s="44">
        <f>VLOOKUP($D285,CLASS!$D$2:$W$405,19,FALSE)</f>
        <v>0</v>
      </c>
      <c r="W285" s="52">
        <f>IF(IF(V285,V285+$G285,0)&lt;=100,IF(V285,V285+$G285,0),100)</f>
        <v>0</v>
      </c>
      <c r="Z285" s="52">
        <f>I285+K285+M285+O285+Q285+S285+U285+W285</f>
        <v>0</v>
      </c>
      <c r="AB285" s="44">
        <f>I285</f>
        <v>0</v>
      </c>
      <c r="AC285" s="44">
        <f>K285</f>
        <v>0</v>
      </c>
      <c r="AD285" s="44">
        <f>M285</f>
        <v>0</v>
      </c>
      <c r="AE285" s="44">
        <f>O285</f>
        <v>0</v>
      </c>
      <c r="AF285" s="44">
        <f>Q285</f>
        <v>0</v>
      </c>
      <c r="AG285" s="44">
        <f>S285</f>
        <v>0</v>
      </c>
      <c r="AH285" s="44">
        <f>U285</f>
        <v>0</v>
      </c>
      <c r="AI285" s="44">
        <f>W285</f>
        <v>0</v>
      </c>
      <c r="AJ285" s="24">
        <f>SUMPRODUCT(LARGE(AB285:AI285, {1,2,3,4,5}))</f>
        <v>0</v>
      </c>
    </row>
    <row r="286" spans="1:37" s="44" customFormat="1" x14ac:dyDescent="0.25">
      <c r="A286" s="47" t="s">
        <v>10</v>
      </c>
      <c r="B286" s="45" t="s">
        <v>335</v>
      </c>
      <c r="C286" s="44" t="s">
        <v>431</v>
      </c>
      <c r="D286" s="44">
        <v>136587</v>
      </c>
      <c r="E286" s="44" t="s">
        <v>13</v>
      </c>
      <c r="F286" s="44" t="s">
        <v>8</v>
      </c>
      <c r="G286" s="44">
        <f>VLOOKUP($D286,CLASS!$D$2:$W$405,4,FALSE)</f>
        <v>15</v>
      </c>
      <c r="H286" s="44">
        <f>VLOOKUP($D286,CLASS!$D$2:$W$405,5,FALSE)</f>
        <v>0</v>
      </c>
      <c r="I286" s="52">
        <f>IF(H286,G286+H286,0)</f>
        <v>0</v>
      </c>
      <c r="J286" s="44">
        <f>VLOOKUP($D286,CLASS!$D$2:$W$405,7,FALSE)</f>
        <v>0</v>
      </c>
      <c r="K286" s="52">
        <f>IF(IF(J286,J286+$G286,0)&lt;=100,IF(J286,J286+$G286,0),100)</f>
        <v>0</v>
      </c>
      <c r="L286" s="44">
        <f>VLOOKUP($D286,CLASS!$D$2:$W$405,9,FALSE)</f>
        <v>0</v>
      </c>
      <c r="M286" s="52">
        <f>IF(IF(L286,L286+$G286,0)&lt;=100,IF(L286,L286+$G286,0),100)</f>
        <v>0</v>
      </c>
      <c r="N286" s="44">
        <f>VLOOKUP($D286,CLASS!$D$2:$W$405,11,FALSE)</f>
        <v>0</v>
      </c>
      <c r="O286" s="52">
        <f>IF(IF(N286,N286+$G286,0)&lt;=100,IF(N286,N286+$G286,0),100)</f>
        <v>0</v>
      </c>
      <c r="P286" s="44">
        <f>VLOOKUP($D286,CLASS!$D$2:$W$405,13,FALSE)</f>
        <v>0</v>
      </c>
      <c r="Q286" s="52">
        <f>IF(IF(P286,P286+$G286,0)&lt;=100,IF(P286,P286+$G286,0),100)</f>
        <v>0</v>
      </c>
      <c r="R286" s="44">
        <f>VLOOKUP($D286,CLASS!$D$2:$W$405,15,FALSE)</f>
        <v>0</v>
      </c>
      <c r="S286" s="52">
        <f>IF(IF(R286,R286+$G286,0)&lt;=100,IF(R286,R286+$G286,0),100)</f>
        <v>0</v>
      </c>
      <c r="T286" s="44">
        <f>VLOOKUP($D286,CLASS!$D$2:$W$405,17,FALSE)</f>
        <v>0</v>
      </c>
      <c r="U286" s="52">
        <f>IF(IF(T286,T286+$G286,0)&lt;=100,IF(T286,T286+$G286,0),100)</f>
        <v>0</v>
      </c>
      <c r="V286" s="44">
        <f>VLOOKUP($D286,CLASS!$D$2:$W$405,19,FALSE)</f>
        <v>0</v>
      </c>
      <c r="W286" s="52">
        <f>IF(IF(V286,V286+$G286,0)&lt;=100,IF(V286,V286+$G286,0),100)</f>
        <v>0</v>
      </c>
      <c r="Z286" s="52">
        <f>I286+K286+M286+O286+Q286+S286+U286+W286</f>
        <v>0</v>
      </c>
      <c r="AB286" s="44">
        <f>I286</f>
        <v>0</v>
      </c>
      <c r="AC286" s="44">
        <f>K286</f>
        <v>0</v>
      </c>
      <c r="AD286" s="44">
        <f>M286</f>
        <v>0</v>
      </c>
      <c r="AE286" s="44">
        <f>O286</f>
        <v>0</v>
      </c>
      <c r="AF286" s="44">
        <f>Q286</f>
        <v>0</v>
      </c>
      <c r="AG286" s="44">
        <f>S286</f>
        <v>0</v>
      </c>
      <c r="AH286" s="44">
        <f>U286</f>
        <v>0</v>
      </c>
      <c r="AI286" s="44">
        <f>W286</f>
        <v>0</v>
      </c>
      <c r="AJ286" s="24">
        <f>SUMPRODUCT(LARGE(AB286:AI286, {1,2,3,4,5}))</f>
        <v>0</v>
      </c>
      <c r="AK286" s="6"/>
    </row>
    <row r="287" spans="1:37" x14ac:dyDescent="0.25">
      <c r="I287" s="20"/>
      <c r="K287" s="20"/>
      <c r="M287" s="20"/>
      <c r="N287"/>
      <c r="O287" s="20"/>
      <c r="P287"/>
      <c r="Q287" s="20"/>
      <c r="R287"/>
      <c r="S287" s="20"/>
      <c r="U287" s="20"/>
      <c r="W287" s="20"/>
      <c r="X287"/>
      <c r="Y287"/>
      <c r="Z287" s="20"/>
      <c r="AA287"/>
      <c r="AB287"/>
      <c r="AC287"/>
      <c r="AD287"/>
      <c r="AE287"/>
      <c r="AF287"/>
      <c r="AG287"/>
      <c r="AH287"/>
      <c r="AI287"/>
      <c r="AJ287" s="24"/>
      <c r="AK287"/>
    </row>
    <row r="288" spans="1:37" x14ac:dyDescent="0.25">
      <c r="I288" s="20"/>
      <c r="K288" s="20"/>
      <c r="M288" s="20"/>
      <c r="N288"/>
      <c r="O288" s="20"/>
      <c r="P288"/>
      <c r="Q288" s="20"/>
      <c r="R288"/>
      <c r="S288" s="20"/>
      <c r="U288" s="20"/>
      <c r="W288" s="20"/>
      <c r="X288"/>
      <c r="Y288"/>
      <c r="Z288" s="20"/>
      <c r="AA288"/>
      <c r="AB288"/>
      <c r="AC288"/>
      <c r="AD288"/>
      <c r="AE288"/>
      <c r="AF288"/>
      <c r="AG288"/>
      <c r="AH288"/>
      <c r="AI288"/>
      <c r="AJ288" s="24"/>
      <c r="AK288"/>
    </row>
    <row r="289" spans="9:37" x14ac:dyDescent="0.25">
      <c r="I289" s="20"/>
      <c r="K289" s="20"/>
      <c r="M289" s="20"/>
      <c r="N289"/>
      <c r="O289" s="20"/>
      <c r="P289"/>
      <c r="Q289" s="20"/>
      <c r="R289"/>
      <c r="S289" s="20"/>
      <c r="U289" s="20"/>
      <c r="W289" s="20"/>
      <c r="X289"/>
      <c r="Y289"/>
      <c r="Z289" s="20"/>
      <c r="AA289"/>
      <c r="AB289"/>
      <c r="AC289"/>
      <c r="AD289"/>
      <c r="AE289"/>
      <c r="AF289"/>
      <c r="AG289"/>
      <c r="AH289"/>
      <c r="AI289"/>
      <c r="AJ289" s="24"/>
      <c r="AK289"/>
    </row>
    <row r="290" spans="9:37" x14ac:dyDescent="0.25">
      <c r="I290" s="20"/>
      <c r="K290" s="20"/>
      <c r="M290" s="20"/>
      <c r="N290"/>
      <c r="O290" s="20"/>
      <c r="P290"/>
      <c r="Q290" s="20"/>
      <c r="R290"/>
      <c r="S290" s="20"/>
      <c r="U290" s="20"/>
      <c r="W290" s="20"/>
      <c r="X290"/>
      <c r="Y290"/>
      <c r="Z290" s="20"/>
      <c r="AA290"/>
      <c r="AB290"/>
      <c r="AC290"/>
      <c r="AD290"/>
      <c r="AE290"/>
      <c r="AF290"/>
      <c r="AG290"/>
      <c r="AH290"/>
      <c r="AI290"/>
      <c r="AJ290" s="24"/>
      <c r="AK290"/>
    </row>
    <row r="291" spans="9:37" x14ac:dyDescent="0.25">
      <c r="I291" s="20"/>
      <c r="K291" s="20"/>
      <c r="M291" s="20"/>
      <c r="N291"/>
      <c r="O291" s="20"/>
      <c r="P291"/>
      <c r="Q291" s="20"/>
      <c r="R291"/>
      <c r="S291" s="20"/>
      <c r="U291" s="20"/>
      <c r="W291" s="20"/>
      <c r="X291"/>
      <c r="Y291"/>
      <c r="Z291" s="20"/>
      <c r="AA291"/>
      <c r="AB291"/>
      <c r="AC291"/>
      <c r="AD291"/>
      <c r="AE291"/>
      <c r="AF291"/>
      <c r="AG291"/>
      <c r="AH291"/>
      <c r="AI291"/>
      <c r="AJ291" s="24"/>
    </row>
    <row r="292" spans="9:37" x14ac:dyDescent="0.25">
      <c r="I292" s="20"/>
      <c r="K292" s="20"/>
      <c r="M292" s="20"/>
      <c r="N292"/>
      <c r="O292" s="20"/>
      <c r="P292"/>
      <c r="Q292" s="20"/>
      <c r="R292"/>
      <c r="S292" s="20"/>
      <c r="U292" s="20"/>
      <c r="W292" s="20"/>
      <c r="X292"/>
      <c r="Y292"/>
      <c r="Z292" s="20"/>
      <c r="AA292"/>
      <c r="AB292"/>
      <c r="AC292"/>
      <c r="AD292"/>
      <c r="AE292"/>
      <c r="AF292"/>
      <c r="AG292"/>
      <c r="AH292"/>
      <c r="AI292"/>
      <c r="AJ292" s="24"/>
    </row>
    <row r="293" spans="9:37" x14ac:dyDescent="0.25">
      <c r="I293" s="20"/>
      <c r="K293" s="20"/>
      <c r="M293" s="20"/>
      <c r="N293"/>
      <c r="O293" s="20"/>
      <c r="P293"/>
      <c r="Q293" s="20"/>
      <c r="R293"/>
      <c r="S293" s="20"/>
      <c r="U293" s="20"/>
      <c r="W293" s="20"/>
      <c r="X293"/>
      <c r="Y293"/>
      <c r="Z293" s="20"/>
      <c r="AA293"/>
      <c r="AB293"/>
      <c r="AC293"/>
      <c r="AD293"/>
      <c r="AE293"/>
      <c r="AF293"/>
      <c r="AG293"/>
      <c r="AH293"/>
      <c r="AI293"/>
      <c r="AJ293" s="24"/>
    </row>
    <row r="294" spans="9:37" x14ac:dyDescent="0.25">
      <c r="I294" s="20"/>
      <c r="K294" s="20"/>
      <c r="M294" s="20"/>
      <c r="N294"/>
      <c r="O294" s="20"/>
      <c r="P294"/>
      <c r="Q294" s="20"/>
      <c r="R294"/>
      <c r="S294" s="20"/>
      <c r="U294" s="20"/>
      <c r="W294" s="20"/>
      <c r="X294"/>
      <c r="Y294"/>
      <c r="Z294" s="20"/>
      <c r="AA294"/>
      <c r="AB294"/>
      <c r="AC294"/>
      <c r="AD294"/>
      <c r="AE294"/>
      <c r="AF294"/>
      <c r="AG294"/>
      <c r="AH294"/>
      <c r="AI294"/>
      <c r="AJ294" s="24"/>
    </row>
    <row r="295" spans="9:37" x14ac:dyDescent="0.25">
      <c r="I295" s="20"/>
      <c r="K295" s="20"/>
      <c r="M295" s="20"/>
      <c r="N295"/>
      <c r="O295" s="20"/>
      <c r="P295"/>
      <c r="Q295" s="20"/>
      <c r="R295"/>
      <c r="S295" s="20"/>
      <c r="U295" s="20"/>
      <c r="W295" s="20"/>
      <c r="X295"/>
      <c r="Y295"/>
      <c r="Z295" s="20"/>
      <c r="AA295"/>
      <c r="AB295"/>
      <c r="AC295"/>
      <c r="AD295"/>
      <c r="AE295"/>
      <c r="AF295"/>
      <c r="AG295"/>
      <c r="AH295"/>
      <c r="AI295"/>
      <c r="AJ295" s="24"/>
    </row>
    <row r="296" spans="9:37" x14ac:dyDescent="0.25">
      <c r="I296" s="20"/>
      <c r="K296" s="20"/>
      <c r="M296" s="20"/>
      <c r="N296"/>
      <c r="O296" s="20"/>
      <c r="P296"/>
      <c r="Q296" s="20"/>
      <c r="R296"/>
      <c r="S296" s="20"/>
      <c r="U296" s="20"/>
      <c r="W296" s="20"/>
      <c r="X296"/>
      <c r="Y296"/>
      <c r="Z296" s="20"/>
      <c r="AA296"/>
      <c r="AB296"/>
      <c r="AC296"/>
      <c r="AD296"/>
      <c r="AE296"/>
      <c r="AF296"/>
      <c r="AG296"/>
      <c r="AH296"/>
      <c r="AI296"/>
      <c r="AJ296" s="24"/>
    </row>
    <row r="297" spans="9:37" x14ac:dyDescent="0.25">
      <c r="I297" s="20"/>
      <c r="K297" s="20"/>
      <c r="M297" s="20"/>
      <c r="N297"/>
      <c r="O297" s="20"/>
      <c r="P297"/>
      <c r="Q297" s="20"/>
      <c r="R297"/>
      <c r="S297" s="20"/>
      <c r="U297" s="20"/>
      <c r="W297" s="20"/>
      <c r="X297"/>
      <c r="Y297"/>
      <c r="Z297" s="20"/>
      <c r="AA297"/>
      <c r="AB297"/>
      <c r="AC297"/>
      <c r="AD297"/>
      <c r="AE297"/>
      <c r="AF297"/>
      <c r="AG297"/>
      <c r="AH297"/>
      <c r="AI297"/>
      <c r="AJ297" s="24"/>
    </row>
    <row r="298" spans="9:37" x14ac:dyDescent="0.25">
      <c r="I298" s="20"/>
      <c r="K298" s="20"/>
      <c r="M298" s="20"/>
      <c r="N298"/>
      <c r="O298" s="20"/>
      <c r="P298"/>
      <c r="Q298" s="20"/>
      <c r="R298"/>
      <c r="S298" s="20"/>
      <c r="U298" s="20"/>
      <c r="W298" s="20"/>
      <c r="X298"/>
      <c r="Y298"/>
      <c r="Z298" s="20"/>
      <c r="AA298"/>
      <c r="AB298"/>
      <c r="AC298"/>
      <c r="AD298"/>
      <c r="AE298"/>
      <c r="AF298"/>
      <c r="AG298"/>
      <c r="AH298"/>
      <c r="AI298"/>
      <c r="AJ298" s="24"/>
    </row>
    <row r="299" spans="9:37" x14ac:dyDescent="0.25">
      <c r="I299" s="20"/>
      <c r="K299" s="20"/>
      <c r="M299" s="20"/>
      <c r="N299"/>
      <c r="O299" s="20"/>
      <c r="P299"/>
      <c r="Q299" s="20"/>
      <c r="R299"/>
      <c r="S299" s="20"/>
      <c r="U299" s="20"/>
      <c r="W299" s="20"/>
      <c r="X299"/>
      <c r="Y299"/>
      <c r="Z299" s="20"/>
      <c r="AA299"/>
      <c r="AB299"/>
      <c r="AC299"/>
      <c r="AD299"/>
      <c r="AE299"/>
      <c r="AF299"/>
      <c r="AG299"/>
      <c r="AH299"/>
      <c r="AI299"/>
      <c r="AJ299" s="24"/>
    </row>
    <row r="300" spans="9:37" x14ac:dyDescent="0.25">
      <c r="I300" s="20"/>
      <c r="K300" s="20"/>
      <c r="M300" s="20"/>
      <c r="N300"/>
      <c r="O300" s="20"/>
      <c r="P300"/>
      <c r="Q300" s="20"/>
      <c r="R300"/>
      <c r="S300" s="20"/>
      <c r="U300" s="20"/>
      <c r="W300" s="20"/>
      <c r="X300"/>
      <c r="Y300"/>
      <c r="Z300" s="20"/>
      <c r="AA300"/>
      <c r="AB300"/>
      <c r="AC300"/>
      <c r="AD300"/>
      <c r="AE300"/>
      <c r="AF300"/>
      <c r="AG300"/>
      <c r="AH300"/>
      <c r="AI300"/>
      <c r="AJ300" s="24"/>
    </row>
    <row r="301" spans="9:37" x14ac:dyDescent="0.25">
      <c r="I301" s="20"/>
      <c r="K301" s="20"/>
      <c r="M301" s="20"/>
      <c r="N301"/>
      <c r="O301" s="20"/>
      <c r="P301"/>
      <c r="Q301" s="20"/>
      <c r="R301"/>
      <c r="S301" s="20"/>
      <c r="U301" s="20"/>
      <c r="W301" s="20"/>
      <c r="X301"/>
      <c r="Y301"/>
      <c r="Z301" s="20"/>
      <c r="AA301"/>
      <c r="AB301"/>
      <c r="AC301"/>
      <c r="AD301"/>
      <c r="AE301"/>
      <c r="AF301"/>
      <c r="AG301"/>
      <c r="AH301"/>
      <c r="AI301"/>
      <c r="AJ301" s="24"/>
    </row>
    <row r="302" spans="9:37" x14ac:dyDescent="0.25">
      <c r="I302" s="20"/>
      <c r="K302" s="20"/>
      <c r="M302" s="20"/>
      <c r="N302"/>
      <c r="O302" s="20"/>
      <c r="P302"/>
      <c r="Q302" s="20"/>
      <c r="R302"/>
      <c r="S302" s="20"/>
      <c r="U302" s="20"/>
      <c r="W302" s="20"/>
      <c r="X302"/>
      <c r="Y302"/>
      <c r="Z302" s="20"/>
      <c r="AA302"/>
      <c r="AB302"/>
      <c r="AC302"/>
      <c r="AD302"/>
      <c r="AE302"/>
      <c r="AF302"/>
      <c r="AG302"/>
      <c r="AH302"/>
      <c r="AI302"/>
      <c r="AJ302" s="24"/>
    </row>
    <row r="303" spans="9:37" x14ac:dyDescent="0.25">
      <c r="I303" s="20"/>
      <c r="K303" s="20"/>
      <c r="M303" s="20"/>
      <c r="N303"/>
      <c r="O303" s="20"/>
      <c r="P303"/>
      <c r="Q303" s="20"/>
      <c r="R303"/>
      <c r="S303" s="20"/>
      <c r="U303" s="20"/>
      <c r="W303" s="20"/>
      <c r="X303"/>
      <c r="Y303"/>
      <c r="Z303" s="20"/>
      <c r="AA303"/>
      <c r="AB303"/>
      <c r="AC303"/>
      <c r="AD303"/>
      <c r="AE303"/>
      <c r="AF303"/>
      <c r="AG303"/>
      <c r="AH303"/>
      <c r="AI303"/>
      <c r="AJ303" s="24"/>
    </row>
    <row r="304" spans="9:37" x14ac:dyDescent="0.25">
      <c r="I304" s="20"/>
      <c r="K304" s="20"/>
      <c r="M304" s="20"/>
      <c r="N304"/>
      <c r="O304" s="20"/>
      <c r="P304"/>
      <c r="Q304" s="20"/>
      <c r="R304"/>
      <c r="S304" s="20"/>
      <c r="U304" s="20"/>
      <c r="W304" s="20"/>
      <c r="X304"/>
      <c r="Y304"/>
      <c r="Z304" s="20"/>
      <c r="AA304"/>
      <c r="AB304"/>
      <c r="AC304"/>
      <c r="AD304"/>
      <c r="AE304"/>
      <c r="AF304"/>
      <c r="AG304"/>
      <c r="AH304"/>
      <c r="AI304"/>
      <c r="AJ304" s="24"/>
    </row>
    <row r="305" spans="9:36" x14ac:dyDescent="0.25">
      <c r="I305" s="20"/>
      <c r="K305" s="20"/>
      <c r="M305" s="20"/>
      <c r="N305"/>
      <c r="O305" s="20"/>
      <c r="P305"/>
      <c r="Q305" s="20"/>
      <c r="R305"/>
      <c r="S305" s="20"/>
      <c r="U305" s="20"/>
      <c r="W305" s="20"/>
      <c r="X305"/>
      <c r="Y305"/>
      <c r="Z305" s="20"/>
      <c r="AA305"/>
      <c r="AB305"/>
      <c r="AC305"/>
      <c r="AD305"/>
      <c r="AE305"/>
      <c r="AF305"/>
      <c r="AG305"/>
      <c r="AH305"/>
      <c r="AI305"/>
      <c r="AJ305" s="24"/>
    </row>
    <row r="306" spans="9:36" x14ac:dyDescent="0.25">
      <c r="I306" s="20"/>
      <c r="K306" s="20"/>
      <c r="M306" s="20"/>
      <c r="N306"/>
      <c r="O306" s="20"/>
      <c r="P306"/>
      <c r="Q306" s="20"/>
      <c r="R306"/>
      <c r="S306" s="20"/>
      <c r="U306" s="20"/>
      <c r="W306" s="20"/>
      <c r="X306"/>
      <c r="Y306"/>
      <c r="Z306" s="20"/>
      <c r="AA306"/>
      <c r="AB306"/>
      <c r="AC306"/>
      <c r="AD306"/>
      <c r="AE306"/>
      <c r="AF306"/>
      <c r="AG306"/>
      <c r="AH306"/>
      <c r="AI306"/>
      <c r="AJ306" s="24"/>
    </row>
    <row r="307" spans="9:36" x14ac:dyDescent="0.25">
      <c r="I307" s="20"/>
      <c r="K307" s="20"/>
      <c r="M307" s="20"/>
      <c r="N307"/>
      <c r="O307" s="20"/>
      <c r="P307"/>
      <c r="Q307" s="20"/>
      <c r="R307"/>
      <c r="S307" s="20"/>
      <c r="U307" s="20"/>
      <c r="W307" s="20"/>
      <c r="X307"/>
      <c r="Y307"/>
      <c r="Z307" s="20"/>
      <c r="AA307"/>
      <c r="AB307"/>
      <c r="AC307"/>
      <c r="AD307"/>
      <c r="AE307"/>
      <c r="AF307"/>
      <c r="AG307"/>
      <c r="AH307"/>
      <c r="AI307"/>
      <c r="AJ307" s="24"/>
    </row>
    <row r="308" spans="9:36" x14ac:dyDescent="0.25">
      <c r="I308" s="20"/>
      <c r="K308" s="20"/>
      <c r="M308" s="20"/>
      <c r="N308"/>
      <c r="O308" s="20"/>
      <c r="P308"/>
      <c r="Q308" s="20"/>
      <c r="R308"/>
      <c r="S308" s="20"/>
      <c r="U308" s="20"/>
      <c r="W308" s="20"/>
      <c r="X308"/>
      <c r="Y308"/>
      <c r="Z308" s="20"/>
      <c r="AA308"/>
      <c r="AB308"/>
      <c r="AC308"/>
      <c r="AD308"/>
      <c r="AE308"/>
      <c r="AF308"/>
      <c r="AG308"/>
      <c r="AH308"/>
      <c r="AI308"/>
      <c r="AJ308" s="24"/>
    </row>
    <row r="309" spans="9:36" x14ac:dyDescent="0.25">
      <c r="I309" s="20"/>
      <c r="K309" s="20"/>
      <c r="M309" s="20"/>
      <c r="N309"/>
      <c r="O309" s="20"/>
      <c r="P309"/>
      <c r="Q309" s="20"/>
      <c r="R309"/>
      <c r="S309" s="20"/>
      <c r="U309" s="20"/>
      <c r="W309" s="20"/>
      <c r="X309"/>
      <c r="Y309"/>
      <c r="Z309" s="20"/>
      <c r="AA309"/>
      <c r="AB309"/>
      <c r="AC309"/>
      <c r="AD309"/>
      <c r="AE309"/>
      <c r="AF309"/>
      <c r="AG309"/>
      <c r="AH309"/>
      <c r="AI309"/>
      <c r="AJ309" s="24"/>
    </row>
    <row r="310" spans="9:36" x14ac:dyDescent="0.25">
      <c r="I310" s="20"/>
      <c r="K310" s="20"/>
      <c r="M310" s="20"/>
      <c r="N310"/>
      <c r="O310" s="20"/>
      <c r="P310"/>
      <c r="Q310" s="20"/>
      <c r="R310"/>
      <c r="S310" s="20"/>
      <c r="U310" s="20"/>
      <c r="W310" s="20"/>
      <c r="X310"/>
      <c r="Y310"/>
      <c r="Z310" s="20"/>
      <c r="AA310"/>
      <c r="AB310"/>
      <c r="AC310"/>
      <c r="AD310"/>
      <c r="AE310"/>
      <c r="AF310"/>
      <c r="AG310"/>
      <c r="AH310"/>
      <c r="AI310"/>
      <c r="AJ310" s="24"/>
    </row>
    <row r="311" spans="9:36" x14ac:dyDescent="0.25">
      <c r="I311" s="20"/>
      <c r="K311" s="20"/>
      <c r="M311" s="20"/>
      <c r="N311"/>
      <c r="O311" s="20"/>
      <c r="P311"/>
      <c r="Q311" s="20"/>
      <c r="R311"/>
      <c r="S311" s="20"/>
      <c r="U311" s="20"/>
      <c r="W311" s="20"/>
      <c r="X311"/>
      <c r="Y311"/>
      <c r="Z311" s="20"/>
      <c r="AA311"/>
      <c r="AB311"/>
      <c r="AC311"/>
      <c r="AD311"/>
      <c r="AE311"/>
      <c r="AF311"/>
      <c r="AG311"/>
      <c r="AH311"/>
      <c r="AI311"/>
      <c r="AJ311" s="24"/>
    </row>
    <row r="312" spans="9:36" x14ac:dyDescent="0.25">
      <c r="I312" s="20"/>
      <c r="K312" s="20"/>
      <c r="M312" s="20"/>
      <c r="N312"/>
      <c r="O312" s="20"/>
      <c r="P312"/>
      <c r="Q312" s="20"/>
      <c r="R312"/>
      <c r="S312" s="20"/>
      <c r="U312" s="20"/>
      <c r="W312" s="20"/>
      <c r="X312"/>
      <c r="Y312"/>
      <c r="Z312" s="20"/>
      <c r="AA312"/>
      <c r="AB312"/>
      <c r="AC312"/>
      <c r="AD312"/>
      <c r="AE312"/>
      <c r="AF312"/>
      <c r="AG312"/>
      <c r="AH312"/>
      <c r="AI312"/>
      <c r="AJ312" s="24"/>
    </row>
    <row r="313" spans="9:36" x14ac:dyDescent="0.25">
      <c r="I313" s="20"/>
      <c r="K313" s="20"/>
      <c r="M313" s="20"/>
      <c r="N313"/>
      <c r="O313" s="20"/>
      <c r="P313"/>
      <c r="Q313" s="20"/>
      <c r="R313"/>
      <c r="S313" s="20"/>
      <c r="U313" s="20"/>
      <c r="W313" s="20"/>
      <c r="X313"/>
      <c r="Y313"/>
      <c r="Z313" s="20"/>
      <c r="AA313"/>
      <c r="AB313"/>
      <c r="AC313"/>
      <c r="AD313"/>
      <c r="AE313"/>
      <c r="AF313"/>
      <c r="AG313"/>
      <c r="AH313"/>
      <c r="AI313"/>
      <c r="AJ313" s="24"/>
    </row>
    <row r="314" spans="9:36" x14ac:dyDescent="0.25">
      <c r="I314" s="20"/>
      <c r="K314" s="20"/>
      <c r="M314" s="20"/>
      <c r="N314"/>
      <c r="O314" s="20"/>
      <c r="P314"/>
      <c r="Q314" s="20"/>
      <c r="R314"/>
      <c r="S314" s="20"/>
      <c r="U314" s="20"/>
      <c r="W314" s="20"/>
      <c r="X314"/>
      <c r="Y314"/>
      <c r="Z314" s="20"/>
      <c r="AA314"/>
      <c r="AB314"/>
      <c r="AC314"/>
      <c r="AD314"/>
      <c r="AE314"/>
      <c r="AF314"/>
      <c r="AG314"/>
      <c r="AH314"/>
      <c r="AI314"/>
      <c r="AJ314" s="24"/>
    </row>
    <row r="315" spans="9:36" x14ac:dyDescent="0.25">
      <c r="I315" s="20"/>
      <c r="K315" s="20"/>
      <c r="M315" s="20"/>
      <c r="N315"/>
      <c r="O315" s="20"/>
      <c r="P315"/>
      <c r="Q315" s="20"/>
      <c r="R315"/>
      <c r="S315" s="20"/>
      <c r="U315" s="20"/>
      <c r="W315" s="20"/>
      <c r="X315"/>
      <c r="Y315"/>
      <c r="Z315" s="20"/>
      <c r="AA315"/>
      <c r="AB315"/>
      <c r="AC315"/>
      <c r="AD315"/>
      <c r="AE315"/>
      <c r="AF315"/>
      <c r="AG315"/>
      <c r="AH315"/>
      <c r="AI315"/>
      <c r="AJ315" s="24"/>
    </row>
    <row r="316" spans="9:36" x14ac:dyDescent="0.25">
      <c r="I316" s="20"/>
      <c r="K316" s="20"/>
      <c r="M316" s="20"/>
      <c r="N316"/>
      <c r="O316" s="20"/>
      <c r="P316"/>
      <c r="Q316" s="20"/>
      <c r="R316"/>
      <c r="S316" s="20"/>
      <c r="U316" s="20"/>
      <c r="W316" s="20"/>
      <c r="X316"/>
      <c r="Y316"/>
      <c r="Z316" s="20"/>
      <c r="AA316"/>
      <c r="AB316"/>
      <c r="AC316"/>
      <c r="AD316"/>
      <c r="AE316"/>
      <c r="AF316"/>
      <c r="AG316"/>
      <c r="AH316"/>
      <c r="AI316"/>
      <c r="AJ316" s="24"/>
    </row>
    <row r="317" spans="9:36" x14ac:dyDescent="0.25">
      <c r="I317" s="20"/>
      <c r="K317" s="20"/>
      <c r="M317" s="20"/>
      <c r="N317"/>
      <c r="O317" s="20"/>
      <c r="P317"/>
      <c r="Q317" s="20"/>
      <c r="R317"/>
      <c r="S317" s="20"/>
      <c r="U317" s="20"/>
      <c r="W317" s="20"/>
      <c r="X317"/>
      <c r="Y317"/>
      <c r="Z317" s="20"/>
      <c r="AA317"/>
      <c r="AB317"/>
      <c r="AC317"/>
      <c r="AD317"/>
      <c r="AE317"/>
      <c r="AF317"/>
      <c r="AG317"/>
      <c r="AH317"/>
      <c r="AI317"/>
      <c r="AJ317" s="24"/>
    </row>
    <row r="318" spans="9:36" x14ac:dyDescent="0.25">
      <c r="I318" s="20"/>
      <c r="K318" s="20"/>
      <c r="M318" s="20"/>
      <c r="N318"/>
      <c r="O318" s="20"/>
      <c r="P318"/>
      <c r="Q318" s="20"/>
      <c r="R318"/>
      <c r="S318" s="20"/>
      <c r="U318" s="20"/>
      <c r="W318" s="20"/>
    </row>
    <row r="319" spans="9:36" x14ac:dyDescent="0.25">
      <c r="I319" s="20"/>
      <c r="K319" s="20"/>
      <c r="M319" s="20"/>
      <c r="N319"/>
      <c r="O319" s="20"/>
      <c r="P319"/>
      <c r="Q319" s="20"/>
      <c r="R319"/>
      <c r="S319" s="20"/>
      <c r="U319" s="20"/>
      <c r="W319" s="20"/>
    </row>
  </sheetData>
  <sortState ref="A2:AY286">
    <sortCondition descending="1" ref="AJ2:AJ286"/>
  </sortState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U366"/>
  <sheetViews>
    <sheetView workbookViewId="0">
      <pane ySplit="1" topLeftCell="A2" activePane="bottomLeft" state="frozen"/>
      <selection pane="bottomLeft" activeCell="J16" sqref="J16"/>
    </sheetView>
  </sheetViews>
  <sheetFormatPr defaultColWidth="9.140625" defaultRowHeight="15" x14ac:dyDescent="0.25"/>
  <cols>
    <col min="1" max="1" width="6.140625" style="2" bestFit="1" customWidth="1"/>
    <col min="2" max="2" width="16.42578125" style="2" bestFit="1" customWidth="1"/>
    <col min="3" max="3" width="22.42578125" style="2" customWidth="1"/>
    <col min="4" max="4" width="13.28515625" style="2" customWidth="1"/>
    <col min="5" max="5" width="8" style="2" customWidth="1"/>
    <col min="6" max="6" width="8.28515625" style="2" bestFit="1" customWidth="1"/>
    <col min="7" max="7" width="7.28515625" style="2" customWidth="1"/>
    <col min="8" max="8" width="10.42578125" style="2" bestFit="1" customWidth="1"/>
    <col min="9" max="9" width="6.42578125" style="2" bestFit="1" customWidth="1"/>
    <col min="10" max="27" width="9.140625" style="2"/>
    <col min="28" max="35" width="0" style="2" hidden="1" customWidth="1"/>
    <col min="36" max="16384" width="9.140625" style="2"/>
  </cols>
  <sheetData>
    <row r="1" spans="1:47" s="15" customFormat="1" x14ac:dyDescent="0.25">
      <c r="A1" s="15" t="s">
        <v>9</v>
      </c>
      <c r="B1" s="15" t="s">
        <v>33</v>
      </c>
      <c r="C1" s="15" t="s">
        <v>34</v>
      </c>
      <c r="D1" s="15" t="s">
        <v>1</v>
      </c>
      <c r="E1" s="15" t="s">
        <v>2</v>
      </c>
      <c r="F1" s="15" t="s">
        <v>3</v>
      </c>
      <c r="G1" s="39" t="s">
        <v>48</v>
      </c>
      <c r="H1" s="15" t="s">
        <v>4</v>
      </c>
      <c r="I1" s="15" t="s">
        <v>6</v>
      </c>
      <c r="J1" s="15" t="s">
        <v>15</v>
      </c>
    </row>
    <row r="2" spans="1:47" s="25" customFormat="1" x14ac:dyDescent="0.25">
      <c r="A2" s="47" t="s">
        <v>29</v>
      </c>
      <c r="B2" s="46" t="s">
        <v>195</v>
      </c>
      <c r="C2" s="44" t="s">
        <v>203</v>
      </c>
      <c r="D2" s="44">
        <v>132857</v>
      </c>
      <c r="E2" s="44" t="s">
        <v>13</v>
      </c>
      <c r="F2" s="44" t="s">
        <v>8</v>
      </c>
      <c r="G2" s="2">
        <f>VLOOKUP($D2,CLASS!$D$2:$W$405,5,FALSE)</f>
        <v>84</v>
      </c>
      <c r="H2" s="2">
        <f>VLOOKUP($D2,CLASS!$D$2:$W$405,4,FALSE)</f>
        <v>15</v>
      </c>
      <c r="I2" s="2">
        <f t="shared" ref="I2:I65" si="0">G2+H2</f>
        <v>99</v>
      </c>
      <c r="J2" s="4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47" t="s">
        <v>29</v>
      </c>
      <c r="B3" s="46" t="s">
        <v>65</v>
      </c>
      <c r="C3" s="44" t="s">
        <v>66</v>
      </c>
      <c r="D3" s="44">
        <v>105239</v>
      </c>
      <c r="E3" s="44" t="s">
        <v>23</v>
      </c>
      <c r="F3" s="44" t="s">
        <v>8</v>
      </c>
      <c r="G3" s="2">
        <f>VLOOKUP($D3,CLASS!$D$2:$W$405,5,FALSE)</f>
        <v>96</v>
      </c>
      <c r="H3" s="2">
        <f>VLOOKUP($D3,CLASS!$D$2:$W$405,4,FALSE)</f>
        <v>0</v>
      </c>
      <c r="I3" s="2">
        <f t="shared" si="0"/>
        <v>96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x14ac:dyDescent="0.25">
      <c r="A4" s="47" t="s">
        <v>29</v>
      </c>
      <c r="B4" s="46" t="s">
        <v>75</v>
      </c>
      <c r="C4" s="44" t="s">
        <v>76</v>
      </c>
      <c r="D4" s="44">
        <v>125785</v>
      </c>
      <c r="E4" s="44" t="s">
        <v>23</v>
      </c>
      <c r="F4" s="44" t="s">
        <v>40</v>
      </c>
      <c r="G4" s="2">
        <f>VLOOKUP($D4,CLASS!$D$2:$W$405,5,FALSE)</f>
        <v>94</v>
      </c>
      <c r="H4" s="2">
        <f>VLOOKUP($D4,CLASS!$D$2:$W$405,4,FALSE)</f>
        <v>0</v>
      </c>
      <c r="I4" s="2">
        <f t="shared" si="0"/>
        <v>94</v>
      </c>
      <c r="J4" s="46"/>
    </row>
    <row r="5" spans="1:47" x14ac:dyDescent="0.25">
      <c r="A5" s="47" t="s">
        <v>29</v>
      </c>
      <c r="B5" s="46" t="s">
        <v>101</v>
      </c>
      <c r="C5" s="44" t="s">
        <v>102</v>
      </c>
      <c r="D5" s="44">
        <v>107104</v>
      </c>
      <c r="E5" s="44" t="s">
        <v>7</v>
      </c>
      <c r="F5" s="44" t="s">
        <v>8</v>
      </c>
      <c r="G5" s="44">
        <f>VLOOKUP($D5,CLASS!$D$2:$W$405,5,FALSE)</f>
        <v>94</v>
      </c>
      <c r="H5" s="44">
        <f>VLOOKUP($D5,CLASS!$D$2:$W$405,4,FALSE)</f>
        <v>0</v>
      </c>
      <c r="I5" s="2">
        <f t="shared" si="0"/>
        <v>94</v>
      </c>
    </row>
    <row r="6" spans="1:47" x14ac:dyDescent="0.25">
      <c r="A6" s="47" t="s">
        <v>29</v>
      </c>
      <c r="B6" s="46" t="s">
        <v>103</v>
      </c>
      <c r="C6" s="44" t="s">
        <v>104</v>
      </c>
      <c r="D6" s="44">
        <v>107036</v>
      </c>
      <c r="E6" s="44" t="s">
        <v>7</v>
      </c>
      <c r="F6" s="44" t="s">
        <v>8</v>
      </c>
      <c r="G6" s="44">
        <f>VLOOKUP($D6,CLASS!$D$2:$W$405,5,FALSE)</f>
        <v>94</v>
      </c>
      <c r="H6" s="44">
        <f>VLOOKUP($D6,CLASS!$D$2:$W$405,4,FALSE)</f>
        <v>0</v>
      </c>
      <c r="I6" s="2">
        <f t="shared" si="0"/>
        <v>94</v>
      </c>
    </row>
    <row r="7" spans="1:47" x14ac:dyDescent="0.25">
      <c r="A7" s="47" t="s">
        <v>29</v>
      </c>
      <c r="B7" s="46" t="s">
        <v>105</v>
      </c>
      <c r="C7" s="44" t="s">
        <v>106</v>
      </c>
      <c r="D7" s="44">
        <v>127228</v>
      </c>
      <c r="E7" s="44" t="s">
        <v>7</v>
      </c>
      <c r="F7" s="44" t="s">
        <v>8</v>
      </c>
      <c r="G7" s="44">
        <f>VLOOKUP($D7,CLASS!$D$2:$W$405,5,FALSE)</f>
        <v>94</v>
      </c>
      <c r="H7" s="44">
        <f>VLOOKUP($D7,CLASS!$D$2:$W$405,4,FALSE)</f>
        <v>0</v>
      </c>
      <c r="I7" s="2">
        <f t="shared" si="0"/>
        <v>94</v>
      </c>
    </row>
    <row r="8" spans="1:47" x14ac:dyDescent="0.25">
      <c r="A8" s="47" t="s">
        <v>29</v>
      </c>
      <c r="B8" s="46" t="s">
        <v>38</v>
      </c>
      <c r="C8" s="44" t="s">
        <v>158</v>
      </c>
      <c r="D8" s="44">
        <v>108833</v>
      </c>
      <c r="E8" s="44" t="s">
        <v>11</v>
      </c>
      <c r="F8" s="44" t="s">
        <v>8</v>
      </c>
      <c r="G8" s="44">
        <f>VLOOKUP($D8,CLASS!$D$2:$W$405,5,FALSE)</f>
        <v>89</v>
      </c>
      <c r="H8" s="44">
        <f>VLOOKUP($D8,CLASS!$D$2:$W$405,4,FALSE)</f>
        <v>5</v>
      </c>
      <c r="I8" s="2">
        <f t="shared" si="0"/>
        <v>94</v>
      </c>
      <c r="J8" s="46"/>
    </row>
    <row r="9" spans="1:47" x14ac:dyDescent="0.25">
      <c r="A9" s="47" t="s">
        <v>29</v>
      </c>
      <c r="B9" s="46" t="s">
        <v>38</v>
      </c>
      <c r="C9" s="44" t="s">
        <v>242</v>
      </c>
      <c r="D9" s="44">
        <v>132581</v>
      </c>
      <c r="E9" s="44" t="s">
        <v>12</v>
      </c>
      <c r="F9" s="44" t="s">
        <v>8</v>
      </c>
      <c r="G9" s="44">
        <f>VLOOKUP($D9,CLASS!$D$2:$W$405,5,FALSE)</f>
        <v>84</v>
      </c>
      <c r="H9" s="44">
        <f>VLOOKUP($D9,CLASS!$D$2:$W$405,4,FALSE)</f>
        <v>10</v>
      </c>
      <c r="I9" s="2">
        <f t="shared" si="0"/>
        <v>94</v>
      </c>
    </row>
    <row r="10" spans="1:47" ht="15.75" thickBot="1" x14ac:dyDescent="0.3">
      <c r="A10" s="47" t="s">
        <v>29</v>
      </c>
      <c r="B10" s="46" t="s">
        <v>272</v>
      </c>
      <c r="C10" s="44" t="s">
        <v>328</v>
      </c>
      <c r="D10" s="44">
        <v>132588</v>
      </c>
      <c r="E10" s="44" t="s">
        <v>13</v>
      </c>
      <c r="F10" s="44" t="s">
        <v>8</v>
      </c>
      <c r="G10" s="44">
        <f>VLOOKUP($D10,CLASS!$D$2:$W$405,5,FALSE)</f>
        <v>79</v>
      </c>
      <c r="H10" s="44">
        <f>VLOOKUP($D10,CLASS!$D$2:$W$405,4,FALSE)</f>
        <v>15</v>
      </c>
      <c r="I10" s="2">
        <f t="shared" si="0"/>
        <v>94</v>
      </c>
      <c r="J10" s="45"/>
    </row>
    <row r="11" spans="1:47" ht="15.75" thickBot="1" x14ac:dyDescent="0.3">
      <c r="A11" s="47" t="s">
        <v>29</v>
      </c>
      <c r="B11" s="45" t="s">
        <v>146</v>
      </c>
      <c r="C11" s="44" t="s">
        <v>161</v>
      </c>
      <c r="D11" s="44">
        <v>127102</v>
      </c>
      <c r="E11" s="44" t="s">
        <v>11</v>
      </c>
      <c r="F11" s="44" t="s">
        <v>42</v>
      </c>
      <c r="G11" s="44">
        <f>VLOOKUP($D11,CLASS!$D$2:$W$405,5,FALSE)</f>
        <v>87</v>
      </c>
      <c r="H11" s="44">
        <f>VLOOKUP($D11,CLASS!$D$2:$W$405,4,FALSE)</f>
        <v>5</v>
      </c>
      <c r="I11" s="2">
        <f t="shared" si="0"/>
        <v>92</v>
      </c>
      <c r="J11" s="48">
        <f>SUM(I2:I11)</f>
        <v>945</v>
      </c>
    </row>
    <row r="12" spans="1:47" x14ac:dyDescent="0.25">
      <c r="A12" s="47" t="s">
        <v>29</v>
      </c>
      <c r="B12" s="46" t="s">
        <v>67</v>
      </c>
      <c r="C12" s="44" t="s">
        <v>37</v>
      </c>
      <c r="D12" s="44">
        <v>129298</v>
      </c>
      <c r="E12" s="44" t="s">
        <v>11</v>
      </c>
      <c r="F12" s="44" t="s">
        <v>8</v>
      </c>
      <c r="G12">
        <f>VLOOKUP($D12,CLASS!$D$2:$W$405,5,FALSE)</f>
        <v>87</v>
      </c>
      <c r="H12">
        <f>VLOOKUP($D12,CLASS!$D$2:$W$405,4,FALSE)</f>
        <v>5</v>
      </c>
      <c r="I12" s="2">
        <f t="shared" si="0"/>
        <v>92</v>
      </c>
    </row>
    <row r="13" spans="1:47" x14ac:dyDescent="0.25">
      <c r="A13" s="47" t="s">
        <v>29</v>
      </c>
      <c r="B13" s="46" t="s">
        <v>118</v>
      </c>
      <c r="C13" s="44" t="s">
        <v>247</v>
      </c>
      <c r="D13" s="44">
        <v>130953</v>
      </c>
      <c r="E13" s="44" t="s">
        <v>12</v>
      </c>
      <c r="F13" s="44" t="s">
        <v>8</v>
      </c>
      <c r="G13">
        <f>VLOOKUP($D13,CLASS!$D$2:$W$405,5,FALSE)</f>
        <v>82</v>
      </c>
      <c r="H13">
        <f>VLOOKUP($D13,CLASS!$D$2:$W$405,4,FALSE)</f>
        <v>10</v>
      </c>
      <c r="I13" s="2">
        <f t="shared" si="0"/>
        <v>92</v>
      </c>
      <c r="J13" s="45"/>
    </row>
    <row r="14" spans="1:47" x14ac:dyDescent="0.25">
      <c r="A14" s="47" t="s">
        <v>29</v>
      </c>
      <c r="B14" s="46" t="s">
        <v>110</v>
      </c>
      <c r="C14" s="44" t="s">
        <v>111</v>
      </c>
      <c r="D14" s="44">
        <v>131815</v>
      </c>
      <c r="E14" s="44" t="s">
        <v>7</v>
      </c>
      <c r="F14" s="44" t="s">
        <v>8</v>
      </c>
      <c r="G14">
        <f>VLOOKUP($D14,CLASS!$D$2:$W$405,5,FALSE)</f>
        <v>91</v>
      </c>
      <c r="H14">
        <f>VLOOKUP($D14,CLASS!$D$2:$W$405,4,FALSE)</f>
        <v>0</v>
      </c>
      <c r="I14" s="2">
        <f t="shared" si="0"/>
        <v>91</v>
      </c>
    </row>
    <row r="15" spans="1:47" x14ac:dyDescent="0.25">
      <c r="A15" s="47" t="s">
        <v>29</v>
      </c>
      <c r="B15" s="46" t="s">
        <v>162</v>
      </c>
      <c r="C15" s="44" t="s">
        <v>163</v>
      </c>
      <c r="D15" s="44">
        <v>128781</v>
      </c>
      <c r="E15" s="44" t="s">
        <v>11</v>
      </c>
      <c r="F15" s="44" t="s">
        <v>8</v>
      </c>
      <c r="G15">
        <f>VLOOKUP($D15,CLASS!$D$2:$W$405,5,FALSE)</f>
        <v>86</v>
      </c>
      <c r="H15">
        <f>VLOOKUP($D15,CLASS!$D$2:$W$405,4,FALSE)</f>
        <v>5</v>
      </c>
      <c r="I15" s="2">
        <f t="shared" si="0"/>
        <v>91</v>
      </c>
    </row>
    <row r="16" spans="1:47" x14ac:dyDescent="0.25">
      <c r="A16" s="47" t="s">
        <v>29</v>
      </c>
      <c r="B16" s="46" t="s">
        <v>81</v>
      </c>
      <c r="C16" s="44" t="s">
        <v>82</v>
      </c>
      <c r="D16" s="44">
        <v>43085</v>
      </c>
      <c r="E16" s="44" t="s">
        <v>23</v>
      </c>
      <c r="F16" s="44" t="s">
        <v>8</v>
      </c>
      <c r="G16">
        <f>VLOOKUP($D16,CLASS!$D$2:$W$405,5,FALSE)</f>
        <v>90</v>
      </c>
      <c r="H16">
        <f>VLOOKUP($D16,CLASS!$D$2:$W$405,4,FALSE)</f>
        <v>0</v>
      </c>
      <c r="I16" s="2">
        <f t="shared" si="0"/>
        <v>90</v>
      </c>
    </row>
    <row r="17" spans="1:10" x14ac:dyDescent="0.25">
      <c r="A17" s="47" t="s">
        <v>29</v>
      </c>
      <c r="B17" s="46" t="s">
        <v>115</v>
      </c>
      <c r="C17" s="44" t="s">
        <v>116</v>
      </c>
      <c r="D17" s="44">
        <v>113633</v>
      </c>
      <c r="E17" s="44" t="s">
        <v>7</v>
      </c>
      <c r="F17" s="44" t="s">
        <v>8</v>
      </c>
      <c r="G17">
        <f>VLOOKUP($D17,CLASS!$D$2:$W$405,5,FALSE)</f>
        <v>90</v>
      </c>
      <c r="H17">
        <f>VLOOKUP($D17,CLASS!$D$2:$W$405,4,FALSE)</f>
        <v>0</v>
      </c>
      <c r="I17" s="2">
        <f t="shared" si="0"/>
        <v>90</v>
      </c>
    </row>
    <row r="18" spans="1:10" x14ac:dyDescent="0.25">
      <c r="A18" s="47" t="s">
        <v>29</v>
      </c>
      <c r="B18" s="46" t="s">
        <v>171</v>
      </c>
      <c r="C18" s="44" t="s">
        <v>172</v>
      </c>
      <c r="D18" s="44">
        <v>109360</v>
      </c>
      <c r="E18" s="44" t="s">
        <v>11</v>
      </c>
      <c r="F18" s="44" t="s">
        <v>8</v>
      </c>
      <c r="G18">
        <f>VLOOKUP($D18,CLASS!$D$2:$W$405,5,FALSE)</f>
        <v>85</v>
      </c>
      <c r="H18">
        <f>VLOOKUP($D18,CLASS!$D$2:$W$405,4,FALSE)</f>
        <v>5</v>
      </c>
      <c r="I18" s="2">
        <f t="shared" si="0"/>
        <v>90</v>
      </c>
    </row>
    <row r="19" spans="1:10" x14ac:dyDescent="0.25">
      <c r="A19" s="47" t="s">
        <v>29</v>
      </c>
      <c r="B19" s="46" t="s">
        <v>175</v>
      </c>
      <c r="C19" s="44" t="s">
        <v>176</v>
      </c>
      <c r="D19" s="44">
        <v>108719</v>
      </c>
      <c r="E19" s="44" t="s">
        <v>11</v>
      </c>
      <c r="F19" s="44" t="s">
        <v>8</v>
      </c>
      <c r="G19">
        <f>VLOOKUP($D19,CLASS!$D$2:$W$405,5,FALSE)</f>
        <v>84</v>
      </c>
      <c r="H19">
        <f>VLOOKUP($D19,CLASS!$D$2:$W$405,4,FALSE)</f>
        <v>5</v>
      </c>
      <c r="I19" s="2">
        <f t="shared" si="0"/>
        <v>89</v>
      </c>
      <c r="J19" s="45"/>
    </row>
    <row r="20" spans="1:10" x14ac:dyDescent="0.25">
      <c r="A20" s="47" t="s">
        <v>29</v>
      </c>
      <c r="B20" s="46" t="s">
        <v>254</v>
      </c>
      <c r="C20" s="44" t="s">
        <v>255</v>
      </c>
      <c r="D20" s="44">
        <v>123331</v>
      </c>
      <c r="E20" s="44" t="s">
        <v>12</v>
      </c>
      <c r="F20" s="44" t="s">
        <v>8</v>
      </c>
      <c r="G20" s="45">
        <f>VLOOKUP($D20,CLASS!$D$2:$W$405,5,FALSE)</f>
        <v>79</v>
      </c>
      <c r="H20" s="45">
        <f>VLOOKUP($D20,CLASS!$D$2:$W$405,4,FALSE)</f>
        <v>10</v>
      </c>
      <c r="I20" s="2">
        <f t="shared" si="0"/>
        <v>89</v>
      </c>
      <c r="J20" s="46"/>
    </row>
    <row r="21" spans="1:10" x14ac:dyDescent="0.25">
      <c r="A21" s="47" t="s">
        <v>29</v>
      </c>
      <c r="B21" s="46" t="s">
        <v>262</v>
      </c>
      <c r="C21" s="44" t="s">
        <v>263</v>
      </c>
      <c r="D21" s="44">
        <v>127817</v>
      </c>
      <c r="E21" s="44" t="s">
        <v>12</v>
      </c>
      <c r="F21" s="44" t="s">
        <v>8</v>
      </c>
      <c r="G21" s="45">
        <f>VLOOKUP($D21,CLASS!$D$2:$W$405,5,FALSE)</f>
        <v>79</v>
      </c>
      <c r="H21" s="45">
        <f>VLOOKUP($D21,CLASS!$D$2:$W$405,4,FALSE)</f>
        <v>10</v>
      </c>
      <c r="I21" s="2">
        <f t="shared" si="0"/>
        <v>89</v>
      </c>
    </row>
    <row r="22" spans="1:10" x14ac:dyDescent="0.25">
      <c r="A22" s="47" t="s">
        <v>29</v>
      </c>
      <c r="B22" s="46" t="s">
        <v>143</v>
      </c>
      <c r="C22" s="44" t="s">
        <v>264</v>
      </c>
      <c r="D22" s="44">
        <v>129290</v>
      </c>
      <c r="E22" s="44" t="s">
        <v>12</v>
      </c>
      <c r="F22" s="44" t="s">
        <v>8</v>
      </c>
      <c r="G22" s="45">
        <f>VLOOKUP($D22,CLASS!$D$2:$W$405,5,FALSE)</f>
        <v>78</v>
      </c>
      <c r="H22" s="45">
        <f>VLOOKUP($D22,CLASS!$D$2:$W$405,4,FALSE)</f>
        <v>10</v>
      </c>
      <c r="I22" s="2">
        <f t="shared" si="0"/>
        <v>88</v>
      </c>
    </row>
    <row r="23" spans="1:10" x14ac:dyDescent="0.25">
      <c r="A23" s="47" t="s">
        <v>29</v>
      </c>
      <c r="B23" s="46" t="s">
        <v>59</v>
      </c>
      <c r="C23" s="44" t="s">
        <v>122</v>
      </c>
      <c r="D23" s="44">
        <v>110543</v>
      </c>
      <c r="E23" s="44" t="s">
        <v>7</v>
      </c>
      <c r="F23" s="44" t="s">
        <v>8</v>
      </c>
      <c r="G23">
        <f>VLOOKUP($D23,CLASS!$D$2:$W$405,5,FALSE)</f>
        <v>86</v>
      </c>
      <c r="H23">
        <f>VLOOKUP($D23,CLASS!$D$2:$W$405,4,FALSE)</f>
        <v>0</v>
      </c>
      <c r="I23" s="2">
        <f t="shared" si="0"/>
        <v>86</v>
      </c>
    </row>
    <row r="24" spans="1:10" x14ac:dyDescent="0.25">
      <c r="A24" s="47" t="s">
        <v>29</v>
      </c>
      <c r="B24" s="46" t="s">
        <v>129</v>
      </c>
      <c r="C24" s="44" t="s">
        <v>130</v>
      </c>
      <c r="D24" s="44">
        <v>32847</v>
      </c>
      <c r="E24" s="44" t="s">
        <v>7</v>
      </c>
      <c r="F24" s="44" t="s">
        <v>8</v>
      </c>
      <c r="G24">
        <f>VLOOKUP($D24,CLASS!$D$2:$W$405,5,FALSE)</f>
        <v>85</v>
      </c>
      <c r="H24">
        <f>VLOOKUP($D24,CLASS!$D$2:$W$405,4,FALSE)</f>
        <v>0</v>
      </c>
      <c r="I24" s="2">
        <f t="shared" si="0"/>
        <v>85</v>
      </c>
    </row>
    <row r="25" spans="1:10" x14ac:dyDescent="0.25">
      <c r="A25" s="47" t="s">
        <v>29</v>
      </c>
      <c r="B25" s="46" t="s">
        <v>272</v>
      </c>
      <c r="C25" s="44" t="s">
        <v>351</v>
      </c>
      <c r="D25" s="44">
        <v>134401</v>
      </c>
      <c r="E25" s="44" t="s">
        <v>13</v>
      </c>
      <c r="F25" s="44" t="s">
        <v>8</v>
      </c>
      <c r="G25">
        <f>VLOOKUP($D25,CLASS!$D$2:$W$405,5,FALSE)</f>
        <v>67</v>
      </c>
      <c r="H25">
        <f>VLOOKUP($D25,CLASS!$D$2:$W$405,4,FALSE)</f>
        <v>15</v>
      </c>
      <c r="I25" s="2">
        <f t="shared" si="0"/>
        <v>82</v>
      </c>
    </row>
    <row r="26" spans="1:10" x14ac:dyDescent="0.25">
      <c r="A26" s="47" t="s">
        <v>29</v>
      </c>
      <c r="B26" s="46" t="s">
        <v>143</v>
      </c>
      <c r="C26" s="44" t="s">
        <v>278</v>
      </c>
      <c r="D26" s="44">
        <v>118492</v>
      </c>
      <c r="E26" s="44" t="s">
        <v>12</v>
      </c>
      <c r="F26" s="44" t="s">
        <v>8</v>
      </c>
      <c r="G26">
        <f>VLOOKUP($D26,CLASS!$D$2:$W$405,5,FALSE)</f>
        <v>71</v>
      </c>
      <c r="H26">
        <f>VLOOKUP($D26,CLASS!$D$2:$W$405,4,FALSE)</f>
        <v>10</v>
      </c>
      <c r="I26" s="2">
        <f t="shared" si="0"/>
        <v>81</v>
      </c>
      <c r="J26" s="46"/>
    </row>
    <row r="27" spans="1:10" x14ac:dyDescent="0.25">
      <c r="A27" s="47" t="s">
        <v>29</v>
      </c>
      <c r="B27" s="46" t="s">
        <v>169</v>
      </c>
      <c r="C27" s="44" t="s">
        <v>161</v>
      </c>
      <c r="D27" s="44">
        <v>13695</v>
      </c>
      <c r="E27" s="44" t="s">
        <v>11</v>
      </c>
      <c r="F27" s="44" t="s">
        <v>8</v>
      </c>
      <c r="G27">
        <f>VLOOKUP($D27,CLASS!$D$2:$W$405,5,FALSE)</f>
        <v>75</v>
      </c>
      <c r="H27">
        <f>VLOOKUP($D27,CLASS!$D$2:$W$405,4,FALSE)</f>
        <v>5</v>
      </c>
      <c r="I27" s="2">
        <f t="shared" si="0"/>
        <v>80</v>
      </c>
    </row>
    <row r="28" spans="1:10" x14ac:dyDescent="0.25">
      <c r="A28" s="47" t="s">
        <v>29</v>
      </c>
      <c r="B28" s="46" t="s">
        <v>169</v>
      </c>
      <c r="C28" s="44" t="s">
        <v>207</v>
      </c>
      <c r="D28" s="44">
        <v>70096</v>
      </c>
      <c r="E28" s="44" t="s">
        <v>11</v>
      </c>
      <c r="F28" s="44" t="s">
        <v>8</v>
      </c>
      <c r="G28">
        <f>VLOOKUP($D28,CLASS!$D$2:$W$405,5,FALSE)</f>
        <v>74</v>
      </c>
      <c r="H28">
        <f>VLOOKUP($D28,CLASS!$D$2:$W$405,4,FALSE)</f>
        <v>5</v>
      </c>
      <c r="I28" s="2">
        <f t="shared" si="0"/>
        <v>79</v>
      </c>
      <c r="J28" s="46"/>
    </row>
    <row r="29" spans="1:10" x14ac:dyDescent="0.25">
      <c r="A29" s="47" t="s">
        <v>29</v>
      </c>
      <c r="B29" s="46" t="s">
        <v>354</v>
      </c>
      <c r="C29" s="44" t="s">
        <v>355</v>
      </c>
      <c r="D29" s="44">
        <v>121439</v>
      </c>
      <c r="E29" s="44" t="s">
        <v>13</v>
      </c>
      <c r="F29" s="44" t="s">
        <v>36</v>
      </c>
      <c r="G29">
        <f>VLOOKUP($D29,CLASS!$D$2:$W$405,5,FALSE)</f>
        <v>63</v>
      </c>
      <c r="H29">
        <f>VLOOKUP($D29,CLASS!$D$2:$W$405,4,FALSE)</f>
        <v>15</v>
      </c>
      <c r="I29" s="2">
        <f t="shared" si="0"/>
        <v>78</v>
      </c>
    </row>
    <row r="30" spans="1:10" x14ac:dyDescent="0.25">
      <c r="A30" s="47" t="s">
        <v>29</v>
      </c>
      <c r="B30" s="46" t="s">
        <v>388</v>
      </c>
      <c r="C30" s="44" t="s">
        <v>389</v>
      </c>
      <c r="D30" s="44">
        <v>135287</v>
      </c>
      <c r="E30" s="44" t="s">
        <v>13</v>
      </c>
      <c r="F30" s="44" t="s">
        <v>41</v>
      </c>
      <c r="G30">
        <f>VLOOKUP($D30,CLASS!$D$2:$W$405,5,FALSE)</f>
        <v>0</v>
      </c>
      <c r="H30">
        <f>VLOOKUP($D30,CLASS!$D$2:$W$405,4,FALSE)</f>
        <v>15</v>
      </c>
      <c r="I30" s="2">
        <f t="shared" si="0"/>
        <v>15</v>
      </c>
    </row>
    <row r="31" spans="1:10" x14ac:dyDescent="0.25">
      <c r="A31" s="47" t="s">
        <v>29</v>
      </c>
      <c r="B31" s="46" t="s">
        <v>77</v>
      </c>
      <c r="C31" s="44" t="s">
        <v>392</v>
      </c>
      <c r="D31" s="44">
        <v>134106</v>
      </c>
      <c r="E31" s="44" t="s">
        <v>13</v>
      </c>
      <c r="F31" s="44" t="s">
        <v>40</v>
      </c>
      <c r="G31">
        <f>VLOOKUP($D31,CLASS!$D$2:$W$405,5,FALSE)</f>
        <v>0</v>
      </c>
      <c r="H31">
        <f>VLOOKUP($D31,CLASS!$D$2:$W$405,4,FALSE)</f>
        <v>15</v>
      </c>
      <c r="I31" s="2">
        <f t="shared" si="0"/>
        <v>15</v>
      </c>
    </row>
    <row r="32" spans="1:10" x14ac:dyDescent="0.25">
      <c r="A32" s="47" t="s">
        <v>29</v>
      </c>
      <c r="B32" s="46" t="s">
        <v>99</v>
      </c>
      <c r="C32" s="44" t="s">
        <v>293</v>
      </c>
      <c r="D32" s="44">
        <v>14756</v>
      </c>
      <c r="E32" s="44" t="s">
        <v>12</v>
      </c>
      <c r="F32" s="44" t="s">
        <v>35</v>
      </c>
      <c r="G32">
        <f>VLOOKUP($D32,CLASS!$D$2:$W$405,5,FALSE)</f>
        <v>0</v>
      </c>
      <c r="H32">
        <f>VLOOKUP($D32,CLASS!$D$2:$W$405,4,FALSE)</f>
        <v>10</v>
      </c>
      <c r="I32" s="2">
        <f t="shared" si="0"/>
        <v>10</v>
      </c>
    </row>
    <row r="33" spans="1:10" x14ac:dyDescent="0.25">
      <c r="A33" s="47" t="s">
        <v>29</v>
      </c>
      <c r="B33" s="46" t="s">
        <v>211</v>
      </c>
      <c r="C33" s="44" t="s">
        <v>294</v>
      </c>
      <c r="D33" s="44">
        <v>101732</v>
      </c>
      <c r="E33" s="44" t="s">
        <v>12</v>
      </c>
      <c r="F33" s="44" t="s">
        <v>8</v>
      </c>
      <c r="G33">
        <f>VLOOKUP($D33,CLASS!$D$2:$W$405,5,FALSE)</f>
        <v>0</v>
      </c>
      <c r="H33">
        <f>VLOOKUP($D33,CLASS!$D$2:$W$405,4,FALSE)</f>
        <v>10</v>
      </c>
      <c r="I33" s="2">
        <f t="shared" si="0"/>
        <v>10</v>
      </c>
    </row>
    <row r="34" spans="1:10" x14ac:dyDescent="0.25">
      <c r="A34" s="47" t="s">
        <v>29</v>
      </c>
      <c r="B34" s="46" t="s">
        <v>175</v>
      </c>
      <c r="C34" s="44" t="s">
        <v>212</v>
      </c>
      <c r="D34" s="44">
        <v>130868</v>
      </c>
      <c r="E34" s="44" t="s">
        <v>12</v>
      </c>
      <c r="F34" s="44" t="s">
        <v>8</v>
      </c>
      <c r="G34">
        <f>VLOOKUP($D34,CLASS!$D$2:$W$405,5,FALSE)</f>
        <v>0</v>
      </c>
      <c r="H34">
        <f>VLOOKUP($D34,CLASS!$D$2:$W$405,4,FALSE)</f>
        <v>10</v>
      </c>
      <c r="I34" s="2">
        <f t="shared" si="0"/>
        <v>10</v>
      </c>
    </row>
    <row r="35" spans="1:10" x14ac:dyDescent="0.25">
      <c r="A35" s="47" t="s">
        <v>29</v>
      </c>
      <c r="B35" s="46" t="s">
        <v>304</v>
      </c>
      <c r="C35" s="44" t="s">
        <v>305</v>
      </c>
      <c r="D35" s="44">
        <v>66730</v>
      </c>
      <c r="E35" s="44" t="s">
        <v>12</v>
      </c>
      <c r="F35" s="44" t="s">
        <v>35</v>
      </c>
      <c r="G35">
        <f>VLOOKUP($D35,CLASS!$D$2:$W$405,5,FALSE)</f>
        <v>0</v>
      </c>
      <c r="H35">
        <f>VLOOKUP($D35,CLASS!$D$2:$W$405,4,FALSE)</f>
        <v>10</v>
      </c>
      <c r="I35" s="2">
        <f t="shared" si="0"/>
        <v>10</v>
      </c>
    </row>
    <row r="36" spans="1:10" x14ac:dyDescent="0.25">
      <c r="A36" s="47" t="s">
        <v>29</v>
      </c>
      <c r="B36" s="46" t="s">
        <v>175</v>
      </c>
      <c r="C36" s="44" t="s">
        <v>315</v>
      </c>
      <c r="D36" s="44">
        <v>50249</v>
      </c>
      <c r="E36" s="44" t="s">
        <v>12</v>
      </c>
      <c r="F36" s="44" t="s">
        <v>8</v>
      </c>
      <c r="G36" s="45">
        <f>VLOOKUP($D36,CLASS!$D$2:$W$405,5,FALSE)</f>
        <v>0</v>
      </c>
      <c r="H36" s="45">
        <f>VLOOKUP($D36,CLASS!$D$2:$W$405,4,FALSE)</f>
        <v>10</v>
      </c>
      <c r="I36" s="2">
        <f t="shared" si="0"/>
        <v>10</v>
      </c>
    </row>
    <row r="37" spans="1:10" x14ac:dyDescent="0.25">
      <c r="A37" s="47" t="s">
        <v>29</v>
      </c>
      <c r="B37" s="46" t="s">
        <v>320</v>
      </c>
      <c r="C37" s="44" t="s">
        <v>321</v>
      </c>
      <c r="D37" s="44">
        <v>97582</v>
      </c>
      <c r="E37" s="44" t="s">
        <v>12</v>
      </c>
      <c r="F37" s="44" t="s">
        <v>36</v>
      </c>
      <c r="G37" s="45">
        <f>VLOOKUP($D37,CLASS!$D$2:$W$405,5,FALSE)</f>
        <v>0</v>
      </c>
      <c r="H37" s="45">
        <f>VLOOKUP($D37,CLASS!$D$2:$W$405,4,FALSE)</f>
        <v>10</v>
      </c>
      <c r="I37" s="2">
        <f t="shared" si="0"/>
        <v>10</v>
      </c>
      <c r="J37" s="49"/>
    </row>
    <row r="38" spans="1:10" x14ac:dyDescent="0.25">
      <c r="A38" s="47" t="s">
        <v>29</v>
      </c>
      <c r="B38" s="46" t="s">
        <v>69</v>
      </c>
      <c r="C38" s="44" t="s">
        <v>208</v>
      </c>
      <c r="D38" s="44">
        <v>108393</v>
      </c>
      <c r="E38" s="44" t="s">
        <v>11</v>
      </c>
      <c r="F38" s="44" t="s">
        <v>8</v>
      </c>
      <c r="G38">
        <f>VLOOKUP($D38,CLASS!$D$2:$W$405,5,FALSE)</f>
        <v>0</v>
      </c>
      <c r="H38">
        <f>VLOOKUP($D38,CLASS!$D$2:$W$405,4,FALSE)</f>
        <v>5</v>
      </c>
      <c r="I38" s="2">
        <f t="shared" si="0"/>
        <v>5</v>
      </c>
    </row>
    <row r="39" spans="1:10" x14ac:dyDescent="0.25">
      <c r="A39" s="47" t="s">
        <v>29</v>
      </c>
      <c r="B39" s="46" t="s">
        <v>209</v>
      </c>
      <c r="C39" s="44" t="s">
        <v>210</v>
      </c>
      <c r="D39" s="44">
        <v>39914</v>
      </c>
      <c r="E39" s="44" t="s">
        <v>11</v>
      </c>
      <c r="F39" s="44" t="s">
        <v>35</v>
      </c>
      <c r="G39">
        <f>VLOOKUP($D39,CLASS!$D$2:$W$405,5,FALSE)</f>
        <v>0</v>
      </c>
      <c r="H39">
        <f>VLOOKUP($D39,CLASS!$D$2:$W$405,4,FALSE)</f>
        <v>5</v>
      </c>
      <c r="I39" s="2">
        <f t="shared" si="0"/>
        <v>5</v>
      </c>
    </row>
    <row r="40" spans="1:10" x14ac:dyDescent="0.25">
      <c r="A40" s="47" t="s">
        <v>29</v>
      </c>
      <c r="B40" s="45" t="s">
        <v>211</v>
      </c>
      <c r="C40" s="44" t="s">
        <v>212</v>
      </c>
      <c r="D40" s="44">
        <v>4730</v>
      </c>
      <c r="E40" s="44" t="s">
        <v>11</v>
      </c>
      <c r="F40" s="44" t="s">
        <v>8</v>
      </c>
      <c r="G40">
        <f>VLOOKUP($D40,CLASS!$D$2:$W$405,5,FALSE)</f>
        <v>0</v>
      </c>
      <c r="H40">
        <f>VLOOKUP($D40,CLASS!$D$2:$W$405,4,FALSE)</f>
        <v>5</v>
      </c>
      <c r="I40" s="2">
        <f t="shared" si="0"/>
        <v>5</v>
      </c>
      <c r="J40" s="3"/>
    </row>
    <row r="41" spans="1:10" x14ac:dyDescent="0.25">
      <c r="A41" s="47" t="s">
        <v>29</v>
      </c>
      <c r="B41" s="45" t="s">
        <v>210</v>
      </c>
      <c r="C41" s="44" t="s">
        <v>225</v>
      </c>
      <c r="D41" s="44">
        <v>105787</v>
      </c>
      <c r="E41" s="44" t="s">
        <v>11</v>
      </c>
      <c r="F41" s="44" t="s">
        <v>8</v>
      </c>
      <c r="G41">
        <f>VLOOKUP($D41,CLASS!$D$2:$W$405,5,FALSE)</f>
        <v>0</v>
      </c>
      <c r="H41">
        <f>VLOOKUP($D41,CLASS!$D$2:$W$405,4,FALSE)</f>
        <v>5</v>
      </c>
      <c r="I41" s="2">
        <f t="shared" si="0"/>
        <v>5</v>
      </c>
      <c r="J41" s="46"/>
    </row>
    <row r="42" spans="1:10" x14ac:dyDescent="0.25">
      <c r="A42" s="47" t="s">
        <v>29</v>
      </c>
      <c r="B42" s="46" t="s">
        <v>227</v>
      </c>
      <c r="C42" s="44" t="s">
        <v>228</v>
      </c>
      <c r="D42" s="44">
        <v>123850</v>
      </c>
      <c r="E42" s="44" t="s">
        <v>11</v>
      </c>
      <c r="F42" s="44" t="s">
        <v>40</v>
      </c>
      <c r="G42">
        <f>VLOOKUP($D42,CLASS!$D$2:$W$405,5,FALSE)</f>
        <v>0</v>
      </c>
      <c r="H42">
        <f>VLOOKUP($D42,CLASS!$D$2:$W$405,4,FALSE)</f>
        <v>5</v>
      </c>
      <c r="I42" s="2">
        <f t="shared" si="0"/>
        <v>5</v>
      </c>
    </row>
    <row r="43" spans="1:10" x14ac:dyDescent="0.25">
      <c r="A43" s="47" t="s">
        <v>29</v>
      </c>
      <c r="B43" s="46" t="s">
        <v>233</v>
      </c>
      <c r="C43" s="44" t="s">
        <v>192</v>
      </c>
      <c r="D43" s="44">
        <v>47836</v>
      </c>
      <c r="E43" s="44" t="s">
        <v>11</v>
      </c>
      <c r="F43" s="44" t="s">
        <v>8</v>
      </c>
      <c r="G43">
        <f>VLOOKUP($D43,CLASS!$D$2:$W$405,5,FALSE)</f>
        <v>0</v>
      </c>
      <c r="H43">
        <f>VLOOKUP($D43,CLASS!$D$2:$W$405,4,FALSE)</f>
        <v>5</v>
      </c>
      <c r="I43" s="2">
        <f t="shared" si="0"/>
        <v>5</v>
      </c>
    </row>
    <row r="44" spans="1:10" x14ac:dyDescent="0.25">
      <c r="A44" s="47" t="s">
        <v>29</v>
      </c>
      <c r="B44" s="46" t="s">
        <v>237</v>
      </c>
      <c r="C44" s="44" t="s">
        <v>238</v>
      </c>
      <c r="D44" s="44">
        <v>100237</v>
      </c>
      <c r="E44" s="44" t="s">
        <v>11</v>
      </c>
      <c r="F44" s="44" t="s">
        <v>8</v>
      </c>
      <c r="G44">
        <f>VLOOKUP($D44,CLASS!$D$2:$W$405,5,FALSE)</f>
        <v>0</v>
      </c>
      <c r="H44">
        <f>VLOOKUP($D44,CLASS!$D$2:$W$405,4,FALSE)</f>
        <v>5</v>
      </c>
      <c r="I44" s="2">
        <f t="shared" si="0"/>
        <v>5</v>
      </c>
    </row>
    <row r="45" spans="1:10" x14ac:dyDescent="0.25">
      <c r="A45" s="47" t="s">
        <v>29</v>
      </c>
      <c r="B45" s="46" t="s">
        <v>88</v>
      </c>
      <c r="C45" s="44" t="s">
        <v>240</v>
      </c>
      <c r="D45" s="44">
        <v>106527</v>
      </c>
      <c r="E45" s="44" t="s">
        <v>11</v>
      </c>
      <c r="F45" s="44" t="s">
        <v>35</v>
      </c>
      <c r="G45">
        <f>VLOOKUP($D45,CLASS!$D$2:$W$405,5,FALSE)</f>
        <v>0</v>
      </c>
      <c r="H45">
        <f>VLOOKUP($D45,CLASS!$D$2:$W$405,4,FALSE)</f>
        <v>5</v>
      </c>
      <c r="I45" s="2">
        <f t="shared" si="0"/>
        <v>5</v>
      </c>
    </row>
    <row r="46" spans="1:10" x14ac:dyDescent="0.25">
      <c r="A46" s="47" t="s">
        <v>29</v>
      </c>
      <c r="B46" s="46" t="s">
        <v>92</v>
      </c>
      <c r="C46" s="44" t="s">
        <v>93</v>
      </c>
      <c r="D46" s="44">
        <v>72679</v>
      </c>
      <c r="E46" s="44" t="s">
        <v>23</v>
      </c>
      <c r="F46" s="44" t="s">
        <v>8</v>
      </c>
      <c r="G46">
        <f>VLOOKUP($D46,CLASS!$D$2:$W$405,5,FALSE)</f>
        <v>0</v>
      </c>
      <c r="H46">
        <f>VLOOKUP($D46,CLASS!$D$2:$W$405,4,FALSE)</f>
        <v>0</v>
      </c>
      <c r="I46" s="2">
        <f t="shared" si="0"/>
        <v>0</v>
      </c>
    </row>
    <row r="47" spans="1:10" x14ac:dyDescent="0.25">
      <c r="A47" s="47" t="s">
        <v>29</v>
      </c>
      <c r="B47" s="46" t="s">
        <v>97</v>
      </c>
      <c r="C47" s="44" t="s">
        <v>98</v>
      </c>
      <c r="D47" s="44">
        <v>103026</v>
      </c>
      <c r="E47" s="44" t="s">
        <v>23</v>
      </c>
      <c r="F47" s="44" t="s">
        <v>8</v>
      </c>
      <c r="G47">
        <f>VLOOKUP($D47,CLASS!$D$2:$W$405,5,FALSE)</f>
        <v>0</v>
      </c>
      <c r="H47">
        <f>VLOOKUP($D47,CLASS!$D$2:$W$405,4,FALSE)</f>
        <v>0</v>
      </c>
      <c r="I47" s="2">
        <f t="shared" si="0"/>
        <v>0</v>
      </c>
    </row>
    <row r="48" spans="1:10" x14ac:dyDescent="0.25">
      <c r="A48" s="47" t="s">
        <v>29</v>
      </c>
      <c r="B48" s="46" t="s">
        <v>146</v>
      </c>
      <c r="C48" s="44" t="s">
        <v>66</v>
      </c>
      <c r="D48" s="44">
        <v>106981</v>
      </c>
      <c r="E48" s="44" t="s">
        <v>7</v>
      </c>
      <c r="F48" s="44" t="s">
        <v>8</v>
      </c>
      <c r="G48" s="45">
        <f>VLOOKUP($D48,CLASS!$D$2:$W$405,5,FALSE)</f>
        <v>0</v>
      </c>
      <c r="H48" s="45">
        <f>VLOOKUP($D48,CLASS!$D$2:$W$405,4,FALSE)</f>
        <v>0</v>
      </c>
      <c r="I48" s="2">
        <f t="shared" si="0"/>
        <v>0</v>
      </c>
      <c r="J48" s="46"/>
    </row>
    <row r="49" spans="1:41" x14ac:dyDescent="0.25">
      <c r="A49" s="47" t="s">
        <v>30</v>
      </c>
      <c r="B49" s="46" t="s">
        <v>97</v>
      </c>
      <c r="C49" s="44" t="s">
        <v>244</v>
      </c>
      <c r="D49" s="44">
        <v>110228</v>
      </c>
      <c r="E49" s="44" t="s">
        <v>12</v>
      </c>
      <c r="F49" s="44" t="s">
        <v>35</v>
      </c>
      <c r="G49">
        <f>VLOOKUP($D49,CLASS!$D$2:$W$405,5,FALSE)</f>
        <v>83</v>
      </c>
      <c r="H49">
        <f>VLOOKUP($D49,CLASS!$D$2:$W$405,4,FALSE)</f>
        <v>10</v>
      </c>
      <c r="I49" s="2">
        <f t="shared" si="0"/>
        <v>93</v>
      </c>
    </row>
    <row r="50" spans="1:41" x14ac:dyDescent="0.25">
      <c r="A50" s="47" t="s">
        <v>30</v>
      </c>
      <c r="B50" s="46" t="s">
        <v>151</v>
      </c>
      <c r="C50" s="44" t="s">
        <v>160</v>
      </c>
      <c r="D50" s="44">
        <v>99093</v>
      </c>
      <c r="E50" s="44" t="s">
        <v>11</v>
      </c>
      <c r="F50" s="44" t="s">
        <v>8</v>
      </c>
      <c r="G50">
        <f>VLOOKUP($D50,CLASS!$D$2:$W$405,5,FALSE)</f>
        <v>87</v>
      </c>
      <c r="H50">
        <f>VLOOKUP($D50,CLASS!$D$2:$W$405,4,FALSE)</f>
        <v>5</v>
      </c>
      <c r="I50" s="2">
        <f t="shared" si="0"/>
        <v>92</v>
      </c>
    </row>
    <row r="51" spans="1:41" x14ac:dyDescent="0.25">
      <c r="A51" s="47" t="s">
        <v>30</v>
      </c>
      <c r="B51" s="46" t="s">
        <v>90</v>
      </c>
      <c r="C51" s="44" t="s">
        <v>164</v>
      </c>
      <c r="D51" s="44">
        <v>101351</v>
      </c>
      <c r="E51" s="44" t="s">
        <v>11</v>
      </c>
      <c r="F51" s="44" t="s">
        <v>8</v>
      </c>
      <c r="G51">
        <f>VLOOKUP($D51,CLASS!$D$2:$W$405,5,FALSE)</f>
        <v>86</v>
      </c>
      <c r="H51">
        <f>VLOOKUP($D51,CLASS!$D$2:$W$405,4,FALSE)</f>
        <v>5</v>
      </c>
      <c r="I51" s="2">
        <f t="shared" si="0"/>
        <v>91</v>
      </c>
      <c r="J51" s="46"/>
    </row>
    <row r="52" spans="1:41" x14ac:dyDescent="0.25">
      <c r="A52" s="47" t="s">
        <v>30</v>
      </c>
      <c r="B52" s="46" t="s">
        <v>112</v>
      </c>
      <c r="C52" s="44" t="s">
        <v>113</v>
      </c>
      <c r="D52" s="44">
        <v>84275</v>
      </c>
      <c r="E52" s="44" t="s">
        <v>7</v>
      </c>
      <c r="F52" s="44" t="s">
        <v>35</v>
      </c>
      <c r="G52" s="44">
        <f>VLOOKUP($D52,CLASS!$D$2:$W$405,5,FALSE)</f>
        <v>90</v>
      </c>
      <c r="H52" s="44">
        <f>VLOOKUP($D52,CLASS!$D$2:$W$405,4,FALSE)</f>
        <v>0</v>
      </c>
      <c r="I52" s="2">
        <f t="shared" si="0"/>
        <v>90</v>
      </c>
      <c r="L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A52" s="12"/>
      <c r="AB52" s="8"/>
      <c r="AC52" s="8"/>
      <c r="AD52" s="14"/>
      <c r="AE52" s="26"/>
      <c r="AF52" s="8"/>
      <c r="AG52" s="8"/>
      <c r="AH52" s="8"/>
      <c r="AI52" s="8"/>
      <c r="AJ52" s="8"/>
      <c r="AK52" s="8"/>
      <c r="AL52" s="8"/>
      <c r="AM52" s="8"/>
      <c r="AN52" s="14"/>
      <c r="AO52" s="8"/>
    </row>
    <row r="53" spans="1:41" x14ac:dyDescent="0.25">
      <c r="A53" s="47" t="s">
        <v>30</v>
      </c>
      <c r="B53" s="46" t="s">
        <v>169</v>
      </c>
      <c r="C53" s="44" t="s">
        <v>170</v>
      </c>
      <c r="D53" s="44">
        <v>23089</v>
      </c>
      <c r="E53" s="44" t="s">
        <v>11</v>
      </c>
      <c r="F53" s="44" t="s">
        <v>35</v>
      </c>
      <c r="G53" s="44">
        <f>VLOOKUP($D53,CLASS!$D$2:$W$405,5,FALSE)</f>
        <v>85</v>
      </c>
      <c r="H53" s="44">
        <f>VLOOKUP($D53,CLASS!$D$2:$W$405,4,FALSE)</f>
        <v>5</v>
      </c>
      <c r="I53" s="2">
        <f t="shared" si="0"/>
        <v>90</v>
      </c>
      <c r="J53" s="45"/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</row>
    <row r="54" spans="1:41" x14ac:dyDescent="0.25">
      <c r="A54" s="47" t="s">
        <v>30</v>
      </c>
      <c r="B54" s="45" t="s">
        <v>258</v>
      </c>
      <c r="C54" s="44" t="s">
        <v>259</v>
      </c>
      <c r="D54" s="44">
        <v>2009</v>
      </c>
      <c r="E54" s="44" t="s">
        <v>12</v>
      </c>
      <c r="F54" s="44" t="s">
        <v>35</v>
      </c>
      <c r="G54" s="2">
        <f>VLOOKUP($D54,CLASS!$D$2:$W$405,5,FALSE)</f>
        <v>79</v>
      </c>
      <c r="H54" s="2">
        <f>VLOOKUP($D54,CLASS!$D$2:$W$405,4,FALSE)</f>
        <v>10</v>
      </c>
      <c r="I54" s="2">
        <f t="shared" si="0"/>
        <v>89</v>
      </c>
      <c r="J54" s="46"/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1" s="44" customFormat="1" x14ac:dyDescent="0.25">
      <c r="A55" s="47" t="s">
        <v>30</v>
      </c>
      <c r="B55" s="45" t="s">
        <v>285</v>
      </c>
      <c r="C55" s="44" t="s">
        <v>407</v>
      </c>
      <c r="D55" s="44">
        <v>89952</v>
      </c>
      <c r="E55" s="44" t="s">
        <v>11</v>
      </c>
      <c r="F55" s="44" t="s">
        <v>35</v>
      </c>
      <c r="G55" s="44">
        <v>80</v>
      </c>
      <c r="H55" s="44">
        <v>5</v>
      </c>
      <c r="I55" s="45">
        <f t="shared" si="0"/>
        <v>85</v>
      </c>
      <c r="J55" s="2"/>
      <c r="K55" s="25"/>
      <c r="L55" s="12"/>
      <c r="M55" s="25"/>
      <c r="N55" s="2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5"/>
      <c r="Z55" s="25"/>
      <c r="AA55" s="12"/>
      <c r="AB55" s="8"/>
      <c r="AC55" s="8"/>
      <c r="AD55" s="14"/>
      <c r="AE55" s="26"/>
      <c r="AF55" s="8"/>
      <c r="AG55" s="8"/>
      <c r="AH55" s="8"/>
      <c r="AI55" s="8"/>
      <c r="AJ55" s="8"/>
    </row>
    <row r="56" spans="1:41" x14ac:dyDescent="0.25">
      <c r="A56" s="47" t="s">
        <v>30</v>
      </c>
      <c r="B56" s="46" t="s">
        <v>131</v>
      </c>
      <c r="C56" s="44" t="s">
        <v>276</v>
      </c>
      <c r="D56" s="44">
        <v>132643</v>
      </c>
      <c r="E56" s="44" t="s">
        <v>12</v>
      </c>
      <c r="F56" s="44" t="s">
        <v>8</v>
      </c>
      <c r="G56" s="44">
        <f>VLOOKUP($D56,CLASS!$D$2:$W$405,5,FALSE)</f>
        <v>72</v>
      </c>
      <c r="H56" s="44">
        <f>VLOOKUP($D56,CLASS!$D$2:$W$405,4,FALSE)</f>
        <v>10</v>
      </c>
      <c r="I56" s="2">
        <f t="shared" si="0"/>
        <v>82</v>
      </c>
      <c r="J56" s="50"/>
      <c r="L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A56" s="12"/>
      <c r="AB56" s="8"/>
      <c r="AC56" s="8"/>
      <c r="AD56" s="14"/>
      <c r="AE56" s="26"/>
      <c r="AF56" s="8"/>
      <c r="AG56" s="8"/>
      <c r="AH56" s="8"/>
      <c r="AI56" s="8"/>
      <c r="AJ56" s="8"/>
      <c r="AK56" s="8"/>
      <c r="AL56" s="8"/>
      <c r="AM56" s="8"/>
      <c r="AN56" s="14"/>
      <c r="AO56" s="26"/>
    </row>
    <row r="57" spans="1:41" ht="15.75" thickBot="1" x14ac:dyDescent="0.3">
      <c r="A57" s="47" t="s">
        <v>30</v>
      </c>
      <c r="B57" s="45" t="s">
        <v>175</v>
      </c>
      <c r="C57" s="44" t="s">
        <v>350</v>
      </c>
      <c r="D57" s="44">
        <v>29170</v>
      </c>
      <c r="E57" s="44" t="s">
        <v>13</v>
      </c>
      <c r="F57" s="44" t="s">
        <v>35</v>
      </c>
      <c r="G57" s="44">
        <f>VLOOKUP($D57,CLASS!$D$2:$W$405,5,FALSE)</f>
        <v>67</v>
      </c>
      <c r="H57" s="44">
        <f>VLOOKUP($D57,CLASS!$D$2:$W$405,4,FALSE)</f>
        <v>15</v>
      </c>
      <c r="I57" s="2">
        <f t="shared" si="0"/>
        <v>82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</row>
    <row r="58" spans="1:41" ht="15.75" thickBot="1" x14ac:dyDescent="0.3">
      <c r="A58" s="47" t="s">
        <v>30</v>
      </c>
      <c r="B58" s="46" t="s">
        <v>280</v>
      </c>
      <c r="C58" s="44" t="s">
        <v>183</v>
      </c>
      <c r="D58" s="44">
        <v>130607</v>
      </c>
      <c r="E58" s="44" t="s">
        <v>12</v>
      </c>
      <c r="F58" s="44" t="s">
        <v>8</v>
      </c>
      <c r="G58" s="44">
        <f>VLOOKUP($D58,CLASS!$D$2:$W$405,5,FALSE)</f>
        <v>67</v>
      </c>
      <c r="H58" s="44">
        <f>VLOOKUP($D58,CLASS!$D$2:$W$405,4,FALSE)</f>
        <v>10</v>
      </c>
      <c r="I58" s="2">
        <f t="shared" si="0"/>
        <v>77</v>
      </c>
      <c r="J58" s="48">
        <v>871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1" x14ac:dyDescent="0.25">
      <c r="A59" s="47" t="s">
        <v>30</v>
      </c>
      <c r="B59" s="46" t="s">
        <v>88</v>
      </c>
      <c r="C59" s="44" t="s">
        <v>375</v>
      </c>
      <c r="D59" s="44">
        <v>128398</v>
      </c>
      <c r="E59" s="44" t="s">
        <v>13</v>
      </c>
      <c r="F59" s="44" t="s">
        <v>8</v>
      </c>
      <c r="G59" s="44">
        <f>VLOOKUP($D59,CLASS!$D$2:$W$405,5,FALSE)</f>
        <v>52</v>
      </c>
      <c r="H59" s="44">
        <f>VLOOKUP($D59,CLASS!$D$2:$W$405,4,FALSE)</f>
        <v>15</v>
      </c>
      <c r="I59" s="2">
        <f t="shared" si="0"/>
        <v>67</v>
      </c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1" x14ac:dyDescent="0.25">
      <c r="A60" s="47" t="s">
        <v>30</v>
      </c>
      <c r="B60" s="46" t="s">
        <v>138</v>
      </c>
      <c r="C60" s="44" t="s">
        <v>289</v>
      </c>
      <c r="D60" s="44">
        <v>128211</v>
      </c>
      <c r="E60" s="44" t="s">
        <v>12</v>
      </c>
      <c r="F60" s="44" t="s">
        <v>8</v>
      </c>
      <c r="G60" s="44">
        <f>VLOOKUP($D60,CLASS!$D$2:$W$405,5,FALSE)</f>
        <v>0</v>
      </c>
      <c r="H60" s="44">
        <f>VLOOKUP($D60,CLASS!$D$2:$W$405,4,FALSE)</f>
        <v>10</v>
      </c>
      <c r="I60" s="2">
        <f t="shared" si="0"/>
        <v>10</v>
      </c>
      <c r="AK60" s="8"/>
      <c r="AL60" s="8"/>
      <c r="AM60" s="8"/>
      <c r="AN60" s="14"/>
      <c r="AO60" s="8"/>
    </row>
    <row r="61" spans="1:41" x14ac:dyDescent="0.25">
      <c r="A61" s="47" t="s">
        <v>30</v>
      </c>
      <c r="B61" s="45" t="s">
        <v>127</v>
      </c>
      <c r="C61" s="44" t="s">
        <v>311</v>
      </c>
      <c r="D61" s="44">
        <v>132111</v>
      </c>
      <c r="E61" s="44" t="s">
        <v>12</v>
      </c>
      <c r="F61" s="44" t="s">
        <v>8</v>
      </c>
      <c r="G61" s="44">
        <f>VLOOKUP($D61,CLASS!$D$2:$W$405,5,FALSE)</f>
        <v>0</v>
      </c>
      <c r="H61" s="44">
        <f>VLOOKUP($D61,CLASS!$D$2:$W$405,4,FALSE)</f>
        <v>10</v>
      </c>
      <c r="I61" s="2">
        <f t="shared" si="0"/>
        <v>10</v>
      </c>
      <c r="J61" s="49"/>
      <c r="L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AA61" s="12"/>
      <c r="AB61" s="8"/>
      <c r="AC61" s="8"/>
      <c r="AD61" s="14"/>
      <c r="AE61" s="26"/>
      <c r="AF61" s="8"/>
      <c r="AG61" s="8"/>
      <c r="AH61" s="8"/>
      <c r="AI61" s="8"/>
      <c r="AJ61" s="8"/>
    </row>
    <row r="62" spans="1:41" x14ac:dyDescent="0.25">
      <c r="A62" s="47" t="s">
        <v>30</v>
      </c>
      <c r="B62" s="46" t="s">
        <v>67</v>
      </c>
      <c r="C62" s="44" t="s">
        <v>324</v>
      </c>
      <c r="D62" s="44">
        <v>133250</v>
      </c>
      <c r="E62" s="44" t="s">
        <v>12</v>
      </c>
      <c r="F62" s="44" t="s">
        <v>8</v>
      </c>
      <c r="G62" s="2">
        <f>VLOOKUP($D62,CLASS!$D$2:$W$405,5,FALSE)</f>
        <v>0</v>
      </c>
      <c r="H62" s="2">
        <f>VLOOKUP($D62,CLASS!$D$2:$W$405,4,FALSE)</f>
        <v>10</v>
      </c>
      <c r="I62" s="2">
        <f t="shared" si="0"/>
        <v>10</v>
      </c>
      <c r="J62" s="45"/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47" t="s">
        <v>30</v>
      </c>
      <c r="B63" s="46" t="s">
        <v>67</v>
      </c>
      <c r="C63" s="44" t="s">
        <v>226</v>
      </c>
      <c r="D63" s="44">
        <v>112818</v>
      </c>
      <c r="E63" s="44" t="s">
        <v>11</v>
      </c>
      <c r="F63" s="44" t="s">
        <v>35</v>
      </c>
      <c r="G63">
        <f>VLOOKUP($D63,CLASS!$D$2:$W$405,5,FALSE)</f>
        <v>0</v>
      </c>
      <c r="H63">
        <f>VLOOKUP($D63,CLASS!$D$2:$W$405,4,FALSE)</f>
        <v>5</v>
      </c>
      <c r="I63" s="2">
        <f t="shared" si="0"/>
        <v>5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47" t="s">
        <v>30</v>
      </c>
      <c r="B64" s="46" t="s">
        <v>99</v>
      </c>
      <c r="C64" s="44" t="s">
        <v>170</v>
      </c>
      <c r="D64" s="44">
        <v>8574</v>
      </c>
      <c r="E64" s="44" t="s">
        <v>11</v>
      </c>
      <c r="F64" s="44" t="s">
        <v>35</v>
      </c>
      <c r="G64">
        <f>VLOOKUP($D64,CLASS!$D$2:$W$405,5,FALSE)</f>
        <v>0</v>
      </c>
      <c r="H64">
        <f>VLOOKUP($D64,CLASS!$D$2:$W$405,4,FALSE)</f>
        <v>5</v>
      </c>
      <c r="I64" s="2">
        <f t="shared" si="0"/>
        <v>5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7" t="s">
        <v>30</v>
      </c>
      <c r="B65" s="46" t="s">
        <v>86</v>
      </c>
      <c r="C65" s="44" t="s">
        <v>94</v>
      </c>
      <c r="D65" s="44">
        <v>103289</v>
      </c>
      <c r="E65" s="44" t="s">
        <v>23</v>
      </c>
      <c r="F65" s="44" t="s">
        <v>8</v>
      </c>
      <c r="G65">
        <f>VLOOKUP($D65,CLASS!$D$2:$W$405,5,FALSE)</f>
        <v>0</v>
      </c>
      <c r="H65">
        <f>VLOOKUP($D65,CLASS!$D$2:$W$405,4,FALSE)</f>
        <v>0</v>
      </c>
      <c r="I65" s="2">
        <f t="shared" si="0"/>
        <v>0</v>
      </c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47" t="s">
        <v>30</v>
      </c>
      <c r="B66" s="46" t="s">
        <v>143</v>
      </c>
      <c r="C66" s="44" t="s">
        <v>144</v>
      </c>
      <c r="D66" s="44">
        <v>109720</v>
      </c>
      <c r="E66" s="44" t="s">
        <v>7</v>
      </c>
      <c r="F66" s="44" t="s">
        <v>8</v>
      </c>
      <c r="G66">
        <f>VLOOKUP($D66,CLASS!$D$2:$W$405,5,FALSE)</f>
        <v>0</v>
      </c>
      <c r="H66">
        <f>VLOOKUP($D66,CLASS!$D$2:$W$405,4,FALSE)</f>
        <v>0</v>
      </c>
      <c r="I66" s="2">
        <f t="shared" ref="I66:I130" si="1">G66+H66</f>
        <v>0</v>
      </c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x14ac:dyDescent="0.25">
      <c r="A67" s="47" t="s">
        <v>30</v>
      </c>
      <c r="B67" s="46" t="s">
        <v>153</v>
      </c>
      <c r="C67" s="44" t="s">
        <v>154</v>
      </c>
      <c r="D67" s="44">
        <v>107153</v>
      </c>
      <c r="E67" s="44" t="s">
        <v>7</v>
      </c>
      <c r="F67" s="44" t="s">
        <v>8</v>
      </c>
      <c r="G67" s="45">
        <f>VLOOKUP($D67,CLASS!$D$2:$W$405,5,FALSE)</f>
        <v>0</v>
      </c>
      <c r="H67" s="45">
        <f>VLOOKUP($D67,CLASS!$D$2:$W$405,4,FALSE)</f>
        <v>0</v>
      </c>
      <c r="I67" s="2">
        <f t="shared" si="1"/>
        <v>0</v>
      </c>
      <c r="AK67" s="8"/>
      <c r="AL67" s="8"/>
      <c r="AM67" s="8"/>
      <c r="AN67" s="14"/>
      <c r="AO67" s="8"/>
    </row>
    <row r="68" spans="1:47" s="45" customFormat="1" x14ac:dyDescent="0.25">
      <c r="A68" s="47" t="s">
        <v>26</v>
      </c>
      <c r="B68" s="45" t="s">
        <v>204</v>
      </c>
      <c r="C68" s="44" t="s">
        <v>404</v>
      </c>
      <c r="D68" s="44">
        <v>110736</v>
      </c>
      <c r="E68" s="44" t="s">
        <v>13</v>
      </c>
      <c r="F68" s="44" t="s">
        <v>8</v>
      </c>
      <c r="G68" s="45">
        <f>VLOOKUP($D68,CLASS!$D$2:$W$405,5,FALSE)</f>
        <v>0</v>
      </c>
      <c r="H68" s="45">
        <f>VLOOKUP($D68,CLASS!$D$2:$W$405,4,FALSE)</f>
        <v>15</v>
      </c>
      <c r="I68" s="45">
        <f t="shared" ref="I68" si="2">G68+H68</f>
        <v>15</v>
      </c>
      <c r="AK68" s="8"/>
      <c r="AL68" s="8"/>
      <c r="AM68" s="8"/>
      <c r="AN68" s="14"/>
      <c r="AO68" s="8"/>
    </row>
    <row r="69" spans="1:47" x14ac:dyDescent="0.25">
      <c r="A69" s="47" t="s">
        <v>26</v>
      </c>
      <c r="B69" s="46" t="s">
        <v>325</v>
      </c>
      <c r="C69" s="44" t="s">
        <v>326</v>
      </c>
      <c r="D69" s="44">
        <v>127749</v>
      </c>
      <c r="E69" s="44" t="s">
        <v>13</v>
      </c>
      <c r="F69" s="44" t="s">
        <v>36</v>
      </c>
      <c r="G69">
        <f>VLOOKUP($D69,CLASS!$D$2:$W$405,5,FALSE)</f>
        <v>82</v>
      </c>
      <c r="H69">
        <f>VLOOKUP($D69,CLASS!$D$2:$W$405,4,FALSE)</f>
        <v>15</v>
      </c>
      <c r="I69" s="2">
        <f t="shared" si="1"/>
        <v>97</v>
      </c>
      <c r="J69" s="45"/>
    </row>
    <row r="70" spans="1:47" x14ac:dyDescent="0.25">
      <c r="A70" s="47" t="s">
        <v>26</v>
      </c>
      <c r="B70" s="46" t="s">
        <v>183</v>
      </c>
      <c r="C70" s="44" t="s">
        <v>327</v>
      </c>
      <c r="D70" s="44">
        <v>131735</v>
      </c>
      <c r="E70" s="44" t="s">
        <v>13</v>
      </c>
      <c r="F70" s="44" t="s">
        <v>8</v>
      </c>
      <c r="G70">
        <f>VLOOKUP($D70,CLASS!$D$2:$W$405,5,FALSE)</f>
        <v>80</v>
      </c>
      <c r="H70">
        <f>VLOOKUP($D70,CLASS!$D$2:$W$405,4,FALSE)</f>
        <v>15</v>
      </c>
      <c r="I70" s="2">
        <f t="shared" si="1"/>
        <v>95</v>
      </c>
    </row>
    <row r="71" spans="1:47" x14ac:dyDescent="0.25">
      <c r="A71" s="47" t="s">
        <v>26</v>
      </c>
      <c r="B71" s="45" t="s">
        <v>77</v>
      </c>
      <c r="C71" s="44" t="s">
        <v>78</v>
      </c>
      <c r="D71" s="44">
        <v>12652</v>
      </c>
      <c r="E71" s="44" t="s">
        <v>23</v>
      </c>
      <c r="F71" s="44" t="s">
        <v>8</v>
      </c>
      <c r="G71">
        <f>VLOOKUP($D71,CLASS!$D$2:$W$405,5,FALSE)</f>
        <v>92</v>
      </c>
      <c r="H71">
        <f>VLOOKUP($D71,CLASS!$D$2:$W$405,4,FALSE)</f>
        <v>0</v>
      </c>
      <c r="I71" s="2">
        <f t="shared" si="1"/>
        <v>92</v>
      </c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</row>
    <row r="72" spans="1:47" x14ac:dyDescent="0.25">
      <c r="A72" s="47" t="s">
        <v>26</v>
      </c>
      <c r="B72" s="46" t="s">
        <v>331</v>
      </c>
      <c r="C72" s="44" t="s">
        <v>332</v>
      </c>
      <c r="D72" s="44">
        <v>114087</v>
      </c>
      <c r="E72" s="44" t="s">
        <v>13</v>
      </c>
      <c r="F72" s="44" t="s">
        <v>36</v>
      </c>
      <c r="G72">
        <f>VLOOKUP($D72,CLASS!$D$2:$W$405,5,FALSE)</f>
        <v>77</v>
      </c>
      <c r="H72">
        <f>VLOOKUP($D72,CLASS!$D$2:$W$405,4,FALSE)</f>
        <v>15</v>
      </c>
      <c r="I72" s="2">
        <f t="shared" si="1"/>
        <v>92</v>
      </c>
      <c r="AK72" s="8"/>
      <c r="AL72" s="8"/>
      <c r="AM72" s="8"/>
      <c r="AN72" s="14"/>
      <c r="AO72" s="8"/>
    </row>
    <row r="73" spans="1:47" x14ac:dyDescent="0.25">
      <c r="A73" s="47" t="s">
        <v>26</v>
      </c>
      <c r="B73" s="46" t="s">
        <v>248</v>
      </c>
      <c r="C73" s="44" t="s">
        <v>249</v>
      </c>
      <c r="D73" s="44">
        <v>127420</v>
      </c>
      <c r="E73" s="44" t="s">
        <v>12</v>
      </c>
      <c r="F73" s="44" t="s">
        <v>8</v>
      </c>
      <c r="G73">
        <f>VLOOKUP($D73,CLASS!$D$2:$W$405,5,FALSE)</f>
        <v>81</v>
      </c>
      <c r="H73">
        <f>VLOOKUP($D73,CLASS!$D$2:$W$405,4,FALSE)</f>
        <v>10</v>
      </c>
      <c r="I73" s="2">
        <f t="shared" si="1"/>
        <v>91</v>
      </c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</row>
    <row r="74" spans="1:47" x14ac:dyDescent="0.25">
      <c r="A74" s="47" t="s">
        <v>26</v>
      </c>
      <c r="B74" s="46" t="s">
        <v>81</v>
      </c>
      <c r="C74" s="44" t="s">
        <v>114</v>
      </c>
      <c r="D74" s="44">
        <v>121559</v>
      </c>
      <c r="E74" s="44" t="s">
        <v>7</v>
      </c>
      <c r="F74" s="44" t="s">
        <v>8</v>
      </c>
      <c r="G74">
        <f>VLOOKUP($D74,CLASS!$D$2:$W$405,5,FALSE)</f>
        <v>90</v>
      </c>
      <c r="H74">
        <f>VLOOKUP($D74,CLASS!$D$2:$W$405,4,FALSE)</f>
        <v>0</v>
      </c>
      <c r="I74" s="2">
        <f t="shared" si="1"/>
        <v>90</v>
      </c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  <c r="AP74" s="25"/>
      <c r="AQ74" s="25"/>
      <c r="AR74" s="25"/>
      <c r="AS74" s="25"/>
      <c r="AT74" s="25"/>
      <c r="AU74" s="25"/>
    </row>
    <row r="75" spans="1:47" x14ac:dyDescent="0.25">
      <c r="A75" s="47" t="s">
        <v>26</v>
      </c>
      <c r="B75" s="46" t="s">
        <v>61</v>
      </c>
      <c r="C75" s="44" t="s">
        <v>117</v>
      </c>
      <c r="D75" s="44">
        <v>111458</v>
      </c>
      <c r="E75" s="44" t="s">
        <v>7</v>
      </c>
      <c r="F75" s="44" t="s">
        <v>8</v>
      </c>
      <c r="G75">
        <f>VLOOKUP($D75,CLASS!$D$2:$W$405,5,FALSE)</f>
        <v>89</v>
      </c>
      <c r="H75">
        <f>VLOOKUP($D75,CLASS!$D$2:$W$405,4,FALSE)</f>
        <v>0</v>
      </c>
      <c r="I75" s="2">
        <f t="shared" si="1"/>
        <v>89</v>
      </c>
      <c r="J75" s="49"/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</row>
    <row r="76" spans="1:47" x14ac:dyDescent="0.25">
      <c r="A76" s="47" t="s">
        <v>26</v>
      </c>
      <c r="B76" s="46" t="s">
        <v>151</v>
      </c>
      <c r="C76" s="44" t="s">
        <v>336</v>
      </c>
      <c r="D76" s="44">
        <v>119717</v>
      </c>
      <c r="E76" s="44" t="s">
        <v>13</v>
      </c>
      <c r="F76" s="44" t="s">
        <v>8</v>
      </c>
      <c r="G76">
        <f>VLOOKUP($D76,CLASS!$D$2:$W$405,5,FALSE)</f>
        <v>73</v>
      </c>
      <c r="H76">
        <f>VLOOKUP($D76,CLASS!$D$2:$W$405,4,FALSE)</f>
        <v>15</v>
      </c>
      <c r="I76" s="2">
        <f t="shared" si="1"/>
        <v>88</v>
      </c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</row>
    <row r="77" spans="1:47" ht="15.75" thickBot="1" x14ac:dyDescent="0.3">
      <c r="A77" s="47" t="s">
        <v>26</v>
      </c>
      <c r="B77" s="46" t="s">
        <v>120</v>
      </c>
      <c r="C77" s="44" t="s">
        <v>121</v>
      </c>
      <c r="D77" s="44">
        <v>123128</v>
      </c>
      <c r="E77" s="44" t="s">
        <v>7</v>
      </c>
      <c r="F77" s="44" t="s">
        <v>40</v>
      </c>
      <c r="G77">
        <f>VLOOKUP($D77,CLASS!$D$2:$W$405,5,FALSE)</f>
        <v>87</v>
      </c>
      <c r="H77">
        <f>VLOOKUP($D77,CLASS!$D$2:$W$405,4,FALSE)</f>
        <v>0</v>
      </c>
      <c r="I77" s="2">
        <f t="shared" si="1"/>
        <v>87</v>
      </c>
      <c r="J77" s="46"/>
      <c r="AK77" s="8"/>
      <c r="AL77" s="8"/>
      <c r="AM77" s="8"/>
      <c r="AN77" s="14"/>
      <c r="AO77" s="8"/>
    </row>
    <row r="78" spans="1:47" ht="15.75" thickBot="1" x14ac:dyDescent="0.3">
      <c r="A78" s="47" t="s">
        <v>26</v>
      </c>
      <c r="B78" s="46" t="s">
        <v>182</v>
      </c>
      <c r="C78" s="44" t="s">
        <v>87</v>
      </c>
      <c r="D78" s="44">
        <v>124370</v>
      </c>
      <c r="E78" s="44" t="s">
        <v>11</v>
      </c>
      <c r="F78" s="44" t="s">
        <v>44</v>
      </c>
      <c r="G78">
        <f>VLOOKUP($D78,CLASS!$D$2:$W$405,5,FALSE)</f>
        <v>82</v>
      </c>
      <c r="H78">
        <f>VLOOKUP($D78,CLASS!$D$2:$W$405,4,FALSE)</f>
        <v>5</v>
      </c>
      <c r="I78" s="2">
        <f t="shared" si="1"/>
        <v>87</v>
      </c>
      <c r="J78" s="48">
        <f>SUM(I69:I78)</f>
        <v>908</v>
      </c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</row>
    <row r="79" spans="1:47" x14ac:dyDescent="0.25">
      <c r="A79" s="47" t="s">
        <v>26</v>
      </c>
      <c r="B79" s="46" t="s">
        <v>183</v>
      </c>
      <c r="C79" s="44" t="s">
        <v>184</v>
      </c>
      <c r="D79" s="44">
        <v>130250</v>
      </c>
      <c r="E79" s="44" t="s">
        <v>11</v>
      </c>
      <c r="F79" s="44" t="s">
        <v>8</v>
      </c>
      <c r="G79">
        <f>VLOOKUP($D79,CLASS!$D$2:$W$405,5,FALSE)</f>
        <v>82</v>
      </c>
      <c r="H79">
        <f>VLOOKUP($D79,CLASS!$D$2:$W$405,4,FALSE)</f>
        <v>5</v>
      </c>
      <c r="I79" s="2">
        <f t="shared" si="1"/>
        <v>87</v>
      </c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7" x14ac:dyDescent="0.25">
      <c r="A80" s="47" t="s">
        <v>26</v>
      </c>
      <c r="B80" s="46" t="s">
        <v>86</v>
      </c>
      <c r="C80" s="44" t="s">
        <v>87</v>
      </c>
      <c r="D80" s="44">
        <v>91579</v>
      </c>
      <c r="E80" s="44" t="s">
        <v>23</v>
      </c>
      <c r="F80" s="44" t="s">
        <v>8</v>
      </c>
      <c r="G80">
        <f>VLOOKUP($D80,CLASS!$D$2:$W$405,5,FALSE)</f>
        <v>86</v>
      </c>
      <c r="H80">
        <f>VLOOKUP($D80,CLASS!$D$2:$W$405,4,FALSE)</f>
        <v>0</v>
      </c>
      <c r="I80" s="2">
        <f t="shared" si="1"/>
        <v>86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7" x14ac:dyDescent="0.25">
      <c r="A81" s="47" t="s">
        <v>26</v>
      </c>
      <c r="B81" s="46" t="s">
        <v>65</v>
      </c>
      <c r="C81" s="44" t="s">
        <v>266</v>
      </c>
      <c r="D81" s="44">
        <v>110699</v>
      </c>
      <c r="E81" s="44" t="s">
        <v>12</v>
      </c>
      <c r="F81" s="44" t="s">
        <v>8</v>
      </c>
      <c r="G81">
        <f>VLOOKUP($D81,CLASS!$D$2:$W$405,5,FALSE)</f>
        <v>75</v>
      </c>
      <c r="H81">
        <f>VLOOKUP($D81,CLASS!$D$2:$W$405,4,FALSE)</f>
        <v>10</v>
      </c>
      <c r="I81" s="2">
        <f t="shared" si="1"/>
        <v>85</v>
      </c>
      <c r="J81" s="46"/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</row>
    <row r="82" spans="1:47" x14ac:dyDescent="0.25">
      <c r="A82" s="47" t="s">
        <v>26</v>
      </c>
      <c r="B82" s="46" t="s">
        <v>127</v>
      </c>
      <c r="C82" s="44" t="s">
        <v>382</v>
      </c>
      <c r="D82" s="44">
        <v>126200</v>
      </c>
      <c r="E82" s="44" t="s">
        <v>13</v>
      </c>
      <c r="F82" s="44" t="s">
        <v>8</v>
      </c>
      <c r="G82" s="45">
        <f>VLOOKUP($D82,CLASS!$D$2:$W$405,5,FALSE)</f>
        <v>0</v>
      </c>
      <c r="H82" s="45">
        <f>VLOOKUP($D82,CLASS!$D$2:$W$405,4,FALSE)</f>
        <v>15</v>
      </c>
      <c r="I82" s="2">
        <f t="shared" si="1"/>
        <v>15</v>
      </c>
      <c r="AK82" s="8"/>
      <c r="AL82" s="8"/>
      <c r="AM82" s="8"/>
      <c r="AN82" s="14"/>
      <c r="AO82" s="8"/>
      <c r="AP82" s="25"/>
      <c r="AQ82" s="25"/>
      <c r="AR82" s="25"/>
      <c r="AS82" s="25"/>
      <c r="AT82" s="25"/>
      <c r="AU82" s="25"/>
    </row>
    <row r="83" spans="1:47" x14ac:dyDescent="0.25">
      <c r="A83" s="47" t="s">
        <v>26</v>
      </c>
      <c r="B83" s="46" t="s">
        <v>383</v>
      </c>
      <c r="C83" s="44" t="s">
        <v>214</v>
      </c>
      <c r="D83" s="44">
        <v>104452</v>
      </c>
      <c r="E83" s="44" t="s">
        <v>13</v>
      </c>
      <c r="F83" s="44" t="s">
        <v>43</v>
      </c>
      <c r="G83" s="45">
        <f>VLOOKUP($D83,CLASS!$D$2:$W$405,5,FALSE)</f>
        <v>0</v>
      </c>
      <c r="H83" s="45">
        <f>VLOOKUP($D83,CLASS!$D$2:$W$405,4,FALSE)</f>
        <v>15</v>
      </c>
      <c r="I83" s="2">
        <f t="shared" si="1"/>
        <v>15</v>
      </c>
      <c r="L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2"/>
      <c r="AB83" s="8"/>
      <c r="AC83" s="8"/>
      <c r="AD83" s="14"/>
      <c r="AE83" s="26"/>
      <c r="AF83" s="8"/>
      <c r="AG83" s="8"/>
      <c r="AH83" s="8"/>
      <c r="AI83" s="8"/>
      <c r="AJ83" s="8"/>
    </row>
    <row r="84" spans="1:47" x14ac:dyDescent="0.25">
      <c r="A84" s="47" t="s">
        <v>26</v>
      </c>
      <c r="B84" s="46" t="s">
        <v>270</v>
      </c>
      <c r="C84" s="44" t="s">
        <v>301</v>
      </c>
      <c r="D84" s="44">
        <v>108297</v>
      </c>
      <c r="E84" s="44" t="s">
        <v>12</v>
      </c>
      <c r="F84" s="44" t="s">
        <v>8</v>
      </c>
      <c r="G84">
        <f>VLOOKUP($D84,CLASS!$D$2:$W$405,5,FALSE)</f>
        <v>0</v>
      </c>
      <c r="H84">
        <f>VLOOKUP($D84,CLASS!$D$2:$W$405,4,FALSE)</f>
        <v>10</v>
      </c>
      <c r="I84" s="2">
        <f t="shared" si="1"/>
        <v>10</v>
      </c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7" x14ac:dyDescent="0.25">
      <c r="A85" s="47" t="s">
        <v>26</v>
      </c>
      <c r="B85" s="46" t="s">
        <v>317</v>
      </c>
      <c r="C85" s="44" t="s">
        <v>318</v>
      </c>
      <c r="D85" s="44">
        <v>131683</v>
      </c>
      <c r="E85" s="44" t="s">
        <v>12</v>
      </c>
      <c r="F85" s="44" t="s">
        <v>8</v>
      </c>
      <c r="G85" s="45">
        <f>VLOOKUP($D85,CLASS!$D$2:$W$405,5,FALSE)</f>
        <v>0</v>
      </c>
      <c r="H85" s="45">
        <f>VLOOKUP($D85,CLASS!$D$2:$W$405,4,FALSE)</f>
        <v>10</v>
      </c>
      <c r="I85" s="2">
        <f t="shared" si="1"/>
        <v>10</v>
      </c>
      <c r="J85" s="45"/>
      <c r="L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A85" s="12"/>
      <c r="AB85" s="8"/>
      <c r="AC85" s="8"/>
      <c r="AD85" s="14"/>
      <c r="AE85" s="26"/>
      <c r="AF85" s="8"/>
      <c r="AG85" s="8"/>
      <c r="AH85" s="8"/>
      <c r="AI85" s="8"/>
      <c r="AJ85" s="8"/>
      <c r="AK85" s="8"/>
      <c r="AL85" s="8"/>
      <c r="AM85" s="8"/>
      <c r="AN85" s="14"/>
      <c r="AO85" s="8"/>
    </row>
    <row r="86" spans="1:47" x14ac:dyDescent="0.25">
      <c r="A86" s="47" t="s">
        <v>26</v>
      </c>
      <c r="B86" s="46" t="s">
        <v>125</v>
      </c>
      <c r="C86" s="44" t="s">
        <v>215</v>
      </c>
      <c r="D86" s="44">
        <v>123507</v>
      </c>
      <c r="E86" s="44" t="s">
        <v>11</v>
      </c>
      <c r="F86" s="44" t="s">
        <v>8</v>
      </c>
      <c r="G86">
        <f>VLOOKUP($D86,CLASS!$D$2:$W$405,5,FALSE)</f>
        <v>0</v>
      </c>
      <c r="H86">
        <f>VLOOKUP($D86,CLASS!$D$2:$W$405,4,FALSE)</f>
        <v>5</v>
      </c>
      <c r="I86" s="2">
        <f t="shared" si="1"/>
        <v>5</v>
      </c>
      <c r="J86" s="45"/>
      <c r="K86" s="45"/>
      <c r="L86" s="12"/>
      <c r="M86" s="45"/>
      <c r="N86" s="45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45"/>
      <c r="Z86" s="45"/>
      <c r="AA86" s="12"/>
      <c r="AB86" s="8"/>
      <c r="AC86" s="8"/>
      <c r="AD86" s="14"/>
      <c r="AE86" s="26"/>
      <c r="AF86" s="8"/>
      <c r="AG86" s="8"/>
      <c r="AH86" s="8"/>
      <c r="AI86" s="8"/>
      <c r="AJ86" s="8"/>
      <c r="AK86" s="8"/>
      <c r="AL86" s="8"/>
      <c r="AM86" s="8"/>
      <c r="AN86" s="14"/>
      <c r="AO86" s="8"/>
    </row>
    <row r="87" spans="1:47" s="45" customFormat="1" x14ac:dyDescent="0.25">
      <c r="A87" s="47" t="s">
        <v>26</v>
      </c>
      <c r="B87" s="45" t="s">
        <v>65</v>
      </c>
      <c r="C87" s="44" t="s">
        <v>403</v>
      </c>
      <c r="D87" s="44">
        <v>105361</v>
      </c>
      <c r="E87" s="44" t="s">
        <v>7</v>
      </c>
      <c r="F87" s="44" t="s">
        <v>8</v>
      </c>
      <c r="G87" s="44">
        <f>VLOOKUP($D87,CLASS!$D$2:$W$405,5,FALSE)</f>
        <v>0</v>
      </c>
      <c r="H87" s="44">
        <f>VLOOKUP($D87,CLASS!$D$2:$W$405,4,FALSE)</f>
        <v>0</v>
      </c>
      <c r="I87" s="45">
        <f t="shared" si="1"/>
        <v>0</v>
      </c>
      <c r="J87" s="2"/>
      <c r="K87" s="2"/>
      <c r="L87" s="12"/>
      <c r="M87" s="2"/>
      <c r="N87" s="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2"/>
      <c r="Z87" s="2"/>
      <c r="AA87" s="12"/>
      <c r="AB87" s="8"/>
      <c r="AC87" s="8"/>
      <c r="AD87" s="14"/>
      <c r="AE87" s="26"/>
      <c r="AF87" s="8"/>
      <c r="AG87" s="8"/>
      <c r="AH87" s="8"/>
      <c r="AI87" s="8"/>
      <c r="AJ87" s="8"/>
      <c r="AK87" s="8"/>
      <c r="AL87" s="8"/>
      <c r="AM87" s="8"/>
      <c r="AN87" s="14"/>
      <c r="AO87" s="8"/>
    </row>
    <row r="88" spans="1:47" x14ac:dyDescent="0.25">
      <c r="A88" s="47" t="s">
        <v>49</v>
      </c>
      <c r="B88" s="46" t="s">
        <v>57</v>
      </c>
      <c r="C88" s="44" t="s">
        <v>58</v>
      </c>
      <c r="D88" s="44">
        <v>88811</v>
      </c>
      <c r="E88" s="44" t="s">
        <v>23</v>
      </c>
      <c r="F88" s="44" t="s">
        <v>8</v>
      </c>
      <c r="G88" s="45">
        <f>VLOOKUP($D88,CLASS!$D$2:$W$405,5,FALSE)</f>
        <v>98</v>
      </c>
      <c r="H88" s="45">
        <f>VLOOKUP($D88,CLASS!$D$2:$W$405,4,FALSE)</f>
        <v>0</v>
      </c>
      <c r="I88" s="2">
        <f t="shared" si="1"/>
        <v>98</v>
      </c>
      <c r="AK88" s="8"/>
      <c r="AL88" s="8"/>
      <c r="AM88" s="8"/>
      <c r="AN88" s="14"/>
      <c r="AO88" s="8"/>
    </row>
    <row r="89" spans="1:47" x14ac:dyDescent="0.25">
      <c r="A89" s="47" t="s">
        <v>49</v>
      </c>
      <c r="B89" s="46" t="s">
        <v>71</v>
      </c>
      <c r="C89" s="44" t="s">
        <v>72</v>
      </c>
      <c r="D89" s="44">
        <v>86511</v>
      </c>
      <c r="E89" s="44" t="s">
        <v>23</v>
      </c>
      <c r="F89" s="44" t="s">
        <v>8</v>
      </c>
      <c r="G89" s="45">
        <f>VLOOKUP($D89,CLASS!$D$2:$W$405,5,FALSE)</f>
        <v>95</v>
      </c>
      <c r="H89" s="45">
        <f>VLOOKUP($D89,CLASS!$D$2:$W$405,4,FALSE)</f>
        <v>0</v>
      </c>
      <c r="I89" s="2">
        <f t="shared" si="1"/>
        <v>95</v>
      </c>
      <c r="J89" s="3"/>
    </row>
    <row r="90" spans="1:47" x14ac:dyDescent="0.25">
      <c r="A90" s="47" t="s">
        <v>49</v>
      </c>
      <c r="B90" s="46" t="s">
        <v>157</v>
      </c>
      <c r="C90" s="44" t="s">
        <v>72</v>
      </c>
      <c r="D90" s="44">
        <v>121513</v>
      </c>
      <c r="E90" s="44" t="s">
        <v>11</v>
      </c>
      <c r="F90" s="44" t="s">
        <v>40</v>
      </c>
      <c r="G90" s="2">
        <f>VLOOKUP($D90,CLASS!$D$2:$W$405,5,FALSE)</f>
        <v>90</v>
      </c>
      <c r="H90" s="2">
        <f>VLOOKUP($D90,CLASS!$D$2:$W$405,4,FALSE)</f>
        <v>5</v>
      </c>
      <c r="I90" s="2">
        <f t="shared" si="1"/>
        <v>95</v>
      </c>
      <c r="J90" s="46"/>
    </row>
    <row r="91" spans="1:47" x14ac:dyDescent="0.25">
      <c r="A91" s="47" t="s">
        <v>49</v>
      </c>
      <c r="B91" s="46" t="s">
        <v>79</v>
      </c>
      <c r="C91" s="44" t="s">
        <v>80</v>
      </c>
      <c r="D91" s="44">
        <v>65266</v>
      </c>
      <c r="E91" s="44" t="s">
        <v>23</v>
      </c>
      <c r="F91" s="44" t="s">
        <v>8</v>
      </c>
      <c r="G91" s="44">
        <f>VLOOKUP($D91,CLASS!$D$2:$W$405,5,FALSE)</f>
        <v>91</v>
      </c>
      <c r="H91" s="44">
        <f>VLOOKUP($D91,CLASS!$D$2:$W$405,4,FALSE)</f>
        <v>0</v>
      </c>
      <c r="I91" s="2">
        <f t="shared" si="1"/>
        <v>91</v>
      </c>
      <c r="J91" s="47"/>
    </row>
    <row r="92" spans="1:47" x14ac:dyDescent="0.25">
      <c r="A92" s="47" t="s">
        <v>49</v>
      </c>
      <c r="B92" s="46" t="s">
        <v>88</v>
      </c>
      <c r="C92" s="44" t="s">
        <v>173</v>
      </c>
      <c r="D92" s="44">
        <v>112239</v>
      </c>
      <c r="E92" s="44" t="s">
        <v>11</v>
      </c>
      <c r="F92" s="44" t="s">
        <v>8</v>
      </c>
      <c r="G92" s="44">
        <f>VLOOKUP($D92,CLASS!$D$2:$W$405,5,FALSE)</f>
        <v>85</v>
      </c>
      <c r="H92" s="44">
        <f>VLOOKUP($D92,CLASS!$D$2:$W$405,4,FALSE)</f>
        <v>5</v>
      </c>
      <c r="I92" s="2">
        <f t="shared" si="1"/>
        <v>90</v>
      </c>
    </row>
    <row r="93" spans="1:47" x14ac:dyDescent="0.25">
      <c r="A93" s="47" t="s">
        <v>49</v>
      </c>
      <c r="B93" s="46" t="s">
        <v>38</v>
      </c>
      <c r="C93" s="44" t="s">
        <v>83</v>
      </c>
      <c r="D93" s="44">
        <v>108791</v>
      </c>
      <c r="E93" s="44" t="s">
        <v>23</v>
      </c>
      <c r="F93" s="44" t="s">
        <v>8</v>
      </c>
      <c r="G93" s="44">
        <f>VLOOKUP($D93,CLASS!$D$2:$W$405,5,FALSE)</f>
        <v>88</v>
      </c>
      <c r="H93" s="44">
        <f>VLOOKUP($D93,CLASS!$D$2:$W$405,4,FALSE)</f>
        <v>0</v>
      </c>
      <c r="I93" s="2">
        <f t="shared" si="1"/>
        <v>88</v>
      </c>
      <c r="J93" s="46"/>
    </row>
    <row r="94" spans="1:47" x14ac:dyDescent="0.25">
      <c r="A94" s="47" t="s">
        <v>49</v>
      </c>
      <c r="B94" s="46" t="s">
        <v>125</v>
      </c>
      <c r="C94" s="44" t="s">
        <v>126</v>
      </c>
      <c r="D94" s="44">
        <v>114845</v>
      </c>
      <c r="E94" s="44" t="s">
        <v>7</v>
      </c>
      <c r="F94" s="44" t="s">
        <v>8</v>
      </c>
      <c r="G94" s="44">
        <f>VLOOKUP($D94,CLASS!$D$2:$W$405,5,FALSE)</f>
        <v>86</v>
      </c>
      <c r="H94" s="44">
        <f>VLOOKUP($D94,CLASS!$D$2:$W$405,4,FALSE)</f>
        <v>0</v>
      </c>
      <c r="I94" s="2">
        <f t="shared" si="1"/>
        <v>86</v>
      </c>
      <c r="J94" s="45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AA94" s="12"/>
      <c r="AB94" s="8"/>
      <c r="AC94" s="8"/>
      <c r="AD94" s="14"/>
      <c r="AE94" s="26"/>
      <c r="AF94" s="8"/>
      <c r="AG94" s="8"/>
      <c r="AH94" s="8"/>
      <c r="AI94" s="8"/>
      <c r="AJ94" s="8"/>
    </row>
    <row r="95" spans="1:47" x14ac:dyDescent="0.25">
      <c r="A95" s="47" t="s">
        <v>49</v>
      </c>
      <c r="B95" s="46" t="s">
        <v>81</v>
      </c>
      <c r="C95" s="44" t="s">
        <v>346</v>
      </c>
      <c r="D95" s="44">
        <v>131275</v>
      </c>
      <c r="E95" s="44" t="s">
        <v>13</v>
      </c>
      <c r="F95" s="44" t="s">
        <v>8</v>
      </c>
      <c r="G95" s="44">
        <f>VLOOKUP($D95,CLASS!$D$2:$W$405,5,FALSE)</f>
        <v>69</v>
      </c>
      <c r="H95" s="44">
        <f>VLOOKUP($D95,CLASS!$D$2:$W$405,4,FALSE)</f>
        <v>15</v>
      </c>
      <c r="I95" s="2">
        <f t="shared" si="1"/>
        <v>84</v>
      </c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AA95" s="12"/>
      <c r="AB95" s="8"/>
      <c r="AC95" s="8"/>
      <c r="AD95" s="14"/>
      <c r="AE95" s="26"/>
      <c r="AF95" s="8"/>
      <c r="AG95" s="8"/>
      <c r="AH95" s="8"/>
      <c r="AI95" s="8"/>
      <c r="AJ95" s="8"/>
      <c r="AK95" s="8"/>
      <c r="AL95" s="8"/>
      <c r="AM95" s="8"/>
      <c r="AN95" s="14"/>
      <c r="AO95" s="8"/>
    </row>
    <row r="96" spans="1:47" ht="15.75" thickBot="1" x14ac:dyDescent="0.3">
      <c r="A96" s="47" t="s">
        <v>49</v>
      </c>
      <c r="B96" s="46" t="s">
        <v>38</v>
      </c>
      <c r="C96" s="44" t="s">
        <v>133</v>
      </c>
      <c r="D96" s="44">
        <v>81076</v>
      </c>
      <c r="E96" s="44" t="s">
        <v>7</v>
      </c>
      <c r="F96" s="44" t="s">
        <v>8</v>
      </c>
      <c r="G96" s="44">
        <f>VLOOKUP($D96,CLASS!$D$2:$W$405,5,FALSE)</f>
        <v>83</v>
      </c>
      <c r="H96" s="44">
        <f>VLOOKUP($D96,CLASS!$D$2:$W$405,4,FALSE)</f>
        <v>0</v>
      </c>
      <c r="I96" s="2">
        <f t="shared" si="1"/>
        <v>83</v>
      </c>
      <c r="J96" s="46"/>
      <c r="AK96" s="8"/>
      <c r="AL96" s="8"/>
      <c r="AM96" s="8"/>
      <c r="AN96" s="14"/>
      <c r="AO96" s="8"/>
    </row>
    <row r="97" spans="1:41" ht="15.75" thickBot="1" x14ac:dyDescent="0.3">
      <c r="A97" s="47" t="s">
        <v>49</v>
      </c>
      <c r="B97" s="46" t="s">
        <v>134</v>
      </c>
      <c r="C97" s="44" t="s">
        <v>135</v>
      </c>
      <c r="D97" s="44">
        <v>92592</v>
      </c>
      <c r="E97" s="44" t="s">
        <v>7</v>
      </c>
      <c r="F97" s="44" t="s">
        <v>8</v>
      </c>
      <c r="G97" s="44">
        <f>VLOOKUP($D97,CLASS!$D$2:$W$405,5,FALSE)</f>
        <v>83</v>
      </c>
      <c r="H97" s="44">
        <f>VLOOKUP($D97,CLASS!$D$2:$W$405,4,FALSE)</f>
        <v>0</v>
      </c>
      <c r="I97" s="2">
        <f t="shared" si="1"/>
        <v>83</v>
      </c>
      <c r="J97" s="48">
        <f>SUM(I88:I97)</f>
        <v>893</v>
      </c>
    </row>
    <row r="98" spans="1:41" x14ac:dyDescent="0.25">
      <c r="A98" s="47" t="s">
        <v>49</v>
      </c>
      <c r="B98" s="46" t="s">
        <v>125</v>
      </c>
      <c r="C98" s="44" t="s">
        <v>283</v>
      </c>
      <c r="D98" s="44">
        <v>131224</v>
      </c>
      <c r="E98" s="44" t="s">
        <v>12</v>
      </c>
      <c r="F98" s="44" t="s">
        <v>8</v>
      </c>
      <c r="G98" s="44">
        <f>VLOOKUP($D98,CLASS!$D$2:$W$405,5,FALSE)</f>
        <v>65</v>
      </c>
      <c r="H98" s="44">
        <f>VLOOKUP($D98,CLASS!$D$2:$W$405,4,FALSE)</f>
        <v>10</v>
      </c>
      <c r="I98" s="2">
        <f t="shared" si="1"/>
        <v>75</v>
      </c>
      <c r="J98" s="45"/>
    </row>
    <row r="99" spans="1:41" x14ac:dyDescent="0.25">
      <c r="A99" s="47" t="s">
        <v>49</v>
      </c>
      <c r="B99" s="46" t="s">
        <v>395</v>
      </c>
      <c r="C99" s="44" t="s">
        <v>396</v>
      </c>
      <c r="D99" s="44">
        <v>130317</v>
      </c>
      <c r="E99" s="44" t="s">
        <v>13</v>
      </c>
      <c r="F99" s="44" t="s">
        <v>8</v>
      </c>
      <c r="G99" s="44">
        <f>VLOOKUP($D99,CLASS!$D$2:$W$405,5,FALSE)</f>
        <v>0</v>
      </c>
      <c r="H99" s="44">
        <f>VLOOKUP($D99,CLASS!$D$2:$W$405,4,FALSE)</f>
        <v>15</v>
      </c>
      <c r="I99" s="2">
        <f t="shared" si="1"/>
        <v>15</v>
      </c>
    </row>
    <row r="100" spans="1:41" x14ac:dyDescent="0.25">
      <c r="A100" s="47" t="s">
        <v>49</v>
      </c>
      <c r="B100" s="46" t="s">
        <v>398</v>
      </c>
      <c r="C100" s="44" t="s">
        <v>399</v>
      </c>
      <c r="D100" s="44">
        <v>131531</v>
      </c>
      <c r="E100" s="44" t="s">
        <v>13</v>
      </c>
      <c r="F100" s="44" t="s">
        <v>8</v>
      </c>
      <c r="G100">
        <f>VLOOKUP($D100,CLASS!$D$2:$W$405,5,FALSE)</f>
        <v>0</v>
      </c>
      <c r="H100">
        <f>VLOOKUP($D100,CLASS!$D$2:$W$405,4,FALSE)</f>
        <v>15</v>
      </c>
      <c r="I100" s="2">
        <f t="shared" si="1"/>
        <v>15</v>
      </c>
    </row>
    <row r="101" spans="1:41" x14ac:dyDescent="0.25">
      <c r="A101" s="47" t="s">
        <v>49</v>
      </c>
      <c r="B101" s="46" t="s">
        <v>298</v>
      </c>
      <c r="C101" s="44" t="s">
        <v>217</v>
      </c>
      <c r="D101" s="44">
        <v>109563</v>
      </c>
      <c r="E101" s="44" t="s">
        <v>12</v>
      </c>
      <c r="F101" s="44" t="s">
        <v>36</v>
      </c>
      <c r="G101">
        <f>VLOOKUP($D101,CLASS!$D$2:$W$405,5,FALSE)</f>
        <v>0</v>
      </c>
      <c r="H101">
        <f>VLOOKUP($D101,CLASS!$D$2:$W$405,4,FALSE)</f>
        <v>10</v>
      </c>
      <c r="I101" s="2">
        <f t="shared" si="1"/>
        <v>10</v>
      </c>
    </row>
    <row r="102" spans="1:41" x14ac:dyDescent="0.25">
      <c r="A102" s="47" t="s">
        <v>49</v>
      </c>
      <c r="B102" s="46" t="s">
        <v>306</v>
      </c>
      <c r="C102" s="44" t="s">
        <v>307</v>
      </c>
      <c r="D102" s="44">
        <v>127946</v>
      </c>
      <c r="E102" s="44" t="s">
        <v>12</v>
      </c>
      <c r="F102" s="44" t="s">
        <v>36</v>
      </c>
      <c r="G102">
        <f>VLOOKUP($D102,CLASS!$D$2:$W$405,5,FALSE)</f>
        <v>0</v>
      </c>
      <c r="H102">
        <f>VLOOKUP($D102,CLASS!$D$2:$W$405,4,FALSE)</f>
        <v>10</v>
      </c>
      <c r="I102" s="2">
        <f t="shared" si="1"/>
        <v>10</v>
      </c>
      <c r="J102" s="3"/>
    </row>
    <row r="103" spans="1:41" x14ac:dyDescent="0.25">
      <c r="A103" s="47" t="s">
        <v>49</v>
      </c>
      <c r="B103" s="46" t="s">
        <v>162</v>
      </c>
      <c r="C103" s="44" t="s">
        <v>316</v>
      </c>
      <c r="D103" s="44">
        <v>119726</v>
      </c>
      <c r="E103" s="44" t="s">
        <v>12</v>
      </c>
      <c r="F103" s="44" t="s">
        <v>8</v>
      </c>
      <c r="G103" s="45">
        <f>VLOOKUP($D103,CLASS!$D$2:$W$405,5,FALSE)</f>
        <v>0</v>
      </c>
      <c r="H103" s="45">
        <f>VLOOKUP($D103,CLASS!$D$2:$W$405,4,FALSE)</f>
        <v>10</v>
      </c>
      <c r="I103" s="2">
        <f t="shared" si="1"/>
        <v>10</v>
      </c>
    </row>
    <row r="104" spans="1:41" x14ac:dyDescent="0.25">
      <c r="A104" s="47" t="s">
        <v>49</v>
      </c>
      <c r="B104" s="46" t="s">
        <v>67</v>
      </c>
      <c r="C104" s="44" t="s">
        <v>323</v>
      </c>
      <c r="D104" s="44">
        <v>131507</v>
      </c>
      <c r="E104" s="44" t="s">
        <v>12</v>
      </c>
      <c r="F104" s="44" t="s">
        <v>40</v>
      </c>
      <c r="G104" s="45">
        <f>VLOOKUP($D104,CLASS!$D$2:$W$405,5,FALSE)</f>
        <v>0</v>
      </c>
      <c r="H104" s="45">
        <f>VLOOKUP($D104,CLASS!$D$2:$W$405,4,FALSE)</f>
        <v>10</v>
      </c>
      <c r="I104" s="2">
        <f t="shared" si="1"/>
        <v>10</v>
      </c>
    </row>
    <row r="105" spans="1:41" x14ac:dyDescent="0.25">
      <c r="A105" s="47" t="s">
        <v>49</v>
      </c>
      <c r="B105" s="46" t="s">
        <v>216</v>
      </c>
      <c r="C105" s="44" t="s">
        <v>217</v>
      </c>
      <c r="D105" s="44">
        <v>109562</v>
      </c>
      <c r="E105" s="44" t="s">
        <v>11</v>
      </c>
      <c r="F105" s="44" t="s">
        <v>8</v>
      </c>
      <c r="G105">
        <f>VLOOKUP($D105,CLASS!$D$2:$W$405,5,FALSE)</f>
        <v>0</v>
      </c>
      <c r="H105">
        <f>VLOOKUP($D105,CLASS!$D$2:$W$405,4,FALSE)</f>
        <v>5</v>
      </c>
      <c r="I105" s="2">
        <f t="shared" si="1"/>
        <v>5</v>
      </c>
    </row>
    <row r="106" spans="1:41" x14ac:dyDescent="0.25">
      <c r="A106" s="47" t="s">
        <v>49</v>
      </c>
      <c r="B106" s="46" t="s">
        <v>131</v>
      </c>
      <c r="C106" s="44" t="s">
        <v>221</v>
      </c>
      <c r="D106" s="44">
        <v>71373</v>
      </c>
      <c r="E106" s="44" t="s">
        <v>11</v>
      </c>
      <c r="F106" s="44" t="s">
        <v>8</v>
      </c>
      <c r="G106">
        <f>VLOOKUP($D106,CLASS!$D$2:$W$405,5,FALSE)</f>
        <v>0</v>
      </c>
      <c r="H106">
        <f>VLOOKUP($D106,CLASS!$D$2:$W$405,4,FALSE)</f>
        <v>5</v>
      </c>
      <c r="I106" s="2">
        <f t="shared" si="1"/>
        <v>5</v>
      </c>
      <c r="J106" s="45"/>
    </row>
    <row r="107" spans="1:41" x14ac:dyDescent="0.25">
      <c r="A107" s="47" t="s">
        <v>49</v>
      </c>
      <c r="B107" s="46" t="s">
        <v>223</v>
      </c>
      <c r="C107" s="44" t="s">
        <v>224</v>
      </c>
      <c r="D107" s="44">
        <v>113904</v>
      </c>
      <c r="E107" s="44" t="s">
        <v>11</v>
      </c>
      <c r="F107" s="44" t="s">
        <v>8</v>
      </c>
      <c r="G107">
        <f>VLOOKUP($D107,CLASS!$D$2:$W$405,5,FALSE)</f>
        <v>0</v>
      </c>
      <c r="H107">
        <f>VLOOKUP($D107,CLASS!$D$2:$W$405,4,FALSE)</f>
        <v>5</v>
      </c>
      <c r="I107" s="2">
        <f t="shared" si="1"/>
        <v>5</v>
      </c>
      <c r="L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AA107" s="12"/>
      <c r="AB107" s="8"/>
      <c r="AC107" s="8"/>
      <c r="AD107" s="14"/>
      <c r="AE107" s="26"/>
      <c r="AF107" s="8"/>
      <c r="AG107" s="8"/>
      <c r="AH107" s="8"/>
      <c r="AI107" s="8"/>
      <c r="AJ107" s="8"/>
    </row>
    <row r="108" spans="1:41" x14ac:dyDescent="0.25">
      <c r="A108" s="47" t="s">
        <v>49</v>
      </c>
      <c r="B108" s="46" t="s">
        <v>191</v>
      </c>
      <c r="C108" s="44" t="s">
        <v>234</v>
      </c>
      <c r="D108" s="44">
        <v>44316</v>
      </c>
      <c r="E108" s="44" t="s">
        <v>11</v>
      </c>
      <c r="F108" s="44" t="s">
        <v>8</v>
      </c>
      <c r="G108">
        <f>VLOOKUP($D108,CLASS!$D$2:$W$405,5,FALSE)</f>
        <v>0</v>
      </c>
      <c r="H108">
        <f>VLOOKUP($D108,CLASS!$D$2:$W$405,4,FALSE)</f>
        <v>5</v>
      </c>
      <c r="I108" s="2">
        <f t="shared" si="1"/>
        <v>5</v>
      </c>
      <c r="L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AA108" s="12"/>
      <c r="AB108" s="8"/>
      <c r="AC108" s="8"/>
      <c r="AD108" s="14"/>
      <c r="AE108" s="8"/>
      <c r="AF108" s="8"/>
      <c r="AG108" s="8"/>
      <c r="AH108" s="8"/>
      <c r="AI108" s="8"/>
      <c r="AJ108" s="8"/>
      <c r="AK108" s="8"/>
      <c r="AL108" s="8"/>
      <c r="AM108" s="8"/>
      <c r="AN108" s="14"/>
      <c r="AO108" s="8"/>
    </row>
    <row r="109" spans="1:41" x14ac:dyDescent="0.25">
      <c r="A109" s="47" t="s">
        <v>49</v>
      </c>
      <c r="B109" s="46" t="s">
        <v>143</v>
      </c>
      <c r="C109" s="44" t="s">
        <v>239</v>
      </c>
      <c r="D109" s="44">
        <v>125114</v>
      </c>
      <c r="E109" s="44" t="s">
        <v>11</v>
      </c>
      <c r="F109" s="44" t="s">
        <v>8</v>
      </c>
      <c r="G109">
        <f>VLOOKUP($D109,CLASS!$D$2:$W$405,5,FALSE)</f>
        <v>0</v>
      </c>
      <c r="H109">
        <f>VLOOKUP($D109,CLASS!$D$2:$W$405,4,FALSE)</f>
        <v>5</v>
      </c>
      <c r="I109" s="2">
        <f t="shared" si="1"/>
        <v>5</v>
      </c>
      <c r="L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AA109" s="12"/>
      <c r="AB109" s="8"/>
      <c r="AC109" s="8"/>
      <c r="AD109" s="14"/>
      <c r="AE109" s="26"/>
      <c r="AF109" s="8"/>
      <c r="AG109" s="8"/>
      <c r="AH109" s="8"/>
      <c r="AI109" s="8"/>
      <c r="AJ109" s="8"/>
      <c r="AK109" s="8"/>
      <c r="AL109" s="8"/>
      <c r="AM109" s="8"/>
      <c r="AN109" s="14"/>
      <c r="AO109" s="8"/>
    </row>
    <row r="110" spans="1:41" x14ac:dyDescent="0.25">
      <c r="A110" s="47" t="s">
        <v>49</v>
      </c>
      <c r="B110" s="46" t="s">
        <v>90</v>
      </c>
      <c r="C110" s="44" t="s">
        <v>142</v>
      </c>
      <c r="D110" s="44">
        <v>108248</v>
      </c>
      <c r="E110" s="44" t="s">
        <v>7</v>
      </c>
      <c r="F110" s="44" t="s">
        <v>8</v>
      </c>
      <c r="G110">
        <f>VLOOKUP($D110,CLASS!$D$2:$W$405,5,FALSE)</f>
        <v>0</v>
      </c>
      <c r="H110">
        <f>VLOOKUP($D110,CLASS!$D$2:$W$405,4,FALSE)</f>
        <v>0</v>
      </c>
      <c r="I110" s="2">
        <f t="shared" si="1"/>
        <v>0</v>
      </c>
      <c r="AK110" s="8"/>
      <c r="AL110" s="8"/>
      <c r="AM110" s="8"/>
      <c r="AN110" s="14"/>
      <c r="AO110" s="8"/>
    </row>
    <row r="111" spans="1:41" x14ac:dyDescent="0.25">
      <c r="A111" s="47" t="s">
        <v>49</v>
      </c>
      <c r="B111" s="46" t="s">
        <v>38</v>
      </c>
      <c r="C111" s="44" t="s">
        <v>147</v>
      </c>
      <c r="D111" s="44">
        <v>106295</v>
      </c>
      <c r="E111" s="44" t="s">
        <v>7</v>
      </c>
      <c r="F111" s="44" t="s">
        <v>8</v>
      </c>
      <c r="G111" s="45">
        <f>VLOOKUP($D111,CLASS!$D$2:$W$405,5,FALSE)</f>
        <v>0</v>
      </c>
      <c r="H111" s="45">
        <f>VLOOKUP($D111,CLASS!$D$2:$W$405,4,FALSE)</f>
        <v>0</v>
      </c>
      <c r="I111" s="2">
        <f t="shared" si="1"/>
        <v>0</v>
      </c>
    </row>
    <row r="112" spans="1:41" x14ac:dyDescent="0.25">
      <c r="A112" s="47" t="s">
        <v>49</v>
      </c>
      <c r="B112" s="46" t="s">
        <v>84</v>
      </c>
      <c r="C112" s="44" t="s">
        <v>148</v>
      </c>
      <c r="D112" s="44">
        <v>37127</v>
      </c>
      <c r="E112" s="44" t="s">
        <v>7</v>
      </c>
      <c r="F112" s="44" t="s">
        <v>8</v>
      </c>
      <c r="G112" s="45">
        <f>VLOOKUP($D112,CLASS!$D$2:$W$405,5,FALSE)</f>
        <v>0</v>
      </c>
      <c r="H112" s="45">
        <f>VLOOKUP($D112,CLASS!$D$2:$W$405,4,FALSE)</f>
        <v>0</v>
      </c>
      <c r="I112" s="2">
        <f t="shared" si="1"/>
        <v>0</v>
      </c>
    </row>
    <row r="113" spans="1:41" x14ac:dyDescent="0.25">
      <c r="A113" s="47" t="s">
        <v>49</v>
      </c>
      <c r="B113" s="46" t="s">
        <v>149</v>
      </c>
      <c r="C113" s="44" t="s">
        <v>150</v>
      </c>
      <c r="D113" s="44">
        <v>116165</v>
      </c>
      <c r="E113" s="44" t="s">
        <v>7</v>
      </c>
      <c r="F113" s="44" t="s">
        <v>8</v>
      </c>
      <c r="G113" s="45">
        <f>VLOOKUP($D113,CLASS!$D$2:$W$405,5,FALSE)</f>
        <v>0</v>
      </c>
      <c r="H113" s="45">
        <f>VLOOKUP($D113,CLASS!$D$2:$W$405,4,FALSE)</f>
        <v>0</v>
      </c>
      <c r="I113" s="2">
        <f t="shared" si="1"/>
        <v>0</v>
      </c>
    </row>
    <row r="114" spans="1:41" x14ac:dyDescent="0.25">
      <c r="A114" s="47" t="s">
        <v>49</v>
      </c>
      <c r="B114" s="46" t="s">
        <v>143</v>
      </c>
      <c r="C114" s="44" t="s">
        <v>155</v>
      </c>
      <c r="D114" s="44">
        <v>126536</v>
      </c>
      <c r="E114" s="44" t="s">
        <v>7</v>
      </c>
      <c r="F114" s="44" t="s">
        <v>8</v>
      </c>
      <c r="G114" s="45">
        <f>VLOOKUP($D114,CLASS!$D$2:$W$405,5,FALSE)</f>
        <v>0</v>
      </c>
      <c r="H114" s="45">
        <f>VLOOKUP($D114,CLASS!$D$2:$W$405,4,FALSE)</f>
        <v>0</v>
      </c>
      <c r="I114" s="2">
        <f t="shared" si="1"/>
        <v>0</v>
      </c>
    </row>
    <row r="115" spans="1:41" x14ac:dyDescent="0.25">
      <c r="A115" s="47" t="s">
        <v>10</v>
      </c>
      <c r="B115" s="46" t="s">
        <v>61</v>
      </c>
      <c r="C115" s="44" t="s">
        <v>62</v>
      </c>
      <c r="D115" s="44">
        <v>128828</v>
      </c>
      <c r="E115" s="44" t="s">
        <v>23</v>
      </c>
      <c r="F115" s="44" t="s">
        <v>8</v>
      </c>
      <c r="G115" s="45">
        <f>VLOOKUP($D115,CLASS!$D$2:$W$405,5,FALSE)</f>
        <v>96</v>
      </c>
      <c r="H115" s="45">
        <f>VLOOKUP($D115,CLASS!$D$2:$W$405,4,FALSE)</f>
        <v>0</v>
      </c>
      <c r="I115" s="2">
        <f t="shared" si="1"/>
        <v>96</v>
      </c>
    </row>
    <row r="116" spans="1:41" x14ac:dyDescent="0.25">
      <c r="A116" s="47" t="s">
        <v>10</v>
      </c>
      <c r="B116" s="46" t="s">
        <v>69</v>
      </c>
      <c r="C116" s="44" t="s">
        <v>70</v>
      </c>
      <c r="D116" s="44">
        <v>187</v>
      </c>
      <c r="E116" s="44" t="s">
        <v>23</v>
      </c>
      <c r="F116" s="44" t="s">
        <v>8</v>
      </c>
      <c r="G116" s="45">
        <f>VLOOKUP($D116,CLASS!$D$2:$W$405,5,FALSE)</f>
        <v>95</v>
      </c>
      <c r="H116" s="45">
        <f>VLOOKUP($D116,CLASS!$D$2:$W$405,4,FALSE)</f>
        <v>0</v>
      </c>
      <c r="I116" s="2">
        <f t="shared" si="1"/>
        <v>95</v>
      </c>
    </row>
    <row r="117" spans="1:41" x14ac:dyDescent="0.25">
      <c r="A117" s="47" t="s">
        <v>10</v>
      </c>
      <c r="B117" s="46" t="s">
        <v>245</v>
      </c>
      <c r="C117" s="44" t="s">
        <v>246</v>
      </c>
      <c r="D117" s="44">
        <v>105930</v>
      </c>
      <c r="E117" s="44" t="s">
        <v>12</v>
      </c>
      <c r="F117" s="44" t="s">
        <v>8</v>
      </c>
      <c r="G117">
        <f>VLOOKUP($D117,CLASS!$D$2:$W$405,5,FALSE)</f>
        <v>83</v>
      </c>
      <c r="H117">
        <f>VLOOKUP($D117,CLASS!$D$2:$W$405,4,FALSE)</f>
        <v>10</v>
      </c>
      <c r="I117" s="2">
        <f t="shared" si="1"/>
        <v>93</v>
      </c>
      <c r="J117" s="45"/>
    </row>
    <row r="118" spans="1:41" x14ac:dyDescent="0.25">
      <c r="A118" s="47" t="s">
        <v>10</v>
      </c>
      <c r="B118" s="46" t="s">
        <v>107</v>
      </c>
      <c r="C118" s="44" t="s">
        <v>108</v>
      </c>
      <c r="D118" s="44">
        <v>116300</v>
      </c>
      <c r="E118" s="44" t="s">
        <v>7</v>
      </c>
      <c r="F118" s="44" t="s">
        <v>8</v>
      </c>
      <c r="G118">
        <f>VLOOKUP($D118,CLASS!$D$2:$W$405,5,FALSE)</f>
        <v>92</v>
      </c>
      <c r="H118">
        <f>VLOOKUP($D118,CLASS!$D$2:$W$405,4,FALSE)</f>
        <v>0</v>
      </c>
      <c r="I118" s="2">
        <f t="shared" si="1"/>
        <v>92</v>
      </c>
    </row>
    <row r="119" spans="1:41" x14ac:dyDescent="0.25">
      <c r="A119" s="47" t="s">
        <v>10</v>
      </c>
      <c r="B119" s="46" t="s">
        <v>143</v>
      </c>
      <c r="C119" s="44" t="s">
        <v>165</v>
      </c>
      <c r="D119" s="44">
        <v>133095</v>
      </c>
      <c r="E119" s="44" t="s">
        <v>11</v>
      </c>
      <c r="F119" s="44" t="s">
        <v>8</v>
      </c>
      <c r="G119">
        <f>VLOOKUP($D119,CLASS!$D$2:$W$405,5,FALSE)</f>
        <v>85</v>
      </c>
      <c r="H119">
        <f>VLOOKUP($D119,CLASS!$D$2:$W$405,4,FALSE)</f>
        <v>5</v>
      </c>
      <c r="I119" s="2">
        <f t="shared" si="1"/>
        <v>90</v>
      </c>
    </row>
    <row r="120" spans="1:41" x14ac:dyDescent="0.25">
      <c r="A120" s="47" t="s">
        <v>10</v>
      </c>
      <c r="B120" s="46" t="s">
        <v>99</v>
      </c>
      <c r="C120" s="44" t="s">
        <v>166</v>
      </c>
      <c r="D120" s="44">
        <v>7777</v>
      </c>
      <c r="E120" s="44" t="s">
        <v>11</v>
      </c>
      <c r="F120" s="44" t="s">
        <v>8</v>
      </c>
      <c r="G120">
        <f>VLOOKUP($D120,CLASS!$D$2:$W$405,5,FALSE)</f>
        <v>85</v>
      </c>
      <c r="H120">
        <f>VLOOKUP($D120,CLASS!$D$2:$W$405,4,FALSE)</f>
        <v>5</v>
      </c>
      <c r="I120" s="2">
        <f t="shared" si="1"/>
        <v>90</v>
      </c>
      <c r="J120" s="45"/>
      <c r="L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AA120" s="12"/>
      <c r="AB120" s="8"/>
      <c r="AC120" s="8"/>
      <c r="AD120" s="14"/>
      <c r="AE120" s="26"/>
      <c r="AF120" s="8"/>
      <c r="AG120" s="8"/>
      <c r="AH120" s="8"/>
      <c r="AI120" s="8"/>
      <c r="AJ120" s="8"/>
    </row>
    <row r="121" spans="1:41" x14ac:dyDescent="0.25">
      <c r="A121" s="47" t="s">
        <v>10</v>
      </c>
      <c r="B121" s="46" t="s">
        <v>167</v>
      </c>
      <c r="C121" s="44" t="s">
        <v>168</v>
      </c>
      <c r="D121" s="44">
        <v>130298</v>
      </c>
      <c r="E121" s="44" t="s">
        <v>11</v>
      </c>
      <c r="F121" s="44" t="s">
        <v>8</v>
      </c>
      <c r="G121">
        <f>VLOOKUP($D121,CLASS!$D$2:$W$405,5,FALSE)</f>
        <v>85</v>
      </c>
      <c r="H121">
        <f>VLOOKUP($D121,CLASS!$D$2:$W$405,4,FALSE)</f>
        <v>5</v>
      </c>
      <c r="I121" s="2">
        <f t="shared" si="1"/>
        <v>90</v>
      </c>
      <c r="L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AA121" s="12"/>
      <c r="AB121" s="8"/>
      <c r="AC121" s="8"/>
      <c r="AD121" s="14"/>
      <c r="AE121" s="26"/>
      <c r="AF121" s="8"/>
      <c r="AG121" s="8"/>
      <c r="AH121" s="8"/>
      <c r="AI121" s="8"/>
      <c r="AJ121" s="8"/>
      <c r="AK121" s="8"/>
      <c r="AL121" s="8"/>
      <c r="AM121" s="8"/>
      <c r="AN121" s="14"/>
      <c r="AO121" s="8"/>
    </row>
    <row r="122" spans="1:41" x14ac:dyDescent="0.25">
      <c r="A122" s="47" t="s">
        <v>10</v>
      </c>
      <c r="B122" s="46" t="s">
        <v>110</v>
      </c>
      <c r="C122" s="44" t="s">
        <v>333</v>
      </c>
      <c r="D122" s="44">
        <v>135349</v>
      </c>
      <c r="E122" s="44" t="s">
        <v>13</v>
      </c>
      <c r="F122" s="44" t="s">
        <v>8</v>
      </c>
      <c r="G122">
        <f>VLOOKUP($D122,CLASS!$D$2:$W$405,5,FALSE)</f>
        <v>75</v>
      </c>
      <c r="H122">
        <f>VLOOKUP($D122,CLASS!$D$2:$W$405,4,FALSE)</f>
        <v>15</v>
      </c>
      <c r="I122" s="2">
        <f t="shared" si="1"/>
        <v>90</v>
      </c>
      <c r="L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AA122" s="12"/>
      <c r="AB122" s="8"/>
      <c r="AC122" s="8"/>
      <c r="AD122" s="14"/>
      <c r="AE122" s="26"/>
      <c r="AF122" s="8"/>
      <c r="AG122" s="8"/>
      <c r="AH122" s="8"/>
      <c r="AI122" s="8"/>
      <c r="AJ122" s="8"/>
      <c r="AK122" s="8"/>
      <c r="AL122" s="8"/>
      <c r="AM122" s="8"/>
      <c r="AN122" s="14"/>
      <c r="AO122" s="8"/>
    </row>
    <row r="123" spans="1:41" ht="15.75" thickBot="1" x14ac:dyDescent="0.3">
      <c r="A123" s="47" t="s">
        <v>10</v>
      </c>
      <c r="B123" s="46" t="s">
        <v>151</v>
      </c>
      <c r="C123" s="44" t="s">
        <v>334</v>
      </c>
      <c r="D123" s="44">
        <v>134324</v>
      </c>
      <c r="E123" s="44" t="s">
        <v>13</v>
      </c>
      <c r="F123" s="44" t="s">
        <v>8</v>
      </c>
      <c r="G123">
        <f>VLOOKUP($D123,CLASS!$D$2:$W$405,5,FALSE)</f>
        <v>75</v>
      </c>
      <c r="H123">
        <f>VLOOKUP($D123,CLASS!$D$2:$W$405,4,FALSE)</f>
        <v>15</v>
      </c>
      <c r="I123" s="2">
        <f t="shared" si="1"/>
        <v>90</v>
      </c>
      <c r="J123" s="46"/>
      <c r="L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AA123" s="12"/>
      <c r="AB123" s="8"/>
      <c r="AC123" s="8"/>
      <c r="AD123" s="14"/>
      <c r="AE123" s="26"/>
      <c r="AF123" s="8"/>
      <c r="AG123" s="8"/>
      <c r="AH123" s="8"/>
      <c r="AI123" s="8"/>
      <c r="AJ123" s="8"/>
      <c r="AK123" s="8"/>
      <c r="AL123" s="8"/>
      <c r="AM123" s="8"/>
      <c r="AN123" s="14"/>
      <c r="AO123" s="8"/>
    </row>
    <row r="124" spans="1:41" ht="15.75" thickBot="1" x14ac:dyDescent="0.3">
      <c r="A124" s="47" t="s">
        <v>10</v>
      </c>
      <c r="B124" s="46" t="s">
        <v>63</v>
      </c>
      <c r="C124" s="44" t="s">
        <v>177</v>
      </c>
      <c r="D124" s="44">
        <v>61</v>
      </c>
      <c r="E124" s="44" t="s">
        <v>11</v>
      </c>
      <c r="F124" s="44" t="s">
        <v>8</v>
      </c>
      <c r="G124">
        <f>VLOOKUP($D124,CLASS!$D$2:$W$405,5,FALSE)</f>
        <v>84</v>
      </c>
      <c r="H124">
        <f>VLOOKUP($D124,CLASS!$D$2:$W$405,4,FALSE)</f>
        <v>5</v>
      </c>
      <c r="I124" s="2">
        <f t="shared" si="1"/>
        <v>89</v>
      </c>
      <c r="J124" s="48">
        <f>SUM(I115:I124)</f>
        <v>915</v>
      </c>
      <c r="AK124" s="8"/>
      <c r="AL124" s="8"/>
      <c r="AM124" s="8"/>
      <c r="AN124" s="14"/>
      <c r="AO124" s="8"/>
    </row>
    <row r="125" spans="1:41" x14ac:dyDescent="0.25">
      <c r="A125" s="47" t="s">
        <v>10</v>
      </c>
      <c r="B125" s="46" t="s">
        <v>67</v>
      </c>
      <c r="C125" s="44" t="s">
        <v>257</v>
      </c>
      <c r="D125" s="44">
        <v>129598</v>
      </c>
      <c r="E125" s="44" t="s">
        <v>12</v>
      </c>
      <c r="F125" s="44" t="s">
        <v>8</v>
      </c>
      <c r="G125" s="45">
        <f>VLOOKUP($D125,CLASS!$D$2:$W$405,5,FALSE)</f>
        <v>79</v>
      </c>
      <c r="H125" s="45">
        <f>VLOOKUP($D125,CLASS!$D$2:$W$405,4,FALSE)</f>
        <v>10</v>
      </c>
      <c r="I125" s="2">
        <f t="shared" si="1"/>
        <v>89</v>
      </c>
    </row>
    <row r="126" spans="1:41" x14ac:dyDescent="0.25">
      <c r="A126" s="47" t="s">
        <v>10</v>
      </c>
      <c r="B126" s="46" t="s">
        <v>84</v>
      </c>
      <c r="C126" s="44" t="s">
        <v>85</v>
      </c>
      <c r="D126" s="44">
        <v>98171</v>
      </c>
      <c r="E126" s="44" t="s">
        <v>23</v>
      </c>
      <c r="F126" s="44" t="s">
        <v>8</v>
      </c>
      <c r="G126">
        <f>VLOOKUP($D126,CLASS!$D$2:$W$405,5,FALSE)</f>
        <v>88</v>
      </c>
      <c r="H126">
        <f>VLOOKUP($D126,CLASS!$D$2:$W$405,4,FALSE)</f>
        <v>0</v>
      </c>
      <c r="I126" s="2">
        <f t="shared" si="1"/>
        <v>88</v>
      </c>
    </row>
    <row r="127" spans="1:41" x14ac:dyDescent="0.25">
      <c r="A127" s="47" t="s">
        <v>10</v>
      </c>
      <c r="B127" s="46" t="s">
        <v>180</v>
      </c>
      <c r="C127" s="44" t="s">
        <v>181</v>
      </c>
      <c r="D127" s="44">
        <v>127262</v>
      </c>
      <c r="E127" s="44" t="s">
        <v>11</v>
      </c>
      <c r="F127" s="44" t="s">
        <v>8</v>
      </c>
      <c r="G127">
        <f>VLOOKUP($D127,CLASS!$D$2:$W$405,5,FALSE)</f>
        <v>83</v>
      </c>
      <c r="H127">
        <f>VLOOKUP($D127,CLASS!$D$2:$W$405,4,FALSE)</f>
        <v>5</v>
      </c>
      <c r="I127" s="2">
        <f t="shared" si="1"/>
        <v>88</v>
      </c>
      <c r="J127" s="46"/>
    </row>
    <row r="128" spans="1:41" x14ac:dyDescent="0.25">
      <c r="A128" s="47" t="s">
        <v>10</v>
      </c>
      <c r="B128" s="46" t="s">
        <v>99</v>
      </c>
      <c r="C128" s="44" t="s">
        <v>265</v>
      </c>
      <c r="D128" s="44">
        <v>119137</v>
      </c>
      <c r="E128" s="44" t="s">
        <v>12</v>
      </c>
      <c r="F128" s="44" t="s">
        <v>8</v>
      </c>
      <c r="G128" s="45">
        <f>VLOOKUP($D128,CLASS!$D$2:$W$405,5,FALSE)</f>
        <v>77</v>
      </c>
      <c r="H128" s="45">
        <f>VLOOKUP($D128,CLASS!$D$2:$W$405,4,FALSE)</f>
        <v>10</v>
      </c>
      <c r="I128" s="2">
        <f t="shared" si="1"/>
        <v>87</v>
      </c>
    </row>
    <row r="129" spans="1:41" x14ac:dyDescent="0.25">
      <c r="A129" s="47" t="s">
        <v>10</v>
      </c>
      <c r="B129" s="46" t="s">
        <v>123</v>
      </c>
      <c r="C129" s="44" t="s">
        <v>124</v>
      </c>
      <c r="D129" s="44">
        <v>111544</v>
      </c>
      <c r="E129" s="44" t="s">
        <v>7</v>
      </c>
      <c r="F129" s="44" t="s">
        <v>8</v>
      </c>
      <c r="G129">
        <f>VLOOKUP($D129,CLASS!$D$2:$W$405,5,FALSE)</f>
        <v>86</v>
      </c>
      <c r="H129">
        <f>VLOOKUP($D129,CLASS!$D$2:$W$405,4,FALSE)</f>
        <v>0</v>
      </c>
      <c r="I129" s="2">
        <f t="shared" si="1"/>
        <v>86</v>
      </c>
    </row>
    <row r="130" spans="1:41" x14ac:dyDescent="0.25">
      <c r="A130" s="47" t="s">
        <v>10</v>
      </c>
      <c r="B130" s="46" t="s">
        <v>175</v>
      </c>
      <c r="C130" s="44" t="s">
        <v>187</v>
      </c>
      <c r="D130" s="44">
        <v>124977</v>
      </c>
      <c r="E130" s="44" t="s">
        <v>11</v>
      </c>
      <c r="F130" s="44" t="s">
        <v>8</v>
      </c>
      <c r="G130">
        <f>VLOOKUP($D130,CLASS!$D$2:$W$405,5,FALSE)</f>
        <v>80</v>
      </c>
      <c r="H130">
        <f>VLOOKUP($D130,CLASS!$D$2:$W$405,4,FALSE)</f>
        <v>5</v>
      </c>
      <c r="I130" s="2">
        <f t="shared" si="1"/>
        <v>85</v>
      </c>
    </row>
    <row r="131" spans="1:41" x14ac:dyDescent="0.25">
      <c r="A131" s="47" t="s">
        <v>10</v>
      </c>
      <c r="B131" s="46" t="s">
        <v>272</v>
      </c>
      <c r="C131" s="44" t="s">
        <v>273</v>
      </c>
      <c r="D131" s="44">
        <v>129597</v>
      </c>
      <c r="E131" s="44" t="s">
        <v>12</v>
      </c>
      <c r="F131" s="44" t="s">
        <v>8</v>
      </c>
      <c r="G131">
        <f>VLOOKUP($D131,CLASS!$D$2:$W$405,5,FALSE)</f>
        <v>74</v>
      </c>
      <c r="H131">
        <f>VLOOKUP($D131,CLASS!$D$2:$W$405,4,FALSE)</f>
        <v>10</v>
      </c>
      <c r="I131" s="2">
        <f t="shared" ref="I131:I195" si="3">G131+H131</f>
        <v>84</v>
      </c>
      <c r="J131" s="49"/>
    </row>
    <row r="132" spans="1:41" x14ac:dyDescent="0.25">
      <c r="A132" s="47" t="s">
        <v>10</v>
      </c>
      <c r="B132" s="46" t="s">
        <v>69</v>
      </c>
      <c r="C132" s="44" t="s">
        <v>133</v>
      </c>
      <c r="D132" s="44">
        <v>124600</v>
      </c>
      <c r="E132" s="44" t="s">
        <v>13</v>
      </c>
      <c r="F132" s="44" t="s">
        <v>8</v>
      </c>
      <c r="G132">
        <f>VLOOKUP($D132,CLASS!$D$2:$W$405,5,FALSE)</f>
        <v>69</v>
      </c>
      <c r="H132">
        <f>VLOOKUP($D132,CLASS!$D$2:$W$405,4,FALSE)</f>
        <v>15</v>
      </c>
      <c r="I132" s="2">
        <f t="shared" si="3"/>
        <v>84</v>
      </c>
    </row>
    <row r="133" spans="1:41" x14ac:dyDescent="0.25">
      <c r="A133" s="47" t="s">
        <v>10</v>
      </c>
      <c r="B133" s="46" t="s">
        <v>67</v>
      </c>
      <c r="C133" s="44" t="s">
        <v>145</v>
      </c>
      <c r="D133" s="44">
        <v>127052</v>
      </c>
      <c r="E133" s="44" t="s">
        <v>7</v>
      </c>
      <c r="F133" s="44" t="s">
        <v>40</v>
      </c>
      <c r="G133" s="45">
        <f>VLOOKUP($D133,CLASS!$D$2:$W$405,5,FALSE)</f>
        <v>84</v>
      </c>
      <c r="H133" s="45">
        <f>VLOOKUP($D133,CLASS!$D$2:$W$405,4,FALSE)</f>
        <v>0</v>
      </c>
      <c r="I133" s="2">
        <f t="shared" si="3"/>
        <v>84</v>
      </c>
      <c r="J133" s="45"/>
    </row>
    <row r="134" spans="1:41" x14ac:dyDescent="0.25">
      <c r="A134" s="47" t="s">
        <v>10</v>
      </c>
      <c r="B134" s="46" t="s">
        <v>138</v>
      </c>
      <c r="C134" s="44" t="s">
        <v>133</v>
      </c>
      <c r="D134" s="44">
        <v>128224</v>
      </c>
      <c r="E134" s="44" t="s">
        <v>7</v>
      </c>
      <c r="F134" s="44" t="s">
        <v>40</v>
      </c>
      <c r="G134">
        <f>VLOOKUP($D134,CLASS!$D$2:$W$405,5,FALSE)</f>
        <v>82</v>
      </c>
      <c r="H134">
        <f>VLOOKUP($D134,CLASS!$D$2:$W$405,4,FALSE)</f>
        <v>0</v>
      </c>
      <c r="I134" s="2">
        <f t="shared" si="3"/>
        <v>82</v>
      </c>
      <c r="J134" s="46"/>
      <c r="L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AA134" s="12"/>
      <c r="AB134" s="8"/>
      <c r="AC134" s="8"/>
      <c r="AD134" s="14"/>
      <c r="AE134" s="26"/>
      <c r="AF134" s="8"/>
      <c r="AG134" s="8"/>
      <c r="AH134" s="8"/>
      <c r="AI134" s="8"/>
      <c r="AJ134" s="8"/>
    </row>
    <row r="135" spans="1:41" x14ac:dyDescent="0.25">
      <c r="A135" s="47" t="s">
        <v>10</v>
      </c>
      <c r="B135" s="46" t="s">
        <v>183</v>
      </c>
      <c r="C135" s="44" t="s">
        <v>202</v>
      </c>
      <c r="D135" s="44">
        <v>129796</v>
      </c>
      <c r="E135" s="44" t="s">
        <v>12</v>
      </c>
      <c r="F135" s="44" t="s">
        <v>8</v>
      </c>
      <c r="G135">
        <f>VLOOKUP($D135,CLASS!$D$2:$W$405,5,FALSE)</f>
        <v>71</v>
      </c>
      <c r="H135">
        <f>VLOOKUP($D135,CLASS!$D$2:$W$405,4,FALSE)</f>
        <v>10</v>
      </c>
      <c r="I135" s="2">
        <f t="shared" si="3"/>
        <v>81</v>
      </c>
      <c r="J135" s="46"/>
      <c r="AK135" s="8"/>
      <c r="AL135" s="8"/>
      <c r="AM135" s="8"/>
      <c r="AN135" s="14"/>
      <c r="AO135" s="8"/>
    </row>
    <row r="136" spans="1:41" x14ac:dyDescent="0.25">
      <c r="A136" s="47" t="s">
        <v>10</v>
      </c>
      <c r="B136" s="46" t="s">
        <v>38</v>
      </c>
      <c r="C136" s="44" t="s">
        <v>279</v>
      </c>
      <c r="D136" s="44">
        <v>131248</v>
      </c>
      <c r="E136" s="44" t="s">
        <v>12</v>
      </c>
      <c r="F136" s="44" t="s">
        <v>8</v>
      </c>
      <c r="G136">
        <f>VLOOKUP($D136,CLASS!$D$2:$W$405,5,FALSE)</f>
        <v>68</v>
      </c>
      <c r="H136">
        <f>VLOOKUP($D136,CLASS!$D$2:$W$405,4,FALSE)</f>
        <v>10</v>
      </c>
      <c r="I136" s="2">
        <f t="shared" si="3"/>
        <v>78</v>
      </c>
      <c r="L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AA136" s="12"/>
      <c r="AB136" s="8"/>
      <c r="AC136" s="8"/>
      <c r="AD136" s="14"/>
      <c r="AE136" s="26"/>
      <c r="AF136" s="8"/>
      <c r="AG136" s="8"/>
      <c r="AH136" s="8"/>
      <c r="AI136" s="8"/>
      <c r="AJ136" s="8"/>
    </row>
    <row r="137" spans="1:41" x14ac:dyDescent="0.25">
      <c r="A137" s="47" t="s">
        <v>10</v>
      </c>
      <c r="B137" s="46" t="s">
        <v>171</v>
      </c>
      <c r="C137" s="44" t="s">
        <v>356</v>
      </c>
      <c r="D137" s="44">
        <v>3042</v>
      </c>
      <c r="E137" s="44" t="s">
        <v>13</v>
      </c>
      <c r="F137" s="44" t="s">
        <v>35</v>
      </c>
      <c r="G137">
        <f>VLOOKUP($D137,CLASS!$D$2:$W$405,5,FALSE)</f>
        <v>62</v>
      </c>
      <c r="H137">
        <f>VLOOKUP($D137,CLASS!$D$2:$W$405,4,FALSE)</f>
        <v>15</v>
      </c>
      <c r="I137" s="2">
        <f t="shared" si="3"/>
        <v>77</v>
      </c>
      <c r="L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AA137" s="12"/>
      <c r="AB137" s="8"/>
      <c r="AC137" s="8"/>
      <c r="AD137" s="14"/>
      <c r="AE137" s="26"/>
      <c r="AF137" s="8"/>
      <c r="AG137" s="8"/>
      <c r="AH137" s="8"/>
      <c r="AI137" s="8"/>
      <c r="AJ137" s="8"/>
      <c r="AK137" s="8"/>
      <c r="AL137" s="8"/>
      <c r="AM137" s="8"/>
      <c r="AN137" s="14"/>
      <c r="AO137" s="8"/>
    </row>
    <row r="138" spans="1:41" x14ac:dyDescent="0.25">
      <c r="A138" s="47" t="s">
        <v>10</v>
      </c>
      <c r="B138" s="46" t="s">
        <v>61</v>
      </c>
      <c r="C138" s="44" t="s">
        <v>165</v>
      </c>
      <c r="D138" s="44">
        <v>100740</v>
      </c>
      <c r="E138" s="44" t="s">
        <v>13</v>
      </c>
      <c r="F138" s="44" t="s">
        <v>35</v>
      </c>
      <c r="G138">
        <f>VLOOKUP($D138,CLASS!$D$2:$W$405,5,FALSE)</f>
        <v>61</v>
      </c>
      <c r="H138">
        <f>VLOOKUP($D138,CLASS!$D$2:$W$405,4,FALSE)</f>
        <v>15</v>
      </c>
      <c r="I138" s="2">
        <f t="shared" si="3"/>
        <v>76</v>
      </c>
      <c r="J138" s="45"/>
      <c r="L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AA138" s="12"/>
      <c r="AB138" s="8"/>
      <c r="AC138" s="8"/>
      <c r="AD138" s="14"/>
      <c r="AE138" s="26"/>
      <c r="AF138" s="8"/>
      <c r="AG138" s="8"/>
      <c r="AH138" s="8"/>
      <c r="AI138" s="8"/>
      <c r="AJ138" s="8"/>
      <c r="AK138" s="8"/>
      <c r="AL138" s="8"/>
      <c r="AM138" s="8"/>
      <c r="AN138" s="14"/>
      <c r="AO138" s="8"/>
    </row>
    <row r="139" spans="1:41" x14ac:dyDescent="0.25">
      <c r="A139" s="47" t="s">
        <v>10</v>
      </c>
      <c r="B139" s="46" t="s">
        <v>361</v>
      </c>
      <c r="C139" s="44" t="s">
        <v>362</v>
      </c>
      <c r="D139" s="44">
        <v>129508</v>
      </c>
      <c r="E139" s="44" t="s">
        <v>13</v>
      </c>
      <c r="F139" s="44" t="s">
        <v>36</v>
      </c>
      <c r="G139">
        <f>VLOOKUP($D139,CLASS!$D$2:$W$405,5,FALSE)</f>
        <v>60</v>
      </c>
      <c r="H139">
        <f>VLOOKUP($D139,CLASS!$D$2:$W$405,4,FALSE)</f>
        <v>15</v>
      </c>
      <c r="I139" s="2">
        <f t="shared" si="3"/>
        <v>75</v>
      </c>
      <c r="J139" s="49"/>
      <c r="L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AA139" s="12"/>
      <c r="AB139" s="8"/>
      <c r="AC139" s="8"/>
      <c r="AD139" s="14"/>
      <c r="AE139" s="26"/>
      <c r="AF139" s="8"/>
      <c r="AG139" s="8"/>
      <c r="AH139" s="8"/>
      <c r="AI139" s="8"/>
      <c r="AJ139" s="8"/>
      <c r="AK139" s="8"/>
      <c r="AL139" s="8"/>
      <c r="AM139" s="8"/>
      <c r="AN139" s="14"/>
      <c r="AO139" s="8"/>
    </row>
    <row r="140" spans="1:41" x14ac:dyDescent="0.25">
      <c r="A140" s="47" t="s">
        <v>10</v>
      </c>
      <c r="B140" s="46" t="s">
        <v>134</v>
      </c>
      <c r="C140" s="44" t="s">
        <v>366</v>
      </c>
      <c r="D140" s="44">
        <v>134827</v>
      </c>
      <c r="E140" s="44" t="s">
        <v>13</v>
      </c>
      <c r="F140" s="44" t="s">
        <v>8</v>
      </c>
      <c r="G140" s="44">
        <f>VLOOKUP($D140,CLASS!$D$2:$W$405,5,FALSE)</f>
        <v>60</v>
      </c>
      <c r="H140" s="44">
        <f>VLOOKUP($D140,CLASS!$D$2:$W$405,4,FALSE)</f>
        <v>15</v>
      </c>
      <c r="I140" s="2">
        <f t="shared" si="3"/>
        <v>75</v>
      </c>
      <c r="L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AA140" s="12"/>
      <c r="AB140" s="8"/>
      <c r="AC140" s="8"/>
      <c r="AD140" s="14"/>
      <c r="AE140" s="26"/>
      <c r="AF140" s="8"/>
      <c r="AG140" s="8"/>
      <c r="AH140" s="8"/>
      <c r="AI140" s="8"/>
      <c r="AJ140" s="8"/>
      <c r="AK140" s="8"/>
      <c r="AL140" s="8"/>
      <c r="AM140" s="8"/>
      <c r="AN140" s="14"/>
      <c r="AO140" s="8"/>
    </row>
    <row r="141" spans="1:41" x14ac:dyDescent="0.25">
      <c r="A141" s="47" t="s">
        <v>10</v>
      </c>
      <c r="B141" s="46" t="s">
        <v>371</v>
      </c>
      <c r="C141" s="44" t="s">
        <v>372</v>
      </c>
      <c r="D141" s="44">
        <v>134855</v>
      </c>
      <c r="E141" s="44" t="s">
        <v>13</v>
      </c>
      <c r="F141" s="44" t="s">
        <v>36</v>
      </c>
      <c r="G141" s="44">
        <f>VLOOKUP($D141,CLASS!$D$2:$W$405,5,FALSE)</f>
        <v>53</v>
      </c>
      <c r="H141" s="44">
        <f>VLOOKUP($D141,CLASS!$D$2:$W$405,4,FALSE)</f>
        <v>15</v>
      </c>
      <c r="I141" s="2">
        <f t="shared" si="3"/>
        <v>68</v>
      </c>
      <c r="J141" s="45"/>
      <c r="L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A141" s="12"/>
      <c r="AB141" s="8"/>
      <c r="AC141" s="8"/>
      <c r="AD141" s="14"/>
      <c r="AE141" s="26"/>
      <c r="AF141" s="8"/>
      <c r="AG141" s="8"/>
      <c r="AH141" s="8"/>
      <c r="AI141" s="8"/>
      <c r="AJ141" s="8"/>
      <c r="AK141" s="8"/>
      <c r="AL141" s="8"/>
      <c r="AM141" s="8"/>
      <c r="AN141" s="14"/>
      <c r="AO141" s="8"/>
    </row>
    <row r="142" spans="1:41" x14ac:dyDescent="0.25">
      <c r="A142" s="47" t="s">
        <v>10</v>
      </c>
      <c r="B142" s="46" t="s">
        <v>378</v>
      </c>
      <c r="C142" s="44" t="s">
        <v>379</v>
      </c>
      <c r="D142" s="44">
        <v>135148</v>
      </c>
      <c r="E142" s="44" t="s">
        <v>13</v>
      </c>
      <c r="F142" s="44" t="s">
        <v>41</v>
      </c>
      <c r="G142" s="2">
        <f>VLOOKUP($D142,CLASS!$D$2:$W$405,5,FALSE)</f>
        <v>48</v>
      </c>
      <c r="H142" s="2">
        <f>VLOOKUP($D142,CLASS!$D$2:$W$405,4,FALSE)</f>
        <v>15</v>
      </c>
      <c r="I142" s="2">
        <f t="shared" si="3"/>
        <v>63</v>
      </c>
      <c r="J142" s="46"/>
      <c r="L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A142" s="12"/>
      <c r="AB142" s="8"/>
      <c r="AC142" s="8"/>
      <c r="AD142" s="14"/>
      <c r="AE142" s="26"/>
      <c r="AF142" s="8"/>
      <c r="AG142" s="8"/>
      <c r="AH142" s="8"/>
      <c r="AI142" s="8"/>
      <c r="AJ142" s="8"/>
      <c r="AK142" s="8"/>
      <c r="AL142" s="8"/>
      <c r="AM142" s="8"/>
      <c r="AN142" s="14"/>
      <c r="AO142" s="8"/>
    </row>
    <row r="143" spans="1:41" x14ac:dyDescent="0.25">
      <c r="A143" s="47" t="s">
        <v>10</v>
      </c>
      <c r="B143" s="46" t="s">
        <v>299</v>
      </c>
      <c r="C143" s="44" t="s">
        <v>187</v>
      </c>
      <c r="D143" s="44">
        <v>127073</v>
      </c>
      <c r="E143" s="44" t="s">
        <v>13</v>
      </c>
      <c r="F143" s="44" t="s">
        <v>35</v>
      </c>
      <c r="G143" s="45">
        <f>VLOOKUP($D143,CLASS!$D$2:$W$405,5,FALSE)</f>
        <v>0</v>
      </c>
      <c r="H143" s="45">
        <f>VLOOKUP($D143,CLASS!$D$2:$W$405,4,FALSE)</f>
        <v>15</v>
      </c>
      <c r="I143" s="2">
        <f t="shared" si="3"/>
        <v>15</v>
      </c>
      <c r="J143" s="45"/>
      <c r="L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A143" s="12"/>
      <c r="AB143" s="8"/>
      <c r="AC143" s="8"/>
      <c r="AD143" s="14"/>
      <c r="AE143" s="26"/>
      <c r="AF143" s="8"/>
      <c r="AG143" s="8"/>
      <c r="AH143" s="8"/>
      <c r="AI143" s="8"/>
      <c r="AJ143" s="8"/>
      <c r="AK143" s="8"/>
      <c r="AL143" s="8"/>
      <c r="AM143" s="8"/>
      <c r="AN143" s="14"/>
      <c r="AO143" s="8"/>
    </row>
    <row r="144" spans="1:41" x14ac:dyDescent="0.25">
      <c r="A144" s="47" t="s">
        <v>10</v>
      </c>
      <c r="B144" s="46" t="s">
        <v>387</v>
      </c>
      <c r="C144" s="44" t="s">
        <v>220</v>
      </c>
      <c r="D144" s="44">
        <v>134494</v>
      </c>
      <c r="E144" s="44" t="s">
        <v>13</v>
      </c>
      <c r="F144" s="44" t="s">
        <v>35</v>
      </c>
      <c r="G144" s="44">
        <f>VLOOKUP($D144,CLASS!$D$2:$W$405,5,FALSE)</f>
        <v>0</v>
      </c>
      <c r="H144" s="44">
        <f>VLOOKUP($D144,CLASS!$D$2:$W$405,4,FALSE)</f>
        <v>15</v>
      </c>
      <c r="I144" s="2">
        <f t="shared" si="3"/>
        <v>15</v>
      </c>
      <c r="J144" s="45"/>
      <c r="L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A144" s="12"/>
      <c r="AB144" s="8"/>
      <c r="AC144" s="8"/>
      <c r="AD144" s="14"/>
      <c r="AE144" s="26"/>
      <c r="AF144" s="8"/>
      <c r="AG144" s="8"/>
      <c r="AH144" s="8"/>
      <c r="AI144" s="8"/>
      <c r="AJ144" s="8"/>
      <c r="AK144" s="8"/>
      <c r="AL144" s="8"/>
      <c r="AM144" s="8"/>
      <c r="AN144" s="14"/>
      <c r="AO144" s="8"/>
    </row>
    <row r="145" spans="1:41" x14ac:dyDescent="0.25">
      <c r="A145" s="47" t="s">
        <v>10</v>
      </c>
      <c r="B145" s="46" t="s">
        <v>38</v>
      </c>
      <c r="C145" s="44" t="s">
        <v>397</v>
      </c>
      <c r="D145" s="44">
        <v>128593</v>
      </c>
      <c r="E145" s="44" t="s">
        <v>13</v>
      </c>
      <c r="F145" s="44" t="s">
        <v>8</v>
      </c>
      <c r="G145" s="44">
        <f>VLOOKUP($D145,CLASS!$D$2:$W$405,5,FALSE)</f>
        <v>0</v>
      </c>
      <c r="H145" s="44">
        <f>VLOOKUP($D145,CLASS!$D$2:$W$405,4,FALSE)</f>
        <v>15</v>
      </c>
      <c r="I145" s="2">
        <f t="shared" si="3"/>
        <v>15</v>
      </c>
      <c r="L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A145" s="12"/>
      <c r="AB145" s="8"/>
      <c r="AC145" s="8"/>
      <c r="AD145" s="14"/>
      <c r="AE145" s="26"/>
      <c r="AF145" s="8"/>
      <c r="AG145" s="8"/>
      <c r="AH145" s="8"/>
      <c r="AI145" s="8"/>
      <c r="AJ145" s="8"/>
      <c r="AK145" s="8"/>
      <c r="AL145" s="8"/>
      <c r="AM145" s="8"/>
      <c r="AN145" s="14"/>
      <c r="AO145" s="8"/>
    </row>
    <row r="146" spans="1:41" x14ac:dyDescent="0.25">
      <c r="A146" s="47" t="s">
        <v>10</v>
      </c>
      <c r="B146" s="46" t="s">
        <v>299</v>
      </c>
      <c r="C146" s="44" t="s">
        <v>300</v>
      </c>
      <c r="D146" s="44">
        <v>129998</v>
      </c>
      <c r="E146" s="44" t="s">
        <v>12</v>
      </c>
      <c r="F146" s="44" t="s">
        <v>8</v>
      </c>
      <c r="G146" s="44">
        <f>VLOOKUP($D146,CLASS!$D$2:$W$405,5,FALSE)</f>
        <v>0</v>
      </c>
      <c r="H146" s="44">
        <f>VLOOKUP($D146,CLASS!$D$2:$W$405,4,FALSE)</f>
        <v>10</v>
      </c>
      <c r="I146" s="2">
        <f t="shared" si="3"/>
        <v>10</v>
      </c>
      <c r="L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A146" s="12"/>
      <c r="AB146" s="8"/>
      <c r="AC146" s="8"/>
      <c r="AD146" s="14"/>
      <c r="AE146" s="26"/>
      <c r="AF146" s="8"/>
      <c r="AG146" s="8"/>
      <c r="AH146" s="8"/>
      <c r="AI146" s="8"/>
      <c r="AJ146" s="8"/>
      <c r="AK146" s="8"/>
      <c r="AL146" s="8"/>
      <c r="AM146" s="8"/>
      <c r="AN146" s="14"/>
      <c r="AO146" s="8"/>
    </row>
    <row r="147" spans="1:41" x14ac:dyDescent="0.25">
      <c r="A147" s="47" t="s">
        <v>10</v>
      </c>
      <c r="B147" s="46" t="s">
        <v>308</v>
      </c>
      <c r="C147" s="44" t="s">
        <v>309</v>
      </c>
      <c r="D147" s="44">
        <v>124063</v>
      </c>
      <c r="E147" s="44" t="s">
        <v>12</v>
      </c>
      <c r="F147" s="44" t="s">
        <v>8</v>
      </c>
      <c r="G147" s="44">
        <f>VLOOKUP($D147,CLASS!$D$2:$W$405,5,FALSE)</f>
        <v>0</v>
      </c>
      <c r="H147" s="44">
        <f>VLOOKUP($D147,CLASS!$D$2:$W$405,4,FALSE)</f>
        <v>10</v>
      </c>
      <c r="I147" s="2">
        <f t="shared" si="3"/>
        <v>10</v>
      </c>
      <c r="J147" s="45"/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47" t="s">
        <v>10</v>
      </c>
      <c r="B148" s="46" t="s">
        <v>219</v>
      </c>
      <c r="C148" s="44" t="s">
        <v>70</v>
      </c>
      <c r="D148" s="44">
        <v>1436</v>
      </c>
      <c r="E148" s="44" t="s">
        <v>11</v>
      </c>
      <c r="F148" s="44" t="s">
        <v>36</v>
      </c>
      <c r="G148" s="44">
        <f>VLOOKUP($D148,CLASS!$D$2:$W$405,5,FALSE)</f>
        <v>0</v>
      </c>
      <c r="H148" s="44">
        <f>VLOOKUP($D148,CLASS!$D$2:$W$405,4,FALSE)</f>
        <v>5</v>
      </c>
      <c r="I148" s="2">
        <f t="shared" si="3"/>
        <v>5</v>
      </c>
      <c r="J148" s="46"/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47" t="s">
        <v>10</v>
      </c>
      <c r="B149" s="46" t="s">
        <v>229</v>
      </c>
      <c r="C149" s="44" t="s">
        <v>230</v>
      </c>
      <c r="D149" s="44">
        <v>119703</v>
      </c>
      <c r="E149" s="44" t="s">
        <v>11</v>
      </c>
      <c r="F149" s="44" t="s">
        <v>8</v>
      </c>
      <c r="G149" s="44">
        <f>VLOOKUP($D149,CLASS!$D$2:$W$405,5,FALSE)</f>
        <v>0</v>
      </c>
      <c r="H149" s="44">
        <f>VLOOKUP($D149,CLASS!$D$2:$W$405,4,FALSE)</f>
        <v>5</v>
      </c>
      <c r="I149" s="2">
        <f t="shared" si="3"/>
        <v>5</v>
      </c>
      <c r="AK149" s="8"/>
      <c r="AL149" s="8"/>
      <c r="AM149" s="8"/>
      <c r="AN149" s="14"/>
      <c r="AO149" s="8"/>
    </row>
    <row r="150" spans="1:41" s="45" customFormat="1" x14ac:dyDescent="0.25">
      <c r="A150" s="47" t="s">
        <v>10</v>
      </c>
      <c r="B150" s="45" t="s">
        <v>61</v>
      </c>
      <c r="C150" s="44" t="s">
        <v>405</v>
      </c>
      <c r="D150" s="44">
        <v>91704</v>
      </c>
      <c r="E150" s="44" t="s">
        <v>23</v>
      </c>
      <c r="F150" s="44" t="s">
        <v>8</v>
      </c>
      <c r="G150" s="44">
        <f>VLOOKUP($D150,CLASS!$D$2:$W$405,5,FALSE)</f>
        <v>0</v>
      </c>
      <c r="H150" s="44">
        <f>VLOOKUP($D150,CLASS!$D$2:$W$405,4,FALSE)</f>
        <v>0</v>
      </c>
      <c r="I150" s="45">
        <f t="shared" ref="I150" si="4">G150+H150</f>
        <v>0</v>
      </c>
      <c r="AK150" s="8"/>
      <c r="AL150" s="8"/>
      <c r="AM150" s="8"/>
      <c r="AN150" s="14"/>
      <c r="AO150" s="8"/>
    </row>
    <row r="151" spans="1:41" x14ac:dyDescent="0.25">
      <c r="A151" s="47" t="s">
        <v>48</v>
      </c>
      <c r="B151" s="45" t="s">
        <v>99</v>
      </c>
      <c r="C151" s="44" t="s">
        <v>100</v>
      </c>
      <c r="D151" s="44">
        <v>131721</v>
      </c>
      <c r="E151" s="44" t="s">
        <v>7</v>
      </c>
      <c r="F151" s="44" t="s">
        <v>8</v>
      </c>
      <c r="G151">
        <f>VLOOKUP($D151,CLASS!$D$2:$W$405,5,FALSE)</f>
        <v>98</v>
      </c>
      <c r="H151">
        <f>VLOOKUP($D151,CLASS!$D$2:$W$405,4,FALSE)</f>
        <v>0</v>
      </c>
      <c r="I151" s="2">
        <f t="shared" si="3"/>
        <v>98</v>
      </c>
    </row>
    <row r="152" spans="1:41" x14ac:dyDescent="0.25">
      <c r="A152" s="47" t="s">
        <v>48</v>
      </c>
      <c r="B152" s="45" t="s">
        <v>59</v>
      </c>
      <c r="C152" s="44" t="s">
        <v>60</v>
      </c>
      <c r="D152" s="44">
        <v>116789</v>
      </c>
      <c r="E152" s="44" t="s">
        <v>23</v>
      </c>
      <c r="F152" s="44" t="s">
        <v>8</v>
      </c>
      <c r="G152" s="45">
        <f>VLOOKUP($D152,CLASS!$D$2:$W$405,5,FALSE)</f>
        <v>97</v>
      </c>
      <c r="H152" s="45">
        <f>VLOOKUP($D152,CLASS!$D$2:$W$405,4,FALSE)</f>
        <v>0</v>
      </c>
      <c r="I152" s="2">
        <f t="shared" si="3"/>
        <v>97</v>
      </c>
    </row>
    <row r="153" spans="1:41" x14ac:dyDescent="0.25">
      <c r="A153" s="47" t="s">
        <v>48</v>
      </c>
      <c r="B153" s="46" t="s">
        <v>63</v>
      </c>
      <c r="C153" s="44" t="s">
        <v>64</v>
      </c>
      <c r="D153" s="44">
        <v>96439</v>
      </c>
      <c r="E153" s="44" t="s">
        <v>23</v>
      </c>
      <c r="F153" s="44" t="s">
        <v>8</v>
      </c>
      <c r="G153" s="45">
        <f>VLOOKUP($D153,CLASS!$D$2:$W$405,5,FALSE)</f>
        <v>96</v>
      </c>
      <c r="H153" s="45">
        <f>VLOOKUP($D153,CLASS!$D$2:$W$405,4,FALSE)</f>
        <v>0</v>
      </c>
      <c r="I153" s="2">
        <f t="shared" si="3"/>
        <v>96</v>
      </c>
    </row>
    <row r="154" spans="1:41" x14ac:dyDescent="0.25">
      <c r="A154" s="47" t="s">
        <v>48</v>
      </c>
      <c r="B154" s="46" t="s">
        <v>211</v>
      </c>
      <c r="C154" s="44" t="s">
        <v>106</v>
      </c>
      <c r="D154" s="44">
        <v>124651</v>
      </c>
      <c r="E154" s="44" t="s">
        <v>11</v>
      </c>
      <c r="F154" s="44" t="s">
        <v>8</v>
      </c>
      <c r="G154" s="44">
        <f>VLOOKUP($D154,CLASS!$D$2:$W$405,5,FALSE)</f>
        <v>91</v>
      </c>
      <c r="H154" s="44">
        <f>VLOOKUP($D154,CLASS!$D$2:$W$405,4,FALSE)</f>
        <v>5</v>
      </c>
      <c r="I154" s="2">
        <f t="shared" si="3"/>
        <v>96</v>
      </c>
      <c r="J154" s="45"/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</row>
    <row r="155" spans="1:41" x14ac:dyDescent="0.25">
      <c r="A155" s="47" t="s">
        <v>48</v>
      </c>
      <c r="B155" s="46" t="s">
        <v>67</v>
      </c>
      <c r="C155" s="44" t="s">
        <v>68</v>
      </c>
      <c r="D155" s="44">
        <v>107759</v>
      </c>
      <c r="E155" s="44" t="s">
        <v>23</v>
      </c>
      <c r="F155" s="44" t="s">
        <v>8</v>
      </c>
      <c r="G155" s="45">
        <f>VLOOKUP($D155,CLASS!$D$2:$W$405,5,FALSE)</f>
        <v>95</v>
      </c>
      <c r="H155" s="45">
        <f>VLOOKUP($D155,CLASS!$D$2:$W$405,4,FALSE)</f>
        <v>0</v>
      </c>
      <c r="I155" s="2">
        <f t="shared" si="3"/>
        <v>95</v>
      </c>
      <c r="J155" s="46"/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47" t="s">
        <v>48</v>
      </c>
      <c r="B156" s="45" t="s">
        <v>73</v>
      </c>
      <c r="C156" s="44" t="s">
        <v>74</v>
      </c>
      <c r="D156" s="44">
        <v>99866</v>
      </c>
      <c r="E156" s="44" t="s">
        <v>23</v>
      </c>
      <c r="F156" s="44" t="s">
        <v>8</v>
      </c>
      <c r="G156" s="45">
        <f>VLOOKUP($D156,CLASS!$D$2:$W$405,5,FALSE)</f>
        <v>94</v>
      </c>
      <c r="H156" s="45">
        <f>VLOOKUP($D156,CLASS!$D$2:$W$405,4,FALSE)</f>
        <v>0</v>
      </c>
      <c r="I156" s="2">
        <f t="shared" si="3"/>
        <v>94</v>
      </c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47" t="s">
        <v>48</v>
      </c>
      <c r="B157" s="46" t="s">
        <v>243</v>
      </c>
      <c r="C157" s="44" t="s">
        <v>142</v>
      </c>
      <c r="D157" s="44">
        <v>90096</v>
      </c>
      <c r="E157" s="44" t="s">
        <v>12</v>
      </c>
      <c r="F157" s="44" t="s">
        <v>36</v>
      </c>
      <c r="G157">
        <f>VLOOKUP($D157,CLASS!$D$2:$W$405,5,FALSE)</f>
        <v>83</v>
      </c>
      <c r="H157">
        <f>VLOOKUP($D157,CLASS!$D$2:$W$405,4,FALSE)</f>
        <v>10</v>
      </c>
      <c r="I157" s="2">
        <f t="shared" si="3"/>
        <v>93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47" t="s">
        <v>48</v>
      </c>
      <c r="B158" s="44" t="s">
        <v>329</v>
      </c>
      <c r="C158" s="44" t="s">
        <v>330</v>
      </c>
      <c r="D158" s="44">
        <v>135538</v>
      </c>
      <c r="E158" s="44" t="s">
        <v>13</v>
      </c>
      <c r="F158" s="44" t="s">
        <v>8</v>
      </c>
      <c r="G158">
        <f>VLOOKUP($D158,CLASS!$D$2:$W$405,5,FALSE)</f>
        <v>78</v>
      </c>
      <c r="H158">
        <f>VLOOKUP($D158,CLASS!$D$2:$W$405,4,FALSE)</f>
        <v>15</v>
      </c>
      <c r="I158" s="2">
        <f t="shared" si="3"/>
        <v>93</v>
      </c>
      <c r="J158" s="45"/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ht="15.75" thickBot="1" x14ac:dyDescent="0.3">
      <c r="A159" s="47" t="s">
        <v>48</v>
      </c>
      <c r="B159" s="45" t="s">
        <v>109</v>
      </c>
      <c r="C159" s="44" t="s">
        <v>57</v>
      </c>
      <c r="D159" s="44">
        <v>124324</v>
      </c>
      <c r="E159" s="44" t="s">
        <v>7</v>
      </c>
      <c r="F159" s="44" t="s">
        <v>8</v>
      </c>
      <c r="G159">
        <f>VLOOKUP($D159,CLASS!$D$2:$W$405,5,FALSE)</f>
        <v>92</v>
      </c>
      <c r="H159">
        <f>VLOOKUP($D159,CLASS!$D$2:$W$405,4,FALSE)</f>
        <v>0</v>
      </c>
      <c r="I159" s="2">
        <f t="shared" si="3"/>
        <v>92</v>
      </c>
      <c r="J159" s="46"/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ht="15.75" thickBot="1" x14ac:dyDescent="0.3">
      <c r="A160" s="47" t="s">
        <v>48</v>
      </c>
      <c r="B160" s="46" t="s">
        <v>69</v>
      </c>
      <c r="C160" s="44" t="s">
        <v>159</v>
      </c>
      <c r="D160" s="44">
        <v>12063</v>
      </c>
      <c r="E160" s="44" t="s">
        <v>11</v>
      </c>
      <c r="F160" s="44" t="s">
        <v>35</v>
      </c>
      <c r="G160" s="44">
        <f>VLOOKUP($D160,CLASS!$D$2:$W$405,5,FALSE)</f>
        <v>87</v>
      </c>
      <c r="H160" s="44">
        <f>VLOOKUP($D160,CLASS!$D$2:$W$405,4,FALSE)</f>
        <v>5</v>
      </c>
      <c r="I160" s="2">
        <f t="shared" si="3"/>
        <v>92</v>
      </c>
      <c r="J160" s="48">
        <f>SUM(I151:I160)</f>
        <v>946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26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47" t="s">
        <v>48</v>
      </c>
      <c r="B161" s="45" t="s">
        <v>191</v>
      </c>
      <c r="C161" s="44" t="s">
        <v>251</v>
      </c>
      <c r="D161" s="44">
        <v>48951</v>
      </c>
      <c r="E161" s="44" t="s">
        <v>12</v>
      </c>
      <c r="F161" s="44" t="s">
        <v>8</v>
      </c>
      <c r="G161" s="45">
        <f>VLOOKUP($D161,CLASS!$D$2:$W$405,5,FALSE)</f>
        <v>80</v>
      </c>
      <c r="H161" s="45">
        <f>VLOOKUP($D161,CLASS!$D$2:$W$405,4,FALSE)</f>
        <v>10</v>
      </c>
      <c r="I161" s="2">
        <f t="shared" si="3"/>
        <v>90</v>
      </c>
      <c r="J161" s="45"/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47" t="s">
        <v>48</v>
      </c>
      <c r="B162" s="45" t="s">
        <v>118</v>
      </c>
      <c r="C162" s="44" t="s">
        <v>119</v>
      </c>
      <c r="D162" s="44">
        <v>125843</v>
      </c>
      <c r="E162" s="44" t="s">
        <v>7</v>
      </c>
      <c r="F162" s="44" t="s">
        <v>40</v>
      </c>
      <c r="G162">
        <f>VLOOKUP($D162,CLASS!$D$2:$W$405,5,FALSE)</f>
        <v>89</v>
      </c>
      <c r="H162">
        <f>VLOOKUP($D162,CLASS!$D$2:$W$405,4,FALSE)</f>
        <v>0</v>
      </c>
      <c r="I162" s="2">
        <f t="shared" si="3"/>
        <v>89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47" t="s">
        <v>48</v>
      </c>
      <c r="B163" s="46" t="s">
        <v>38</v>
      </c>
      <c r="C163" s="44" t="s">
        <v>174</v>
      </c>
      <c r="D163" s="44">
        <v>129151</v>
      </c>
      <c r="E163" s="44" t="s">
        <v>11</v>
      </c>
      <c r="F163" s="44" t="s">
        <v>8</v>
      </c>
      <c r="G163">
        <f>VLOOKUP($D163,CLASS!$D$2:$W$405,5,FALSE)</f>
        <v>84</v>
      </c>
      <c r="H163">
        <f>VLOOKUP($D163,CLASS!$D$2:$W$405,4,FALSE)</f>
        <v>5</v>
      </c>
      <c r="I163" s="2">
        <f t="shared" si="3"/>
        <v>89</v>
      </c>
      <c r="AK163" s="8"/>
      <c r="AL163" s="8"/>
      <c r="AM163" s="8"/>
      <c r="AN163" s="14"/>
      <c r="AO163" s="8"/>
    </row>
    <row r="164" spans="1:41" x14ac:dyDescent="0.25">
      <c r="A164" s="47" t="s">
        <v>48</v>
      </c>
      <c r="B164" s="45" t="s">
        <v>157</v>
      </c>
      <c r="C164" s="44" t="s">
        <v>178</v>
      </c>
      <c r="D164" s="44">
        <v>67225</v>
      </c>
      <c r="E164" s="44" t="s">
        <v>11</v>
      </c>
      <c r="F164" s="44" t="s">
        <v>8</v>
      </c>
      <c r="G164" s="44">
        <f>VLOOKUP($D164,CLASS!$D$2:$W$405,5,FALSE)</f>
        <v>84</v>
      </c>
      <c r="H164" s="44">
        <f>VLOOKUP($D164,CLASS!$D$2:$W$405,4,FALSE)</f>
        <v>5</v>
      </c>
      <c r="I164" s="2">
        <f t="shared" si="3"/>
        <v>89</v>
      </c>
    </row>
    <row r="165" spans="1:41" x14ac:dyDescent="0.25">
      <c r="A165" s="47" t="s">
        <v>48</v>
      </c>
      <c r="B165" s="46" t="s">
        <v>256</v>
      </c>
      <c r="C165" s="44" t="s">
        <v>196</v>
      </c>
      <c r="D165" s="44">
        <v>126098</v>
      </c>
      <c r="E165" s="44" t="s">
        <v>12</v>
      </c>
      <c r="F165" s="44" t="s">
        <v>36</v>
      </c>
      <c r="G165" s="45">
        <f>VLOOKUP($D165,CLASS!$D$2:$W$405,5,FALSE)</f>
        <v>79</v>
      </c>
      <c r="H165" s="45">
        <f>VLOOKUP($D165,CLASS!$D$2:$W$405,4,FALSE)</f>
        <v>10</v>
      </c>
      <c r="I165" s="2">
        <f t="shared" si="3"/>
        <v>89</v>
      </c>
      <c r="J165" s="45"/>
    </row>
    <row r="166" spans="1:41" x14ac:dyDescent="0.25">
      <c r="A166" s="47" t="s">
        <v>48</v>
      </c>
      <c r="B166" s="46" t="s">
        <v>260</v>
      </c>
      <c r="C166" s="44" t="s">
        <v>261</v>
      </c>
      <c r="D166" s="44">
        <v>131558</v>
      </c>
      <c r="E166" s="44" t="s">
        <v>12</v>
      </c>
      <c r="F166" s="44" t="s">
        <v>8</v>
      </c>
      <c r="G166" s="45">
        <f>VLOOKUP($D166,CLASS!$D$2:$W$405,5,FALSE)</f>
        <v>79</v>
      </c>
      <c r="H166" s="45">
        <f>VLOOKUP($D166,CLASS!$D$2:$W$405,4,FALSE)</f>
        <v>10</v>
      </c>
      <c r="I166" s="2">
        <f t="shared" si="3"/>
        <v>89</v>
      </c>
      <c r="J166" s="46"/>
    </row>
    <row r="167" spans="1:41" x14ac:dyDescent="0.25">
      <c r="A167" s="47" t="s">
        <v>48</v>
      </c>
      <c r="B167" s="46" t="s">
        <v>143</v>
      </c>
      <c r="C167" s="44" t="s">
        <v>185</v>
      </c>
      <c r="D167" s="44">
        <v>129268</v>
      </c>
      <c r="E167" s="44" t="s">
        <v>11</v>
      </c>
      <c r="F167" s="44" t="s">
        <v>8</v>
      </c>
      <c r="G167">
        <f>VLOOKUP($D167,CLASS!$D$2:$W$405,5,FALSE)</f>
        <v>81</v>
      </c>
      <c r="H167">
        <f>VLOOKUP($D167,CLASS!$D$2:$W$405,4,FALSE)</f>
        <v>5</v>
      </c>
      <c r="I167" s="2">
        <f t="shared" si="3"/>
        <v>86</v>
      </c>
      <c r="J167" s="45"/>
    </row>
    <row r="168" spans="1:41" x14ac:dyDescent="0.25">
      <c r="A168" s="47" t="s">
        <v>48</v>
      </c>
      <c r="B168" s="46" t="s">
        <v>88</v>
      </c>
      <c r="C168" s="44" t="s">
        <v>89</v>
      </c>
      <c r="D168" s="44">
        <v>36413</v>
      </c>
      <c r="E168" s="44" t="s">
        <v>23</v>
      </c>
      <c r="F168" s="44" t="s">
        <v>8</v>
      </c>
      <c r="G168" s="44">
        <f>VLOOKUP($D168,CLASS!$D$2:$W$405,5,FALSE)</f>
        <v>85</v>
      </c>
      <c r="H168" s="44">
        <f>VLOOKUP($D168,CLASS!$D$2:$W$405,4,FALSE)</f>
        <v>0</v>
      </c>
      <c r="I168" s="2">
        <f t="shared" si="3"/>
        <v>85</v>
      </c>
      <c r="J168" s="46"/>
    </row>
    <row r="169" spans="1:41" x14ac:dyDescent="0.25">
      <c r="A169" s="47" t="s">
        <v>48</v>
      </c>
      <c r="B169" s="46" t="s">
        <v>188</v>
      </c>
      <c r="C169" s="44" t="s">
        <v>189</v>
      </c>
      <c r="D169" s="44">
        <v>64712</v>
      </c>
      <c r="E169" s="44" t="s">
        <v>11</v>
      </c>
      <c r="F169" s="44" t="s">
        <v>8</v>
      </c>
      <c r="G169" s="45">
        <f>VLOOKUP($D169,CLASS!$D$2:$W$405,5,FALSE)</f>
        <v>80</v>
      </c>
      <c r="H169" s="45">
        <f>VLOOKUP($D169,CLASS!$D$2:$W$405,4,FALSE)</f>
        <v>5</v>
      </c>
      <c r="I169" s="2">
        <f t="shared" si="3"/>
        <v>85</v>
      </c>
    </row>
    <row r="170" spans="1:41" x14ac:dyDescent="0.25">
      <c r="A170" s="47" t="s">
        <v>48</v>
      </c>
      <c r="B170" s="45" t="s">
        <v>190</v>
      </c>
      <c r="C170" s="44" t="s">
        <v>106</v>
      </c>
      <c r="D170" s="44">
        <v>128931</v>
      </c>
      <c r="E170" s="44" t="s">
        <v>11</v>
      </c>
      <c r="F170" s="44" t="s">
        <v>8</v>
      </c>
      <c r="G170" s="45">
        <f>VLOOKUP($D170,CLASS!$D$2:$W$405,5,FALSE)</f>
        <v>80</v>
      </c>
      <c r="H170" s="45">
        <f>VLOOKUP($D170,CLASS!$D$2:$W$405,4,FALSE)</f>
        <v>5</v>
      </c>
      <c r="I170" s="2">
        <f t="shared" si="3"/>
        <v>85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</row>
    <row r="171" spans="1:41" x14ac:dyDescent="0.25">
      <c r="A171" s="47" t="s">
        <v>48</v>
      </c>
      <c r="B171" s="46" t="s">
        <v>338</v>
      </c>
      <c r="C171" s="44" t="s">
        <v>339</v>
      </c>
      <c r="D171" s="44">
        <v>129718</v>
      </c>
      <c r="E171" s="44" t="s">
        <v>13</v>
      </c>
      <c r="F171" s="44" t="s">
        <v>36</v>
      </c>
      <c r="G171">
        <f>VLOOKUP($D171,CLASS!$D$2:$W$405,5,FALSE)</f>
        <v>70</v>
      </c>
      <c r="H171">
        <f>VLOOKUP($D171,CLASS!$D$2:$W$405,4,FALSE)</f>
        <v>15</v>
      </c>
      <c r="I171" s="2">
        <f t="shared" si="3"/>
        <v>85</v>
      </c>
      <c r="J171" s="45"/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47" t="s">
        <v>48</v>
      </c>
      <c r="B172" s="45" t="s">
        <v>340</v>
      </c>
      <c r="C172" s="44" t="s">
        <v>341</v>
      </c>
      <c r="D172" s="44">
        <v>133995</v>
      </c>
      <c r="E172" s="44" t="s">
        <v>13</v>
      </c>
      <c r="F172" s="44" t="s">
        <v>8</v>
      </c>
      <c r="G172">
        <f>VLOOKUP($D172,CLASS!$D$2:$W$405,5,FALSE)</f>
        <v>70</v>
      </c>
      <c r="H172">
        <f>VLOOKUP($D172,CLASS!$D$2:$W$405,4,FALSE)</f>
        <v>15</v>
      </c>
      <c r="I172" s="2">
        <f t="shared" si="3"/>
        <v>85</v>
      </c>
      <c r="J172" s="46"/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47" t="s">
        <v>48</v>
      </c>
      <c r="B173" s="45" t="s">
        <v>342</v>
      </c>
      <c r="C173" s="44" t="s">
        <v>343</v>
      </c>
      <c r="D173" s="44">
        <v>120329</v>
      </c>
      <c r="E173" s="44" t="s">
        <v>13</v>
      </c>
      <c r="F173" s="44" t="s">
        <v>36</v>
      </c>
      <c r="G173">
        <f>VLOOKUP($D173,CLASS!$D$2:$W$405,5,FALSE)</f>
        <v>70</v>
      </c>
      <c r="H173">
        <f>VLOOKUP($D173,CLASS!$D$2:$W$405,4,FALSE)</f>
        <v>15</v>
      </c>
      <c r="I173" s="2">
        <f t="shared" si="3"/>
        <v>85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x14ac:dyDescent="0.25">
      <c r="A174" s="47" t="s">
        <v>48</v>
      </c>
      <c r="B174" s="45" t="s">
        <v>131</v>
      </c>
      <c r="C174" s="44" t="s">
        <v>132</v>
      </c>
      <c r="D174" s="44">
        <v>120341</v>
      </c>
      <c r="E174" s="44" t="s">
        <v>7</v>
      </c>
      <c r="F174" s="44" t="s">
        <v>8</v>
      </c>
      <c r="G174">
        <f>VLOOKUP($D174,CLASS!$D$2:$W$405,5,FALSE)</f>
        <v>84</v>
      </c>
      <c r="H174">
        <f>VLOOKUP($D174,CLASS!$D$2:$W$405,4,FALSE)</f>
        <v>0</v>
      </c>
      <c r="I174" s="2">
        <f t="shared" si="3"/>
        <v>84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26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47" t="s">
        <v>48</v>
      </c>
      <c r="B175" s="46" t="s">
        <v>90</v>
      </c>
      <c r="C175" s="44" t="s">
        <v>269</v>
      </c>
      <c r="D175" s="44">
        <v>107279</v>
      </c>
      <c r="E175" s="44" t="s">
        <v>12</v>
      </c>
      <c r="F175" s="44" t="s">
        <v>8</v>
      </c>
      <c r="G175">
        <f>VLOOKUP($D175,CLASS!$D$2:$W$405,5,FALSE)</f>
        <v>74</v>
      </c>
      <c r="H175">
        <f>VLOOKUP($D175,CLASS!$D$2:$W$405,4,FALSE)</f>
        <v>10</v>
      </c>
      <c r="I175" s="2">
        <f t="shared" si="3"/>
        <v>84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47" t="s">
        <v>48</v>
      </c>
      <c r="B176" s="45" t="s">
        <v>136</v>
      </c>
      <c r="C176" s="44" t="s">
        <v>137</v>
      </c>
      <c r="D176" s="44">
        <v>123409</v>
      </c>
      <c r="E176" s="44" t="s">
        <v>7</v>
      </c>
      <c r="F176" s="44" t="s">
        <v>40</v>
      </c>
      <c r="G176" s="44">
        <f>VLOOKUP($D176,CLASS!$D$2:$W$405,5,FALSE)</f>
        <v>83</v>
      </c>
      <c r="H176" s="44">
        <f>VLOOKUP($D176,CLASS!$D$2:$W$405,4,FALSE)</f>
        <v>0</v>
      </c>
      <c r="I176" s="2">
        <f t="shared" si="3"/>
        <v>83</v>
      </c>
      <c r="J176" s="45"/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47" t="s">
        <v>48</v>
      </c>
      <c r="B177" s="46" t="s">
        <v>193</v>
      </c>
      <c r="C177" s="44" t="s">
        <v>194</v>
      </c>
      <c r="D177" s="44">
        <v>117242</v>
      </c>
      <c r="E177" s="44" t="s">
        <v>11</v>
      </c>
      <c r="F177" s="44" t="s">
        <v>8</v>
      </c>
      <c r="G177" s="45">
        <f>VLOOKUP($D177,CLASS!$D$2:$W$405,5,FALSE)</f>
        <v>78</v>
      </c>
      <c r="H177" s="45">
        <f>VLOOKUP($D177,CLASS!$D$2:$W$405,4,FALSE)</f>
        <v>5</v>
      </c>
      <c r="I177" s="2">
        <f t="shared" si="3"/>
        <v>83</v>
      </c>
      <c r="J177" s="49"/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8"/>
      <c r="AG177" s="8"/>
      <c r="AH177" s="8"/>
      <c r="AI177" s="8"/>
      <c r="AJ177" s="8"/>
      <c r="AK177" s="8"/>
      <c r="AL177" s="8"/>
      <c r="AM177" s="8"/>
      <c r="AN177" s="14"/>
      <c r="AO177" s="8"/>
    </row>
    <row r="178" spans="1:41" x14ac:dyDescent="0.25">
      <c r="A178" s="47" t="s">
        <v>48</v>
      </c>
      <c r="B178" s="46" t="s">
        <v>347</v>
      </c>
      <c r="C178" s="44" t="s">
        <v>348</v>
      </c>
      <c r="D178" s="44">
        <v>88829</v>
      </c>
      <c r="E178" s="44" t="s">
        <v>13</v>
      </c>
      <c r="F178" s="44" t="s">
        <v>43</v>
      </c>
      <c r="G178">
        <f>VLOOKUP($D178,CLASS!$D$2:$W$405,5,FALSE)</f>
        <v>68</v>
      </c>
      <c r="H178">
        <f>VLOOKUP($D178,CLASS!$D$2:$W$405,4,FALSE)</f>
        <v>15</v>
      </c>
      <c r="I178" s="2">
        <f t="shared" si="3"/>
        <v>83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47" t="s">
        <v>48</v>
      </c>
      <c r="B179" s="46" t="s">
        <v>38</v>
      </c>
      <c r="C179" s="44" t="s">
        <v>139</v>
      </c>
      <c r="D179" s="44">
        <v>125607</v>
      </c>
      <c r="E179" s="44" t="s">
        <v>7</v>
      </c>
      <c r="F179" s="44" t="s">
        <v>8</v>
      </c>
      <c r="G179" s="44">
        <f>VLOOKUP($D179,CLASS!$D$2:$W$405,5,FALSE)</f>
        <v>82</v>
      </c>
      <c r="H179" s="44">
        <f>VLOOKUP($D179,CLASS!$D$2:$W$405,4,FALSE)</f>
        <v>0</v>
      </c>
      <c r="I179" s="2">
        <f t="shared" si="3"/>
        <v>82</v>
      </c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8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47" t="s">
        <v>48</v>
      </c>
      <c r="B180" s="46" t="s">
        <v>195</v>
      </c>
      <c r="C180" s="44" t="s">
        <v>196</v>
      </c>
      <c r="D180" s="44">
        <v>89013</v>
      </c>
      <c r="E180" s="44" t="s">
        <v>11</v>
      </c>
      <c r="F180" s="44" t="s">
        <v>8</v>
      </c>
      <c r="G180" s="45">
        <f>VLOOKUP($D180,CLASS!$D$2:$W$405,5,FALSE)</f>
        <v>77</v>
      </c>
      <c r="H180" s="45">
        <f>VLOOKUP($D180,CLASS!$D$2:$W$405,4,FALSE)</f>
        <v>5</v>
      </c>
      <c r="I180" s="2">
        <f t="shared" si="3"/>
        <v>82</v>
      </c>
      <c r="J180" s="45"/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26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47" t="s">
        <v>48</v>
      </c>
      <c r="B181" s="46" t="s">
        <v>320</v>
      </c>
      <c r="C181" s="44" t="s">
        <v>349</v>
      </c>
      <c r="D181" s="44">
        <v>123090</v>
      </c>
      <c r="E181" s="44" t="s">
        <v>13</v>
      </c>
      <c r="F181" s="44" t="s">
        <v>43</v>
      </c>
      <c r="G181" s="44">
        <f>VLOOKUP($D181,CLASS!$D$2:$W$405,5,FALSE)</f>
        <v>67</v>
      </c>
      <c r="H181" s="44">
        <f>VLOOKUP($D181,CLASS!$D$2:$W$405,4,FALSE)</f>
        <v>15</v>
      </c>
      <c r="I181" s="2">
        <f t="shared" si="3"/>
        <v>82</v>
      </c>
      <c r="J181" s="46"/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26"/>
      <c r="AG181" s="8"/>
      <c r="AH181" s="8"/>
      <c r="AI181" s="8"/>
      <c r="AJ181" s="8"/>
      <c r="AK181" s="8"/>
      <c r="AL181" s="8"/>
      <c r="AM181" s="26"/>
      <c r="AN181" s="14"/>
      <c r="AO181" s="8"/>
    </row>
    <row r="182" spans="1:41" x14ac:dyDescent="0.25">
      <c r="A182" s="47" t="s">
        <v>48</v>
      </c>
      <c r="B182" s="45" t="s">
        <v>143</v>
      </c>
      <c r="C182" s="45" t="s">
        <v>197</v>
      </c>
      <c r="D182" s="45">
        <v>81168</v>
      </c>
      <c r="E182" s="45" t="s">
        <v>11</v>
      </c>
      <c r="F182" s="45" t="s">
        <v>8</v>
      </c>
      <c r="G182" s="45">
        <f>VLOOKUP($D182,CLASS!$D$2:$W$405,5,FALSE)</f>
        <v>76</v>
      </c>
      <c r="H182" s="45">
        <f>VLOOKUP($D182,CLASS!$D$2:$W$405,4,FALSE)</f>
        <v>5</v>
      </c>
      <c r="I182" s="2">
        <f t="shared" si="3"/>
        <v>81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26"/>
      <c r="AN182" s="14"/>
      <c r="AO182" s="8"/>
    </row>
    <row r="183" spans="1:41" x14ac:dyDescent="0.25">
      <c r="A183" s="47" t="s">
        <v>48</v>
      </c>
      <c r="B183" s="45" t="s">
        <v>88</v>
      </c>
      <c r="C183" s="44" t="s">
        <v>198</v>
      </c>
      <c r="D183" s="44">
        <v>128615</v>
      </c>
      <c r="E183" s="44" t="s">
        <v>11</v>
      </c>
      <c r="F183" s="44" t="s">
        <v>8</v>
      </c>
      <c r="G183" s="45">
        <f>VLOOKUP($D183,CLASS!$D$2:$W$405,5,FALSE)</f>
        <v>76</v>
      </c>
      <c r="H183" s="45">
        <f>VLOOKUP($D183,CLASS!$D$2:$W$405,4,FALSE)</f>
        <v>5</v>
      </c>
      <c r="I183" s="2">
        <f t="shared" si="3"/>
        <v>81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47" t="s">
        <v>48</v>
      </c>
      <c r="B184" s="45" t="s">
        <v>200</v>
      </c>
      <c r="C184" s="44" t="s">
        <v>201</v>
      </c>
      <c r="D184" s="44">
        <v>89342</v>
      </c>
      <c r="E184" s="44" t="s">
        <v>11</v>
      </c>
      <c r="F184" s="44" t="s">
        <v>8</v>
      </c>
      <c r="G184" s="45">
        <f>VLOOKUP($D184,CLASS!$D$2:$W$405,5,FALSE)</f>
        <v>76</v>
      </c>
      <c r="H184" s="45">
        <f>VLOOKUP($D184,CLASS!$D$2:$W$405,4,FALSE)</f>
        <v>5</v>
      </c>
      <c r="I184" s="2">
        <f t="shared" si="3"/>
        <v>81</v>
      </c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47" t="s">
        <v>48</v>
      </c>
      <c r="B185" s="46" t="s">
        <v>191</v>
      </c>
      <c r="C185" s="44" t="s">
        <v>171</v>
      </c>
      <c r="D185" s="44">
        <v>123826</v>
      </c>
      <c r="E185" s="44" t="s">
        <v>12</v>
      </c>
      <c r="F185" s="44" t="s">
        <v>8</v>
      </c>
      <c r="G185">
        <f>VLOOKUP($D185,CLASS!$D$2:$W$405,5,FALSE)</f>
        <v>71</v>
      </c>
      <c r="H185">
        <f>VLOOKUP($D185,CLASS!$D$2:$W$405,4,FALSE)</f>
        <v>10</v>
      </c>
      <c r="I185" s="2">
        <f t="shared" si="3"/>
        <v>81</v>
      </c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47" t="s">
        <v>48</v>
      </c>
      <c r="B186" s="46" t="s">
        <v>204</v>
      </c>
      <c r="C186" s="44" t="s">
        <v>205</v>
      </c>
      <c r="D186" s="44">
        <v>81785</v>
      </c>
      <c r="E186" s="44" t="s">
        <v>11</v>
      </c>
      <c r="F186" s="44" t="s">
        <v>35</v>
      </c>
      <c r="G186">
        <f>VLOOKUP($D186,CLASS!$D$2:$W$405,5,FALSE)</f>
        <v>75</v>
      </c>
      <c r="H186">
        <f>VLOOKUP($D186,CLASS!$D$2:$W$405,4,FALSE)</f>
        <v>5</v>
      </c>
      <c r="I186" s="2">
        <f t="shared" si="3"/>
        <v>80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8"/>
      <c r="AG186" s="8"/>
      <c r="AH186" s="8"/>
      <c r="AI186" s="8"/>
      <c r="AJ186" s="8"/>
      <c r="AK186" s="8"/>
      <c r="AL186" s="8"/>
      <c r="AM186" s="8"/>
      <c r="AN186" s="14"/>
      <c r="AO186" s="8"/>
    </row>
    <row r="187" spans="1:41" x14ac:dyDescent="0.25">
      <c r="A187" s="47" t="s">
        <v>48</v>
      </c>
      <c r="B187" s="46" t="s">
        <v>86</v>
      </c>
      <c r="C187" s="44" t="s">
        <v>206</v>
      </c>
      <c r="D187" s="44">
        <v>59109</v>
      </c>
      <c r="E187" s="44" t="s">
        <v>11</v>
      </c>
      <c r="F187" s="44" t="s">
        <v>8</v>
      </c>
      <c r="G187">
        <f>VLOOKUP($D187,CLASS!$D$2:$W$405,5,FALSE)</f>
        <v>74</v>
      </c>
      <c r="H187">
        <f>VLOOKUP($D187,CLASS!$D$2:$W$405,4,FALSE)</f>
        <v>5</v>
      </c>
      <c r="I187" s="2">
        <f t="shared" si="3"/>
        <v>79</v>
      </c>
      <c r="L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2"/>
      <c r="AB187" s="8"/>
      <c r="AC187" s="8"/>
      <c r="AD187" s="14"/>
      <c r="AE187" s="26"/>
      <c r="AF187" s="8"/>
      <c r="AG187" s="8"/>
      <c r="AH187" s="8"/>
      <c r="AI187" s="8"/>
      <c r="AJ187" s="8"/>
      <c r="AK187" s="8"/>
      <c r="AL187" s="8"/>
      <c r="AM187" s="8"/>
      <c r="AN187" s="14"/>
      <c r="AO187" s="8"/>
    </row>
    <row r="188" spans="1:41" x14ac:dyDescent="0.25">
      <c r="A188" s="47" t="s">
        <v>48</v>
      </c>
      <c r="B188" s="45" t="s">
        <v>127</v>
      </c>
      <c r="C188" s="44" t="s">
        <v>201</v>
      </c>
      <c r="D188" s="44">
        <v>90668</v>
      </c>
      <c r="E188" s="44" t="s">
        <v>11</v>
      </c>
      <c r="F188" s="44" t="s">
        <v>8</v>
      </c>
      <c r="G188">
        <f>VLOOKUP($D188,CLASS!$D$2:$W$405,5,FALSE)</f>
        <v>74</v>
      </c>
      <c r="H188">
        <f>VLOOKUP($D188,CLASS!$D$2:$W$405,4,FALSE)</f>
        <v>5</v>
      </c>
      <c r="I188" s="2">
        <f t="shared" si="3"/>
        <v>79</v>
      </c>
      <c r="J188" s="45"/>
      <c r="AK188" s="8"/>
      <c r="AL188" s="8"/>
      <c r="AM188" s="8"/>
      <c r="AN188" s="14"/>
      <c r="AO188" s="8"/>
    </row>
    <row r="189" spans="1:41" x14ac:dyDescent="0.25">
      <c r="A189" s="47" t="s">
        <v>48</v>
      </c>
      <c r="B189" s="46" t="s">
        <v>140</v>
      </c>
      <c r="C189" s="44" t="s">
        <v>141</v>
      </c>
      <c r="D189" s="44">
        <v>69840</v>
      </c>
      <c r="E189" s="44" t="s">
        <v>7</v>
      </c>
      <c r="F189" s="44" t="s">
        <v>8</v>
      </c>
      <c r="G189">
        <f>VLOOKUP($D189,CLASS!$D$2:$W$405,5,FALSE)</f>
        <v>78</v>
      </c>
      <c r="H189">
        <f>VLOOKUP($D189,CLASS!$D$2:$W$405,4,FALSE)</f>
        <v>0</v>
      </c>
      <c r="I189" s="2">
        <f t="shared" si="3"/>
        <v>78</v>
      </c>
      <c r="J189" s="49"/>
    </row>
    <row r="190" spans="1:41" x14ac:dyDescent="0.25">
      <c r="A190" s="47" t="s">
        <v>48</v>
      </c>
      <c r="B190" s="45" t="s">
        <v>357</v>
      </c>
      <c r="C190" s="44" t="s">
        <v>358</v>
      </c>
      <c r="D190" s="44">
        <v>129142</v>
      </c>
      <c r="E190" s="44" t="s">
        <v>13</v>
      </c>
      <c r="F190" s="44" t="s">
        <v>42</v>
      </c>
      <c r="G190">
        <f>VLOOKUP($D190,CLASS!$D$2:$W$405,5,FALSE)</f>
        <v>62</v>
      </c>
      <c r="H190">
        <f>VLOOKUP($D190,CLASS!$D$2:$W$405,4,FALSE)</f>
        <v>15</v>
      </c>
      <c r="I190" s="2">
        <f t="shared" si="3"/>
        <v>77</v>
      </c>
    </row>
    <row r="191" spans="1:41" x14ac:dyDescent="0.25">
      <c r="A191" s="47" t="s">
        <v>48</v>
      </c>
      <c r="B191" s="45" t="s">
        <v>359</v>
      </c>
      <c r="C191" s="44" t="s">
        <v>360</v>
      </c>
      <c r="D191" s="44">
        <v>121289</v>
      </c>
      <c r="E191" s="44" t="s">
        <v>13</v>
      </c>
      <c r="F191" s="44" t="s">
        <v>36</v>
      </c>
      <c r="G191" s="44">
        <f>VLOOKUP($D191,CLASS!$D$2:$W$405,5,FALSE)</f>
        <v>61</v>
      </c>
      <c r="H191" s="44">
        <f>VLOOKUP($D191,CLASS!$D$2:$W$405,4,FALSE)</f>
        <v>15</v>
      </c>
      <c r="I191" s="2">
        <f t="shared" si="3"/>
        <v>76</v>
      </c>
    </row>
    <row r="192" spans="1:41" x14ac:dyDescent="0.25">
      <c r="A192" s="47" t="s">
        <v>48</v>
      </c>
      <c r="B192" s="45" t="s">
        <v>282</v>
      </c>
      <c r="C192" s="44" t="s">
        <v>106</v>
      </c>
      <c r="D192" s="44">
        <v>131804</v>
      </c>
      <c r="E192" s="44" t="s">
        <v>12</v>
      </c>
      <c r="F192" s="44" t="s">
        <v>8</v>
      </c>
      <c r="G192" s="44">
        <f>VLOOKUP($D192,CLASS!$D$2:$W$405,5,FALSE)</f>
        <v>65</v>
      </c>
      <c r="H192" s="44">
        <f>VLOOKUP($D192,CLASS!$D$2:$W$405,4,FALSE)</f>
        <v>10</v>
      </c>
      <c r="I192" s="2">
        <f t="shared" si="3"/>
        <v>75</v>
      </c>
      <c r="J192" s="45"/>
    </row>
    <row r="193" spans="1:47" x14ac:dyDescent="0.25">
      <c r="A193" s="47" t="s">
        <v>48</v>
      </c>
      <c r="B193" s="45" t="s">
        <v>364</v>
      </c>
      <c r="C193" s="44" t="s">
        <v>365</v>
      </c>
      <c r="D193" s="44">
        <v>118452</v>
      </c>
      <c r="E193" s="44" t="s">
        <v>13</v>
      </c>
      <c r="F193" s="44" t="s">
        <v>43</v>
      </c>
      <c r="G193" s="44">
        <f>VLOOKUP($D193,CLASS!$D$2:$W$405,5,FALSE)</f>
        <v>60</v>
      </c>
      <c r="H193" s="44">
        <f>VLOOKUP($D193,CLASS!$D$2:$W$405,4,FALSE)</f>
        <v>15</v>
      </c>
      <c r="I193" s="2">
        <f t="shared" si="3"/>
        <v>75</v>
      </c>
      <c r="J193" s="45"/>
    </row>
    <row r="194" spans="1:47" x14ac:dyDescent="0.25">
      <c r="A194" s="47" t="s">
        <v>48</v>
      </c>
      <c r="B194" s="45" t="s">
        <v>69</v>
      </c>
      <c r="C194" s="44" t="s">
        <v>201</v>
      </c>
      <c r="D194" s="44">
        <v>131658</v>
      </c>
      <c r="E194" s="44" t="s">
        <v>13</v>
      </c>
      <c r="F194" s="44" t="s">
        <v>8</v>
      </c>
      <c r="G194" s="44">
        <f>VLOOKUP($D194,CLASS!$D$2:$W$405,5,FALSE)</f>
        <v>60</v>
      </c>
      <c r="H194" s="44">
        <f>VLOOKUP($D194,CLASS!$D$2:$W$405,4,FALSE)</f>
        <v>15</v>
      </c>
      <c r="I194" s="2">
        <f t="shared" si="3"/>
        <v>75</v>
      </c>
      <c r="J194" s="46"/>
    </row>
    <row r="195" spans="1:47" x14ac:dyDescent="0.25">
      <c r="A195" s="47" t="s">
        <v>48</v>
      </c>
      <c r="B195" s="46" t="s">
        <v>317</v>
      </c>
      <c r="C195" s="44" t="s">
        <v>367</v>
      </c>
      <c r="D195" s="44">
        <v>133314</v>
      </c>
      <c r="E195" s="44" t="s">
        <v>13</v>
      </c>
      <c r="F195" s="44" t="s">
        <v>8</v>
      </c>
      <c r="G195" s="44">
        <f>VLOOKUP($D195,CLASS!$D$2:$W$405,5,FALSE)</f>
        <v>59</v>
      </c>
      <c r="H195" s="44">
        <f>VLOOKUP($D195,CLASS!$D$2:$W$405,4,FALSE)</f>
        <v>15</v>
      </c>
      <c r="I195" s="2">
        <f t="shared" si="3"/>
        <v>74</v>
      </c>
      <c r="J195" s="45"/>
    </row>
    <row r="196" spans="1:47" x14ac:dyDescent="0.25">
      <c r="A196" s="47" t="s">
        <v>48</v>
      </c>
      <c r="B196" s="46" t="s">
        <v>63</v>
      </c>
      <c r="C196" s="44" t="s">
        <v>377</v>
      </c>
      <c r="D196" s="44">
        <v>133993</v>
      </c>
      <c r="E196" s="44" t="s">
        <v>13</v>
      </c>
      <c r="F196" s="44" t="s">
        <v>8</v>
      </c>
      <c r="G196" s="2">
        <f>VLOOKUP($D196,CLASS!$D$2:$W$405,5,FALSE)</f>
        <v>48</v>
      </c>
      <c r="H196" s="2">
        <f>VLOOKUP($D196,CLASS!$D$2:$W$405,4,FALSE)</f>
        <v>15</v>
      </c>
      <c r="I196" s="2">
        <f t="shared" ref="I196:I259" si="5">G196+H196</f>
        <v>63</v>
      </c>
      <c r="J196" s="46"/>
    </row>
    <row r="197" spans="1:47" x14ac:dyDescent="0.25">
      <c r="A197" s="47" t="s">
        <v>48</v>
      </c>
      <c r="B197" s="45" t="s">
        <v>380</v>
      </c>
      <c r="C197" s="44" t="s">
        <v>106</v>
      </c>
      <c r="D197" s="44">
        <v>131803</v>
      </c>
      <c r="E197" s="44" t="s">
        <v>13</v>
      </c>
      <c r="F197" s="44" t="s">
        <v>40</v>
      </c>
      <c r="G197" s="45">
        <f>VLOOKUP($D197,CLASS!$D$2:$W$405,5,FALSE)</f>
        <v>44</v>
      </c>
      <c r="H197" s="45">
        <f>VLOOKUP($D197,CLASS!$D$2:$W$405,4,FALSE)</f>
        <v>15</v>
      </c>
      <c r="I197" s="2">
        <f t="shared" si="5"/>
        <v>59</v>
      </c>
      <c r="J197" s="45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</row>
    <row r="198" spans="1:47" x14ac:dyDescent="0.25">
      <c r="A198" s="47" t="s">
        <v>48</v>
      </c>
      <c r="B198" s="46" t="s">
        <v>151</v>
      </c>
      <c r="C198" s="44" t="s">
        <v>126</v>
      </c>
      <c r="D198" s="44">
        <v>101339</v>
      </c>
      <c r="E198" s="44" t="s">
        <v>13</v>
      </c>
      <c r="F198" s="44" t="s">
        <v>8</v>
      </c>
      <c r="G198" s="44">
        <f>VLOOKUP($D198,CLASS!$D$2:$W$405,5,FALSE)</f>
        <v>0</v>
      </c>
      <c r="H198" s="44">
        <f>VLOOKUP($D198,CLASS!$D$2:$W$405,4,FALSE)</f>
        <v>15</v>
      </c>
      <c r="I198" s="2">
        <f t="shared" si="5"/>
        <v>15</v>
      </c>
      <c r="J198" s="46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</row>
    <row r="199" spans="1:47" x14ac:dyDescent="0.25">
      <c r="A199" s="47" t="s">
        <v>48</v>
      </c>
      <c r="B199" s="46" t="s">
        <v>290</v>
      </c>
      <c r="C199" s="44" t="s">
        <v>291</v>
      </c>
      <c r="D199" s="44">
        <v>129893</v>
      </c>
      <c r="E199" s="44" t="s">
        <v>12</v>
      </c>
      <c r="F199" s="44" t="s">
        <v>8</v>
      </c>
      <c r="G199" s="44">
        <f>VLOOKUP($D199,CLASS!$D$2:$W$405,5,FALSE)</f>
        <v>0</v>
      </c>
      <c r="H199" s="44">
        <f>VLOOKUP($D199,CLASS!$D$2:$W$405,4,FALSE)</f>
        <v>10</v>
      </c>
      <c r="I199" s="2">
        <f t="shared" si="5"/>
        <v>10</v>
      </c>
      <c r="J199" s="45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</row>
    <row r="200" spans="1:47" x14ac:dyDescent="0.25">
      <c r="A200" s="47" t="s">
        <v>48</v>
      </c>
      <c r="B200" s="45" t="s">
        <v>99</v>
      </c>
      <c r="C200" s="44" t="s">
        <v>292</v>
      </c>
      <c r="D200" s="44">
        <v>27558</v>
      </c>
      <c r="E200" s="44" t="s">
        <v>12</v>
      </c>
      <c r="F200" s="44" t="s">
        <v>35</v>
      </c>
      <c r="G200" s="44">
        <f>VLOOKUP($D200,CLASS!$D$2:$W$405,5,FALSE)</f>
        <v>0</v>
      </c>
      <c r="H200" s="44">
        <f>VLOOKUP($D200,CLASS!$D$2:$W$405,4,FALSE)</f>
        <v>10</v>
      </c>
      <c r="I200" s="2">
        <f t="shared" si="5"/>
        <v>10</v>
      </c>
    </row>
    <row r="201" spans="1:47" x14ac:dyDescent="0.25">
      <c r="A201" s="47" t="s">
        <v>48</v>
      </c>
      <c r="B201" s="45" t="s">
        <v>313</v>
      </c>
      <c r="C201" s="44" t="s">
        <v>314</v>
      </c>
      <c r="D201" s="44">
        <v>133308</v>
      </c>
      <c r="E201" s="44" t="s">
        <v>12</v>
      </c>
      <c r="F201" s="44" t="s">
        <v>8</v>
      </c>
      <c r="G201" s="45">
        <f>VLOOKUP($D201,CLASS!$D$2:$W$405,5,FALSE)</f>
        <v>0</v>
      </c>
      <c r="H201" s="45">
        <f>VLOOKUP($D201,CLASS!$D$2:$W$405,4,FALSE)</f>
        <v>10</v>
      </c>
      <c r="I201" s="2">
        <f t="shared" si="5"/>
        <v>10</v>
      </c>
    </row>
    <row r="202" spans="1:47" x14ac:dyDescent="0.25">
      <c r="A202" s="47" t="s">
        <v>31</v>
      </c>
      <c r="B202" s="45" t="s">
        <v>186</v>
      </c>
      <c r="C202" s="44" t="s">
        <v>241</v>
      </c>
      <c r="D202" s="44">
        <v>122477</v>
      </c>
      <c r="E202" s="44" t="s">
        <v>12</v>
      </c>
      <c r="F202" s="44" t="s">
        <v>8</v>
      </c>
      <c r="G202">
        <f>VLOOKUP($D202,CLASS!$D$2:$W$405,5,FALSE)</f>
        <v>87</v>
      </c>
      <c r="H202">
        <f>VLOOKUP($D202,CLASS!$D$2:$W$405,4,FALSE)</f>
        <v>10</v>
      </c>
      <c r="I202" s="2">
        <f t="shared" si="5"/>
        <v>97</v>
      </c>
    </row>
    <row r="203" spans="1:47" x14ac:dyDescent="0.25">
      <c r="A203" s="47" t="s">
        <v>31</v>
      </c>
      <c r="B203" s="45" t="s">
        <v>252</v>
      </c>
      <c r="C203" s="44" t="s">
        <v>253</v>
      </c>
      <c r="D203" s="44">
        <v>130343</v>
      </c>
      <c r="E203" s="44" t="s">
        <v>12</v>
      </c>
      <c r="F203" s="44" t="s">
        <v>40</v>
      </c>
      <c r="G203" s="45">
        <f>VLOOKUP($D203,CLASS!$D$2:$W$405,5,FALSE)</f>
        <v>80</v>
      </c>
      <c r="H203" s="45">
        <f>VLOOKUP($D203,CLASS!$D$2:$W$405,4,FALSE)</f>
        <v>10</v>
      </c>
      <c r="I203" s="2">
        <f t="shared" si="5"/>
        <v>90</v>
      </c>
    </row>
    <row r="204" spans="1:47" x14ac:dyDescent="0.25">
      <c r="A204" s="47" t="s">
        <v>31</v>
      </c>
      <c r="B204" s="45" t="s">
        <v>90</v>
      </c>
      <c r="C204" s="44" t="s">
        <v>179</v>
      </c>
      <c r="D204" s="44">
        <v>106211</v>
      </c>
      <c r="E204" s="44" t="s">
        <v>11</v>
      </c>
      <c r="F204" s="44" t="s">
        <v>8</v>
      </c>
      <c r="G204">
        <f>VLOOKUP($D204,CLASS!$D$2:$W$405,5,FALSE)</f>
        <v>83</v>
      </c>
      <c r="H204">
        <f>VLOOKUP($D204,CLASS!$D$2:$W$405,4,FALSE)</f>
        <v>5</v>
      </c>
      <c r="I204" s="2">
        <f t="shared" si="5"/>
        <v>88</v>
      </c>
    </row>
    <row r="205" spans="1:47" x14ac:dyDescent="0.25">
      <c r="A205" s="47" t="s">
        <v>31</v>
      </c>
      <c r="B205" s="45" t="s">
        <v>162</v>
      </c>
      <c r="C205" s="44" t="s">
        <v>106</v>
      </c>
      <c r="D205" s="44">
        <v>125436</v>
      </c>
      <c r="E205" s="44" t="s">
        <v>11</v>
      </c>
      <c r="F205" s="44" t="s">
        <v>8</v>
      </c>
      <c r="G205">
        <f>VLOOKUP($D205,CLASS!$D$2:$W$405,5,FALSE)</f>
        <v>83</v>
      </c>
      <c r="H205">
        <f>VLOOKUP($D205,CLASS!$D$2:$W$405,4,FALSE)</f>
        <v>5</v>
      </c>
      <c r="I205" s="2">
        <f t="shared" si="5"/>
        <v>88</v>
      </c>
    </row>
    <row r="206" spans="1:47" x14ac:dyDescent="0.25">
      <c r="A206" s="47" t="s">
        <v>31</v>
      </c>
      <c r="B206" s="45" t="s">
        <v>335</v>
      </c>
      <c r="C206" s="44" t="s">
        <v>171</v>
      </c>
      <c r="D206" s="44">
        <v>122476</v>
      </c>
      <c r="E206" s="44" t="s">
        <v>13</v>
      </c>
      <c r="F206" s="44" t="s">
        <v>8</v>
      </c>
      <c r="G206">
        <f>VLOOKUP($D206,CLASS!$D$2:$W$405,5,FALSE)</f>
        <v>73</v>
      </c>
      <c r="H206">
        <f>VLOOKUP($D206,CLASS!$D$2:$W$405,4,FALSE)</f>
        <v>15</v>
      </c>
      <c r="I206" s="2">
        <f t="shared" si="5"/>
        <v>88</v>
      </c>
    </row>
    <row r="207" spans="1:47" x14ac:dyDescent="0.25">
      <c r="A207" s="47" t="s">
        <v>31</v>
      </c>
      <c r="B207" s="45" t="s">
        <v>186</v>
      </c>
      <c r="C207" s="44" t="s">
        <v>106</v>
      </c>
      <c r="D207" s="44">
        <v>125437</v>
      </c>
      <c r="E207" s="44" t="s">
        <v>11</v>
      </c>
      <c r="F207" s="44" t="s">
        <v>8</v>
      </c>
      <c r="G207">
        <f>VLOOKUP($D207,CLASS!$D$2:$W$405,5,FALSE)</f>
        <v>81</v>
      </c>
      <c r="H207">
        <f>VLOOKUP($D207,CLASS!$D$2:$W$405,4,FALSE)</f>
        <v>5</v>
      </c>
      <c r="I207" s="2">
        <f t="shared" si="5"/>
        <v>86</v>
      </c>
    </row>
    <row r="208" spans="1:47" x14ac:dyDescent="0.25">
      <c r="A208" s="47" t="s">
        <v>31</v>
      </c>
      <c r="B208" s="45" t="s">
        <v>127</v>
      </c>
      <c r="C208" s="44" t="s">
        <v>128</v>
      </c>
      <c r="D208" s="44">
        <v>120545</v>
      </c>
      <c r="E208" s="44" t="s">
        <v>7</v>
      </c>
      <c r="F208" s="44" t="s">
        <v>8</v>
      </c>
      <c r="G208">
        <f>VLOOKUP($D208,CLASS!$D$2:$W$405,5,FALSE)</f>
        <v>85</v>
      </c>
      <c r="H208">
        <f>VLOOKUP($D208,CLASS!$D$2:$W$405,4,FALSE)</f>
        <v>0</v>
      </c>
      <c r="I208" s="2">
        <f t="shared" si="5"/>
        <v>85</v>
      </c>
      <c r="J208" s="45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</row>
    <row r="209" spans="1:47" x14ac:dyDescent="0.25">
      <c r="A209" s="47" t="s">
        <v>31</v>
      </c>
      <c r="B209" s="45" t="s">
        <v>267</v>
      </c>
      <c r="C209" s="44" t="s">
        <v>268</v>
      </c>
      <c r="D209" s="44">
        <v>100283</v>
      </c>
      <c r="E209" s="44" t="s">
        <v>12</v>
      </c>
      <c r="F209" s="44" t="s">
        <v>43</v>
      </c>
      <c r="G209">
        <f>VLOOKUP($D209,CLASS!$D$2:$W$405,5,FALSE)</f>
        <v>75</v>
      </c>
      <c r="H209">
        <f>VLOOKUP($D209,CLASS!$D$2:$W$405,4,FALSE)</f>
        <v>10</v>
      </c>
      <c r="I209" s="2">
        <f t="shared" si="5"/>
        <v>85</v>
      </c>
      <c r="J209" s="28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</row>
    <row r="210" spans="1:47" ht="15.75" thickBot="1" x14ac:dyDescent="0.3">
      <c r="A210" s="47" t="s">
        <v>31</v>
      </c>
      <c r="B210" s="45" t="s">
        <v>344</v>
      </c>
      <c r="C210" s="44" t="s">
        <v>345</v>
      </c>
      <c r="D210" s="44">
        <v>131644</v>
      </c>
      <c r="E210" s="44" t="s">
        <v>13</v>
      </c>
      <c r="F210" s="44" t="s">
        <v>42</v>
      </c>
      <c r="G210">
        <f>VLOOKUP($D210,CLASS!$D$2:$W$405,5,FALSE)</f>
        <v>70</v>
      </c>
      <c r="H210">
        <f>VLOOKUP($D210,CLASS!$D$2:$W$405,4,FALSE)</f>
        <v>15</v>
      </c>
      <c r="I210" s="2">
        <f t="shared" si="5"/>
        <v>85</v>
      </c>
      <c r="J210" s="46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</row>
    <row r="211" spans="1:47" ht="15.75" thickBot="1" x14ac:dyDescent="0.3">
      <c r="A211" s="47" t="s">
        <v>31</v>
      </c>
      <c r="B211" s="45" t="s">
        <v>191</v>
      </c>
      <c r="C211" s="44" t="s">
        <v>192</v>
      </c>
      <c r="D211" s="44">
        <v>115252</v>
      </c>
      <c r="E211" s="44" t="s">
        <v>11</v>
      </c>
      <c r="F211" s="44" t="s">
        <v>8</v>
      </c>
      <c r="G211" s="45">
        <f>VLOOKUP($D211,CLASS!$D$2:$W$405,5,FALSE)</f>
        <v>79</v>
      </c>
      <c r="H211" s="45">
        <f>VLOOKUP($D211,CLASS!$D$2:$W$405,4,FALSE)</f>
        <v>5</v>
      </c>
      <c r="I211" s="2">
        <f t="shared" si="5"/>
        <v>84</v>
      </c>
      <c r="J211" s="48">
        <f>SUM(I202:I211)</f>
        <v>876</v>
      </c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</row>
    <row r="212" spans="1:47" x14ac:dyDescent="0.25">
      <c r="A212" s="47" t="s">
        <v>31</v>
      </c>
      <c r="B212" s="45" t="s">
        <v>270</v>
      </c>
      <c r="C212" s="44" t="s">
        <v>271</v>
      </c>
      <c r="D212" s="44">
        <v>26633</v>
      </c>
      <c r="E212" s="44" t="s">
        <v>12</v>
      </c>
      <c r="F212" s="44" t="s">
        <v>8</v>
      </c>
      <c r="G212">
        <f>VLOOKUP($D212,CLASS!$D$2:$W$405,5,FALSE)</f>
        <v>74</v>
      </c>
      <c r="H212">
        <f>VLOOKUP($D212,CLASS!$D$2:$W$405,4,FALSE)</f>
        <v>10</v>
      </c>
      <c r="I212" s="2">
        <f t="shared" si="5"/>
        <v>84</v>
      </c>
      <c r="J212" s="45"/>
    </row>
    <row r="213" spans="1:47" x14ac:dyDescent="0.25">
      <c r="A213" s="47" t="s">
        <v>31</v>
      </c>
      <c r="B213" s="45" t="s">
        <v>63</v>
      </c>
      <c r="C213" s="44" t="s">
        <v>277</v>
      </c>
      <c r="D213" s="44">
        <v>125129</v>
      </c>
      <c r="E213" s="44" t="s">
        <v>12</v>
      </c>
      <c r="F213" s="44" t="s">
        <v>8</v>
      </c>
      <c r="G213">
        <f>VLOOKUP($D213,CLASS!$D$2:$W$405,5,FALSE)</f>
        <v>72</v>
      </c>
      <c r="H213">
        <f>VLOOKUP($D213,CLASS!$D$2:$W$405,4,FALSE)</f>
        <v>10</v>
      </c>
      <c r="I213" s="2">
        <f t="shared" si="5"/>
        <v>82</v>
      </c>
      <c r="J213" s="46"/>
    </row>
    <row r="214" spans="1:47" x14ac:dyDescent="0.25">
      <c r="A214" s="47" t="s">
        <v>31</v>
      </c>
      <c r="B214" s="45" t="s">
        <v>90</v>
      </c>
      <c r="C214" s="44" t="s">
        <v>91</v>
      </c>
      <c r="D214" s="44">
        <v>73876</v>
      </c>
      <c r="E214" s="44" t="s">
        <v>23</v>
      </c>
      <c r="F214" s="44" t="s">
        <v>8</v>
      </c>
      <c r="G214">
        <f>VLOOKUP($D214,CLASS!$D$2:$W$405,5,FALSE)</f>
        <v>80</v>
      </c>
      <c r="H214">
        <f>VLOOKUP($D214,CLASS!$D$2:$W$405,4,FALSE)</f>
        <v>0</v>
      </c>
      <c r="I214" s="2">
        <f t="shared" si="5"/>
        <v>80</v>
      </c>
      <c r="J214" s="45"/>
    </row>
    <row r="215" spans="1:47" x14ac:dyDescent="0.25">
      <c r="A215" s="47" t="s">
        <v>31</v>
      </c>
      <c r="B215" s="45" t="s">
        <v>127</v>
      </c>
      <c r="C215" s="44" t="s">
        <v>345</v>
      </c>
      <c r="D215" s="44">
        <v>134075</v>
      </c>
      <c r="E215" s="44" t="s">
        <v>39</v>
      </c>
      <c r="F215" s="44" t="s">
        <v>8</v>
      </c>
      <c r="G215">
        <f>VLOOKUP($D215,CLASS!$D$2:$W$405,5,FALSE)</f>
        <v>64</v>
      </c>
      <c r="H215">
        <f>VLOOKUP($D215,CLASS!$D$2:$W$405,4,FALSE)</f>
        <v>15</v>
      </c>
      <c r="I215" s="2">
        <f t="shared" si="5"/>
        <v>79</v>
      </c>
    </row>
    <row r="216" spans="1:47" x14ac:dyDescent="0.25">
      <c r="A216" s="47" t="s">
        <v>31</v>
      </c>
      <c r="B216" s="45" t="s">
        <v>281</v>
      </c>
      <c r="C216" s="44" t="s">
        <v>263</v>
      </c>
      <c r="D216" s="44">
        <v>131233</v>
      </c>
      <c r="E216" s="44" t="s">
        <v>12</v>
      </c>
      <c r="F216" s="44" t="s">
        <v>8</v>
      </c>
      <c r="G216">
        <f>VLOOKUP($D216,CLASS!$D$2:$W$405,5,FALSE)</f>
        <v>66</v>
      </c>
      <c r="H216">
        <f>VLOOKUP($D216,CLASS!$D$2:$W$405,4,FALSE)</f>
        <v>10</v>
      </c>
      <c r="I216" s="2">
        <f t="shared" si="5"/>
        <v>76</v>
      </c>
      <c r="J216" s="45"/>
    </row>
    <row r="217" spans="1:47" x14ac:dyDescent="0.25">
      <c r="A217" s="47" t="s">
        <v>31</v>
      </c>
      <c r="B217" s="45" t="s">
        <v>363</v>
      </c>
      <c r="C217" s="44" t="s">
        <v>66</v>
      </c>
      <c r="D217" s="44">
        <v>132934</v>
      </c>
      <c r="E217" s="44" t="s">
        <v>13</v>
      </c>
      <c r="F217" s="44" t="s">
        <v>8</v>
      </c>
      <c r="G217">
        <f>VLOOKUP($D217,CLASS!$D$2:$W$405,5,FALSE)</f>
        <v>60</v>
      </c>
      <c r="H217">
        <f>VLOOKUP($D217,CLASS!$D$2:$W$405,4,FALSE)</f>
        <v>15</v>
      </c>
      <c r="I217" s="2">
        <f t="shared" si="5"/>
        <v>75</v>
      </c>
    </row>
    <row r="218" spans="1:47" x14ac:dyDescent="0.25">
      <c r="A218" s="47" t="s">
        <v>31</v>
      </c>
      <c r="B218" s="45" t="s">
        <v>193</v>
      </c>
      <c r="C218" s="44" t="s">
        <v>284</v>
      </c>
      <c r="D218" s="44">
        <v>129528</v>
      </c>
      <c r="E218" s="44" t="s">
        <v>12</v>
      </c>
      <c r="F218" s="44" t="s">
        <v>8</v>
      </c>
      <c r="G218">
        <f>VLOOKUP($D218,CLASS!$D$2:$W$405,5,FALSE)</f>
        <v>64</v>
      </c>
      <c r="H218">
        <f>VLOOKUP($D218,CLASS!$D$2:$W$405,4,FALSE)</f>
        <v>10</v>
      </c>
      <c r="I218" s="2">
        <f t="shared" si="5"/>
        <v>74</v>
      </c>
      <c r="J218" s="45"/>
    </row>
    <row r="219" spans="1:47" x14ac:dyDescent="0.25">
      <c r="A219" s="47" t="s">
        <v>31</v>
      </c>
      <c r="B219" s="45" t="s">
        <v>285</v>
      </c>
      <c r="C219" s="44" t="s">
        <v>268</v>
      </c>
      <c r="D219" s="44">
        <v>96426</v>
      </c>
      <c r="E219" s="44" t="s">
        <v>12</v>
      </c>
      <c r="F219" s="44" t="s">
        <v>35</v>
      </c>
      <c r="G219">
        <f>VLOOKUP($D219,CLASS!$D$2:$W$405,5,FALSE)</f>
        <v>64</v>
      </c>
      <c r="H219">
        <f>VLOOKUP($D219,CLASS!$D$2:$W$405,4,FALSE)</f>
        <v>10</v>
      </c>
      <c r="I219" s="2">
        <f t="shared" si="5"/>
        <v>74</v>
      </c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</row>
    <row r="220" spans="1:47" x14ac:dyDescent="0.25">
      <c r="A220" s="47" t="s">
        <v>31</v>
      </c>
      <c r="B220" s="45" t="s">
        <v>368</v>
      </c>
      <c r="C220" s="44" t="s">
        <v>253</v>
      </c>
      <c r="D220" s="44">
        <v>132907</v>
      </c>
      <c r="E220" s="44" t="s">
        <v>13</v>
      </c>
      <c r="F220" s="44" t="s">
        <v>8</v>
      </c>
      <c r="G220">
        <f>VLOOKUP($D220,CLASS!$D$2:$W$405,5,FALSE)</f>
        <v>58</v>
      </c>
      <c r="H220">
        <f>VLOOKUP($D220,CLASS!$D$2:$W$405,4,FALSE)</f>
        <v>15</v>
      </c>
      <c r="I220" s="2">
        <f t="shared" si="5"/>
        <v>73</v>
      </c>
      <c r="J220" s="45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</row>
    <row r="221" spans="1:47" x14ac:dyDescent="0.25">
      <c r="A221" s="47" t="s">
        <v>31</v>
      </c>
      <c r="B221" s="45" t="s">
        <v>143</v>
      </c>
      <c r="C221" s="44" t="s">
        <v>369</v>
      </c>
      <c r="D221" s="44">
        <v>129705</v>
      </c>
      <c r="E221" s="44" t="s">
        <v>13</v>
      </c>
      <c r="F221" s="44" t="s">
        <v>8</v>
      </c>
      <c r="G221">
        <f>VLOOKUP($D221,CLASS!$D$2:$W$405,5,FALSE)</f>
        <v>58</v>
      </c>
      <c r="H221">
        <f>VLOOKUP($D221,CLASS!$D$2:$W$405,4,FALSE)</f>
        <v>15</v>
      </c>
      <c r="I221" s="2">
        <f t="shared" si="5"/>
        <v>73</v>
      </c>
      <c r="J221" s="45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</row>
    <row r="222" spans="1:47" x14ac:dyDescent="0.25">
      <c r="A222" s="47" t="s">
        <v>31</v>
      </c>
      <c r="B222" s="45" t="s">
        <v>287</v>
      </c>
      <c r="C222" s="44" t="s">
        <v>288</v>
      </c>
      <c r="D222" s="44">
        <v>127058</v>
      </c>
      <c r="E222" s="44" t="s">
        <v>12</v>
      </c>
      <c r="F222" s="44" t="s">
        <v>36</v>
      </c>
      <c r="G222">
        <f>VLOOKUP($D222,CLASS!$D$2:$W$405,5,FALSE)</f>
        <v>60</v>
      </c>
      <c r="H222">
        <f>VLOOKUP($D222,CLASS!$D$2:$W$405,4,FALSE)</f>
        <v>10</v>
      </c>
      <c r="I222" s="2">
        <f t="shared" si="5"/>
        <v>70</v>
      </c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</row>
    <row r="223" spans="1:47" x14ac:dyDescent="0.25">
      <c r="A223" s="47" t="s">
        <v>31</v>
      </c>
      <c r="B223" s="45" t="s">
        <v>127</v>
      </c>
      <c r="C223" s="44" t="s">
        <v>370</v>
      </c>
      <c r="D223" s="44">
        <v>60441</v>
      </c>
      <c r="E223" s="44" t="s">
        <v>13</v>
      </c>
      <c r="F223" s="44" t="s">
        <v>35</v>
      </c>
      <c r="G223">
        <f>VLOOKUP($D223,CLASS!$D$2:$W$405,5,FALSE)</f>
        <v>53</v>
      </c>
      <c r="H223">
        <f>VLOOKUP($D223,CLASS!$D$2:$W$405,4,FALSE)</f>
        <v>15</v>
      </c>
      <c r="I223" s="2">
        <f t="shared" si="5"/>
        <v>68</v>
      </c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</row>
    <row r="224" spans="1:47" x14ac:dyDescent="0.25">
      <c r="A224" s="47" t="s">
        <v>31</v>
      </c>
      <c r="B224" s="45" t="s">
        <v>373</v>
      </c>
      <c r="C224" s="44" t="s">
        <v>374</v>
      </c>
      <c r="D224" s="44">
        <v>129282</v>
      </c>
      <c r="E224" s="44" t="s">
        <v>13</v>
      </c>
      <c r="F224" s="44" t="s">
        <v>8</v>
      </c>
      <c r="G224">
        <f>VLOOKUP($D224,CLASS!$D$2:$W$405,5,FALSE)</f>
        <v>52</v>
      </c>
      <c r="H224">
        <f>VLOOKUP($D224,CLASS!$D$2:$W$405,4,FALSE)</f>
        <v>15</v>
      </c>
      <c r="I224" s="2">
        <f t="shared" si="5"/>
        <v>67</v>
      </c>
      <c r="J224" s="45"/>
    </row>
    <row r="225" spans="1:47" s="27" customFormat="1" x14ac:dyDescent="0.25">
      <c r="A225" s="47" t="s">
        <v>31</v>
      </c>
      <c r="B225" s="45" t="s">
        <v>90</v>
      </c>
      <c r="C225" s="44" t="s">
        <v>376</v>
      </c>
      <c r="D225" s="44">
        <v>90323</v>
      </c>
      <c r="E225" s="44" t="s">
        <v>13</v>
      </c>
      <c r="F225" s="44" t="s">
        <v>8</v>
      </c>
      <c r="G225">
        <f>VLOOKUP($D225,CLASS!$D$2:$W$405,5,FALSE)</f>
        <v>51</v>
      </c>
      <c r="H225">
        <f>VLOOKUP($D225,CLASS!$D$2:$W$405,4,FALSE)</f>
        <v>15</v>
      </c>
      <c r="I225" s="2">
        <f t="shared" si="5"/>
        <v>66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s="27" customFormat="1" x14ac:dyDescent="0.25">
      <c r="A226" s="47" t="s">
        <v>31</v>
      </c>
      <c r="B226" s="45" t="s">
        <v>384</v>
      </c>
      <c r="C226" s="44" t="s">
        <v>187</v>
      </c>
      <c r="D226" s="44">
        <v>127113</v>
      </c>
      <c r="E226" s="44" t="s">
        <v>13</v>
      </c>
      <c r="F226" s="44" t="s">
        <v>8</v>
      </c>
      <c r="G226" s="45">
        <f>VLOOKUP($D226,CLASS!$D$2:$W$405,5,FALSE)</f>
        <v>0</v>
      </c>
      <c r="H226" s="45">
        <f>VLOOKUP($D226,CLASS!$D$2:$W$405,4,FALSE)</f>
        <v>15</v>
      </c>
      <c r="I226" s="2">
        <f t="shared" si="5"/>
        <v>15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s="27" customFormat="1" x14ac:dyDescent="0.25">
      <c r="A227" s="47" t="s">
        <v>31</v>
      </c>
      <c r="B227" s="45" t="s">
        <v>69</v>
      </c>
      <c r="C227" s="44" t="s">
        <v>385</v>
      </c>
      <c r="D227" s="44">
        <v>129280</v>
      </c>
      <c r="E227" s="44" t="s">
        <v>13</v>
      </c>
      <c r="F227" s="44" t="s">
        <v>8</v>
      </c>
      <c r="G227" s="45">
        <f>VLOOKUP($D227,CLASS!$D$2:$W$405,5,FALSE)</f>
        <v>0</v>
      </c>
      <c r="H227" s="45">
        <f>VLOOKUP($D227,CLASS!$D$2:$W$405,4,FALSE)</f>
        <v>15</v>
      </c>
      <c r="I227" s="2">
        <f t="shared" si="5"/>
        <v>15</v>
      </c>
      <c r="J227" s="46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s="27" customFormat="1" x14ac:dyDescent="0.25">
      <c r="A228" s="47" t="s">
        <v>31</v>
      </c>
      <c r="B228" s="45" t="s">
        <v>88</v>
      </c>
      <c r="C228" s="44" t="s">
        <v>386</v>
      </c>
      <c r="D228" s="44">
        <v>128264</v>
      </c>
      <c r="E228" s="44" t="s">
        <v>13</v>
      </c>
      <c r="F228" s="44" t="s">
        <v>8</v>
      </c>
      <c r="G228" s="45">
        <f>VLOOKUP($D228,CLASS!$D$2:$W$405,5,FALSE)</f>
        <v>0</v>
      </c>
      <c r="H228" s="45">
        <f>VLOOKUP($D228,CLASS!$D$2:$W$405,4,FALSE)</f>
        <v>15</v>
      </c>
      <c r="I228" s="2">
        <f t="shared" si="5"/>
        <v>15</v>
      </c>
      <c r="J228" s="46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s="27" customFormat="1" x14ac:dyDescent="0.25">
      <c r="A229" s="47" t="s">
        <v>31</v>
      </c>
      <c r="B229" s="45" t="s">
        <v>390</v>
      </c>
      <c r="C229" s="44" t="s">
        <v>391</v>
      </c>
      <c r="D229" s="44">
        <v>134758</v>
      </c>
      <c r="E229" s="44" t="s">
        <v>13</v>
      </c>
      <c r="F229" s="44" t="s">
        <v>36</v>
      </c>
      <c r="G229">
        <f>VLOOKUP($D229,CLASS!$D$2:$W$405,5,FALSE)</f>
        <v>0</v>
      </c>
      <c r="H229">
        <f>VLOOKUP($D229,CLASS!$D$2:$W$405,4,FALSE)</f>
        <v>15</v>
      </c>
      <c r="I229" s="2">
        <f t="shared" si="5"/>
        <v>15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s="27" customFormat="1" x14ac:dyDescent="0.25">
      <c r="A230" s="47" t="s">
        <v>31</v>
      </c>
      <c r="B230" s="45" t="s">
        <v>79</v>
      </c>
      <c r="C230" s="44" t="s">
        <v>67</v>
      </c>
      <c r="D230" s="44">
        <v>132889</v>
      </c>
      <c r="E230" s="44" t="s">
        <v>13</v>
      </c>
      <c r="F230" s="44" t="s">
        <v>8</v>
      </c>
      <c r="G230">
        <f>VLOOKUP($D230,CLASS!$D$2:$W$405,5,FALSE)</f>
        <v>0</v>
      </c>
      <c r="H230">
        <f>VLOOKUP($D230,CLASS!$D$2:$W$405,4,FALSE)</f>
        <v>15</v>
      </c>
      <c r="I230" s="2">
        <f t="shared" si="5"/>
        <v>15</v>
      </c>
      <c r="J230" s="46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s="27" customFormat="1" x14ac:dyDescent="0.25">
      <c r="A231" s="47" t="s">
        <v>31</v>
      </c>
      <c r="B231" s="45" t="s">
        <v>162</v>
      </c>
      <c r="C231" s="44" t="s">
        <v>171</v>
      </c>
      <c r="D231" s="44">
        <v>133555</v>
      </c>
      <c r="E231" s="44" t="s">
        <v>13</v>
      </c>
      <c r="F231" s="44" t="s">
        <v>8</v>
      </c>
      <c r="G231">
        <f>VLOOKUP($D231,CLASS!$D$2:$W$405,5,FALSE)</f>
        <v>0</v>
      </c>
      <c r="H231">
        <f>VLOOKUP($D231,CLASS!$D$2:$W$405,4,FALSE)</f>
        <v>15</v>
      </c>
      <c r="I231" s="2">
        <f t="shared" si="5"/>
        <v>15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s="27" customFormat="1" x14ac:dyDescent="0.25">
      <c r="A232" s="47" t="s">
        <v>31</v>
      </c>
      <c r="B232" s="45" t="s">
        <v>393</v>
      </c>
      <c r="C232" s="44" t="s">
        <v>394</v>
      </c>
      <c r="D232" s="44">
        <v>123642</v>
      </c>
      <c r="E232" s="44" t="s">
        <v>13</v>
      </c>
      <c r="F232" s="44" t="s">
        <v>8</v>
      </c>
      <c r="G232">
        <f>VLOOKUP($D232,CLASS!$D$2:$W$405,5,FALSE)</f>
        <v>0</v>
      </c>
      <c r="H232">
        <f>VLOOKUP($D232,CLASS!$D$2:$W$405,4,FALSE)</f>
        <v>15</v>
      </c>
      <c r="I232" s="2">
        <f t="shared" si="5"/>
        <v>15</v>
      </c>
      <c r="J232" s="45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s="27" customFormat="1" x14ac:dyDescent="0.25">
      <c r="A233" s="47" t="s">
        <v>31</v>
      </c>
      <c r="B233" s="45" t="s">
        <v>400</v>
      </c>
      <c r="C233" s="44" t="s">
        <v>319</v>
      </c>
      <c r="D233" s="44">
        <v>131287</v>
      </c>
      <c r="E233" s="44" t="s">
        <v>13</v>
      </c>
      <c r="F233" s="44" t="s">
        <v>36</v>
      </c>
      <c r="G233">
        <f>VLOOKUP($D233,CLASS!$D$2:$W$405,5,FALSE)</f>
        <v>0</v>
      </c>
      <c r="H233">
        <f>VLOOKUP($D233,CLASS!$D$2:$W$405,4,FALSE)</f>
        <v>15</v>
      </c>
      <c r="I233" s="2">
        <f t="shared" si="5"/>
        <v>15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s="27" customFormat="1" x14ac:dyDescent="0.25">
      <c r="A234" s="47" t="s">
        <v>31</v>
      </c>
      <c r="B234" s="45" t="s">
        <v>175</v>
      </c>
      <c r="C234" s="44" t="s">
        <v>220</v>
      </c>
      <c r="D234" s="44">
        <v>90499</v>
      </c>
      <c r="E234" s="44" t="s">
        <v>12</v>
      </c>
      <c r="F234" s="44" t="s">
        <v>35</v>
      </c>
      <c r="G234">
        <f>VLOOKUP($D234,CLASS!$D$2:$W$405,5,FALSE)</f>
        <v>0</v>
      </c>
      <c r="H234">
        <f>VLOOKUP($D234,CLASS!$D$2:$W$405,4,FALSE)</f>
        <v>10</v>
      </c>
      <c r="I234" s="2">
        <f t="shared" si="5"/>
        <v>10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x14ac:dyDescent="0.25">
      <c r="A235" s="47" t="s">
        <v>31</v>
      </c>
      <c r="B235" s="45" t="s">
        <v>302</v>
      </c>
      <c r="C235" s="44" t="s">
        <v>303</v>
      </c>
      <c r="D235" s="44">
        <v>110769</v>
      </c>
      <c r="E235" s="44" t="s">
        <v>12</v>
      </c>
      <c r="F235" s="44" t="s">
        <v>8</v>
      </c>
      <c r="G235">
        <f>VLOOKUP($D235,CLASS!$D$2:$W$405,5,FALSE)</f>
        <v>0</v>
      </c>
      <c r="H235">
        <f>VLOOKUP($D235,CLASS!$D$2:$W$405,4,FALSE)</f>
        <v>10</v>
      </c>
      <c r="I235" s="2">
        <f t="shared" si="5"/>
        <v>10</v>
      </c>
    </row>
    <row r="236" spans="1:47" x14ac:dyDescent="0.25">
      <c r="A236" s="47" t="s">
        <v>31</v>
      </c>
      <c r="B236" s="45" t="s">
        <v>248</v>
      </c>
      <c r="C236" s="44" t="s">
        <v>310</v>
      </c>
      <c r="D236" s="44">
        <v>131162</v>
      </c>
      <c r="E236" s="44" t="s">
        <v>12</v>
      </c>
      <c r="F236" s="44" t="s">
        <v>8</v>
      </c>
      <c r="G236">
        <f>VLOOKUP($D236,CLASS!$D$2:$W$405,5,FALSE)</f>
        <v>0</v>
      </c>
      <c r="H236">
        <f>VLOOKUP($D236,CLASS!$D$2:$W$405,4,FALSE)</f>
        <v>10</v>
      </c>
      <c r="I236" s="2">
        <f t="shared" si="5"/>
        <v>10</v>
      </c>
    </row>
    <row r="237" spans="1:47" x14ac:dyDescent="0.25">
      <c r="A237" s="47" t="s">
        <v>31</v>
      </c>
      <c r="B237" s="45" t="s">
        <v>162</v>
      </c>
      <c r="C237" s="44" t="s">
        <v>290</v>
      </c>
      <c r="D237" s="44">
        <v>129951</v>
      </c>
      <c r="E237" s="44" t="s">
        <v>12</v>
      </c>
      <c r="F237" s="44" t="s">
        <v>35</v>
      </c>
      <c r="G237">
        <f>VLOOKUP($D237,CLASS!$D$2:$W$405,5,FALSE)</f>
        <v>0</v>
      </c>
      <c r="H237">
        <f>VLOOKUP($D237,CLASS!$D$2:$W$405,4,FALSE)</f>
        <v>10</v>
      </c>
      <c r="I237" s="2">
        <f t="shared" si="5"/>
        <v>10</v>
      </c>
    </row>
    <row r="238" spans="1:47" x14ac:dyDescent="0.25">
      <c r="A238" s="47" t="s">
        <v>31</v>
      </c>
      <c r="B238" s="45" t="s">
        <v>112</v>
      </c>
      <c r="C238" s="44" t="s">
        <v>319</v>
      </c>
      <c r="D238" s="44">
        <v>131286</v>
      </c>
      <c r="E238" s="44" t="s">
        <v>12</v>
      </c>
      <c r="F238" s="44" t="s">
        <v>8</v>
      </c>
      <c r="G238" s="45">
        <f>VLOOKUP($D238,CLASS!$D$2:$W$405,5,FALSE)</f>
        <v>0</v>
      </c>
      <c r="H238" s="45">
        <f>VLOOKUP($D238,CLASS!$D$2:$W$405,4,FALSE)</f>
        <v>10</v>
      </c>
      <c r="I238" s="2">
        <f t="shared" si="5"/>
        <v>10</v>
      </c>
    </row>
    <row r="239" spans="1:47" x14ac:dyDescent="0.25">
      <c r="A239" s="47" t="s">
        <v>31</v>
      </c>
      <c r="B239" s="45" t="s">
        <v>322</v>
      </c>
      <c r="C239" s="44" t="s">
        <v>106</v>
      </c>
      <c r="D239" s="44">
        <v>124024</v>
      </c>
      <c r="E239" s="44" t="s">
        <v>12</v>
      </c>
      <c r="F239" s="44" t="s">
        <v>36</v>
      </c>
      <c r="G239" s="45">
        <f>VLOOKUP($D239,CLASS!$D$2:$W$405,5,FALSE)</f>
        <v>0</v>
      </c>
      <c r="H239" s="45">
        <f>VLOOKUP($D239,CLASS!$D$2:$W$405,4,FALSE)</f>
        <v>10</v>
      </c>
      <c r="I239" s="2">
        <f t="shared" si="5"/>
        <v>10</v>
      </c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</row>
    <row r="240" spans="1:47" x14ac:dyDescent="0.25">
      <c r="A240" s="47" t="s">
        <v>31</v>
      </c>
      <c r="B240" s="45" t="s">
        <v>151</v>
      </c>
      <c r="C240" s="44" t="s">
        <v>213</v>
      </c>
      <c r="D240" s="44">
        <v>134080</v>
      </c>
      <c r="E240" s="44" t="s">
        <v>11</v>
      </c>
      <c r="F240" s="44" t="s">
        <v>8</v>
      </c>
      <c r="G240">
        <f>VLOOKUP($D240,CLASS!$D$2:$W$405,5,FALSE)</f>
        <v>0</v>
      </c>
      <c r="H240">
        <f>VLOOKUP($D240,CLASS!$D$2:$W$405,4,FALSE)</f>
        <v>5</v>
      </c>
      <c r="I240" s="2">
        <f t="shared" si="5"/>
        <v>5</v>
      </c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</row>
    <row r="241" spans="1:10" x14ac:dyDescent="0.25">
      <c r="A241" s="47" t="s">
        <v>31</v>
      </c>
      <c r="B241" s="45" t="s">
        <v>162</v>
      </c>
      <c r="C241" s="44" t="s">
        <v>220</v>
      </c>
      <c r="D241" s="44">
        <v>95598</v>
      </c>
      <c r="E241" s="44" t="s">
        <v>11</v>
      </c>
      <c r="F241" s="44" t="s">
        <v>35</v>
      </c>
      <c r="G241" s="44">
        <f>VLOOKUP($D241,CLASS!$D$2:$W$405,5,FALSE)</f>
        <v>0</v>
      </c>
      <c r="H241" s="44">
        <f>VLOOKUP($D241,CLASS!$D$2:$W$405,4,FALSE)</f>
        <v>5</v>
      </c>
      <c r="I241" s="2">
        <f t="shared" si="5"/>
        <v>5</v>
      </c>
    </row>
    <row r="242" spans="1:10" x14ac:dyDescent="0.25">
      <c r="A242" s="47" t="s">
        <v>31</v>
      </c>
      <c r="B242" s="45" t="s">
        <v>103</v>
      </c>
      <c r="C242" s="44" t="s">
        <v>222</v>
      </c>
      <c r="D242" s="44">
        <v>88361</v>
      </c>
      <c r="E242" s="44" t="s">
        <v>11</v>
      </c>
      <c r="F242" s="44" t="s">
        <v>35</v>
      </c>
      <c r="G242" s="44">
        <f>VLOOKUP($D242,CLASS!$D$2:$W$405,5,FALSE)</f>
        <v>0</v>
      </c>
      <c r="H242" s="44">
        <f>VLOOKUP($D242,CLASS!$D$2:$W$405,4,FALSE)</f>
        <v>5</v>
      </c>
      <c r="I242" s="2">
        <f t="shared" si="5"/>
        <v>5</v>
      </c>
      <c r="J242" s="45"/>
    </row>
    <row r="243" spans="1:10" x14ac:dyDescent="0.25">
      <c r="A243" s="47" t="s">
        <v>31</v>
      </c>
      <c r="B243" s="45" t="s">
        <v>231</v>
      </c>
      <c r="C243" s="44" t="s">
        <v>232</v>
      </c>
      <c r="D243" s="44">
        <v>11003</v>
      </c>
      <c r="E243" s="44" t="s">
        <v>11</v>
      </c>
      <c r="F243" s="44" t="s">
        <v>8</v>
      </c>
      <c r="G243" s="44">
        <f>VLOOKUP($D243,CLASS!$D$2:$W$405,5,FALSE)</f>
        <v>0</v>
      </c>
      <c r="H243" s="44">
        <f>VLOOKUP($D243,CLASS!$D$2:$W$405,4,FALSE)</f>
        <v>5</v>
      </c>
      <c r="I243" s="2">
        <f t="shared" si="5"/>
        <v>5</v>
      </c>
    </row>
    <row r="244" spans="1:10" x14ac:dyDescent="0.25">
      <c r="A244" s="47" t="s">
        <v>31</v>
      </c>
      <c r="B244" s="45" t="s">
        <v>129</v>
      </c>
      <c r="C244" s="44" t="s">
        <v>106</v>
      </c>
      <c r="D244" s="44">
        <v>16608</v>
      </c>
      <c r="E244" s="44" t="s">
        <v>11</v>
      </c>
      <c r="F244" s="44" t="s">
        <v>8</v>
      </c>
      <c r="G244" s="44">
        <f>VLOOKUP($D244,CLASS!$D$2:$W$405,5,FALSE)</f>
        <v>0</v>
      </c>
      <c r="H244" s="44">
        <f>VLOOKUP($D244,CLASS!$D$2:$W$405,4,FALSE)</f>
        <v>5</v>
      </c>
      <c r="I244" s="2">
        <f t="shared" si="5"/>
        <v>5</v>
      </c>
      <c r="J244" s="45"/>
    </row>
    <row r="245" spans="1:10" x14ac:dyDescent="0.25">
      <c r="A245" s="47" t="s">
        <v>31</v>
      </c>
      <c r="B245" s="45" t="s">
        <v>235</v>
      </c>
      <c r="C245" s="44" t="s">
        <v>236</v>
      </c>
      <c r="D245" s="44">
        <v>24389</v>
      </c>
      <c r="E245" s="44" t="s">
        <v>11</v>
      </c>
      <c r="F245" s="44" t="s">
        <v>35</v>
      </c>
      <c r="G245" s="44">
        <f>VLOOKUP($D245,CLASS!$D$2:$W$405,5,FALSE)</f>
        <v>0</v>
      </c>
      <c r="H245" s="44">
        <f>VLOOKUP($D245,CLASS!$D$2:$W$405,4,FALSE)</f>
        <v>5</v>
      </c>
      <c r="I245" s="2">
        <f t="shared" si="5"/>
        <v>5</v>
      </c>
    </row>
    <row r="246" spans="1:10" x14ac:dyDescent="0.25">
      <c r="A246" s="47" t="s">
        <v>31</v>
      </c>
      <c r="B246" s="45" t="s">
        <v>38</v>
      </c>
      <c r="C246" s="44" t="s">
        <v>95</v>
      </c>
      <c r="D246" s="44">
        <v>87112</v>
      </c>
      <c r="E246" s="44" t="s">
        <v>23</v>
      </c>
      <c r="F246" s="44" t="s">
        <v>8</v>
      </c>
      <c r="G246" s="44">
        <f>VLOOKUP($D246,CLASS!$D$2:$W$405,5,FALSE)</f>
        <v>0</v>
      </c>
      <c r="H246" s="44">
        <f>VLOOKUP($D246,CLASS!$D$2:$W$405,4,FALSE)</f>
        <v>0</v>
      </c>
      <c r="I246" s="2">
        <f t="shared" si="5"/>
        <v>0</v>
      </c>
      <c r="J246" s="45"/>
    </row>
    <row r="247" spans="1:10" x14ac:dyDescent="0.25">
      <c r="A247" s="47" t="s">
        <v>31</v>
      </c>
      <c r="B247" s="45" t="s">
        <v>96</v>
      </c>
      <c r="C247" s="44" t="s">
        <v>95</v>
      </c>
      <c r="D247" s="44">
        <v>110965</v>
      </c>
      <c r="E247" s="44" t="s">
        <v>23</v>
      </c>
      <c r="F247" s="44" t="s">
        <v>8</v>
      </c>
      <c r="G247" s="44">
        <f>VLOOKUP($D247,CLASS!$D$2:$W$405,5,FALSE)</f>
        <v>0</v>
      </c>
      <c r="H247" s="44">
        <f>VLOOKUP($D247,CLASS!$D$2:$W$405,4,FALSE)</f>
        <v>0</v>
      </c>
      <c r="I247" s="2">
        <f t="shared" si="5"/>
        <v>0</v>
      </c>
    </row>
    <row r="248" spans="1:10" x14ac:dyDescent="0.25">
      <c r="A248" s="47" t="s">
        <v>31</v>
      </c>
      <c r="B248" s="45" t="s">
        <v>151</v>
      </c>
      <c r="C248" s="44" t="s">
        <v>152</v>
      </c>
      <c r="D248" s="44">
        <v>99919</v>
      </c>
      <c r="E248" s="44" t="s">
        <v>7</v>
      </c>
      <c r="F248" s="44" t="s">
        <v>8</v>
      </c>
      <c r="G248" s="2">
        <f>VLOOKUP($D248,CLASS!$D$2:$W$405,5,FALSE)</f>
        <v>0</v>
      </c>
      <c r="H248" s="2">
        <f>VLOOKUP($D248,CLASS!$D$2:$W$405,4,FALSE)</f>
        <v>0</v>
      </c>
      <c r="I248" s="2">
        <f t="shared" si="5"/>
        <v>0</v>
      </c>
    </row>
    <row r="249" spans="1:10" x14ac:dyDescent="0.25">
      <c r="A249" s="47" t="s">
        <v>31</v>
      </c>
      <c r="B249" s="45" t="s">
        <v>65</v>
      </c>
      <c r="C249" s="44" t="s">
        <v>156</v>
      </c>
      <c r="D249" s="44">
        <v>27981</v>
      </c>
      <c r="E249" s="44" t="s">
        <v>7</v>
      </c>
      <c r="F249" s="44" t="s">
        <v>8</v>
      </c>
      <c r="G249" s="2">
        <f>VLOOKUP($D249,CLASS!$D$2:$W$405,5,FALSE)</f>
        <v>0</v>
      </c>
      <c r="H249" s="2">
        <f>VLOOKUP($D249,CLASS!$D$2:$W$405,4,FALSE)</f>
        <v>0</v>
      </c>
      <c r="I249" s="2">
        <f t="shared" si="5"/>
        <v>0</v>
      </c>
      <c r="J249" s="45"/>
    </row>
    <row r="250" spans="1:10" x14ac:dyDescent="0.25">
      <c r="A250" s="47" t="s">
        <v>14</v>
      </c>
      <c r="B250" s="45" t="s">
        <v>79</v>
      </c>
      <c r="C250" s="44" t="s">
        <v>250</v>
      </c>
      <c r="D250" s="44">
        <v>98867</v>
      </c>
      <c r="E250" s="44" t="s">
        <v>12</v>
      </c>
      <c r="F250" s="44" t="s">
        <v>8</v>
      </c>
      <c r="G250" s="44">
        <f>VLOOKUP($D250,CLASS!$D$2:$W$405,5,FALSE)</f>
        <v>80</v>
      </c>
      <c r="H250" s="44">
        <f>VLOOKUP($D250,CLASS!$D$2:$W$405,4,FALSE)</f>
        <v>10</v>
      </c>
      <c r="I250" s="2">
        <f t="shared" si="5"/>
        <v>90</v>
      </c>
      <c r="J250" s="50"/>
    </row>
    <row r="251" spans="1:10" x14ac:dyDescent="0.25">
      <c r="A251" s="47" t="s">
        <v>14</v>
      </c>
      <c r="B251" s="45" t="s">
        <v>97</v>
      </c>
      <c r="C251" s="44" t="s">
        <v>337</v>
      </c>
      <c r="D251" s="44">
        <v>119321</v>
      </c>
      <c r="E251" s="44" t="s">
        <v>13</v>
      </c>
      <c r="F251" s="44" t="s">
        <v>8</v>
      </c>
      <c r="G251">
        <f>VLOOKUP($D251,CLASS!$D$2:$W$405,5,FALSE)</f>
        <v>72</v>
      </c>
      <c r="H251">
        <f>VLOOKUP($D251,CLASS!$D$2:$W$405,4,FALSE)</f>
        <v>15</v>
      </c>
      <c r="I251" s="2">
        <f t="shared" si="5"/>
        <v>87</v>
      </c>
    </row>
    <row r="252" spans="1:10" x14ac:dyDescent="0.25">
      <c r="A252" s="47" t="s">
        <v>14</v>
      </c>
      <c r="B252" s="45" t="s">
        <v>274</v>
      </c>
      <c r="C252" s="44" t="s">
        <v>275</v>
      </c>
      <c r="D252" s="44">
        <v>101969</v>
      </c>
      <c r="E252" s="44" t="s">
        <v>12</v>
      </c>
      <c r="F252" s="44" t="s">
        <v>35</v>
      </c>
      <c r="G252">
        <f>VLOOKUP($D252,CLASS!$D$2:$W$405,5,FALSE)</f>
        <v>73</v>
      </c>
      <c r="H252">
        <f>VLOOKUP($D252,CLASS!$D$2:$W$405,4,FALSE)</f>
        <v>10</v>
      </c>
      <c r="I252" s="2">
        <f t="shared" si="5"/>
        <v>83</v>
      </c>
    </row>
    <row r="253" spans="1:10" x14ac:dyDescent="0.25">
      <c r="A253" s="47" t="s">
        <v>14</v>
      </c>
      <c r="B253" s="45" t="s">
        <v>127</v>
      </c>
      <c r="C253" s="44" t="s">
        <v>199</v>
      </c>
      <c r="D253" s="44">
        <v>133056</v>
      </c>
      <c r="E253" s="44" t="s">
        <v>11</v>
      </c>
      <c r="F253" s="44" t="s">
        <v>8</v>
      </c>
      <c r="G253" s="45">
        <f>VLOOKUP($D253,CLASS!$D$2:$W$405,5,FALSE)</f>
        <v>76</v>
      </c>
      <c r="H253" s="45">
        <f>VLOOKUP($D253,CLASS!$D$2:$W$405,4,FALSE)</f>
        <v>5</v>
      </c>
      <c r="I253" s="2">
        <f t="shared" si="5"/>
        <v>81</v>
      </c>
      <c r="J253" s="3"/>
    </row>
    <row r="254" spans="1:10" x14ac:dyDescent="0.25">
      <c r="A254" s="47" t="s">
        <v>14</v>
      </c>
      <c r="B254" s="45" t="s">
        <v>202</v>
      </c>
      <c r="C254" s="44" t="s">
        <v>203</v>
      </c>
      <c r="D254" s="44">
        <v>85349</v>
      </c>
      <c r="E254" s="44" t="s">
        <v>11</v>
      </c>
      <c r="F254" s="44" t="s">
        <v>35</v>
      </c>
      <c r="G254" s="45">
        <f>VLOOKUP($D254,CLASS!$D$2:$W$405,5,FALSE)</f>
        <v>75</v>
      </c>
      <c r="H254" s="45">
        <f>VLOOKUP($D254,CLASS!$D$2:$W$405,4,FALSE)</f>
        <v>5</v>
      </c>
      <c r="I254" s="2">
        <f t="shared" si="5"/>
        <v>80</v>
      </c>
      <c r="J254" s="46"/>
    </row>
    <row r="255" spans="1:10" x14ac:dyDescent="0.25">
      <c r="A255" s="47" t="s">
        <v>14</v>
      </c>
      <c r="B255" s="45" t="s">
        <v>183</v>
      </c>
      <c r="C255" s="44" t="s">
        <v>352</v>
      </c>
      <c r="D255" s="44">
        <v>134289</v>
      </c>
      <c r="E255" s="44" t="s">
        <v>13</v>
      </c>
      <c r="F255" s="44" t="s">
        <v>8</v>
      </c>
      <c r="G255">
        <f>VLOOKUP($D255,CLASS!$D$2:$W$405,5,FALSE)</f>
        <v>65</v>
      </c>
      <c r="H255">
        <f>VLOOKUP($D255,CLASS!$D$2:$W$405,4,FALSE)</f>
        <v>15</v>
      </c>
      <c r="I255" s="2">
        <f t="shared" si="5"/>
        <v>80</v>
      </c>
      <c r="J255" s="46"/>
    </row>
    <row r="256" spans="1:10" ht="15.75" thickBot="1" x14ac:dyDescent="0.3">
      <c r="A256" s="47" t="s">
        <v>14</v>
      </c>
      <c r="B256" s="45" t="s">
        <v>112</v>
      </c>
      <c r="C256" s="44" t="s">
        <v>353</v>
      </c>
      <c r="D256" s="44">
        <v>131917</v>
      </c>
      <c r="E256" s="44" t="s">
        <v>13</v>
      </c>
      <c r="F256" s="44" t="s">
        <v>8</v>
      </c>
      <c r="G256">
        <f>VLOOKUP($D256,CLASS!$D$2:$W$405,5,FALSE)</f>
        <v>65</v>
      </c>
      <c r="H256">
        <f>VLOOKUP($D256,CLASS!$D$2:$W$405,4,FALSE)</f>
        <v>15</v>
      </c>
      <c r="I256" s="2">
        <f t="shared" si="5"/>
        <v>80</v>
      </c>
      <c r="J256" s="45"/>
    </row>
    <row r="257" spans="1:10" ht="15.75" thickBot="1" x14ac:dyDescent="0.3">
      <c r="A257" s="47" t="s">
        <v>14</v>
      </c>
      <c r="B257" s="45" t="s">
        <v>69</v>
      </c>
      <c r="C257" s="44" t="s">
        <v>286</v>
      </c>
      <c r="D257" s="44">
        <v>123217</v>
      </c>
      <c r="E257" s="44" t="s">
        <v>12</v>
      </c>
      <c r="F257" s="44" t="s">
        <v>8</v>
      </c>
      <c r="G257">
        <f>VLOOKUP($D257,CLASS!$D$2:$W$405,5,FALSE)</f>
        <v>62</v>
      </c>
      <c r="H257">
        <f>VLOOKUP($D257,CLASS!$D$2:$W$405,4,FALSE)</f>
        <v>10</v>
      </c>
      <c r="I257" s="2">
        <f t="shared" si="5"/>
        <v>72</v>
      </c>
      <c r="J257" s="48">
        <f>SUM(I250:I257)</f>
        <v>653</v>
      </c>
    </row>
    <row r="258" spans="1:10" x14ac:dyDescent="0.25">
      <c r="A258" s="47" t="s">
        <v>14</v>
      </c>
      <c r="B258" s="45" t="s">
        <v>175</v>
      </c>
      <c r="C258" s="44" t="s">
        <v>381</v>
      </c>
      <c r="D258" s="44">
        <v>131742</v>
      </c>
      <c r="E258" s="44" t="s">
        <v>13</v>
      </c>
      <c r="F258" s="44" t="s">
        <v>8</v>
      </c>
      <c r="G258" s="45">
        <f>VLOOKUP($D258,CLASS!$D$2:$W$405,5,FALSE)</f>
        <v>0</v>
      </c>
      <c r="H258" s="45">
        <f>VLOOKUP($D258,CLASS!$D$2:$W$405,4,FALSE)</f>
        <v>15</v>
      </c>
      <c r="I258" s="2">
        <f t="shared" si="5"/>
        <v>15</v>
      </c>
    </row>
    <row r="259" spans="1:10" x14ac:dyDescent="0.25">
      <c r="A259" s="47" t="s">
        <v>14</v>
      </c>
      <c r="B259" s="45" t="s">
        <v>401</v>
      </c>
      <c r="C259" s="44" t="s">
        <v>402</v>
      </c>
      <c r="D259" s="44">
        <v>133294</v>
      </c>
      <c r="E259" s="44" t="s">
        <v>13</v>
      </c>
      <c r="F259" s="44" t="s">
        <v>36</v>
      </c>
      <c r="G259">
        <f>VLOOKUP($D259,CLASS!$D$2:$W$405,5,FALSE)</f>
        <v>0</v>
      </c>
      <c r="H259">
        <f>VLOOKUP($D259,CLASS!$D$2:$W$405,4,FALSE)</f>
        <v>15</v>
      </c>
      <c r="I259" s="2">
        <f t="shared" si="5"/>
        <v>15</v>
      </c>
    </row>
    <row r="260" spans="1:10" x14ac:dyDescent="0.25">
      <c r="A260" s="47" t="s">
        <v>14</v>
      </c>
      <c r="B260" s="45" t="s">
        <v>295</v>
      </c>
      <c r="C260" s="44" t="s">
        <v>296</v>
      </c>
      <c r="D260" s="44">
        <v>122662</v>
      </c>
      <c r="E260" s="44" t="s">
        <v>12</v>
      </c>
      <c r="F260" s="44" t="s">
        <v>8</v>
      </c>
      <c r="G260">
        <f>VLOOKUP($D260,CLASS!$D$2:$W$405,5,FALSE)</f>
        <v>0</v>
      </c>
      <c r="H260">
        <f>VLOOKUP($D260,CLASS!$D$2:$W$405,4,FALSE)</f>
        <v>10</v>
      </c>
      <c r="I260" s="2">
        <f t="shared" ref="I260:I264" si="6">G260+H260</f>
        <v>10</v>
      </c>
    </row>
    <row r="261" spans="1:10" x14ac:dyDescent="0.25">
      <c r="A261" s="47" t="s">
        <v>14</v>
      </c>
      <c r="B261" s="45" t="s">
        <v>297</v>
      </c>
      <c r="C261" s="44" t="s">
        <v>214</v>
      </c>
      <c r="D261" s="44">
        <v>115991</v>
      </c>
      <c r="E261" s="44" t="s">
        <v>12</v>
      </c>
      <c r="F261" s="44" t="s">
        <v>43</v>
      </c>
      <c r="G261">
        <f>VLOOKUP($D261,CLASS!$D$2:$W$405,5,FALSE)</f>
        <v>0</v>
      </c>
      <c r="H261">
        <f>VLOOKUP($D261,CLASS!$D$2:$W$405,4,FALSE)</f>
        <v>10</v>
      </c>
      <c r="I261" s="2">
        <f t="shared" si="6"/>
        <v>10</v>
      </c>
    </row>
    <row r="262" spans="1:10" x14ac:dyDescent="0.25">
      <c r="A262" s="47" t="s">
        <v>14</v>
      </c>
      <c r="B262" s="45" t="s">
        <v>88</v>
      </c>
      <c r="C262" s="44" t="s">
        <v>312</v>
      </c>
      <c r="D262" s="44">
        <v>52659</v>
      </c>
      <c r="E262" s="44" t="s">
        <v>12</v>
      </c>
      <c r="F262" s="44" t="s">
        <v>8</v>
      </c>
      <c r="G262">
        <f>VLOOKUP($D262,CLASS!$D$2:$W$405,5,FALSE)</f>
        <v>0</v>
      </c>
      <c r="H262">
        <f>VLOOKUP($D262,CLASS!$D$2:$W$405,4,FALSE)</f>
        <v>10</v>
      </c>
      <c r="I262" s="2">
        <f t="shared" si="6"/>
        <v>10</v>
      </c>
    </row>
    <row r="263" spans="1:10" x14ac:dyDescent="0.25">
      <c r="A263" s="47" t="s">
        <v>14</v>
      </c>
      <c r="B263" s="45" t="s">
        <v>38</v>
      </c>
      <c r="C263" s="44" t="s">
        <v>214</v>
      </c>
      <c r="D263" s="44">
        <v>115934</v>
      </c>
      <c r="E263" s="44" t="s">
        <v>11</v>
      </c>
      <c r="F263" s="44" t="s">
        <v>8</v>
      </c>
      <c r="G263">
        <f>VLOOKUP($D263,CLASS!$D$2:$W$405,5,FALSE)</f>
        <v>0</v>
      </c>
      <c r="H263">
        <f>VLOOKUP($D263,CLASS!$D$2:$W$405,4,FALSE)</f>
        <v>5</v>
      </c>
      <c r="I263" s="2">
        <f t="shared" si="6"/>
        <v>5</v>
      </c>
    </row>
    <row r="264" spans="1:10" x14ac:dyDescent="0.25">
      <c r="A264" s="47" t="s">
        <v>14</v>
      </c>
      <c r="B264" s="45" t="s">
        <v>88</v>
      </c>
      <c r="C264" s="44" t="s">
        <v>218</v>
      </c>
      <c r="D264" s="44">
        <v>49768</v>
      </c>
      <c r="E264" s="44" t="s">
        <v>11</v>
      </c>
      <c r="F264" s="44" t="s">
        <v>35</v>
      </c>
      <c r="G264">
        <f>VLOOKUP($D264,CLASS!$D$2:$W$405,5,FALSE)</f>
        <v>0</v>
      </c>
      <c r="H264">
        <f>VLOOKUP($D264,CLASS!$D$2:$W$405,4,FALSE)</f>
        <v>5</v>
      </c>
      <c r="I264" s="2">
        <f t="shared" si="6"/>
        <v>5</v>
      </c>
      <c r="J264" s="3"/>
    </row>
    <row r="265" spans="1:10" x14ac:dyDescent="0.25">
      <c r="A265" s="47" t="s">
        <v>49</v>
      </c>
      <c r="B265" s="45" t="s">
        <v>79</v>
      </c>
      <c r="C265" s="44" t="s">
        <v>406</v>
      </c>
      <c r="D265" s="44">
        <v>135962</v>
      </c>
      <c r="E265" s="44" t="s">
        <v>39</v>
      </c>
      <c r="F265" s="44" t="s">
        <v>8</v>
      </c>
      <c r="G265">
        <f>VLOOKUP($D265,CLASS!$D$2:$W$405,5,FALSE)</f>
        <v>0</v>
      </c>
      <c r="H265">
        <f>VLOOKUP($D265,CLASS!$D$2:$W$405,4,FALSE)</f>
        <v>0</v>
      </c>
      <c r="I265" s="2">
        <f t="shared" ref="I265:I325" si="7">G265+H265</f>
        <v>0</v>
      </c>
      <c r="J265" s="3"/>
    </row>
    <row r="266" spans="1:10" x14ac:dyDescent="0.25">
      <c r="A266" s="47" t="s">
        <v>26</v>
      </c>
      <c r="B266" s="45" t="s">
        <v>408</v>
      </c>
      <c r="C266" s="44" t="s">
        <v>409</v>
      </c>
      <c r="D266" s="44">
        <v>135800</v>
      </c>
      <c r="E266" s="44" t="s">
        <v>39</v>
      </c>
      <c r="F266" s="44" t="s">
        <v>8</v>
      </c>
      <c r="G266">
        <f>VLOOKUP($D266,CLASS!$D$2:$W$405,5,FALSE)</f>
        <v>0</v>
      </c>
      <c r="H266">
        <f>VLOOKUP($D266,CLASS!$D$2:$W$405,4,FALSE)</f>
        <v>10</v>
      </c>
      <c r="I266" s="2">
        <f t="shared" si="7"/>
        <v>10</v>
      </c>
    </row>
    <row r="267" spans="1:10" x14ac:dyDescent="0.25">
      <c r="A267" s="47" t="s">
        <v>30</v>
      </c>
      <c r="B267" s="45" t="s">
        <v>67</v>
      </c>
      <c r="C267" s="44" t="s">
        <v>410</v>
      </c>
      <c r="D267" s="44">
        <v>133354</v>
      </c>
      <c r="E267" s="44" t="s">
        <v>13</v>
      </c>
      <c r="F267" s="44" t="s">
        <v>8</v>
      </c>
      <c r="G267">
        <f>VLOOKUP($D267,CLASS!$D$2:$W$405,5,FALSE)</f>
        <v>0</v>
      </c>
      <c r="H267">
        <f>VLOOKUP($D267,CLASS!$D$2:$W$405,4,FALSE)</f>
        <v>15</v>
      </c>
      <c r="I267" s="2">
        <f t="shared" si="7"/>
        <v>15</v>
      </c>
    </row>
    <row r="268" spans="1:10" x14ac:dyDescent="0.25">
      <c r="A268" s="47" t="s">
        <v>31</v>
      </c>
      <c r="B268" s="45" t="s">
        <v>411</v>
      </c>
      <c r="C268" s="44" t="s">
        <v>412</v>
      </c>
      <c r="D268" s="44">
        <v>136286</v>
      </c>
      <c r="E268" s="44" t="s">
        <v>39</v>
      </c>
      <c r="F268" s="44" t="s">
        <v>8</v>
      </c>
      <c r="G268">
        <f>VLOOKUP($D268,CLASS!$D$2:$W$405,5,FALSE)</f>
        <v>0</v>
      </c>
      <c r="H268">
        <f>VLOOKUP($D268,CLASS!$D$2:$W$405,4,FALSE)</f>
        <v>15</v>
      </c>
      <c r="I268" s="2">
        <f t="shared" si="7"/>
        <v>15</v>
      </c>
    </row>
    <row r="269" spans="1:10" x14ac:dyDescent="0.25">
      <c r="A269" s="47" t="s">
        <v>30</v>
      </c>
      <c r="B269" s="45" t="s">
        <v>175</v>
      </c>
      <c r="C269" s="44" t="s">
        <v>159</v>
      </c>
      <c r="D269" s="44">
        <v>120278</v>
      </c>
      <c r="E269" s="44" t="s">
        <v>11</v>
      </c>
      <c r="F269" s="44" t="s">
        <v>8</v>
      </c>
      <c r="G269">
        <f>VLOOKUP($D269,CLASS!$D$2:$W$405,5,FALSE)</f>
        <v>0</v>
      </c>
      <c r="H269">
        <f>VLOOKUP($D269,CLASS!$D$2:$W$405,4,FALSE)</f>
        <v>5</v>
      </c>
      <c r="I269" s="2">
        <f t="shared" si="7"/>
        <v>5</v>
      </c>
    </row>
    <row r="270" spans="1:10" x14ac:dyDescent="0.25">
      <c r="A270" s="47" t="s">
        <v>30</v>
      </c>
      <c r="B270" s="45" t="s">
        <v>127</v>
      </c>
      <c r="C270" s="44" t="s">
        <v>413</v>
      </c>
      <c r="D270" s="44">
        <v>113616</v>
      </c>
      <c r="E270" s="44" t="s">
        <v>11</v>
      </c>
      <c r="F270" s="44" t="s">
        <v>8</v>
      </c>
      <c r="G270">
        <f>VLOOKUP($D270,CLASS!$D$2:$W$405,5,FALSE)</f>
        <v>0</v>
      </c>
      <c r="H270">
        <f>VLOOKUP($D270,CLASS!$D$2:$W$405,4,FALSE)</f>
        <v>5</v>
      </c>
      <c r="I270" s="2">
        <f t="shared" si="7"/>
        <v>5</v>
      </c>
    </row>
    <row r="271" spans="1:10" x14ac:dyDescent="0.25">
      <c r="A271" s="47" t="s">
        <v>26</v>
      </c>
      <c r="B271" s="45" t="s">
        <v>67</v>
      </c>
      <c r="C271" s="44" t="s">
        <v>208</v>
      </c>
      <c r="D271" s="44">
        <v>116239</v>
      </c>
      <c r="E271" s="44" t="s">
        <v>12</v>
      </c>
      <c r="F271" s="44" t="s">
        <v>35</v>
      </c>
      <c r="G271">
        <f>VLOOKUP($D271,CLASS!$D$2:$W$405,5,FALSE)</f>
        <v>0</v>
      </c>
      <c r="H271">
        <f>VLOOKUP($D271,CLASS!$D$2:$W$405,4,FALSE)</f>
        <v>10</v>
      </c>
      <c r="I271" s="2">
        <f t="shared" si="7"/>
        <v>10</v>
      </c>
    </row>
    <row r="272" spans="1:10" x14ac:dyDescent="0.25">
      <c r="A272" s="47" t="s">
        <v>26</v>
      </c>
      <c r="B272" s="45" t="s">
        <v>239</v>
      </c>
      <c r="C272" s="44" t="s">
        <v>208</v>
      </c>
      <c r="D272" s="44">
        <v>133843</v>
      </c>
      <c r="E272" s="44" t="s">
        <v>13</v>
      </c>
      <c r="F272" s="44" t="s">
        <v>42</v>
      </c>
      <c r="G272">
        <f>VLOOKUP($D272,CLASS!$D$2:$W$405,5,FALSE)</f>
        <v>0</v>
      </c>
      <c r="H272">
        <f>VLOOKUP($D272,CLASS!$D$2:$W$405,4,FALSE)</f>
        <v>15</v>
      </c>
      <c r="I272" s="2">
        <f t="shared" si="7"/>
        <v>15</v>
      </c>
    </row>
    <row r="273" spans="1:10" x14ac:dyDescent="0.25">
      <c r="A273" s="47" t="s">
        <v>49</v>
      </c>
      <c r="B273" s="45" t="s">
        <v>169</v>
      </c>
      <c r="C273" s="44" t="s">
        <v>414</v>
      </c>
      <c r="D273" s="44">
        <v>112272</v>
      </c>
      <c r="E273" s="44" t="s">
        <v>12</v>
      </c>
      <c r="F273" s="44" t="s">
        <v>8</v>
      </c>
      <c r="G273">
        <f>VLOOKUP($D273,CLASS!$D$2:$W$405,5,FALSE)</f>
        <v>0</v>
      </c>
      <c r="H273">
        <f>VLOOKUP($D273,CLASS!$D$2:$W$405,4,FALSE)</f>
        <v>10</v>
      </c>
      <c r="I273" s="2">
        <f t="shared" si="7"/>
        <v>10</v>
      </c>
    </row>
    <row r="274" spans="1:10" x14ac:dyDescent="0.25">
      <c r="A274" s="47" t="s">
        <v>14</v>
      </c>
      <c r="B274" s="45" t="s">
        <v>415</v>
      </c>
      <c r="C274" s="44" t="s">
        <v>416</v>
      </c>
      <c r="D274" s="44">
        <v>19729</v>
      </c>
      <c r="E274" s="44" t="s">
        <v>7</v>
      </c>
      <c r="F274" s="44" t="s">
        <v>8</v>
      </c>
      <c r="G274">
        <f>VLOOKUP($D274,CLASS!$D$2:$W$405,5,FALSE)</f>
        <v>0</v>
      </c>
      <c r="H274">
        <f>VLOOKUP($D274,CLASS!$D$2:$W$405,4,FALSE)</f>
        <v>0</v>
      </c>
      <c r="I274" s="2">
        <f t="shared" si="7"/>
        <v>0</v>
      </c>
    </row>
    <row r="275" spans="1:10" x14ac:dyDescent="0.25">
      <c r="A275" s="47" t="s">
        <v>14</v>
      </c>
      <c r="B275" s="45" t="s">
        <v>92</v>
      </c>
      <c r="C275" s="44" t="s">
        <v>417</v>
      </c>
      <c r="D275" s="44">
        <v>115650</v>
      </c>
      <c r="E275" s="44" t="s">
        <v>7</v>
      </c>
      <c r="F275" s="44" t="s">
        <v>8</v>
      </c>
      <c r="G275">
        <f>VLOOKUP($D275,CLASS!$D$2:$W$405,5,FALSE)</f>
        <v>0</v>
      </c>
      <c r="H275">
        <f>VLOOKUP($D275,CLASS!$D$2:$W$405,4,FALSE)</f>
        <v>0</v>
      </c>
      <c r="I275" s="2">
        <f t="shared" si="7"/>
        <v>0</v>
      </c>
    </row>
    <row r="276" spans="1:10" x14ac:dyDescent="0.25">
      <c r="A276" s="47" t="s">
        <v>10</v>
      </c>
      <c r="B276" s="45" t="s">
        <v>88</v>
      </c>
      <c r="C276" s="44" t="s">
        <v>422</v>
      </c>
      <c r="D276" s="44">
        <v>83496</v>
      </c>
      <c r="E276" s="44" t="s">
        <v>11</v>
      </c>
      <c r="F276" s="44" t="s">
        <v>35</v>
      </c>
      <c r="G276">
        <f>VLOOKUP($D276,CLASS!$D$2:$W$405,5,FALSE)</f>
        <v>0</v>
      </c>
      <c r="H276">
        <f>VLOOKUP($D276,CLASS!$D$2:$W$405,4,FALSE)</f>
        <v>5</v>
      </c>
      <c r="I276" s="2">
        <f t="shared" si="7"/>
        <v>5</v>
      </c>
    </row>
    <row r="277" spans="1:10" x14ac:dyDescent="0.25">
      <c r="A277" s="47" t="s">
        <v>14</v>
      </c>
      <c r="B277" s="45" t="s">
        <v>317</v>
      </c>
      <c r="C277" s="44" t="s">
        <v>418</v>
      </c>
      <c r="D277" s="44">
        <v>125527</v>
      </c>
      <c r="E277" s="44" t="s">
        <v>12</v>
      </c>
      <c r="F277" s="44" t="s">
        <v>8</v>
      </c>
      <c r="G277">
        <f>VLOOKUP($D277,CLASS!$D$2:$W$405,5,FALSE)</f>
        <v>0</v>
      </c>
      <c r="H277">
        <f>VLOOKUP($D277,CLASS!$D$2:$W$405,4,FALSE)</f>
        <v>10</v>
      </c>
      <c r="I277" s="2">
        <f t="shared" si="7"/>
        <v>10</v>
      </c>
    </row>
    <row r="278" spans="1:10" x14ac:dyDescent="0.25">
      <c r="A278" s="47" t="s">
        <v>26</v>
      </c>
      <c r="B278" s="45" t="s">
        <v>97</v>
      </c>
      <c r="C278" s="44" t="s">
        <v>419</v>
      </c>
      <c r="D278" s="44">
        <v>91625</v>
      </c>
      <c r="E278" s="44" t="s">
        <v>7</v>
      </c>
      <c r="F278" s="44" t="s">
        <v>8</v>
      </c>
      <c r="G278">
        <f>VLOOKUP($D278,CLASS!$D$2:$W$405,5,FALSE)</f>
        <v>0</v>
      </c>
      <c r="H278">
        <f>VLOOKUP($D278,CLASS!$D$2:$W$405,4,FALSE)</f>
        <v>0</v>
      </c>
      <c r="I278" s="2">
        <f t="shared" si="7"/>
        <v>0</v>
      </c>
    </row>
    <row r="279" spans="1:10" x14ac:dyDescent="0.25">
      <c r="A279" s="47" t="s">
        <v>26</v>
      </c>
      <c r="B279" s="45" t="s">
        <v>38</v>
      </c>
      <c r="C279" s="44" t="s">
        <v>420</v>
      </c>
      <c r="D279" s="44">
        <v>120868</v>
      </c>
      <c r="E279" s="44" t="s">
        <v>7</v>
      </c>
      <c r="F279" s="44" t="s">
        <v>8</v>
      </c>
      <c r="G279">
        <f>VLOOKUP($D279,CLASS!$D$2:$W$405,5,FALSE)</f>
        <v>0</v>
      </c>
      <c r="H279">
        <f>VLOOKUP($D279,CLASS!$D$2:$W$405,4,FALSE)</f>
        <v>0</v>
      </c>
      <c r="I279" s="2">
        <f t="shared" si="7"/>
        <v>0</v>
      </c>
    </row>
    <row r="280" spans="1:10" x14ac:dyDescent="0.25">
      <c r="A280" s="47" t="s">
        <v>14</v>
      </c>
      <c r="B280" s="45" t="s">
        <v>183</v>
      </c>
      <c r="C280" s="44" t="s">
        <v>421</v>
      </c>
      <c r="D280" s="44">
        <v>135536</v>
      </c>
      <c r="E280" s="44" t="s">
        <v>13</v>
      </c>
      <c r="F280" s="44" t="s">
        <v>42</v>
      </c>
      <c r="G280">
        <f>VLOOKUP($D280,CLASS!$D$2:$W$405,5,FALSE)</f>
        <v>0</v>
      </c>
      <c r="H280">
        <f>VLOOKUP($D280,CLASS!$D$2:$W$405,4,FALSE)</f>
        <v>15</v>
      </c>
      <c r="I280" s="2">
        <f t="shared" si="7"/>
        <v>15</v>
      </c>
      <c r="J280" s="3"/>
    </row>
    <row r="281" spans="1:10" x14ac:dyDescent="0.25">
      <c r="A281" s="47" t="s">
        <v>30</v>
      </c>
      <c r="B281" s="45" t="s">
        <v>248</v>
      </c>
      <c r="C281" s="44" t="s">
        <v>424</v>
      </c>
      <c r="D281" s="44">
        <v>132642</v>
      </c>
      <c r="E281" s="44" t="s">
        <v>13</v>
      </c>
      <c r="F281" s="44" t="s">
        <v>8</v>
      </c>
      <c r="G281">
        <f>VLOOKUP($D281,CLASS!$D$2:$W$405,5,FALSE)</f>
        <v>0</v>
      </c>
      <c r="H281">
        <f>VLOOKUP($D281,CLASS!$D$2:$W$405,4,FALSE)</f>
        <v>15</v>
      </c>
      <c r="I281" s="2">
        <f t="shared" si="7"/>
        <v>15</v>
      </c>
    </row>
    <row r="282" spans="1:10" x14ac:dyDescent="0.25">
      <c r="A282" s="25"/>
      <c r="G282" t="e">
        <f>VLOOKUP($D282,CLASS!$D$2:$W$405,5,FALSE)</f>
        <v>#N/A</v>
      </c>
      <c r="H282" t="e">
        <f>VLOOKUP($D282,CLASS!$D$2:$W$405,4,FALSE)</f>
        <v>#N/A</v>
      </c>
      <c r="I282" s="2" t="e">
        <f t="shared" si="7"/>
        <v>#N/A</v>
      </c>
    </row>
    <row r="283" spans="1:10" x14ac:dyDescent="0.25">
      <c r="A283" s="27"/>
      <c r="B283" s="27"/>
      <c r="C283" s="27"/>
      <c r="D283" s="27"/>
      <c r="E283" s="27"/>
      <c r="F283" s="27"/>
      <c r="G283" t="e">
        <f>VLOOKUP($D283,CLASS!$D$2:$W$405,5,FALSE)</f>
        <v>#N/A</v>
      </c>
      <c r="H283" t="e">
        <f>VLOOKUP($D283,CLASS!$D$2:$W$405,4,FALSE)</f>
        <v>#N/A</v>
      </c>
      <c r="I283" s="2" t="e">
        <f t="shared" si="7"/>
        <v>#N/A</v>
      </c>
    </row>
    <row r="284" spans="1:10" x14ac:dyDescent="0.25">
      <c r="A284" s="25"/>
      <c r="G284" t="e">
        <f>VLOOKUP($D284,CLASS!$D$2:$W$405,5,FALSE)</f>
        <v>#N/A</v>
      </c>
      <c r="H284" t="e">
        <f>VLOOKUP($D284,CLASS!$D$2:$W$405,4,FALSE)</f>
        <v>#N/A</v>
      </c>
      <c r="I284" s="2" t="e">
        <f t="shared" si="7"/>
        <v>#N/A</v>
      </c>
    </row>
    <row r="285" spans="1:10" x14ac:dyDescent="0.25">
      <c r="A285" s="25"/>
      <c r="G285" t="e">
        <f>VLOOKUP($D285,CLASS!$D$2:$W$405,5,FALSE)</f>
        <v>#N/A</v>
      </c>
      <c r="H285" t="e">
        <f>VLOOKUP($D285,CLASS!$D$2:$W$405,4,FALSE)</f>
        <v>#N/A</v>
      </c>
      <c r="I285" s="2" t="e">
        <f t="shared" si="7"/>
        <v>#N/A</v>
      </c>
    </row>
    <row r="286" spans="1:10" x14ac:dyDescent="0.25">
      <c r="A286" s="25"/>
      <c r="G286" t="e">
        <f>VLOOKUP($D286,CLASS!$D$2:$W$405,5,FALSE)</f>
        <v>#N/A</v>
      </c>
      <c r="H286" t="e">
        <f>VLOOKUP($D286,CLASS!$D$2:$W$405,4,FALSE)</f>
        <v>#N/A</v>
      </c>
      <c r="I286" s="2" t="e">
        <f t="shared" si="7"/>
        <v>#N/A</v>
      </c>
    </row>
    <row r="287" spans="1:10" x14ac:dyDescent="0.25">
      <c r="A287" s="25"/>
      <c r="G287" t="e">
        <f>VLOOKUP($D287,CLASS!$D$2:$W$405,5,FALSE)</f>
        <v>#N/A</v>
      </c>
      <c r="H287" t="e">
        <f>VLOOKUP($D287,CLASS!$D$2:$W$405,4,FALSE)</f>
        <v>#N/A</v>
      </c>
      <c r="I287" s="2" t="e">
        <f t="shared" si="7"/>
        <v>#N/A</v>
      </c>
      <c r="J287" s="3"/>
    </row>
    <row r="288" spans="1:10" x14ac:dyDescent="0.25">
      <c r="G288" t="e">
        <f>VLOOKUP($D288,CLASS!$D$2:$W$405,5,FALSE)</f>
        <v>#N/A</v>
      </c>
      <c r="H288" t="e">
        <f>VLOOKUP($D288,CLASS!$D$2:$W$405,4,FALSE)</f>
        <v>#N/A</v>
      </c>
      <c r="I288" s="2" t="e">
        <f t="shared" si="7"/>
        <v>#N/A</v>
      </c>
    </row>
    <row r="289" spans="1:10" x14ac:dyDescent="0.25">
      <c r="A289" s="27"/>
      <c r="B289" s="27"/>
      <c r="C289" s="27"/>
      <c r="D289" s="27"/>
      <c r="E289" s="27"/>
      <c r="F289" s="27"/>
      <c r="G289" t="e">
        <f>VLOOKUP($D289,CLASS!$D$2:$W$405,5,FALSE)</f>
        <v>#N/A</v>
      </c>
      <c r="H289" t="e">
        <f>VLOOKUP($D289,CLASS!$D$2:$W$405,4,FALSE)</f>
        <v>#N/A</v>
      </c>
      <c r="I289" s="2" t="e">
        <f t="shared" si="7"/>
        <v>#N/A</v>
      </c>
    </row>
    <row r="290" spans="1:10" x14ac:dyDescent="0.25">
      <c r="A290" s="25"/>
      <c r="G290" t="e">
        <f>VLOOKUP($D290,CLASS!$D$2:$W$405,5,FALSE)</f>
        <v>#N/A</v>
      </c>
      <c r="H290" t="e">
        <f>VLOOKUP($D290,CLASS!$D$2:$W$405,4,FALSE)</f>
        <v>#N/A</v>
      </c>
      <c r="I290" s="2" t="e">
        <f t="shared" si="7"/>
        <v>#N/A</v>
      </c>
    </row>
    <row r="291" spans="1:10" x14ac:dyDescent="0.25">
      <c r="A291" s="25"/>
      <c r="G291" s="2" t="e">
        <f>VLOOKUP($D291,CLASS!$D$2:$W$405,5,FALSE)</f>
        <v>#N/A</v>
      </c>
      <c r="H291" s="2" t="e">
        <f>VLOOKUP($D291,CLASS!$D$2:$W$405,4,FALSE)</f>
        <v>#N/A</v>
      </c>
      <c r="I291" s="2" t="e">
        <f t="shared" si="7"/>
        <v>#N/A</v>
      </c>
    </row>
    <row r="292" spans="1:10" x14ac:dyDescent="0.25">
      <c r="A292" s="25"/>
      <c r="G292" s="2" t="e">
        <f>VLOOKUP($D292,CLASS!$D$2:$W$405,5,FALSE)</f>
        <v>#N/A</v>
      </c>
      <c r="H292" s="2" t="e">
        <f>VLOOKUP($D292,CLASS!$D$2:$W$405,4,FALSE)</f>
        <v>#N/A</v>
      </c>
      <c r="I292" s="2" t="e">
        <f t="shared" si="7"/>
        <v>#N/A</v>
      </c>
      <c r="J292" s="3"/>
    </row>
    <row r="293" spans="1:10" x14ac:dyDescent="0.25">
      <c r="A293" s="25"/>
      <c r="G293" s="2" t="e">
        <f>VLOOKUP($D293,CLASS!$D$2:$W$405,5,FALSE)</f>
        <v>#N/A</v>
      </c>
      <c r="H293" s="2" t="e">
        <f>VLOOKUP($D293,CLASS!$D$2:$W$405,4,FALSE)</f>
        <v>#N/A</v>
      </c>
      <c r="I293" s="2" t="e">
        <f t="shared" si="7"/>
        <v>#N/A</v>
      </c>
    </row>
    <row r="294" spans="1:10" x14ac:dyDescent="0.25">
      <c r="A294" s="25"/>
      <c r="G294" s="2" t="e">
        <f>VLOOKUP($D294,CLASS!$D$2:$W$405,5,FALSE)</f>
        <v>#N/A</v>
      </c>
      <c r="H294" s="2" t="e">
        <f>VLOOKUP($D294,CLASS!$D$2:$W$405,4,FALSE)</f>
        <v>#N/A</v>
      </c>
      <c r="I294" s="2" t="e">
        <f t="shared" si="7"/>
        <v>#N/A</v>
      </c>
    </row>
    <row r="295" spans="1:10" x14ac:dyDescent="0.25">
      <c r="A295" s="25"/>
      <c r="G295" s="2" t="e">
        <f>VLOOKUP($D295,CLASS!$D$2:$W$405,5,FALSE)</f>
        <v>#N/A</v>
      </c>
      <c r="H295" s="2" t="e">
        <f>VLOOKUP($D295,CLASS!$D$2:$W$405,4,FALSE)</f>
        <v>#N/A</v>
      </c>
      <c r="I295" s="2" t="e">
        <f t="shared" si="7"/>
        <v>#N/A</v>
      </c>
    </row>
    <row r="296" spans="1:10" x14ac:dyDescent="0.25">
      <c r="A296" s="25"/>
      <c r="G296" s="2" t="e">
        <f>VLOOKUP($D296,CLASS!$D$2:$W$405,5,FALSE)</f>
        <v>#N/A</v>
      </c>
      <c r="H296" s="2" t="e">
        <f>VLOOKUP($D296,CLASS!$D$2:$W$405,4,FALSE)</f>
        <v>#N/A</v>
      </c>
      <c r="I296" s="2" t="e">
        <f t="shared" si="7"/>
        <v>#N/A</v>
      </c>
    </row>
    <row r="297" spans="1:10" x14ac:dyDescent="0.25">
      <c r="A297" s="25"/>
      <c r="G297" s="2" t="e">
        <f>VLOOKUP($D297,CLASS!$D$2:$W$405,5,FALSE)</f>
        <v>#N/A</v>
      </c>
      <c r="H297" s="2" t="e">
        <f>VLOOKUP($D297,CLASS!$D$2:$W$405,4,FALSE)</f>
        <v>#N/A</v>
      </c>
      <c r="I297" s="2" t="e">
        <f t="shared" si="7"/>
        <v>#N/A</v>
      </c>
      <c r="J297" s="3"/>
    </row>
    <row r="298" spans="1:10" x14ac:dyDescent="0.25">
      <c r="A298" s="25"/>
      <c r="G298" s="2" t="e">
        <f>VLOOKUP($D298,CLASS!$D$2:$W$405,5,FALSE)</f>
        <v>#N/A</v>
      </c>
      <c r="H298" s="2" t="e">
        <f>VLOOKUP($D298,CLASS!$D$2:$W$405,4,FALSE)</f>
        <v>#N/A</v>
      </c>
      <c r="I298" s="2" t="e">
        <f t="shared" si="7"/>
        <v>#N/A</v>
      </c>
      <c r="J298" s="3"/>
    </row>
    <row r="299" spans="1:10" x14ac:dyDescent="0.25">
      <c r="A299" s="25"/>
      <c r="G299" s="2" t="e">
        <f>VLOOKUP($D299,CLASS!$D$2:$W$405,5,FALSE)</f>
        <v>#N/A</v>
      </c>
      <c r="H299" s="2" t="e">
        <f>VLOOKUP($D299,CLASS!$D$2:$W$405,4,FALSE)</f>
        <v>#N/A</v>
      </c>
      <c r="I299" s="2" t="e">
        <f t="shared" si="7"/>
        <v>#N/A</v>
      </c>
      <c r="J299" s="3"/>
    </row>
    <row r="300" spans="1:10" x14ac:dyDescent="0.25">
      <c r="A300" s="25"/>
      <c r="G300" s="2" t="e">
        <f>VLOOKUP($D300,CLASS!$D$2:$W$405,5,FALSE)</f>
        <v>#N/A</v>
      </c>
      <c r="H300" s="2" t="e">
        <f>VLOOKUP($D300,CLASS!$D$2:$W$405,4,FALSE)</f>
        <v>#N/A</v>
      </c>
      <c r="I300" s="2" t="e">
        <f t="shared" si="7"/>
        <v>#N/A</v>
      </c>
    </row>
    <row r="301" spans="1:10" x14ac:dyDescent="0.25">
      <c r="A301" s="4"/>
      <c r="B301"/>
      <c r="C301"/>
      <c r="D301"/>
      <c r="E301"/>
      <c r="F301"/>
      <c r="G301" t="e">
        <f>VLOOKUP($D301,CLASS!$D$2:$W$405,5,FALSE)</f>
        <v>#N/A</v>
      </c>
      <c r="H301" t="e">
        <f>VLOOKUP($D301,CLASS!$D$2:$W$405,4,FALSE)</f>
        <v>#N/A</v>
      </c>
      <c r="I301" s="2" t="e">
        <f t="shared" si="7"/>
        <v>#N/A</v>
      </c>
    </row>
    <row r="302" spans="1:10" x14ac:dyDescent="0.25">
      <c r="A302" s="25"/>
      <c r="G302" t="e">
        <f>VLOOKUP($D302,CLASS!$D$2:$W$405,5,FALSE)</f>
        <v>#N/A</v>
      </c>
      <c r="H302" t="e">
        <f>VLOOKUP($D302,CLASS!$D$2:$W$405,4,FALSE)</f>
        <v>#N/A</v>
      </c>
      <c r="I302" s="2" t="e">
        <f t="shared" si="7"/>
        <v>#N/A</v>
      </c>
      <c r="J302" s="3"/>
    </row>
    <row r="303" spans="1:10" x14ac:dyDescent="0.25">
      <c r="A303" s="25"/>
      <c r="G303" t="e">
        <f>VLOOKUP($D303,CLASS!$D$2:$W$405,5,FALSE)</f>
        <v>#N/A</v>
      </c>
      <c r="H303" t="e">
        <f>VLOOKUP($D303,CLASS!$D$2:$W$405,4,FALSE)</f>
        <v>#N/A</v>
      </c>
      <c r="I303" s="2" t="e">
        <f t="shared" si="7"/>
        <v>#N/A</v>
      </c>
    </row>
    <row r="304" spans="1:10" x14ac:dyDescent="0.25">
      <c r="A304" s="25"/>
      <c r="G304" t="e">
        <f>VLOOKUP($D304,CLASS!$D$2:$W$405,5,FALSE)</f>
        <v>#N/A</v>
      </c>
      <c r="H304" t="e">
        <f>VLOOKUP($D304,CLASS!$D$2:$W$405,4,FALSE)</f>
        <v>#N/A</v>
      </c>
      <c r="I304" s="2" t="e">
        <f t="shared" si="7"/>
        <v>#N/A</v>
      </c>
    </row>
    <row r="305" spans="1:10" x14ac:dyDescent="0.25">
      <c r="A305" s="25"/>
      <c r="G305" t="e">
        <f>VLOOKUP($D305,CLASS!$D$2:$W$405,5,FALSE)</f>
        <v>#N/A</v>
      </c>
      <c r="H305" t="e">
        <f>VLOOKUP($D305,CLASS!$D$2:$W$405,4,FALSE)</f>
        <v>#N/A</v>
      </c>
      <c r="I305" s="2" t="e">
        <f t="shared" si="7"/>
        <v>#N/A</v>
      </c>
    </row>
    <row r="306" spans="1:10" x14ac:dyDescent="0.25">
      <c r="A306" s="25"/>
      <c r="G306" t="e">
        <f>VLOOKUP($D306,CLASS!$D$2:$W$405,5,FALSE)</f>
        <v>#N/A</v>
      </c>
      <c r="H306" t="e">
        <f>VLOOKUP($D306,CLASS!$D$2:$W$405,4,FALSE)</f>
        <v>#N/A</v>
      </c>
      <c r="I306" s="2" t="e">
        <f t="shared" si="7"/>
        <v>#N/A</v>
      </c>
      <c r="J306" s="3"/>
    </row>
    <row r="307" spans="1:10" x14ac:dyDescent="0.25">
      <c r="A307" s="25"/>
      <c r="G307" t="e">
        <f>VLOOKUP($D307,CLASS!$D$2:$W$405,5,FALSE)</f>
        <v>#N/A</v>
      </c>
      <c r="H307" t="e">
        <f>VLOOKUP($D307,CLASS!$D$2:$W$405,4,FALSE)</f>
        <v>#N/A</v>
      </c>
      <c r="I307" s="2" t="e">
        <f t="shared" si="7"/>
        <v>#N/A</v>
      </c>
    </row>
    <row r="308" spans="1:10" x14ac:dyDescent="0.25">
      <c r="A308" s="25"/>
      <c r="G308" t="e">
        <f>VLOOKUP($D308,CLASS!$D$2:$W$405,5,FALSE)</f>
        <v>#N/A</v>
      </c>
      <c r="H308" t="e">
        <f>VLOOKUP($D308,CLASS!$D$2:$W$405,4,FALSE)</f>
        <v>#N/A</v>
      </c>
      <c r="I308" s="2" t="e">
        <f t="shared" si="7"/>
        <v>#N/A</v>
      </c>
    </row>
    <row r="309" spans="1:10" x14ac:dyDescent="0.25">
      <c r="A309" s="25"/>
      <c r="G309" t="e">
        <f>VLOOKUP($D309,CLASS!$D$2:$W$405,5,FALSE)</f>
        <v>#N/A</v>
      </c>
      <c r="H309" t="e">
        <f>VLOOKUP($D309,CLASS!$D$2:$W$405,4,FALSE)</f>
        <v>#N/A</v>
      </c>
      <c r="I309" s="2" t="e">
        <f t="shared" si="7"/>
        <v>#N/A</v>
      </c>
    </row>
    <row r="310" spans="1:10" x14ac:dyDescent="0.25">
      <c r="A310" s="25"/>
      <c r="G310" t="e">
        <f>VLOOKUP($D310,CLASS!$D$2:$W$405,5,FALSE)</f>
        <v>#N/A</v>
      </c>
      <c r="H310" t="e">
        <f>VLOOKUP($D310,CLASS!$D$2:$W$405,4,FALSE)</f>
        <v>#N/A</v>
      </c>
      <c r="I310" s="2" t="e">
        <f t="shared" si="7"/>
        <v>#N/A</v>
      </c>
    </row>
    <row r="311" spans="1:10" x14ac:dyDescent="0.25">
      <c r="A311" s="25"/>
      <c r="G311" t="e">
        <f>VLOOKUP($D311,CLASS!$D$2:$W$405,5,FALSE)</f>
        <v>#N/A</v>
      </c>
      <c r="H311" t="e">
        <f>VLOOKUP($D311,CLASS!$D$2:$W$405,4,FALSE)</f>
        <v>#N/A</v>
      </c>
      <c r="I311" s="2" t="e">
        <f t="shared" si="7"/>
        <v>#N/A</v>
      </c>
    </row>
    <row r="312" spans="1:10" x14ac:dyDescent="0.25">
      <c r="A312" s="25"/>
      <c r="G312" t="e">
        <f>VLOOKUP($D312,CLASS!$D$2:$W$405,5,FALSE)</f>
        <v>#N/A</v>
      </c>
      <c r="H312" t="e">
        <f>VLOOKUP($D312,CLASS!$D$2:$W$405,4,FALSE)</f>
        <v>#N/A</v>
      </c>
      <c r="I312" s="2" t="e">
        <f t="shared" si="7"/>
        <v>#N/A</v>
      </c>
    </row>
    <row r="313" spans="1:10" x14ac:dyDescent="0.25">
      <c r="A313" s="25"/>
      <c r="G313" t="e">
        <f>VLOOKUP($D313,CLASS!$D$2:$W$405,5,FALSE)</f>
        <v>#N/A</v>
      </c>
      <c r="H313" t="e">
        <f>VLOOKUP($D313,CLASS!$D$2:$W$405,4,FALSE)</f>
        <v>#N/A</v>
      </c>
      <c r="I313" s="2" t="e">
        <f t="shared" si="7"/>
        <v>#N/A</v>
      </c>
    </row>
    <row r="314" spans="1:10" x14ac:dyDescent="0.25">
      <c r="A314" s="25"/>
      <c r="G314" t="e">
        <f>VLOOKUP($D314,CLASS!$D$2:$W$405,5,FALSE)</f>
        <v>#N/A</v>
      </c>
      <c r="H314" t="e">
        <f>VLOOKUP($D314,CLASS!$D$2:$W$405,4,FALSE)</f>
        <v>#N/A</v>
      </c>
      <c r="I314" s="2" t="e">
        <f t="shared" si="7"/>
        <v>#N/A</v>
      </c>
    </row>
    <row r="315" spans="1:10" x14ac:dyDescent="0.25">
      <c r="A315" s="25"/>
      <c r="G315" t="e">
        <f>VLOOKUP($D315,CLASS!$D$2:$W$405,5,FALSE)</f>
        <v>#N/A</v>
      </c>
      <c r="H315" t="e">
        <f>VLOOKUP($D315,CLASS!$D$2:$W$405,4,FALSE)</f>
        <v>#N/A</v>
      </c>
      <c r="I315" s="2" t="e">
        <f t="shared" si="7"/>
        <v>#N/A</v>
      </c>
    </row>
    <row r="316" spans="1:10" x14ac:dyDescent="0.25">
      <c r="A316" s="25"/>
      <c r="G316" t="e">
        <f>VLOOKUP($D316,CLASS!$D$2:$W$405,5,FALSE)</f>
        <v>#N/A</v>
      </c>
      <c r="H316" t="e">
        <f>VLOOKUP($D316,CLASS!$D$2:$W$405,4,FALSE)</f>
        <v>#N/A</v>
      </c>
      <c r="I316" s="2" t="e">
        <f t="shared" si="7"/>
        <v>#N/A</v>
      </c>
    </row>
    <row r="317" spans="1:10" x14ac:dyDescent="0.25">
      <c r="A317" s="25"/>
      <c r="G317" t="e">
        <f>VLOOKUP($D317,CLASS!$D$2:$W$405,5,FALSE)</f>
        <v>#N/A</v>
      </c>
      <c r="H317" t="e">
        <f>VLOOKUP($D317,CLASS!$D$2:$W$405,4,FALSE)</f>
        <v>#N/A</v>
      </c>
      <c r="I317" s="2" t="e">
        <f t="shared" si="7"/>
        <v>#N/A</v>
      </c>
    </row>
    <row r="318" spans="1:10" x14ac:dyDescent="0.25">
      <c r="A318" s="25"/>
      <c r="G318" t="e">
        <f>VLOOKUP($D318,CLASS!$D$2:$W$405,5,FALSE)</f>
        <v>#N/A</v>
      </c>
      <c r="H318" t="e">
        <f>VLOOKUP($D318,CLASS!$D$2:$W$405,4,FALSE)</f>
        <v>#N/A</v>
      </c>
      <c r="I318" s="2" t="e">
        <f t="shared" si="7"/>
        <v>#N/A</v>
      </c>
    </row>
    <row r="319" spans="1:10" x14ac:dyDescent="0.25">
      <c r="A319" s="25"/>
      <c r="G319" t="e">
        <f>VLOOKUP($D319,CLASS!$D$2:$W$405,5,FALSE)</f>
        <v>#N/A</v>
      </c>
      <c r="H319" t="e">
        <f>VLOOKUP($D319,CLASS!$D$2:$W$405,4,FALSE)</f>
        <v>#N/A</v>
      </c>
      <c r="I319" s="2" t="e">
        <f t="shared" si="7"/>
        <v>#N/A</v>
      </c>
    </row>
    <row r="320" spans="1:10" x14ac:dyDescent="0.25">
      <c r="A320" s="25"/>
      <c r="G320" t="e">
        <f>VLOOKUP($D320,CLASS!$D$2:$W$405,5,FALSE)</f>
        <v>#N/A</v>
      </c>
      <c r="H320" t="e">
        <f>VLOOKUP($D320,CLASS!$D$2:$W$405,4,FALSE)</f>
        <v>#N/A</v>
      </c>
      <c r="I320" s="2" t="e">
        <f t="shared" si="7"/>
        <v>#N/A</v>
      </c>
    </row>
    <row r="321" spans="1:10" x14ac:dyDescent="0.25">
      <c r="A321" s="25"/>
      <c r="G321" t="e">
        <f>VLOOKUP($D321,CLASS!$D$2:$W$405,5,FALSE)</f>
        <v>#N/A</v>
      </c>
      <c r="H321" t="e">
        <f>VLOOKUP($D321,CLASS!$D$2:$W$405,4,FALSE)</f>
        <v>#N/A</v>
      </c>
      <c r="I321" s="2" t="e">
        <f t="shared" si="7"/>
        <v>#N/A</v>
      </c>
    </row>
    <row r="322" spans="1:10" x14ac:dyDescent="0.25">
      <c r="A322" s="25"/>
      <c r="G322" t="e">
        <f>VLOOKUP($D322,CLASS!$D$2:$W$405,5,FALSE)</f>
        <v>#N/A</v>
      </c>
      <c r="H322" t="e">
        <f>VLOOKUP($D322,CLASS!$D$2:$W$405,4,FALSE)</f>
        <v>#N/A</v>
      </c>
      <c r="I322" s="2" t="e">
        <f t="shared" si="7"/>
        <v>#N/A</v>
      </c>
    </row>
    <row r="323" spans="1:10" x14ac:dyDescent="0.25">
      <c r="A323" s="25"/>
      <c r="G323" t="e">
        <f>VLOOKUP($D323,CLASS!$D$2:$W$405,5,FALSE)</f>
        <v>#N/A</v>
      </c>
      <c r="H323" t="e">
        <f>VLOOKUP($D323,CLASS!$D$2:$W$405,4,FALSE)</f>
        <v>#N/A</v>
      </c>
      <c r="I323" s="2" t="e">
        <f t="shared" si="7"/>
        <v>#N/A</v>
      </c>
    </row>
    <row r="324" spans="1:10" x14ac:dyDescent="0.25">
      <c r="A324" s="25"/>
      <c r="G324" t="e">
        <f>VLOOKUP($D324,CLASS!$D$2:$W$405,5,FALSE)</f>
        <v>#N/A</v>
      </c>
      <c r="H324" t="e">
        <f>VLOOKUP($D324,CLASS!$D$2:$W$405,4,FALSE)</f>
        <v>#N/A</v>
      </c>
      <c r="I324" s="2" t="e">
        <f t="shared" si="7"/>
        <v>#N/A</v>
      </c>
    </row>
    <row r="325" spans="1:10" x14ac:dyDescent="0.25">
      <c r="A325" s="25"/>
      <c r="G325" t="e">
        <f>VLOOKUP($D325,CLASS!$D$2:$W$405,5,FALSE)</f>
        <v>#N/A</v>
      </c>
      <c r="H325" t="e">
        <f>VLOOKUP($D325,CLASS!$D$2:$W$405,4,FALSE)</f>
        <v>#N/A</v>
      </c>
      <c r="I325" s="2" t="e">
        <f t="shared" si="7"/>
        <v>#N/A</v>
      </c>
      <c r="J325" s="3"/>
    </row>
    <row r="326" spans="1:10" x14ac:dyDescent="0.25">
      <c r="A326" s="25"/>
      <c r="G326" t="e">
        <f>VLOOKUP($D326,CLASS!$D$2:$W$405,5,FALSE)</f>
        <v>#N/A</v>
      </c>
      <c r="H326" t="e">
        <f>VLOOKUP($D326,CLASS!$D$2:$W$405,4,FALSE)</f>
        <v>#N/A</v>
      </c>
      <c r="I326" s="2" t="e">
        <f t="shared" ref="I326:I366" si="8">G326+H326</f>
        <v>#N/A</v>
      </c>
    </row>
    <row r="327" spans="1:10" x14ac:dyDescent="0.25">
      <c r="A327" s="25"/>
      <c r="G327" t="e">
        <f>VLOOKUP($D327,CLASS!$D$2:$W$405,5,FALSE)</f>
        <v>#N/A</v>
      </c>
      <c r="H327" t="e">
        <f>VLOOKUP($D327,CLASS!$D$2:$W$405,4,FALSE)</f>
        <v>#N/A</v>
      </c>
      <c r="I327" s="2" t="e">
        <f t="shared" si="8"/>
        <v>#N/A</v>
      </c>
    </row>
    <row r="328" spans="1:10" x14ac:dyDescent="0.25">
      <c r="A328" s="25"/>
      <c r="G328" t="e">
        <f>VLOOKUP($D328,CLASS!$D$2:$W$405,5,FALSE)</f>
        <v>#N/A</v>
      </c>
      <c r="H328" t="e">
        <f>VLOOKUP($D328,CLASS!$D$2:$W$405,4,FALSE)</f>
        <v>#N/A</v>
      </c>
      <c r="I328" s="2" t="e">
        <f t="shared" si="8"/>
        <v>#N/A</v>
      </c>
    </row>
    <row r="329" spans="1:10" x14ac:dyDescent="0.25">
      <c r="A329" s="25"/>
      <c r="G329" t="e">
        <f>VLOOKUP($D329,CLASS!$D$2:$W$405,5,FALSE)</f>
        <v>#N/A</v>
      </c>
      <c r="H329" t="e">
        <f>VLOOKUP($D329,CLASS!$D$2:$W$405,4,FALSE)</f>
        <v>#N/A</v>
      </c>
      <c r="I329" s="2" t="e">
        <f t="shared" si="8"/>
        <v>#N/A</v>
      </c>
      <c r="J329" s="3"/>
    </row>
    <row r="330" spans="1:10" x14ac:dyDescent="0.25">
      <c r="A330" s="25"/>
      <c r="G330" t="e">
        <f>VLOOKUP($D330,CLASS!$D$2:$W$405,5,FALSE)</f>
        <v>#N/A</v>
      </c>
      <c r="H330" t="e">
        <f>VLOOKUP($D330,CLASS!$D$2:$W$405,4,FALSE)</f>
        <v>#N/A</v>
      </c>
      <c r="I330" s="2" t="e">
        <f t="shared" si="8"/>
        <v>#N/A</v>
      </c>
    </row>
    <row r="331" spans="1:10" x14ac:dyDescent="0.25">
      <c r="A331" s="25"/>
      <c r="G331" t="e">
        <f>VLOOKUP($D331,CLASS!$D$2:$W$405,5,FALSE)</f>
        <v>#N/A</v>
      </c>
      <c r="H331" t="e">
        <f>VLOOKUP($D331,CLASS!$D$2:$W$405,4,FALSE)</f>
        <v>#N/A</v>
      </c>
      <c r="I331" s="2" t="e">
        <f t="shared" si="8"/>
        <v>#N/A</v>
      </c>
    </row>
    <row r="332" spans="1:10" x14ac:dyDescent="0.25">
      <c r="A332" s="25"/>
      <c r="G332" t="e">
        <f>VLOOKUP($D332,CLASS!$D$2:$W$405,5,FALSE)</f>
        <v>#N/A</v>
      </c>
      <c r="H332" t="e">
        <f>VLOOKUP($D332,CLASS!$D$2:$W$405,4,FALSE)</f>
        <v>#N/A</v>
      </c>
      <c r="I332" s="2" t="e">
        <f t="shared" si="8"/>
        <v>#N/A</v>
      </c>
    </row>
    <row r="333" spans="1:10" x14ac:dyDescent="0.25">
      <c r="A333" s="25"/>
      <c r="G333" t="e">
        <f>VLOOKUP($D333,CLASS!$D$2:$W$405,5,FALSE)</f>
        <v>#N/A</v>
      </c>
      <c r="H333" t="e">
        <f>VLOOKUP($D333,CLASS!$D$2:$W$405,4,FALSE)</f>
        <v>#N/A</v>
      </c>
      <c r="I333" s="2" t="e">
        <f t="shared" si="8"/>
        <v>#N/A</v>
      </c>
    </row>
    <row r="334" spans="1:10" x14ac:dyDescent="0.25">
      <c r="A334" s="25"/>
      <c r="G334" t="e">
        <f>VLOOKUP($D334,CLASS!$D$2:$W$405,5,FALSE)</f>
        <v>#N/A</v>
      </c>
      <c r="H334" t="e">
        <f>VLOOKUP($D334,CLASS!$D$2:$W$405,4,FALSE)</f>
        <v>#N/A</v>
      </c>
      <c r="I334" s="2" t="e">
        <f t="shared" si="8"/>
        <v>#N/A</v>
      </c>
    </row>
    <row r="335" spans="1:10" x14ac:dyDescent="0.25">
      <c r="A335" s="25"/>
      <c r="G335" t="e">
        <f>VLOOKUP($D335,CLASS!$D$2:$W$405,5,FALSE)</f>
        <v>#N/A</v>
      </c>
      <c r="H335" t="e">
        <f>VLOOKUP($D335,CLASS!$D$2:$W$405,4,FALSE)</f>
        <v>#N/A</v>
      </c>
      <c r="I335" s="2" t="e">
        <f t="shared" si="8"/>
        <v>#N/A</v>
      </c>
    </row>
    <row r="336" spans="1:10" x14ac:dyDescent="0.25">
      <c r="A336" s="25"/>
      <c r="G336" t="e">
        <f>VLOOKUP($D336,CLASS!$D$2:$W$405,5,FALSE)</f>
        <v>#N/A</v>
      </c>
      <c r="H336" t="e">
        <f>VLOOKUP($D336,CLASS!$D$2:$W$405,4,FALSE)</f>
        <v>#N/A</v>
      </c>
      <c r="I336" s="2" t="e">
        <f t="shared" si="8"/>
        <v>#N/A</v>
      </c>
      <c r="J336" s="3"/>
    </row>
    <row r="337" spans="1:10" x14ac:dyDescent="0.25">
      <c r="A337" s="25"/>
      <c r="G337" t="e">
        <f>VLOOKUP($D337,CLASS!$D$2:$W$405,5,FALSE)</f>
        <v>#N/A</v>
      </c>
      <c r="H337" t="e">
        <f>VLOOKUP($D337,CLASS!$D$2:$W$405,4,FALSE)</f>
        <v>#N/A</v>
      </c>
      <c r="I337" s="2" t="e">
        <f t="shared" si="8"/>
        <v>#N/A</v>
      </c>
    </row>
    <row r="338" spans="1:10" x14ac:dyDescent="0.25">
      <c r="A338" s="25"/>
      <c r="G338" t="e">
        <f>VLOOKUP($D338,CLASS!$D$2:$W$405,5,FALSE)</f>
        <v>#N/A</v>
      </c>
      <c r="H338" t="e">
        <f>VLOOKUP($D338,CLASS!$D$2:$W$405,4,FALSE)</f>
        <v>#N/A</v>
      </c>
      <c r="I338" s="2" t="e">
        <f t="shared" si="8"/>
        <v>#N/A</v>
      </c>
      <c r="J338" s="3"/>
    </row>
    <row r="339" spans="1:10" x14ac:dyDescent="0.25">
      <c r="A339" s="25"/>
      <c r="G339" t="e">
        <f>VLOOKUP($D339,CLASS!$D$2:$W$405,5,FALSE)</f>
        <v>#N/A</v>
      </c>
      <c r="H339" t="e">
        <f>VLOOKUP($D339,CLASS!$D$2:$W$405,4,FALSE)</f>
        <v>#N/A</v>
      </c>
      <c r="I339" s="2" t="e">
        <f t="shared" si="8"/>
        <v>#N/A</v>
      </c>
    </row>
    <row r="340" spans="1:10" x14ac:dyDescent="0.25">
      <c r="A340" s="25"/>
      <c r="G340" s="2" t="e">
        <f>VLOOKUP($D340,CLASS!$D$2:$W$405,5,FALSE)</f>
        <v>#N/A</v>
      </c>
      <c r="H340" s="2" t="e">
        <f>VLOOKUP($D340,CLASS!$D$2:$W$405,4,FALSE)</f>
        <v>#N/A</v>
      </c>
      <c r="I340" s="2" t="e">
        <f t="shared" si="8"/>
        <v>#N/A</v>
      </c>
    </row>
    <row r="341" spans="1:10" x14ac:dyDescent="0.25">
      <c r="A341" s="25"/>
      <c r="G341" s="2" t="e">
        <f>VLOOKUP($D341,CLASS!$D$2:$W$405,5,FALSE)</f>
        <v>#N/A</v>
      </c>
      <c r="H341" s="2" t="e">
        <f>VLOOKUP($D341,CLASS!$D$2:$W$405,4,FALSE)</f>
        <v>#N/A</v>
      </c>
      <c r="I341" s="2" t="e">
        <f t="shared" si="8"/>
        <v>#N/A</v>
      </c>
    </row>
    <row r="342" spans="1:10" x14ac:dyDescent="0.25">
      <c r="A342" s="25"/>
      <c r="G342" s="2" t="e">
        <f>VLOOKUP($D342,CLASS!$D$2:$W$405,5,FALSE)</f>
        <v>#N/A</v>
      </c>
      <c r="H342" s="2" t="e">
        <f>VLOOKUP($D342,CLASS!$D$2:$W$405,4,FALSE)</f>
        <v>#N/A</v>
      </c>
      <c r="I342" s="2" t="e">
        <f t="shared" si="8"/>
        <v>#N/A</v>
      </c>
    </row>
    <row r="343" spans="1:10" x14ac:dyDescent="0.25">
      <c r="A343" s="25"/>
      <c r="G343" s="2" t="e">
        <f>VLOOKUP($D343,CLASS!$D$2:$W$405,5,FALSE)</f>
        <v>#N/A</v>
      </c>
      <c r="H343" s="2" t="e">
        <f>VLOOKUP($D343,CLASS!$D$2:$W$405,4,FALSE)</f>
        <v>#N/A</v>
      </c>
      <c r="I343" s="2" t="e">
        <f t="shared" si="8"/>
        <v>#N/A</v>
      </c>
    </row>
    <row r="344" spans="1:10" x14ac:dyDescent="0.25">
      <c r="A344" s="25"/>
      <c r="G344" s="2" t="e">
        <f>VLOOKUP($D344,CLASS!$D$2:$W$405,5,FALSE)</f>
        <v>#N/A</v>
      </c>
      <c r="H344" s="2" t="e">
        <f>VLOOKUP($D344,CLASS!$D$2:$W$405,4,FALSE)</f>
        <v>#N/A</v>
      </c>
      <c r="I344" s="2" t="e">
        <f t="shared" si="8"/>
        <v>#N/A</v>
      </c>
    </row>
    <row r="345" spans="1:10" x14ac:dyDescent="0.25">
      <c r="A345" s="25"/>
      <c r="G345" s="2" t="e">
        <f>VLOOKUP($D345,CLASS!$D$2:$W$405,5,FALSE)</f>
        <v>#N/A</v>
      </c>
      <c r="H345" s="2" t="e">
        <f>VLOOKUP($D345,CLASS!$D$2:$W$405,4,FALSE)</f>
        <v>#N/A</v>
      </c>
      <c r="I345" s="2" t="e">
        <f t="shared" si="8"/>
        <v>#N/A</v>
      </c>
      <c r="J345" s="3"/>
    </row>
    <row r="346" spans="1:10" x14ac:dyDescent="0.25">
      <c r="A346" s="25"/>
      <c r="G346" s="2" t="e">
        <f>VLOOKUP($D346,CLASS!$D$2:$W$405,5,FALSE)</f>
        <v>#N/A</v>
      </c>
      <c r="H346" s="2" t="e">
        <f>VLOOKUP($D346,CLASS!$D$2:$W$405,4,FALSE)</f>
        <v>#N/A</v>
      </c>
      <c r="I346" s="2" t="e">
        <f t="shared" si="8"/>
        <v>#N/A</v>
      </c>
    </row>
    <row r="347" spans="1:10" x14ac:dyDescent="0.25">
      <c r="A347" s="25"/>
      <c r="G347" s="2" t="e">
        <f>VLOOKUP($D347,CLASS!$D$2:$W$405,5,FALSE)</f>
        <v>#N/A</v>
      </c>
      <c r="H347" s="2" t="e">
        <f>VLOOKUP($D347,CLASS!$D$2:$W$405,4,FALSE)</f>
        <v>#N/A</v>
      </c>
      <c r="I347" s="2" t="e">
        <f t="shared" si="8"/>
        <v>#N/A</v>
      </c>
    </row>
    <row r="348" spans="1:10" x14ac:dyDescent="0.25">
      <c r="A348" s="25"/>
      <c r="G348" s="2" t="e">
        <f>VLOOKUP($D348,CLASS!$D$2:$W$405,5,FALSE)</f>
        <v>#N/A</v>
      </c>
      <c r="H348" s="2" t="e">
        <f>VLOOKUP($D348,CLASS!$D$2:$W$405,4,FALSE)</f>
        <v>#N/A</v>
      </c>
      <c r="I348" s="2" t="e">
        <f t="shared" si="8"/>
        <v>#N/A</v>
      </c>
    </row>
    <row r="349" spans="1:10" x14ac:dyDescent="0.25">
      <c r="A349" s="25"/>
      <c r="G349" s="2" t="e">
        <f>VLOOKUP($D349,CLASS!$D$2:$W$405,5,FALSE)</f>
        <v>#N/A</v>
      </c>
      <c r="H349" s="2" t="e">
        <f>VLOOKUP($D349,CLASS!$D$2:$W$405,4,FALSE)</f>
        <v>#N/A</v>
      </c>
      <c r="I349" s="2" t="e">
        <f t="shared" si="8"/>
        <v>#N/A</v>
      </c>
      <c r="J349" s="3"/>
    </row>
    <row r="350" spans="1:10" x14ac:dyDescent="0.25">
      <c r="A350" s="25"/>
      <c r="G350" s="2" t="e">
        <f>VLOOKUP($D350,CLASS!$D$2:$W$405,5,FALSE)</f>
        <v>#N/A</v>
      </c>
      <c r="H350" s="2" t="e">
        <f>VLOOKUP($D350,CLASS!$D$2:$W$405,4,FALSE)</f>
        <v>#N/A</v>
      </c>
      <c r="I350" s="2" t="e">
        <f t="shared" si="8"/>
        <v>#N/A</v>
      </c>
    </row>
    <row r="351" spans="1:10" x14ac:dyDescent="0.25">
      <c r="A351" s="25"/>
      <c r="G351" t="e">
        <f>VLOOKUP($D351,CLASS!$D$2:$W$405,5,FALSE)</f>
        <v>#N/A</v>
      </c>
      <c r="H351" t="e">
        <f>VLOOKUP($D351,CLASS!$D$2:$W$405,4,FALSE)</f>
        <v>#N/A</v>
      </c>
      <c r="I351" s="2" t="e">
        <f t="shared" si="8"/>
        <v>#N/A</v>
      </c>
    </row>
    <row r="352" spans="1:10" x14ac:dyDescent="0.25">
      <c r="A352" s="25"/>
      <c r="G352" t="e">
        <f>VLOOKUP($D352,CLASS!$D$2:$W$405,5,FALSE)</f>
        <v>#N/A</v>
      </c>
      <c r="H352" t="e">
        <f>VLOOKUP($D352,CLASS!$D$2:$W$405,4,FALSE)</f>
        <v>#N/A</v>
      </c>
      <c r="I352" s="2" t="e">
        <f t="shared" si="8"/>
        <v>#N/A</v>
      </c>
      <c r="J352" s="3"/>
    </row>
    <row r="353" spans="1:10" x14ac:dyDescent="0.25">
      <c r="A353" s="4"/>
      <c r="B353"/>
      <c r="C353"/>
      <c r="D353"/>
      <c r="E353"/>
      <c r="F353"/>
      <c r="G353" t="e">
        <f>VLOOKUP($D353,CLASS!$D$2:$W$405,5,FALSE)</f>
        <v>#N/A</v>
      </c>
      <c r="H353" t="e">
        <f>VLOOKUP($D353,CLASS!$D$2:$W$405,4,FALSE)</f>
        <v>#N/A</v>
      </c>
      <c r="I353" s="2" t="e">
        <f t="shared" si="8"/>
        <v>#N/A</v>
      </c>
    </row>
    <row r="354" spans="1:10" x14ac:dyDescent="0.25">
      <c r="A354" s="4"/>
      <c r="B354"/>
      <c r="C354"/>
      <c r="D354"/>
      <c r="E354"/>
      <c r="F354"/>
      <c r="G354" t="e">
        <f>VLOOKUP($D354,CLASS!$D$2:$W$405,5,FALSE)</f>
        <v>#N/A</v>
      </c>
      <c r="H354" t="e">
        <f>VLOOKUP($D354,CLASS!$D$2:$W$405,4,FALSE)</f>
        <v>#N/A</v>
      </c>
      <c r="I354" s="2" t="e">
        <f t="shared" si="8"/>
        <v>#N/A</v>
      </c>
      <c r="J354" s="3"/>
    </row>
    <row r="355" spans="1:10" x14ac:dyDescent="0.25">
      <c r="A355" s="25"/>
      <c r="G355" t="e">
        <f>VLOOKUP($D355,CLASS!$D$2:$W$405,5,FALSE)</f>
        <v>#N/A</v>
      </c>
      <c r="H355" t="e">
        <f>VLOOKUP($D355,CLASS!$D$2:$W$405,4,FALSE)</f>
        <v>#N/A</v>
      </c>
      <c r="I355" s="2" t="e">
        <f t="shared" si="8"/>
        <v>#N/A</v>
      </c>
    </row>
    <row r="356" spans="1:10" x14ac:dyDescent="0.25">
      <c r="A356" s="25"/>
      <c r="G356" t="e">
        <f>VLOOKUP($D356,CLASS!$D$2:$W$405,5,FALSE)</f>
        <v>#N/A</v>
      </c>
      <c r="H356" t="e">
        <f>VLOOKUP($D356,CLASS!$D$2:$W$405,4,FALSE)</f>
        <v>#N/A</v>
      </c>
      <c r="I356" s="2" t="e">
        <f t="shared" si="8"/>
        <v>#N/A</v>
      </c>
    </row>
    <row r="357" spans="1:10" x14ac:dyDescent="0.25">
      <c r="A357" s="25"/>
      <c r="G357" t="e">
        <f>VLOOKUP($D357,CLASS!$D$2:$W$405,5,FALSE)</f>
        <v>#N/A</v>
      </c>
      <c r="H357" t="e">
        <f>VLOOKUP($D357,CLASS!$D$2:$W$405,4,FALSE)</f>
        <v>#N/A</v>
      </c>
      <c r="I357" s="2" t="e">
        <f t="shared" si="8"/>
        <v>#N/A</v>
      </c>
    </row>
    <row r="358" spans="1:10" x14ac:dyDescent="0.25">
      <c r="A358" s="25"/>
      <c r="G358" t="e">
        <f>VLOOKUP($D358,CLASS!$D$2:$W$405,5,FALSE)</f>
        <v>#N/A</v>
      </c>
      <c r="H358" t="e">
        <f>VLOOKUP($D358,CLASS!$D$2:$W$405,4,FALSE)</f>
        <v>#N/A</v>
      </c>
      <c r="I358" s="2" t="e">
        <f t="shared" si="8"/>
        <v>#N/A</v>
      </c>
    </row>
    <row r="359" spans="1:10" x14ac:dyDescent="0.25">
      <c r="A359" s="4"/>
      <c r="B359"/>
      <c r="C359"/>
      <c r="D359"/>
      <c r="E359"/>
      <c r="F359"/>
      <c r="G359" t="e">
        <f>VLOOKUP($D359,CLASS!$D$2:$W$405,5,FALSE)</f>
        <v>#N/A</v>
      </c>
      <c r="H359" t="e">
        <f>VLOOKUP($D359,CLASS!$D$2:$W$405,4,FALSE)</f>
        <v>#N/A</v>
      </c>
      <c r="I359" s="2" t="e">
        <f t="shared" si="8"/>
        <v>#N/A</v>
      </c>
    </row>
    <row r="360" spans="1:10" x14ac:dyDescent="0.25">
      <c r="A360" s="25"/>
      <c r="G360" t="e">
        <f>VLOOKUP($D360,CLASS!$D$2:$W$405,5,FALSE)</f>
        <v>#N/A</v>
      </c>
      <c r="H360" t="e">
        <f>VLOOKUP($D360,CLASS!$D$2:$W$405,4,FALSE)</f>
        <v>#N/A</v>
      </c>
      <c r="I360" s="2" t="e">
        <f t="shared" si="8"/>
        <v>#N/A</v>
      </c>
    </row>
    <row r="361" spans="1:10" x14ac:dyDescent="0.25">
      <c r="A361" s="25"/>
      <c r="G361" t="e">
        <f>VLOOKUP($D361,CLASS!$D$2:$W$405,5,FALSE)</f>
        <v>#N/A</v>
      </c>
      <c r="H361" t="e">
        <f>VLOOKUP($D361,CLASS!$D$2:$W$405,4,FALSE)</f>
        <v>#N/A</v>
      </c>
      <c r="I361" s="2" t="e">
        <f t="shared" si="8"/>
        <v>#N/A</v>
      </c>
    </row>
    <row r="362" spans="1:10" x14ac:dyDescent="0.25">
      <c r="A362" s="4"/>
      <c r="B362"/>
      <c r="C362"/>
      <c r="D362"/>
      <c r="E362"/>
      <c r="F362"/>
      <c r="G362" t="e">
        <f>VLOOKUP($D362,CLASS!$D$2:$W$405,5,FALSE)</f>
        <v>#N/A</v>
      </c>
      <c r="H362" t="e">
        <f>VLOOKUP($D362,CLASS!$D$2:$W$405,4,FALSE)</f>
        <v>#N/A</v>
      </c>
      <c r="I362" s="2" t="e">
        <f t="shared" si="8"/>
        <v>#N/A</v>
      </c>
    </row>
    <row r="363" spans="1:10" x14ac:dyDescent="0.25">
      <c r="A363" s="4"/>
      <c r="B363"/>
      <c r="C363"/>
      <c r="D363"/>
      <c r="E363"/>
      <c r="F363"/>
      <c r="G363" t="e">
        <f>VLOOKUP($D363,CLASS!$D$2:$W$405,5,FALSE)</f>
        <v>#N/A</v>
      </c>
      <c r="H363" t="e">
        <f>VLOOKUP($D363,CLASS!$D$2:$W$405,4,FALSE)</f>
        <v>#N/A</v>
      </c>
      <c r="I363" s="2" t="e">
        <f t="shared" si="8"/>
        <v>#N/A</v>
      </c>
    </row>
    <row r="364" spans="1:10" x14ac:dyDescent="0.25">
      <c r="A364" s="25"/>
      <c r="G364" t="e">
        <f>VLOOKUP($D364,CLASS!$D$2:$W$405,5,FALSE)</f>
        <v>#N/A</v>
      </c>
      <c r="H364" t="e">
        <f>VLOOKUP($D364,CLASS!$D$2:$W$405,4,FALSE)</f>
        <v>#N/A</v>
      </c>
      <c r="I364" s="2" t="e">
        <f t="shared" si="8"/>
        <v>#N/A</v>
      </c>
    </row>
    <row r="365" spans="1:10" x14ac:dyDescent="0.25">
      <c r="A365" s="4"/>
      <c r="B365"/>
      <c r="C365"/>
      <c r="D365"/>
      <c r="E365"/>
      <c r="F365"/>
      <c r="G365" t="e">
        <f>VLOOKUP($D365,CLASS!$D$2:$W$405,5,FALSE)</f>
        <v>#N/A</v>
      </c>
      <c r="H365" t="e">
        <f>VLOOKUP($D365,CLASS!$D$2:$W$405,4,FALSE)</f>
        <v>#N/A</v>
      </c>
      <c r="I365" s="2" t="e">
        <f t="shared" si="8"/>
        <v>#N/A</v>
      </c>
    </row>
    <row r="366" spans="1:10" x14ac:dyDescent="0.25">
      <c r="A366" s="25"/>
      <c r="G366" s="2" t="e">
        <f>VLOOKUP($D366,CLASS!$D$2:$W$405,5,FALSE)</f>
        <v>#N/A</v>
      </c>
      <c r="H366" s="2" t="e">
        <f>VLOOKUP($D366,CLASS!$D$2:$W$405,4,FALSE)</f>
        <v>#N/A</v>
      </c>
      <c r="I366" s="2" t="e">
        <f t="shared" si="8"/>
        <v>#N/A</v>
      </c>
    </row>
  </sheetData>
  <sortState ref="A2:AU262">
    <sortCondition ref="A2:A362"/>
    <sortCondition descending="1" ref="I2:I362"/>
  </sortState>
  <pageMargins left="0.7" right="0.7" top="0.75" bottom="0.75" header="0.3" footer="0.3"/>
  <pageSetup paperSize="9" scale="5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AU385"/>
  <sheetViews>
    <sheetView workbookViewId="0">
      <pane ySplit="1" topLeftCell="A2" activePane="bottomLeft" state="frozen"/>
      <selection activeCell="A347" sqref="A347:XFD360"/>
      <selection pane="bottomLeft" activeCell="G2" sqref="G2"/>
    </sheetView>
  </sheetViews>
  <sheetFormatPr defaultColWidth="9.140625" defaultRowHeight="15" x14ac:dyDescent="0.25"/>
  <cols>
    <col min="1" max="1" width="6.140625" style="2" bestFit="1" customWidth="1"/>
    <col min="2" max="2" width="16.42578125" style="2" bestFit="1" customWidth="1"/>
    <col min="3" max="3" width="16.42578125" style="2" customWidth="1"/>
    <col min="4" max="4" width="14.85546875" style="2" customWidth="1"/>
    <col min="5" max="5" width="8.7109375" style="2" customWidth="1"/>
    <col min="6" max="6" width="8.28515625" style="2" bestFit="1" customWidth="1"/>
    <col min="7" max="7" width="8.28515625" style="2" customWidth="1"/>
    <col min="8" max="8" width="10.42578125" style="2" bestFit="1" customWidth="1"/>
    <col min="9" max="9" width="6.42578125" style="2" bestFit="1" customWidth="1"/>
    <col min="10" max="27" width="9.140625" style="2"/>
    <col min="28" max="35" width="0" style="2" hidden="1" customWidth="1"/>
    <col min="36" max="16384" width="9.140625" style="2"/>
  </cols>
  <sheetData>
    <row r="1" spans="1:47" s="15" customFormat="1" x14ac:dyDescent="0.25">
      <c r="A1" s="15" t="s">
        <v>9</v>
      </c>
      <c r="B1" s="15" t="s">
        <v>33</v>
      </c>
      <c r="C1" s="15" t="s">
        <v>34</v>
      </c>
      <c r="D1" s="15" t="s">
        <v>1</v>
      </c>
      <c r="E1" s="15" t="s">
        <v>2</v>
      </c>
      <c r="F1" s="15" t="s">
        <v>3</v>
      </c>
      <c r="G1" s="39" t="s">
        <v>14</v>
      </c>
      <c r="H1" s="15" t="s">
        <v>4</v>
      </c>
      <c r="I1" s="15" t="s">
        <v>6</v>
      </c>
      <c r="J1" s="15" t="s">
        <v>15</v>
      </c>
    </row>
    <row r="2" spans="1:47" s="25" customFormat="1" x14ac:dyDescent="0.25">
      <c r="A2" s="47" t="s">
        <v>29</v>
      </c>
      <c r="B2" s="46" t="s">
        <v>77</v>
      </c>
      <c r="C2" s="44" t="s">
        <v>392</v>
      </c>
      <c r="D2" s="44">
        <v>134106</v>
      </c>
      <c r="E2" s="44" t="s">
        <v>13</v>
      </c>
      <c r="F2" s="44" t="s">
        <v>40</v>
      </c>
      <c r="G2" s="45">
        <f>VLOOKUP($D2,CLASS!$D$2:$W$405,7,FALSE)</f>
        <v>88</v>
      </c>
      <c r="H2" s="45">
        <f>VLOOKUP($D2,CLASS!$D$2:$W$405,4,FALSE)</f>
        <v>15</v>
      </c>
      <c r="I2" s="51">
        <f t="shared" ref="I2:I65" si="0">G2+H2</f>
        <v>103</v>
      </c>
      <c r="J2" s="45"/>
      <c r="K2" s="51" t="s">
        <v>423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47" t="s">
        <v>29</v>
      </c>
      <c r="B3" s="46" t="s">
        <v>272</v>
      </c>
      <c r="C3" s="44" t="s">
        <v>328</v>
      </c>
      <c r="D3" s="44">
        <v>132588</v>
      </c>
      <c r="E3" s="44" t="s">
        <v>13</v>
      </c>
      <c r="F3" s="44" t="s">
        <v>8</v>
      </c>
      <c r="G3" s="45">
        <f>VLOOKUP($D3,CLASS!$D$2:$W$405,7,FALSE)</f>
        <v>84</v>
      </c>
      <c r="H3" s="45">
        <f>VLOOKUP($D3,CLASS!$D$2:$W$405,4,FALSE)</f>
        <v>15</v>
      </c>
      <c r="I3" s="45">
        <f t="shared" si="0"/>
        <v>99</v>
      </c>
      <c r="J3" s="4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x14ac:dyDescent="0.25">
      <c r="A4" s="47" t="s">
        <v>29</v>
      </c>
      <c r="B4" s="46" t="s">
        <v>169</v>
      </c>
      <c r="C4" s="44" t="s">
        <v>161</v>
      </c>
      <c r="D4" s="44">
        <v>13695</v>
      </c>
      <c r="E4" s="44" t="s">
        <v>11</v>
      </c>
      <c r="F4" s="44" t="s">
        <v>8</v>
      </c>
      <c r="G4" s="45">
        <f>VLOOKUP($D4,CLASS!$D$2:$W$405,7,FALSE)</f>
        <v>93</v>
      </c>
      <c r="H4" s="45">
        <f>VLOOKUP($D4,CLASS!$D$2:$W$405,4,FALSE)</f>
        <v>5</v>
      </c>
      <c r="I4" s="45">
        <f t="shared" si="0"/>
        <v>98</v>
      </c>
      <c r="J4" s="45"/>
    </row>
    <row r="5" spans="1:47" x14ac:dyDescent="0.25">
      <c r="A5" s="47" t="s">
        <v>29</v>
      </c>
      <c r="B5" s="46" t="s">
        <v>75</v>
      </c>
      <c r="C5" s="44" t="s">
        <v>76</v>
      </c>
      <c r="D5" s="44">
        <v>125785</v>
      </c>
      <c r="E5" s="44" t="s">
        <v>23</v>
      </c>
      <c r="F5" s="44" t="s">
        <v>40</v>
      </c>
      <c r="G5" s="45">
        <f>VLOOKUP($D5,CLASS!$D$2:$W$405,7,FALSE)</f>
        <v>98</v>
      </c>
      <c r="H5" s="45">
        <f>VLOOKUP($D5,CLASS!$D$2:$W$405,4,FALSE)</f>
        <v>0</v>
      </c>
      <c r="I5" s="45">
        <f t="shared" si="0"/>
        <v>98</v>
      </c>
      <c r="J5" s="46"/>
    </row>
    <row r="6" spans="1:47" x14ac:dyDescent="0.25">
      <c r="A6" s="47" t="s">
        <v>29</v>
      </c>
      <c r="B6" s="46" t="s">
        <v>195</v>
      </c>
      <c r="C6" s="44" t="s">
        <v>203</v>
      </c>
      <c r="D6" s="44">
        <v>132857</v>
      </c>
      <c r="E6" s="44" t="s">
        <v>13</v>
      </c>
      <c r="F6" s="44" t="s">
        <v>8</v>
      </c>
      <c r="G6" s="45">
        <f>VLOOKUP($D6,CLASS!$D$2:$W$405,7,FALSE)</f>
        <v>80</v>
      </c>
      <c r="H6" s="45">
        <f>VLOOKUP($D6,CLASS!$D$2:$W$405,4,FALSE)</f>
        <v>15</v>
      </c>
      <c r="I6" s="45">
        <f t="shared" si="0"/>
        <v>95</v>
      </c>
      <c r="J6" s="46"/>
    </row>
    <row r="7" spans="1:47" x14ac:dyDescent="0.25">
      <c r="A7" s="47" t="s">
        <v>29</v>
      </c>
      <c r="B7" s="46" t="s">
        <v>143</v>
      </c>
      <c r="C7" s="44" t="s">
        <v>278</v>
      </c>
      <c r="D7" s="44">
        <v>118492</v>
      </c>
      <c r="E7" s="44" t="s">
        <v>12</v>
      </c>
      <c r="F7" s="44" t="s">
        <v>8</v>
      </c>
      <c r="G7" s="45">
        <f>VLOOKUP($D7,CLASS!$D$2:$W$405,7,FALSE)</f>
        <v>85</v>
      </c>
      <c r="H7" s="45">
        <f>VLOOKUP($D7,CLASS!$D$2:$W$405,4,FALSE)</f>
        <v>10</v>
      </c>
      <c r="I7" s="45">
        <f t="shared" si="0"/>
        <v>95</v>
      </c>
      <c r="J7" s="45"/>
    </row>
    <row r="8" spans="1:47" x14ac:dyDescent="0.25">
      <c r="A8" s="47" t="s">
        <v>29</v>
      </c>
      <c r="B8" s="45" t="s">
        <v>146</v>
      </c>
      <c r="C8" s="44" t="s">
        <v>161</v>
      </c>
      <c r="D8" s="44">
        <v>127102</v>
      </c>
      <c r="E8" s="44" t="s">
        <v>11</v>
      </c>
      <c r="F8" s="44" t="s">
        <v>42</v>
      </c>
      <c r="G8" s="45">
        <f>VLOOKUP($D8,CLASS!$D$2:$W$405,7,FALSE)</f>
        <v>90</v>
      </c>
      <c r="H8" s="45">
        <f>VLOOKUP($D8,CLASS!$D$2:$W$405,4,FALSE)</f>
        <v>5</v>
      </c>
      <c r="I8" s="45">
        <f t="shared" si="0"/>
        <v>95</v>
      </c>
      <c r="J8" s="47"/>
    </row>
    <row r="9" spans="1:47" x14ac:dyDescent="0.25">
      <c r="A9" s="47" t="s">
        <v>29</v>
      </c>
      <c r="B9" s="45" t="s">
        <v>211</v>
      </c>
      <c r="C9" s="44" t="s">
        <v>212</v>
      </c>
      <c r="D9" s="44">
        <v>4730</v>
      </c>
      <c r="E9" s="44" t="s">
        <v>11</v>
      </c>
      <c r="F9" s="44" t="s">
        <v>8</v>
      </c>
      <c r="G9" s="45">
        <f>VLOOKUP($D9,CLASS!$D$2:$W$405,7,FALSE)</f>
        <v>90</v>
      </c>
      <c r="H9" s="45">
        <f>VLOOKUP($D9,CLASS!$D$2:$W$405,4,FALSE)</f>
        <v>5</v>
      </c>
      <c r="I9" s="45">
        <f t="shared" si="0"/>
        <v>95</v>
      </c>
    </row>
    <row r="10" spans="1:47" ht="15.75" thickBot="1" x14ac:dyDescent="0.3">
      <c r="A10" s="47" t="s">
        <v>29</v>
      </c>
      <c r="B10" s="46" t="s">
        <v>254</v>
      </c>
      <c r="C10" s="44" t="s">
        <v>255</v>
      </c>
      <c r="D10" s="44">
        <v>123331</v>
      </c>
      <c r="E10" s="44" t="s">
        <v>12</v>
      </c>
      <c r="F10" s="44" t="s">
        <v>8</v>
      </c>
      <c r="G10" s="45">
        <f>VLOOKUP($D10,CLASS!$D$2:$W$405,7,FALSE)</f>
        <v>84</v>
      </c>
      <c r="H10" s="45">
        <f>VLOOKUP($D10,CLASS!$D$2:$W$405,4,FALSE)</f>
        <v>10</v>
      </c>
      <c r="I10" s="45">
        <f t="shared" si="0"/>
        <v>94</v>
      </c>
      <c r="J10" s="45"/>
    </row>
    <row r="11" spans="1:47" ht="15.75" thickBot="1" x14ac:dyDescent="0.3">
      <c r="A11" s="47" t="s">
        <v>29</v>
      </c>
      <c r="B11" s="46" t="s">
        <v>162</v>
      </c>
      <c r="C11" s="44" t="s">
        <v>163</v>
      </c>
      <c r="D11" s="44">
        <v>128781</v>
      </c>
      <c r="E11" s="44" t="s">
        <v>11</v>
      </c>
      <c r="F11" s="44" t="s">
        <v>8</v>
      </c>
      <c r="G11" s="45">
        <f>VLOOKUP($D11,CLASS!$D$2:$W$405,7,FALSE)</f>
        <v>89</v>
      </c>
      <c r="H11" s="45">
        <f>VLOOKUP($D11,CLASS!$D$2:$W$405,4,FALSE)</f>
        <v>5</v>
      </c>
      <c r="I11" s="45">
        <f t="shared" si="0"/>
        <v>94</v>
      </c>
      <c r="J11" s="48">
        <v>963</v>
      </c>
    </row>
    <row r="12" spans="1:47" x14ac:dyDescent="0.25">
      <c r="A12" s="47" t="s">
        <v>29</v>
      </c>
      <c r="B12" s="46" t="s">
        <v>171</v>
      </c>
      <c r="C12" s="44" t="s">
        <v>172</v>
      </c>
      <c r="D12" s="44">
        <v>109360</v>
      </c>
      <c r="E12" s="44" t="s">
        <v>11</v>
      </c>
      <c r="F12" s="44" t="s">
        <v>8</v>
      </c>
      <c r="G12" s="45">
        <f>VLOOKUP($D12,CLASS!$D$2:$W$405,7,FALSE)</f>
        <v>89</v>
      </c>
      <c r="H12" s="45">
        <f>VLOOKUP($D12,CLASS!$D$2:$W$405,4,FALSE)</f>
        <v>5</v>
      </c>
      <c r="I12" s="45">
        <f t="shared" si="0"/>
        <v>94</v>
      </c>
      <c r="J12" s="46"/>
    </row>
    <row r="13" spans="1:47" x14ac:dyDescent="0.25">
      <c r="A13" s="47" t="s">
        <v>29</v>
      </c>
      <c r="B13" s="46" t="s">
        <v>227</v>
      </c>
      <c r="C13" s="44" t="s">
        <v>228</v>
      </c>
      <c r="D13" s="44">
        <v>123850</v>
      </c>
      <c r="E13" s="44" t="s">
        <v>11</v>
      </c>
      <c r="F13" s="44" t="s">
        <v>40</v>
      </c>
      <c r="G13" s="45">
        <f>VLOOKUP($D13,CLASS!$D$2:$W$405,7,FALSE)</f>
        <v>89</v>
      </c>
      <c r="H13" s="45">
        <f>VLOOKUP($D13,CLASS!$D$2:$W$405,4,FALSE)</f>
        <v>5</v>
      </c>
      <c r="I13" s="45">
        <f t="shared" si="0"/>
        <v>94</v>
      </c>
    </row>
    <row r="14" spans="1:47" x14ac:dyDescent="0.25">
      <c r="A14" s="47" t="s">
        <v>29</v>
      </c>
      <c r="B14" s="46" t="s">
        <v>175</v>
      </c>
      <c r="C14" s="44" t="s">
        <v>315</v>
      </c>
      <c r="D14" s="44">
        <v>50249</v>
      </c>
      <c r="E14" s="44" t="s">
        <v>12</v>
      </c>
      <c r="F14" s="44" t="s">
        <v>8</v>
      </c>
      <c r="G14" s="45">
        <f>VLOOKUP($D14,CLASS!$D$2:$W$405,7,FALSE)</f>
        <v>82</v>
      </c>
      <c r="H14" s="45">
        <f>VLOOKUP($D14,CLASS!$D$2:$W$405,4,FALSE)</f>
        <v>10</v>
      </c>
      <c r="I14" s="45">
        <f t="shared" si="0"/>
        <v>92</v>
      </c>
      <c r="J14" s="45"/>
    </row>
    <row r="15" spans="1:47" x14ac:dyDescent="0.25">
      <c r="A15" s="47" t="s">
        <v>29</v>
      </c>
      <c r="B15" s="45" t="s">
        <v>210</v>
      </c>
      <c r="C15" s="44" t="s">
        <v>225</v>
      </c>
      <c r="D15" s="44">
        <v>105787</v>
      </c>
      <c r="E15" s="44" t="s">
        <v>11</v>
      </c>
      <c r="F15" s="44" t="s">
        <v>8</v>
      </c>
      <c r="G15" s="45">
        <f>VLOOKUP($D15,CLASS!$D$2:$W$405,7,FALSE)</f>
        <v>87</v>
      </c>
      <c r="H15" s="45">
        <f>VLOOKUP($D15,CLASS!$D$2:$W$405,4,FALSE)</f>
        <v>5</v>
      </c>
      <c r="I15" s="45">
        <f t="shared" si="0"/>
        <v>92</v>
      </c>
      <c r="J15" s="46"/>
    </row>
    <row r="16" spans="1:47" x14ac:dyDescent="0.25">
      <c r="A16" s="47" t="s">
        <v>29</v>
      </c>
      <c r="B16" s="46" t="s">
        <v>110</v>
      </c>
      <c r="C16" s="44" t="s">
        <v>111</v>
      </c>
      <c r="D16" s="44">
        <v>131815</v>
      </c>
      <c r="E16" s="44" t="s">
        <v>7</v>
      </c>
      <c r="F16" s="44" t="s">
        <v>8</v>
      </c>
      <c r="G16" s="45">
        <f>VLOOKUP($D16,CLASS!$D$2:$W$405,7,FALSE)</f>
        <v>91</v>
      </c>
      <c r="H16" s="45">
        <f>VLOOKUP($D16,CLASS!$D$2:$W$405,4,FALSE)</f>
        <v>0</v>
      </c>
      <c r="I16" s="45">
        <f t="shared" si="0"/>
        <v>91</v>
      </c>
    </row>
    <row r="17" spans="1:10" x14ac:dyDescent="0.25">
      <c r="A17" s="47" t="s">
        <v>29</v>
      </c>
      <c r="B17" s="46" t="s">
        <v>115</v>
      </c>
      <c r="C17" s="44" t="s">
        <v>116</v>
      </c>
      <c r="D17" s="44">
        <v>113633</v>
      </c>
      <c r="E17" s="44" t="s">
        <v>7</v>
      </c>
      <c r="F17" s="44" t="s">
        <v>8</v>
      </c>
      <c r="G17" s="45">
        <f>VLOOKUP($D17,CLASS!$D$2:$W$405,7,FALSE)</f>
        <v>91</v>
      </c>
      <c r="H17" s="45">
        <f>VLOOKUP($D17,CLASS!$D$2:$W$405,4,FALSE)</f>
        <v>0</v>
      </c>
      <c r="I17" s="45">
        <f t="shared" si="0"/>
        <v>91</v>
      </c>
    </row>
    <row r="18" spans="1:10" x14ac:dyDescent="0.25">
      <c r="A18" s="47" t="s">
        <v>29</v>
      </c>
      <c r="B18" s="46" t="s">
        <v>38</v>
      </c>
      <c r="C18" s="44" t="s">
        <v>242</v>
      </c>
      <c r="D18" s="44">
        <v>132581</v>
      </c>
      <c r="E18" s="44" t="s">
        <v>12</v>
      </c>
      <c r="F18" s="44" t="s">
        <v>8</v>
      </c>
      <c r="G18" s="45">
        <f>VLOOKUP($D18,CLASS!$D$2:$W$405,7,FALSE)</f>
        <v>77</v>
      </c>
      <c r="H18" s="45">
        <f>VLOOKUP($D18,CLASS!$D$2:$W$405,4,FALSE)</f>
        <v>10</v>
      </c>
      <c r="I18" s="45">
        <f t="shared" si="0"/>
        <v>87</v>
      </c>
    </row>
    <row r="19" spans="1:10" x14ac:dyDescent="0.25">
      <c r="A19" s="47" t="s">
        <v>29</v>
      </c>
      <c r="B19" s="46" t="s">
        <v>105</v>
      </c>
      <c r="C19" s="44" t="s">
        <v>106</v>
      </c>
      <c r="D19" s="44">
        <v>127228</v>
      </c>
      <c r="E19" s="44" t="s">
        <v>7</v>
      </c>
      <c r="F19" s="44" t="s">
        <v>8</v>
      </c>
      <c r="G19" s="45">
        <f>VLOOKUP($D19,CLASS!$D$2:$W$405,7,FALSE)</f>
        <v>87</v>
      </c>
      <c r="H19" s="45">
        <f>VLOOKUP($D19,CLASS!$D$2:$W$405,4,FALSE)</f>
        <v>0</v>
      </c>
      <c r="I19" s="45">
        <f t="shared" si="0"/>
        <v>87</v>
      </c>
    </row>
    <row r="20" spans="1:10" x14ac:dyDescent="0.25">
      <c r="A20" s="47" t="s">
        <v>29</v>
      </c>
      <c r="B20" s="46" t="s">
        <v>211</v>
      </c>
      <c r="C20" s="44" t="s">
        <v>294</v>
      </c>
      <c r="D20" s="44">
        <v>101732</v>
      </c>
      <c r="E20" s="44" t="s">
        <v>12</v>
      </c>
      <c r="F20" s="44" t="s">
        <v>8</v>
      </c>
      <c r="G20" s="45">
        <f>VLOOKUP($D20,CLASS!$D$2:$W$405,7,FALSE)</f>
        <v>76</v>
      </c>
      <c r="H20" s="45">
        <f>VLOOKUP($D20,CLASS!$D$2:$W$405,4,FALSE)</f>
        <v>10</v>
      </c>
      <c r="I20" s="45">
        <f t="shared" si="0"/>
        <v>86</v>
      </c>
      <c r="J20" s="45"/>
    </row>
    <row r="21" spans="1:10" x14ac:dyDescent="0.25">
      <c r="A21" s="47" t="s">
        <v>29</v>
      </c>
      <c r="B21" s="46" t="s">
        <v>38</v>
      </c>
      <c r="C21" s="44" t="s">
        <v>158</v>
      </c>
      <c r="D21" s="44">
        <v>108833</v>
      </c>
      <c r="E21" s="44" t="s">
        <v>11</v>
      </c>
      <c r="F21" s="44" t="s">
        <v>8</v>
      </c>
      <c r="G21" s="45">
        <f>VLOOKUP($D21,CLASS!$D$2:$W$405,7,FALSE)</f>
        <v>81</v>
      </c>
      <c r="H21" s="45">
        <f>VLOOKUP($D21,CLASS!$D$2:$W$405,4,FALSE)</f>
        <v>5</v>
      </c>
      <c r="I21" s="45">
        <f t="shared" si="0"/>
        <v>86</v>
      </c>
      <c r="J21" s="46"/>
    </row>
    <row r="22" spans="1:10" x14ac:dyDescent="0.25">
      <c r="A22" s="47" t="s">
        <v>29</v>
      </c>
      <c r="B22" s="46" t="s">
        <v>99</v>
      </c>
      <c r="C22" s="44" t="s">
        <v>293</v>
      </c>
      <c r="D22" s="44">
        <v>14756</v>
      </c>
      <c r="E22" s="44" t="s">
        <v>12</v>
      </c>
      <c r="F22" s="44" t="s">
        <v>35</v>
      </c>
      <c r="G22" s="45">
        <f>VLOOKUP($D22,CLASS!$D$2:$W$405,7,FALSE)</f>
        <v>74</v>
      </c>
      <c r="H22" s="45">
        <f>VLOOKUP($D22,CLASS!$D$2:$W$405,4,FALSE)</f>
        <v>10</v>
      </c>
      <c r="I22" s="45">
        <f t="shared" si="0"/>
        <v>84</v>
      </c>
      <c r="J22" s="45"/>
    </row>
    <row r="23" spans="1:10" x14ac:dyDescent="0.25">
      <c r="A23" s="47" t="s">
        <v>29</v>
      </c>
      <c r="B23" s="46" t="s">
        <v>209</v>
      </c>
      <c r="C23" s="44" t="s">
        <v>210</v>
      </c>
      <c r="D23" s="44">
        <v>39914</v>
      </c>
      <c r="E23" s="44" t="s">
        <v>11</v>
      </c>
      <c r="F23" s="44" t="s">
        <v>35</v>
      </c>
      <c r="G23" s="45">
        <f>VLOOKUP($D23,CLASS!$D$2:$W$405,7,FALSE)</f>
        <v>79</v>
      </c>
      <c r="H23" s="45">
        <f>VLOOKUP($D23,CLASS!$D$2:$W$405,4,FALSE)</f>
        <v>5</v>
      </c>
      <c r="I23" s="45">
        <f t="shared" si="0"/>
        <v>84</v>
      </c>
      <c r="J23" s="46"/>
    </row>
    <row r="24" spans="1:10" x14ac:dyDescent="0.25">
      <c r="A24" s="47" t="s">
        <v>29</v>
      </c>
      <c r="B24" s="46" t="s">
        <v>59</v>
      </c>
      <c r="C24" s="44" t="s">
        <v>122</v>
      </c>
      <c r="D24" s="44">
        <v>110543</v>
      </c>
      <c r="E24" s="44" t="s">
        <v>7</v>
      </c>
      <c r="F24" s="44" t="s">
        <v>8</v>
      </c>
      <c r="G24" s="45">
        <f>VLOOKUP($D24,CLASS!$D$2:$W$405,7,FALSE)</f>
        <v>84</v>
      </c>
      <c r="H24" s="45">
        <f>VLOOKUP($D24,CLASS!$D$2:$W$405,4,FALSE)</f>
        <v>0</v>
      </c>
      <c r="I24" s="45">
        <f t="shared" si="0"/>
        <v>84</v>
      </c>
    </row>
    <row r="25" spans="1:10" x14ac:dyDescent="0.25">
      <c r="A25" s="47" t="s">
        <v>29</v>
      </c>
      <c r="B25" s="46" t="s">
        <v>272</v>
      </c>
      <c r="C25" s="44" t="s">
        <v>351</v>
      </c>
      <c r="D25" s="44">
        <v>134401</v>
      </c>
      <c r="E25" s="44" t="s">
        <v>13</v>
      </c>
      <c r="F25" s="44" t="s">
        <v>8</v>
      </c>
      <c r="G25" s="45">
        <f>VLOOKUP($D25,CLASS!$D$2:$W$405,7,FALSE)</f>
        <v>65</v>
      </c>
      <c r="H25" s="45">
        <f>VLOOKUP($D25,CLASS!$D$2:$W$405,4,FALSE)</f>
        <v>15</v>
      </c>
      <c r="I25" s="45">
        <f t="shared" si="0"/>
        <v>80</v>
      </c>
    </row>
    <row r="26" spans="1:10" x14ac:dyDescent="0.25">
      <c r="A26" s="47" t="s">
        <v>29</v>
      </c>
      <c r="B26" s="46" t="s">
        <v>262</v>
      </c>
      <c r="C26" s="44" t="s">
        <v>263</v>
      </c>
      <c r="D26" s="44">
        <v>127817</v>
      </c>
      <c r="E26" s="44" t="s">
        <v>12</v>
      </c>
      <c r="F26" s="44" t="s">
        <v>8</v>
      </c>
      <c r="G26" s="45">
        <f>VLOOKUP($D26,CLASS!$D$2:$W$405,7,FALSE)</f>
        <v>69</v>
      </c>
      <c r="H26" s="45">
        <f>VLOOKUP($D26,CLASS!$D$2:$W$405,4,FALSE)</f>
        <v>10</v>
      </c>
      <c r="I26" s="45">
        <f t="shared" si="0"/>
        <v>79</v>
      </c>
      <c r="J26" s="45"/>
    </row>
    <row r="27" spans="1:10" x14ac:dyDescent="0.25">
      <c r="A27" s="47" t="s">
        <v>29</v>
      </c>
      <c r="B27" s="46" t="s">
        <v>233</v>
      </c>
      <c r="C27" s="44" t="s">
        <v>192</v>
      </c>
      <c r="D27" s="44">
        <v>47836</v>
      </c>
      <c r="E27" s="44" t="s">
        <v>11</v>
      </c>
      <c r="F27" s="44" t="s">
        <v>8</v>
      </c>
      <c r="G27" s="45">
        <f>VLOOKUP($D27,CLASS!$D$2:$W$405,7,FALSE)</f>
        <v>73</v>
      </c>
      <c r="H27" s="45">
        <f>VLOOKUP($D27,CLASS!$D$2:$W$405,4,FALSE)</f>
        <v>5</v>
      </c>
      <c r="I27" s="45">
        <f t="shared" si="0"/>
        <v>78</v>
      </c>
      <c r="J27" s="46"/>
    </row>
    <row r="28" spans="1:10" x14ac:dyDescent="0.25">
      <c r="A28" s="47" t="s">
        <v>29</v>
      </c>
      <c r="B28" s="46" t="s">
        <v>354</v>
      </c>
      <c r="C28" s="44" t="s">
        <v>355</v>
      </c>
      <c r="D28" s="44">
        <v>121439</v>
      </c>
      <c r="E28" s="44" t="s">
        <v>13</v>
      </c>
      <c r="F28" s="44" t="s">
        <v>36</v>
      </c>
      <c r="G28" s="45">
        <f>VLOOKUP($D28,CLASS!$D$2:$W$405,7,FALSE)</f>
        <v>0</v>
      </c>
      <c r="H28" s="45">
        <f>VLOOKUP($D28,CLASS!$D$2:$W$405,4,FALSE)</f>
        <v>15</v>
      </c>
      <c r="I28" s="45">
        <f t="shared" si="0"/>
        <v>15</v>
      </c>
      <c r="J28" s="46"/>
    </row>
    <row r="29" spans="1:10" x14ac:dyDescent="0.25">
      <c r="A29" s="47" t="s">
        <v>29</v>
      </c>
      <c r="B29" s="46" t="s">
        <v>388</v>
      </c>
      <c r="C29" s="44" t="s">
        <v>389</v>
      </c>
      <c r="D29" s="44">
        <v>135287</v>
      </c>
      <c r="E29" s="44" t="s">
        <v>13</v>
      </c>
      <c r="F29" s="44" t="s">
        <v>41</v>
      </c>
      <c r="G29" s="45">
        <f>VLOOKUP($D29,CLASS!$D$2:$W$405,7,FALSE)</f>
        <v>0</v>
      </c>
      <c r="H29" s="45">
        <f>VLOOKUP($D29,CLASS!$D$2:$W$405,4,FALSE)</f>
        <v>15</v>
      </c>
      <c r="I29" s="45">
        <f t="shared" si="0"/>
        <v>15</v>
      </c>
      <c r="J29" s="45"/>
    </row>
    <row r="30" spans="1:10" x14ac:dyDescent="0.25">
      <c r="A30" s="47" t="s">
        <v>29</v>
      </c>
      <c r="B30" s="46" t="s">
        <v>118</v>
      </c>
      <c r="C30" s="44" t="s">
        <v>247</v>
      </c>
      <c r="D30" s="44">
        <v>130953</v>
      </c>
      <c r="E30" s="44" t="s">
        <v>12</v>
      </c>
      <c r="F30" s="44" t="s">
        <v>8</v>
      </c>
      <c r="G30" s="45">
        <f>VLOOKUP($D30,CLASS!$D$2:$W$405,7,FALSE)</f>
        <v>0</v>
      </c>
      <c r="H30" s="45">
        <f>VLOOKUP($D30,CLASS!$D$2:$W$405,4,FALSE)</f>
        <v>10</v>
      </c>
      <c r="I30" s="45">
        <f t="shared" si="0"/>
        <v>10</v>
      </c>
    </row>
    <row r="31" spans="1:10" x14ac:dyDescent="0.25">
      <c r="A31" s="47" t="s">
        <v>29</v>
      </c>
      <c r="B31" s="46" t="s">
        <v>143</v>
      </c>
      <c r="C31" s="44" t="s">
        <v>264</v>
      </c>
      <c r="D31" s="44">
        <v>129290</v>
      </c>
      <c r="E31" s="44" t="s">
        <v>12</v>
      </c>
      <c r="F31" s="44" t="s">
        <v>8</v>
      </c>
      <c r="G31" s="45">
        <f>VLOOKUP($D31,CLASS!$D$2:$W$405,7,FALSE)</f>
        <v>0</v>
      </c>
      <c r="H31" s="45">
        <f>VLOOKUP($D31,CLASS!$D$2:$W$405,4,FALSE)</f>
        <v>10</v>
      </c>
      <c r="I31" s="45">
        <f t="shared" si="0"/>
        <v>10</v>
      </c>
      <c r="J31" s="45"/>
    </row>
    <row r="32" spans="1:10" x14ac:dyDescent="0.25">
      <c r="A32" s="47" t="s">
        <v>29</v>
      </c>
      <c r="B32" s="46" t="s">
        <v>175</v>
      </c>
      <c r="C32" s="44" t="s">
        <v>212</v>
      </c>
      <c r="D32" s="44">
        <v>130868</v>
      </c>
      <c r="E32" s="44" t="s">
        <v>12</v>
      </c>
      <c r="F32" s="44" t="s">
        <v>8</v>
      </c>
      <c r="G32" s="45">
        <f>VLOOKUP($D32,CLASS!$D$2:$W$405,7,FALSE)</f>
        <v>0</v>
      </c>
      <c r="H32" s="45">
        <f>VLOOKUP($D32,CLASS!$D$2:$W$405,4,FALSE)</f>
        <v>10</v>
      </c>
      <c r="I32" s="45">
        <f t="shared" si="0"/>
        <v>10</v>
      </c>
    </row>
    <row r="33" spans="1:10" x14ac:dyDescent="0.25">
      <c r="A33" s="47" t="s">
        <v>29</v>
      </c>
      <c r="B33" s="46" t="s">
        <v>304</v>
      </c>
      <c r="C33" s="44" t="s">
        <v>305</v>
      </c>
      <c r="D33" s="44">
        <v>66730</v>
      </c>
      <c r="E33" s="44" t="s">
        <v>12</v>
      </c>
      <c r="F33" s="44" t="s">
        <v>35</v>
      </c>
      <c r="G33" s="45">
        <f>VLOOKUP($D33,CLASS!$D$2:$W$405,7,FALSE)</f>
        <v>0</v>
      </c>
      <c r="H33" s="45">
        <f>VLOOKUP($D33,CLASS!$D$2:$W$405,4,FALSE)</f>
        <v>10</v>
      </c>
      <c r="I33" s="45">
        <f t="shared" si="0"/>
        <v>10</v>
      </c>
      <c r="J33" s="45"/>
    </row>
    <row r="34" spans="1:10" x14ac:dyDescent="0.25">
      <c r="A34" s="47" t="s">
        <v>29</v>
      </c>
      <c r="B34" s="46" t="s">
        <v>320</v>
      </c>
      <c r="C34" s="44" t="s">
        <v>321</v>
      </c>
      <c r="D34" s="44">
        <v>97582</v>
      </c>
      <c r="E34" s="44" t="s">
        <v>12</v>
      </c>
      <c r="F34" s="44" t="s">
        <v>36</v>
      </c>
      <c r="G34" s="45">
        <f>VLOOKUP($D34,CLASS!$D$2:$W$405,7,FALSE)</f>
        <v>0</v>
      </c>
      <c r="H34" s="45">
        <f>VLOOKUP($D34,CLASS!$D$2:$W$405,4,FALSE)</f>
        <v>10</v>
      </c>
      <c r="I34" s="45">
        <f t="shared" si="0"/>
        <v>10</v>
      </c>
    </row>
    <row r="35" spans="1:10" x14ac:dyDescent="0.25">
      <c r="A35" s="47" t="s">
        <v>29</v>
      </c>
      <c r="B35" s="46" t="s">
        <v>67</v>
      </c>
      <c r="C35" s="44" t="s">
        <v>37</v>
      </c>
      <c r="D35" s="44">
        <v>129298</v>
      </c>
      <c r="E35" s="44" t="s">
        <v>11</v>
      </c>
      <c r="F35" s="44" t="s">
        <v>8</v>
      </c>
      <c r="G35" s="45">
        <f>VLOOKUP($D35,CLASS!$D$2:$W$405,7,FALSE)</f>
        <v>0</v>
      </c>
      <c r="H35" s="45">
        <f>VLOOKUP($D35,CLASS!$D$2:$W$405,4,FALSE)</f>
        <v>5</v>
      </c>
      <c r="I35" s="45">
        <f t="shared" si="0"/>
        <v>5</v>
      </c>
    </row>
    <row r="36" spans="1:10" x14ac:dyDescent="0.25">
      <c r="A36" s="47" t="s">
        <v>29</v>
      </c>
      <c r="B36" s="46" t="s">
        <v>175</v>
      </c>
      <c r="C36" s="44" t="s">
        <v>176</v>
      </c>
      <c r="D36" s="44">
        <v>108719</v>
      </c>
      <c r="E36" s="44" t="s">
        <v>11</v>
      </c>
      <c r="F36" s="44" t="s">
        <v>8</v>
      </c>
      <c r="G36" s="45">
        <f>VLOOKUP($D36,CLASS!$D$2:$W$405,7,FALSE)</f>
        <v>0</v>
      </c>
      <c r="H36" s="45">
        <f>VLOOKUP($D36,CLASS!$D$2:$W$405,4,FALSE)</f>
        <v>5</v>
      </c>
      <c r="I36" s="45">
        <f t="shared" si="0"/>
        <v>5</v>
      </c>
    </row>
    <row r="37" spans="1:10" x14ac:dyDescent="0.25">
      <c r="A37" s="47" t="s">
        <v>29</v>
      </c>
      <c r="B37" s="46" t="s">
        <v>169</v>
      </c>
      <c r="C37" s="44" t="s">
        <v>207</v>
      </c>
      <c r="D37" s="44">
        <v>70096</v>
      </c>
      <c r="E37" s="44" t="s">
        <v>11</v>
      </c>
      <c r="F37" s="44" t="s">
        <v>8</v>
      </c>
      <c r="G37" s="45">
        <f>VLOOKUP($D37,CLASS!$D$2:$W$405,7,FALSE)</f>
        <v>0</v>
      </c>
      <c r="H37" s="45">
        <f>VLOOKUP($D37,CLASS!$D$2:$W$405,4,FALSE)</f>
        <v>5</v>
      </c>
      <c r="I37" s="45">
        <f t="shared" si="0"/>
        <v>5</v>
      </c>
      <c r="J37" s="45"/>
    </row>
    <row r="38" spans="1:10" x14ac:dyDescent="0.25">
      <c r="A38" s="47" t="s">
        <v>29</v>
      </c>
      <c r="B38" s="46" t="s">
        <v>69</v>
      </c>
      <c r="C38" s="44" t="s">
        <v>208</v>
      </c>
      <c r="D38" s="44">
        <v>108393</v>
      </c>
      <c r="E38" s="44" t="s">
        <v>11</v>
      </c>
      <c r="F38" s="44" t="s">
        <v>8</v>
      </c>
      <c r="G38" s="45">
        <f>VLOOKUP($D38,CLASS!$D$2:$W$405,7,FALSE)</f>
        <v>0</v>
      </c>
      <c r="H38" s="45">
        <f>VLOOKUP($D38,CLASS!$D$2:$W$405,4,FALSE)</f>
        <v>5</v>
      </c>
      <c r="I38" s="45">
        <f t="shared" si="0"/>
        <v>5</v>
      </c>
      <c r="J38" s="45"/>
    </row>
    <row r="39" spans="1:10" x14ac:dyDescent="0.25">
      <c r="A39" s="47" t="s">
        <v>29</v>
      </c>
      <c r="B39" s="46" t="s">
        <v>237</v>
      </c>
      <c r="C39" s="44" t="s">
        <v>238</v>
      </c>
      <c r="D39" s="44">
        <v>100237</v>
      </c>
      <c r="E39" s="44" t="s">
        <v>11</v>
      </c>
      <c r="F39" s="44" t="s">
        <v>8</v>
      </c>
      <c r="G39" s="45">
        <f>VLOOKUP($D39,CLASS!$D$2:$W$405,7,FALSE)</f>
        <v>0</v>
      </c>
      <c r="H39" s="45">
        <f>VLOOKUP($D39,CLASS!$D$2:$W$405,4,FALSE)</f>
        <v>5</v>
      </c>
      <c r="I39" s="45">
        <f t="shared" si="0"/>
        <v>5</v>
      </c>
    </row>
    <row r="40" spans="1:10" x14ac:dyDescent="0.25">
      <c r="A40" s="47" t="s">
        <v>29</v>
      </c>
      <c r="B40" s="46" t="s">
        <v>88</v>
      </c>
      <c r="C40" s="44" t="s">
        <v>240</v>
      </c>
      <c r="D40" s="44">
        <v>106527</v>
      </c>
      <c r="E40" s="44" t="s">
        <v>11</v>
      </c>
      <c r="F40" s="44" t="s">
        <v>35</v>
      </c>
      <c r="G40" s="45">
        <f>VLOOKUP($D40,CLASS!$D$2:$W$405,7,FALSE)</f>
        <v>0</v>
      </c>
      <c r="H40" s="45">
        <f>VLOOKUP($D40,CLASS!$D$2:$W$405,4,FALSE)</f>
        <v>5</v>
      </c>
      <c r="I40" s="45">
        <f t="shared" si="0"/>
        <v>5</v>
      </c>
    </row>
    <row r="41" spans="1:10" x14ac:dyDescent="0.25">
      <c r="A41" s="47" t="s">
        <v>29</v>
      </c>
      <c r="B41" s="46" t="s">
        <v>65</v>
      </c>
      <c r="C41" s="44" t="s">
        <v>66</v>
      </c>
      <c r="D41" s="44">
        <v>105239</v>
      </c>
      <c r="E41" s="44" t="s">
        <v>23</v>
      </c>
      <c r="F41" s="44" t="s">
        <v>8</v>
      </c>
      <c r="G41" s="45">
        <f>VLOOKUP($D41,CLASS!$D$2:$W$405,7,FALSE)</f>
        <v>0</v>
      </c>
      <c r="H41" s="45">
        <f>VLOOKUP($D41,CLASS!$D$2:$W$405,4,FALSE)</f>
        <v>0</v>
      </c>
      <c r="I41" s="45">
        <f t="shared" si="0"/>
        <v>0</v>
      </c>
      <c r="J41" s="45"/>
    </row>
    <row r="42" spans="1:10" x14ac:dyDescent="0.25">
      <c r="A42" s="47" t="s">
        <v>29</v>
      </c>
      <c r="B42" s="46" t="s">
        <v>81</v>
      </c>
      <c r="C42" s="44" t="s">
        <v>82</v>
      </c>
      <c r="D42" s="44">
        <v>43085</v>
      </c>
      <c r="E42" s="44" t="s">
        <v>23</v>
      </c>
      <c r="F42" s="44" t="s">
        <v>8</v>
      </c>
      <c r="G42" s="45">
        <f>VLOOKUP($D42,CLASS!$D$2:$W$405,7,FALSE)</f>
        <v>0</v>
      </c>
      <c r="H42" s="45">
        <f>VLOOKUP($D42,CLASS!$D$2:$W$405,4,FALSE)</f>
        <v>0</v>
      </c>
      <c r="I42" s="45">
        <f t="shared" si="0"/>
        <v>0</v>
      </c>
      <c r="J42" s="46"/>
    </row>
    <row r="43" spans="1:10" x14ac:dyDescent="0.25">
      <c r="A43" s="47" t="s">
        <v>29</v>
      </c>
      <c r="B43" s="46" t="s">
        <v>92</v>
      </c>
      <c r="C43" s="44" t="s">
        <v>93</v>
      </c>
      <c r="D43" s="44">
        <v>72679</v>
      </c>
      <c r="E43" s="44" t="s">
        <v>23</v>
      </c>
      <c r="F43" s="44" t="s">
        <v>8</v>
      </c>
      <c r="G43" s="45">
        <f>VLOOKUP($D43,CLASS!$D$2:$W$405,7,FALSE)</f>
        <v>0</v>
      </c>
      <c r="H43" s="45">
        <f>VLOOKUP($D43,CLASS!$D$2:$W$405,4,FALSE)</f>
        <v>0</v>
      </c>
      <c r="I43" s="45">
        <f t="shared" si="0"/>
        <v>0</v>
      </c>
    </row>
    <row r="44" spans="1:10" x14ac:dyDescent="0.25">
      <c r="A44" s="47" t="s">
        <v>29</v>
      </c>
      <c r="B44" s="46" t="s">
        <v>97</v>
      </c>
      <c r="C44" s="44" t="s">
        <v>98</v>
      </c>
      <c r="D44" s="44">
        <v>103026</v>
      </c>
      <c r="E44" s="44" t="s">
        <v>23</v>
      </c>
      <c r="F44" s="44" t="s">
        <v>8</v>
      </c>
      <c r="G44" s="45">
        <f>VLOOKUP($D44,CLASS!$D$2:$W$405,7,FALSE)</f>
        <v>0</v>
      </c>
      <c r="H44" s="45">
        <f>VLOOKUP($D44,CLASS!$D$2:$W$405,4,FALSE)</f>
        <v>0</v>
      </c>
      <c r="I44" s="45">
        <f t="shared" si="0"/>
        <v>0</v>
      </c>
    </row>
    <row r="45" spans="1:10" x14ac:dyDescent="0.25">
      <c r="A45" s="47" t="s">
        <v>29</v>
      </c>
      <c r="B45" s="46" t="s">
        <v>101</v>
      </c>
      <c r="C45" s="44" t="s">
        <v>102</v>
      </c>
      <c r="D45" s="44">
        <v>107104</v>
      </c>
      <c r="E45" s="44" t="s">
        <v>7</v>
      </c>
      <c r="F45" s="44" t="s">
        <v>8</v>
      </c>
      <c r="G45" s="45">
        <f>VLOOKUP($D45,CLASS!$D$2:$W$405,7,FALSE)</f>
        <v>0</v>
      </c>
      <c r="H45" s="45">
        <f>VLOOKUP($D45,CLASS!$D$2:$W$405,4,FALSE)</f>
        <v>0</v>
      </c>
      <c r="I45" s="45">
        <f t="shared" si="0"/>
        <v>0</v>
      </c>
    </row>
    <row r="46" spans="1:10" x14ac:dyDescent="0.25">
      <c r="A46" s="47" t="s">
        <v>29</v>
      </c>
      <c r="B46" s="46" t="s">
        <v>103</v>
      </c>
      <c r="C46" s="44" t="s">
        <v>104</v>
      </c>
      <c r="D46" s="44">
        <v>107036</v>
      </c>
      <c r="E46" s="44" t="s">
        <v>7</v>
      </c>
      <c r="F46" s="44" t="s">
        <v>8</v>
      </c>
      <c r="G46" s="45">
        <f>VLOOKUP($D46,CLASS!$D$2:$W$405,7,FALSE)</f>
        <v>0</v>
      </c>
      <c r="H46" s="45">
        <f>VLOOKUP($D46,CLASS!$D$2:$W$405,4,FALSE)</f>
        <v>0</v>
      </c>
      <c r="I46" s="45">
        <f t="shared" si="0"/>
        <v>0</v>
      </c>
    </row>
    <row r="47" spans="1:10" x14ac:dyDescent="0.25">
      <c r="A47" s="47" t="s">
        <v>29</v>
      </c>
      <c r="B47" s="46" t="s">
        <v>129</v>
      </c>
      <c r="C47" s="44" t="s">
        <v>130</v>
      </c>
      <c r="D47" s="44">
        <v>32847</v>
      </c>
      <c r="E47" s="44" t="s">
        <v>7</v>
      </c>
      <c r="F47" s="44" t="s">
        <v>8</v>
      </c>
      <c r="G47" s="45">
        <f>VLOOKUP($D47,CLASS!$D$2:$W$405,7,FALSE)</f>
        <v>0</v>
      </c>
      <c r="H47" s="45">
        <f>VLOOKUP($D47,CLASS!$D$2:$W$405,4,FALSE)</f>
        <v>0</v>
      </c>
      <c r="I47" s="45">
        <f t="shared" si="0"/>
        <v>0</v>
      </c>
    </row>
    <row r="48" spans="1:10" x14ac:dyDescent="0.25">
      <c r="A48" s="47" t="s">
        <v>29</v>
      </c>
      <c r="B48" s="46" t="s">
        <v>146</v>
      </c>
      <c r="C48" s="44" t="s">
        <v>66</v>
      </c>
      <c r="D48" s="44">
        <v>106981</v>
      </c>
      <c r="E48" s="44" t="s">
        <v>7</v>
      </c>
      <c r="F48" s="44" t="s">
        <v>8</v>
      </c>
      <c r="G48" s="45">
        <f>VLOOKUP($D48,CLASS!$D$2:$W$405,7,FALSE)</f>
        <v>0</v>
      </c>
      <c r="H48" s="45">
        <f>VLOOKUP($D48,CLASS!$D$2:$W$405,4,FALSE)</f>
        <v>0</v>
      </c>
      <c r="I48" s="45">
        <f t="shared" si="0"/>
        <v>0</v>
      </c>
    </row>
    <row r="49" spans="1:41" x14ac:dyDescent="0.25">
      <c r="A49" s="47" t="s">
        <v>30</v>
      </c>
      <c r="B49" s="46" t="s">
        <v>67</v>
      </c>
      <c r="C49" s="44" t="s">
        <v>324</v>
      </c>
      <c r="D49" s="44">
        <v>133250</v>
      </c>
      <c r="E49" s="44" t="s">
        <v>12</v>
      </c>
      <c r="F49" s="44" t="s">
        <v>8</v>
      </c>
      <c r="G49" s="45">
        <f>VLOOKUP($D49,CLASS!$D$2:$W$405,7,FALSE)</f>
        <v>92</v>
      </c>
      <c r="H49" s="45">
        <f>VLOOKUP($D49,CLASS!$D$2:$W$405,4,FALSE)</f>
        <v>10</v>
      </c>
      <c r="I49" s="51">
        <f t="shared" si="0"/>
        <v>102</v>
      </c>
      <c r="J49" s="45"/>
      <c r="K49" s="51" t="s">
        <v>423</v>
      </c>
    </row>
    <row r="50" spans="1:41" x14ac:dyDescent="0.25">
      <c r="A50" s="47" t="s">
        <v>30</v>
      </c>
      <c r="B50" s="46" t="s">
        <v>97</v>
      </c>
      <c r="C50" s="44" t="s">
        <v>244</v>
      </c>
      <c r="D50" s="44">
        <v>110228</v>
      </c>
      <c r="E50" s="44" t="s">
        <v>12</v>
      </c>
      <c r="F50" s="44" t="s">
        <v>35</v>
      </c>
      <c r="G50" s="45">
        <f>VLOOKUP($D50,CLASS!$D$2:$W$405,7,FALSE)</f>
        <v>87</v>
      </c>
      <c r="H50" s="45">
        <f>VLOOKUP($D50,CLASS!$D$2:$W$405,4,FALSE)</f>
        <v>10</v>
      </c>
      <c r="I50" s="45">
        <f t="shared" si="0"/>
        <v>97</v>
      </c>
    </row>
    <row r="51" spans="1:41" x14ac:dyDescent="0.25">
      <c r="A51" s="47" t="s">
        <v>30</v>
      </c>
      <c r="B51" s="45" t="s">
        <v>127</v>
      </c>
      <c r="C51" s="44" t="s">
        <v>311</v>
      </c>
      <c r="D51" s="44">
        <v>132111</v>
      </c>
      <c r="E51" s="44" t="s">
        <v>12</v>
      </c>
      <c r="F51" s="44" t="s">
        <v>8</v>
      </c>
      <c r="G51" s="45">
        <f>VLOOKUP($D51,CLASS!$D$2:$W$405,7,FALSE)</f>
        <v>87</v>
      </c>
      <c r="H51" s="45">
        <f>VLOOKUP($D51,CLASS!$D$2:$W$405,4,FALSE)</f>
        <v>10</v>
      </c>
      <c r="I51" s="45">
        <f t="shared" si="0"/>
        <v>97</v>
      </c>
      <c r="J51" s="45"/>
      <c r="L51" s="45"/>
    </row>
    <row r="52" spans="1:41" x14ac:dyDescent="0.25">
      <c r="A52" s="47" t="s">
        <v>30</v>
      </c>
      <c r="B52" s="45" t="s">
        <v>175</v>
      </c>
      <c r="C52" s="44" t="s">
        <v>350</v>
      </c>
      <c r="D52" s="44">
        <v>29170</v>
      </c>
      <c r="E52" s="44" t="s">
        <v>13</v>
      </c>
      <c r="F52" s="44" t="s">
        <v>35</v>
      </c>
      <c r="G52" s="45">
        <f>VLOOKUP($D52,CLASS!$D$2:$W$405,7,FALSE)</f>
        <v>81</v>
      </c>
      <c r="H52" s="45">
        <f>VLOOKUP($D52,CLASS!$D$2:$W$405,4,FALSE)</f>
        <v>15</v>
      </c>
      <c r="I52" s="45">
        <f t="shared" si="0"/>
        <v>96</v>
      </c>
      <c r="J52" s="46"/>
      <c r="L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A52" s="12"/>
      <c r="AB52" s="8"/>
      <c r="AC52" s="8"/>
      <c r="AD52" s="14"/>
      <c r="AE52" s="26"/>
      <c r="AF52" s="8"/>
      <c r="AG52" s="8"/>
      <c r="AH52" s="8"/>
      <c r="AI52" s="8"/>
      <c r="AJ52" s="8"/>
      <c r="AK52" s="8"/>
      <c r="AL52" s="8"/>
      <c r="AM52" s="8"/>
      <c r="AN52" s="14"/>
      <c r="AO52" s="8"/>
    </row>
    <row r="53" spans="1:41" x14ac:dyDescent="0.25">
      <c r="A53" s="47" t="s">
        <v>30</v>
      </c>
      <c r="B53" s="46" t="s">
        <v>151</v>
      </c>
      <c r="C53" s="44" t="s">
        <v>160</v>
      </c>
      <c r="D53" s="44">
        <v>99093</v>
      </c>
      <c r="E53" s="44" t="s">
        <v>11</v>
      </c>
      <c r="F53" s="44" t="s">
        <v>8</v>
      </c>
      <c r="G53" s="45">
        <f>VLOOKUP($D53,CLASS!$D$2:$W$405,7,FALSE)</f>
        <v>91</v>
      </c>
      <c r="H53" s="45">
        <f>VLOOKUP($D53,CLASS!$D$2:$W$405,4,FALSE)</f>
        <v>5</v>
      </c>
      <c r="I53" s="45">
        <f t="shared" si="0"/>
        <v>96</v>
      </c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</row>
    <row r="54" spans="1:41" x14ac:dyDescent="0.25">
      <c r="A54" s="47" t="s">
        <v>30</v>
      </c>
      <c r="B54" s="45" t="s">
        <v>248</v>
      </c>
      <c r="C54" s="44" t="s">
        <v>424</v>
      </c>
      <c r="D54" s="44">
        <v>132642</v>
      </c>
      <c r="E54" s="44" t="s">
        <v>13</v>
      </c>
      <c r="F54" s="44" t="s">
        <v>8</v>
      </c>
      <c r="G54" s="45">
        <f>VLOOKUP($D54,CLASS!$D$2:$W$405,7,FALSE)</f>
        <v>81</v>
      </c>
      <c r="H54" s="45">
        <f>VLOOKUP($D54,CLASS!$D$2:$W$405,4,FALSE)</f>
        <v>15</v>
      </c>
      <c r="I54" s="45">
        <f t="shared" si="0"/>
        <v>96</v>
      </c>
      <c r="K54" s="45"/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1" x14ac:dyDescent="0.25">
      <c r="A55" s="47" t="s">
        <v>30</v>
      </c>
      <c r="B55" s="46" t="s">
        <v>90</v>
      </c>
      <c r="C55" s="44" t="s">
        <v>164</v>
      </c>
      <c r="D55" s="44">
        <v>101351</v>
      </c>
      <c r="E55" s="44" t="s">
        <v>11</v>
      </c>
      <c r="F55" s="44" t="s">
        <v>8</v>
      </c>
      <c r="G55" s="45">
        <f>VLOOKUP($D55,CLASS!$D$2:$W$405,7,FALSE)</f>
        <v>89</v>
      </c>
      <c r="H55" s="45">
        <f>VLOOKUP($D55,CLASS!$D$2:$W$405,4,FALSE)</f>
        <v>5</v>
      </c>
      <c r="I55" s="45">
        <f t="shared" si="0"/>
        <v>94</v>
      </c>
      <c r="J55" s="45"/>
      <c r="K55" s="47"/>
      <c r="L55" s="12"/>
      <c r="M55" s="25"/>
      <c r="N55" s="2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5"/>
      <c r="Z55" s="25"/>
      <c r="AA55" s="12"/>
      <c r="AB55" s="8"/>
      <c r="AC55" s="8"/>
      <c r="AD55" s="14"/>
      <c r="AE55" s="26"/>
      <c r="AF55" s="8"/>
      <c r="AG55" s="8"/>
      <c r="AH55" s="8"/>
      <c r="AI55" s="8"/>
      <c r="AJ55" s="8"/>
      <c r="AK55" s="8"/>
      <c r="AL55" s="8"/>
      <c r="AM55" s="8"/>
      <c r="AN55" s="14"/>
      <c r="AO55" s="26"/>
    </row>
    <row r="56" spans="1:41" x14ac:dyDescent="0.25">
      <c r="A56" s="47" t="s">
        <v>30</v>
      </c>
      <c r="B56" s="45" t="s">
        <v>127</v>
      </c>
      <c r="C56" s="44" t="s">
        <v>413</v>
      </c>
      <c r="D56" s="44">
        <v>113616</v>
      </c>
      <c r="E56" s="44" t="s">
        <v>11</v>
      </c>
      <c r="F56" s="44" t="s">
        <v>8</v>
      </c>
      <c r="G56" s="45">
        <f>VLOOKUP($D56,CLASS!$D$2:$W$405,7,FALSE)</f>
        <v>89</v>
      </c>
      <c r="H56" s="45">
        <f>VLOOKUP($D56,CLASS!$D$2:$W$405,4,FALSE)</f>
        <v>5</v>
      </c>
      <c r="I56" s="45">
        <f t="shared" si="0"/>
        <v>94</v>
      </c>
      <c r="L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A56" s="12"/>
      <c r="AB56" s="8"/>
      <c r="AC56" s="8"/>
      <c r="AD56" s="14"/>
      <c r="AE56" s="26"/>
      <c r="AF56" s="8"/>
      <c r="AG56" s="8"/>
      <c r="AH56" s="8"/>
      <c r="AI56" s="8"/>
      <c r="AJ56" s="8"/>
      <c r="AK56" s="8"/>
      <c r="AL56" s="8"/>
      <c r="AM56" s="8"/>
      <c r="AN56" s="14"/>
      <c r="AO56" s="8"/>
    </row>
    <row r="57" spans="1:41" s="45" customFormat="1" ht="15.75" thickBot="1" x14ac:dyDescent="0.3">
      <c r="A57" s="47" t="s">
        <v>30</v>
      </c>
      <c r="B57" s="46" t="s">
        <v>280</v>
      </c>
      <c r="C57" s="44" t="s">
        <v>183</v>
      </c>
      <c r="D57" s="44">
        <v>130607</v>
      </c>
      <c r="E57" s="44" t="s">
        <v>12</v>
      </c>
      <c r="F57" s="44" t="s">
        <v>8</v>
      </c>
      <c r="G57" s="45">
        <f>VLOOKUP($D57,CLASS!$D$2:$W$405,7,FALSE)</f>
        <v>83</v>
      </c>
      <c r="H57" s="45">
        <f>VLOOKUP($D57,CLASS!$D$2:$W$405,4,FALSE)</f>
        <v>10</v>
      </c>
      <c r="I57" s="45">
        <f t="shared" si="0"/>
        <v>93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</row>
    <row r="58" spans="1:41" ht="15.75" thickBot="1" x14ac:dyDescent="0.3">
      <c r="A58" s="47" t="s">
        <v>30</v>
      </c>
      <c r="B58" s="46" t="s">
        <v>169</v>
      </c>
      <c r="C58" s="44" t="s">
        <v>170</v>
      </c>
      <c r="D58" s="44">
        <v>23089</v>
      </c>
      <c r="E58" s="44" t="s">
        <v>11</v>
      </c>
      <c r="F58" s="44" t="s">
        <v>35</v>
      </c>
      <c r="G58" s="45">
        <f>VLOOKUP($D58,CLASS!$D$2:$W$405,7,FALSE)</f>
        <v>88</v>
      </c>
      <c r="H58" s="45">
        <f>VLOOKUP($D58,CLASS!$D$2:$W$405,4,FALSE)</f>
        <v>5</v>
      </c>
      <c r="I58" s="45">
        <f t="shared" si="0"/>
        <v>93</v>
      </c>
      <c r="J58" s="48">
        <v>956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1" x14ac:dyDescent="0.25">
      <c r="A59" s="47" t="s">
        <v>30</v>
      </c>
      <c r="B59" s="46" t="s">
        <v>112</v>
      </c>
      <c r="C59" s="44" t="s">
        <v>113</v>
      </c>
      <c r="D59" s="44">
        <v>84275</v>
      </c>
      <c r="E59" s="44" t="s">
        <v>7</v>
      </c>
      <c r="F59" s="44" t="s">
        <v>35</v>
      </c>
      <c r="G59" s="45">
        <f>VLOOKUP($D59,CLASS!$D$2:$W$405,7,FALSE)</f>
        <v>93</v>
      </c>
      <c r="H59" s="45">
        <f>VLOOKUP($D59,CLASS!$D$2:$W$405,4,FALSE)</f>
        <v>0</v>
      </c>
      <c r="I59" s="45">
        <f t="shared" si="0"/>
        <v>93</v>
      </c>
      <c r="J59" s="46"/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1" x14ac:dyDescent="0.25">
      <c r="A60" s="47" t="s">
        <v>30</v>
      </c>
      <c r="B60" s="46" t="s">
        <v>138</v>
      </c>
      <c r="C60" s="44" t="s">
        <v>289</v>
      </c>
      <c r="D60" s="44">
        <v>128211</v>
      </c>
      <c r="E60" s="44" t="s">
        <v>12</v>
      </c>
      <c r="F60" s="44" t="s">
        <v>8</v>
      </c>
      <c r="G60" s="45">
        <f>VLOOKUP($D60,CLASS!$D$2:$W$405,7,FALSE)</f>
        <v>82</v>
      </c>
      <c r="H60" s="45">
        <f>VLOOKUP($D60,CLASS!$D$2:$W$405,4,FALSE)</f>
        <v>10</v>
      </c>
      <c r="I60" s="45">
        <f t="shared" si="0"/>
        <v>92</v>
      </c>
      <c r="L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AA60" s="12"/>
      <c r="AB60" s="8"/>
      <c r="AC60" s="8"/>
      <c r="AD60" s="14"/>
      <c r="AE60" s="26"/>
      <c r="AF60" s="8"/>
      <c r="AG60" s="8"/>
      <c r="AH60" s="8"/>
      <c r="AI60" s="8"/>
      <c r="AJ60" s="8"/>
      <c r="AK60" s="8"/>
      <c r="AL60" s="8"/>
      <c r="AM60" s="8"/>
      <c r="AN60" s="14"/>
      <c r="AO60" s="8"/>
    </row>
    <row r="61" spans="1:41" x14ac:dyDescent="0.25">
      <c r="A61" s="47" t="s">
        <v>30</v>
      </c>
      <c r="B61" s="46" t="s">
        <v>86</v>
      </c>
      <c r="C61" s="44" t="s">
        <v>94</v>
      </c>
      <c r="D61" s="44">
        <v>103289</v>
      </c>
      <c r="E61" s="44" t="s">
        <v>23</v>
      </c>
      <c r="F61" s="44" t="s">
        <v>8</v>
      </c>
      <c r="G61" s="45">
        <f>VLOOKUP($D61,CLASS!$D$2:$W$405,7,FALSE)</f>
        <v>92</v>
      </c>
      <c r="H61" s="45">
        <f>VLOOKUP($D61,CLASS!$D$2:$W$405,4,FALSE)</f>
        <v>0</v>
      </c>
      <c r="I61" s="45">
        <f t="shared" si="0"/>
        <v>92</v>
      </c>
      <c r="L61" s="45"/>
    </row>
    <row r="62" spans="1:41" x14ac:dyDescent="0.25">
      <c r="A62" s="47" t="s">
        <v>30</v>
      </c>
      <c r="B62" s="46" t="s">
        <v>143</v>
      </c>
      <c r="C62" s="44" t="s">
        <v>144</v>
      </c>
      <c r="D62" s="44">
        <v>109720</v>
      </c>
      <c r="E62" s="44" t="s">
        <v>7</v>
      </c>
      <c r="F62" s="44" t="s">
        <v>8</v>
      </c>
      <c r="G62" s="45">
        <f>VLOOKUP($D62,CLASS!$D$2:$W$405,7,FALSE)</f>
        <v>92</v>
      </c>
      <c r="H62" s="45">
        <f>VLOOKUP($D62,CLASS!$D$2:$W$405,4,FALSE)</f>
        <v>0</v>
      </c>
      <c r="I62" s="45">
        <f t="shared" si="0"/>
        <v>92</v>
      </c>
      <c r="J62" s="45"/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47" t="s">
        <v>30</v>
      </c>
      <c r="B63" s="45" t="s">
        <v>258</v>
      </c>
      <c r="C63" s="44" t="s">
        <v>259</v>
      </c>
      <c r="D63" s="44">
        <v>2009</v>
      </c>
      <c r="E63" s="44" t="s">
        <v>12</v>
      </c>
      <c r="F63" s="44" t="s">
        <v>35</v>
      </c>
      <c r="G63" s="45">
        <f>VLOOKUP($D63,CLASS!$D$2:$W$405,7,FALSE)</f>
        <v>81</v>
      </c>
      <c r="H63" s="45">
        <f>VLOOKUP($D63,CLASS!$D$2:$W$405,4,FALSE)</f>
        <v>10</v>
      </c>
      <c r="I63" s="45">
        <f t="shared" si="0"/>
        <v>91</v>
      </c>
      <c r="J63" s="46"/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47" t="s">
        <v>30</v>
      </c>
      <c r="B64" s="45" t="s">
        <v>285</v>
      </c>
      <c r="C64" s="44" t="s">
        <v>407</v>
      </c>
      <c r="D64" s="44">
        <v>89952</v>
      </c>
      <c r="E64" s="44" t="s">
        <v>11</v>
      </c>
      <c r="F64" s="44" t="s">
        <v>35</v>
      </c>
      <c r="G64" s="45">
        <f>VLOOKUP($D64,CLASS!$D$2:$W$405,7,FALSE)</f>
        <v>83</v>
      </c>
      <c r="H64" s="45">
        <f>VLOOKUP($D64,CLASS!$D$2:$W$405,4,FALSE)</f>
        <v>5</v>
      </c>
      <c r="I64" s="45">
        <f t="shared" si="0"/>
        <v>88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7" t="s">
        <v>30</v>
      </c>
      <c r="B65" s="46" t="s">
        <v>131</v>
      </c>
      <c r="C65" s="44" t="s">
        <v>276</v>
      </c>
      <c r="D65" s="44">
        <v>132643</v>
      </c>
      <c r="E65" s="44" t="s">
        <v>12</v>
      </c>
      <c r="F65" s="44" t="s">
        <v>8</v>
      </c>
      <c r="G65" s="45">
        <f>VLOOKUP($D65,CLASS!$D$2:$W$405,7,FALSE)</f>
        <v>77</v>
      </c>
      <c r="H65" s="45">
        <f>VLOOKUP($D65,CLASS!$D$2:$W$405,4,FALSE)</f>
        <v>10</v>
      </c>
      <c r="I65" s="45">
        <f t="shared" si="0"/>
        <v>87</v>
      </c>
      <c r="J65" s="45"/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47" t="s">
        <v>30</v>
      </c>
      <c r="B66" s="45" t="s">
        <v>67</v>
      </c>
      <c r="C66" s="44" t="s">
        <v>410</v>
      </c>
      <c r="D66" s="44">
        <v>133354</v>
      </c>
      <c r="E66" s="44" t="s">
        <v>13</v>
      </c>
      <c r="F66" s="44" t="s">
        <v>8</v>
      </c>
      <c r="G66" s="45">
        <f>VLOOKUP($D66,CLASS!$D$2:$W$405,7,FALSE)</f>
        <v>72</v>
      </c>
      <c r="H66" s="45">
        <f>VLOOKUP($D66,CLASS!$D$2:$W$405,4,FALSE)</f>
        <v>15</v>
      </c>
      <c r="I66" s="45">
        <f t="shared" ref="I66:I129" si="1">G66+H66</f>
        <v>87</v>
      </c>
      <c r="J66" s="46"/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s="45" customFormat="1" x14ac:dyDescent="0.25">
      <c r="A67" s="47" t="s">
        <v>30</v>
      </c>
      <c r="B67" s="46" t="s">
        <v>153</v>
      </c>
      <c r="C67" s="44" t="s">
        <v>154</v>
      </c>
      <c r="D67" s="44">
        <v>107153</v>
      </c>
      <c r="E67" s="44" t="s">
        <v>7</v>
      </c>
      <c r="F67" s="44" t="s">
        <v>8</v>
      </c>
      <c r="G67" s="45">
        <f>VLOOKUP($D67,CLASS!$D$2:$W$405,7,FALSE)</f>
        <v>78</v>
      </c>
      <c r="H67" s="45">
        <f>VLOOKUP($D67,CLASS!$D$2:$W$405,4,FALSE)</f>
        <v>0</v>
      </c>
      <c r="I67" s="45">
        <f t="shared" si="1"/>
        <v>78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47" t="s">
        <v>30</v>
      </c>
      <c r="B68" s="45" t="s">
        <v>175</v>
      </c>
      <c r="C68" s="44" t="s">
        <v>159</v>
      </c>
      <c r="D68" s="44">
        <v>120278</v>
      </c>
      <c r="E68" s="44" t="s">
        <v>11</v>
      </c>
      <c r="F68" s="44" t="s">
        <v>8</v>
      </c>
      <c r="G68" s="45">
        <f>VLOOKUP($D68,CLASS!$D$2:$W$405,7,FALSE)</f>
        <v>69</v>
      </c>
      <c r="H68" s="45">
        <f>VLOOKUP($D68,CLASS!$D$2:$W$405,4,FALSE)</f>
        <v>5</v>
      </c>
      <c r="I68" s="45">
        <f t="shared" si="1"/>
        <v>74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47" t="s">
        <v>30</v>
      </c>
      <c r="B69" s="46" t="s">
        <v>88</v>
      </c>
      <c r="C69" s="44" t="s">
        <v>375</v>
      </c>
      <c r="D69" s="44">
        <v>128398</v>
      </c>
      <c r="E69" s="44" t="s">
        <v>13</v>
      </c>
      <c r="F69" s="44" t="s">
        <v>8</v>
      </c>
      <c r="G69" s="45">
        <f>VLOOKUP($D69,CLASS!$D$2:$W$405,7,FALSE)</f>
        <v>57</v>
      </c>
      <c r="H69" s="45">
        <f>VLOOKUP($D69,CLASS!$D$2:$W$405,4,FALSE)</f>
        <v>15</v>
      </c>
      <c r="I69" s="45">
        <f t="shared" si="1"/>
        <v>72</v>
      </c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7" x14ac:dyDescent="0.25">
      <c r="A70" s="47" t="s">
        <v>30</v>
      </c>
      <c r="B70" s="46" t="s">
        <v>67</v>
      </c>
      <c r="C70" s="44" t="s">
        <v>226</v>
      </c>
      <c r="D70" s="44">
        <v>112818</v>
      </c>
      <c r="E70" s="44" t="s">
        <v>11</v>
      </c>
      <c r="F70" s="44" t="s">
        <v>35</v>
      </c>
      <c r="G70" s="45">
        <f>VLOOKUP($D70,CLASS!$D$2:$W$405,7,FALSE)</f>
        <v>0</v>
      </c>
      <c r="H70" s="45">
        <f>VLOOKUP($D70,CLASS!$D$2:$W$405,4,FALSE)</f>
        <v>5</v>
      </c>
      <c r="I70" s="45">
        <f t="shared" si="1"/>
        <v>5</v>
      </c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47" t="s">
        <v>30</v>
      </c>
      <c r="B71" s="46" t="s">
        <v>99</v>
      </c>
      <c r="C71" s="44" t="s">
        <v>170</v>
      </c>
      <c r="D71" s="44">
        <v>8574</v>
      </c>
      <c r="E71" s="44" t="s">
        <v>11</v>
      </c>
      <c r="F71" s="44" t="s">
        <v>35</v>
      </c>
      <c r="G71" s="45">
        <f>VLOOKUP($D71,CLASS!$D$2:$W$405,7,FALSE)</f>
        <v>0</v>
      </c>
      <c r="H71" s="45">
        <f>VLOOKUP($D71,CLASS!$D$2:$W$405,4,FALSE)</f>
        <v>5</v>
      </c>
      <c r="I71" s="45">
        <f t="shared" si="1"/>
        <v>5</v>
      </c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7" x14ac:dyDescent="0.25">
      <c r="A72" s="47" t="s">
        <v>26</v>
      </c>
      <c r="B72" s="46" t="s">
        <v>183</v>
      </c>
      <c r="C72" s="44" t="s">
        <v>184</v>
      </c>
      <c r="D72" s="44">
        <v>130250</v>
      </c>
      <c r="E72" s="44" t="s">
        <v>11</v>
      </c>
      <c r="F72" s="44" t="s">
        <v>8</v>
      </c>
      <c r="G72" s="45">
        <f>VLOOKUP($D72,CLASS!$D$2:$W$405,7,FALSE)</f>
        <v>91</v>
      </c>
      <c r="H72" s="45">
        <f>VLOOKUP($D72,CLASS!$D$2:$W$405,4,FALSE)</f>
        <v>5</v>
      </c>
      <c r="I72" s="45">
        <f t="shared" si="1"/>
        <v>96</v>
      </c>
      <c r="J72" s="45"/>
      <c r="L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AA72" s="12"/>
      <c r="AB72" s="8"/>
      <c r="AC72" s="8"/>
      <c r="AD72" s="14"/>
      <c r="AE72" s="26"/>
      <c r="AF72" s="8"/>
      <c r="AG72" s="8"/>
      <c r="AH72" s="8"/>
      <c r="AI72" s="8"/>
      <c r="AJ72" s="8"/>
      <c r="AK72" s="8"/>
      <c r="AL72" s="8"/>
      <c r="AM72" s="8"/>
      <c r="AN72" s="14"/>
      <c r="AO72" s="8"/>
    </row>
    <row r="73" spans="1:47" x14ac:dyDescent="0.25">
      <c r="A73" s="47" t="s">
        <v>26</v>
      </c>
      <c r="B73" s="46" t="s">
        <v>151</v>
      </c>
      <c r="C73" s="44" t="s">
        <v>336</v>
      </c>
      <c r="D73" s="44">
        <v>119717</v>
      </c>
      <c r="E73" s="44" t="s">
        <v>13</v>
      </c>
      <c r="F73" s="44" t="s">
        <v>8</v>
      </c>
      <c r="G73" s="45">
        <f>VLOOKUP($D73,CLASS!$D$2:$W$405,7,FALSE)</f>
        <v>80</v>
      </c>
      <c r="H73" s="45">
        <f>VLOOKUP($D73,CLASS!$D$2:$W$405,4,FALSE)</f>
        <v>15</v>
      </c>
      <c r="I73" s="45">
        <f t="shared" si="1"/>
        <v>95</v>
      </c>
      <c r="J73" s="45"/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8"/>
    </row>
    <row r="74" spans="1:47" x14ac:dyDescent="0.25">
      <c r="A74" s="47" t="s">
        <v>26</v>
      </c>
      <c r="B74" s="46" t="s">
        <v>317</v>
      </c>
      <c r="C74" s="44" t="s">
        <v>318</v>
      </c>
      <c r="D74" s="44">
        <v>131683</v>
      </c>
      <c r="E74" s="44" t="s">
        <v>12</v>
      </c>
      <c r="F74" s="44" t="s">
        <v>8</v>
      </c>
      <c r="G74" s="45">
        <f>VLOOKUP($D74,CLASS!$D$2:$W$405,7,FALSE)</f>
        <v>85</v>
      </c>
      <c r="H74" s="45">
        <f>VLOOKUP($D74,CLASS!$D$2:$W$405,4,FALSE)</f>
        <v>10</v>
      </c>
      <c r="I74" s="45">
        <f t="shared" si="1"/>
        <v>95</v>
      </c>
      <c r="J74" s="47"/>
      <c r="L74" s="45"/>
    </row>
    <row r="75" spans="1:47" x14ac:dyDescent="0.25">
      <c r="A75" s="47" t="s">
        <v>26</v>
      </c>
      <c r="B75" s="46" t="s">
        <v>182</v>
      </c>
      <c r="C75" s="44" t="s">
        <v>87</v>
      </c>
      <c r="D75" s="44">
        <v>124370</v>
      </c>
      <c r="E75" s="44" t="s">
        <v>11</v>
      </c>
      <c r="F75" s="44" t="s">
        <v>44</v>
      </c>
      <c r="G75" s="45">
        <f>VLOOKUP($D75,CLASS!$D$2:$W$405,7,FALSE)</f>
        <v>89</v>
      </c>
      <c r="H75" s="45">
        <f>VLOOKUP($D75,CLASS!$D$2:$W$405,4,FALSE)</f>
        <v>5</v>
      </c>
      <c r="I75" s="45">
        <f t="shared" si="1"/>
        <v>94</v>
      </c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  <c r="AP75" s="25"/>
      <c r="AQ75" s="25"/>
      <c r="AR75" s="25"/>
      <c r="AS75" s="25"/>
      <c r="AT75" s="25"/>
      <c r="AU75" s="25"/>
    </row>
    <row r="76" spans="1:47" x14ac:dyDescent="0.25">
      <c r="A76" s="47" t="s">
        <v>26</v>
      </c>
      <c r="B76" s="46" t="s">
        <v>248</v>
      </c>
      <c r="C76" s="44" t="s">
        <v>249</v>
      </c>
      <c r="D76" s="44">
        <v>127420</v>
      </c>
      <c r="E76" s="44" t="s">
        <v>12</v>
      </c>
      <c r="F76" s="44" t="s">
        <v>8</v>
      </c>
      <c r="G76" s="45">
        <f>VLOOKUP($D76,CLASS!$D$2:$W$405,7,FALSE)</f>
        <v>81</v>
      </c>
      <c r="H76" s="45">
        <f>VLOOKUP($D76,CLASS!$D$2:$W$405,4,FALSE)</f>
        <v>10</v>
      </c>
      <c r="I76" s="45">
        <f t="shared" si="1"/>
        <v>91</v>
      </c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</row>
    <row r="77" spans="1:47" x14ac:dyDescent="0.25">
      <c r="A77" s="47" t="s">
        <v>26</v>
      </c>
      <c r="B77" s="46" t="s">
        <v>120</v>
      </c>
      <c r="C77" s="44" t="s">
        <v>121</v>
      </c>
      <c r="D77" s="44">
        <v>123128</v>
      </c>
      <c r="E77" s="44" t="s">
        <v>7</v>
      </c>
      <c r="F77" s="44" t="s">
        <v>40</v>
      </c>
      <c r="G77" s="45">
        <f>VLOOKUP($D77,CLASS!$D$2:$W$405,7,FALSE)</f>
        <v>91</v>
      </c>
      <c r="H77" s="45">
        <f>VLOOKUP($D77,CLASS!$D$2:$W$405,4,FALSE)</f>
        <v>0</v>
      </c>
      <c r="I77" s="45">
        <f t="shared" si="1"/>
        <v>91</v>
      </c>
      <c r="L77" s="45"/>
    </row>
    <row r="78" spans="1:47" x14ac:dyDescent="0.25">
      <c r="A78" s="47" t="s">
        <v>26</v>
      </c>
      <c r="B78" s="45" t="s">
        <v>239</v>
      </c>
      <c r="C78" s="44" t="s">
        <v>208</v>
      </c>
      <c r="D78" s="44">
        <v>133843</v>
      </c>
      <c r="E78" s="44" t="s">
        <v>13</v>
      </c>
      <c r="F78" s="44" t="s">
        <v>42</v>
      </c>
      <c r="G78" s="45">
        <f>VLOOKUP($D78,CLASS!$D$2:$W$405,7,FALSE)</f>
        <v>76</v>
      </c>
      <c r="H78" s="45">
        <f>VLOOKUP($D78,CLASS!$D$2:$W$405,4,FALSE)</f>
        <v>15</v>
      </c>
      <c r="I78" s="45">
        <f t="shared" si="1"/>
        <v>91</v>
      </c>
      <c r="J78" s="45"/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  <c r="AP78" s="25"/>
      <c r="AQ78" s="25"/>
      <c r="AR78" s="25"/>
      <c r="AS78" s="25"/>
      <c r="AT78" s="25"/>
      <c r="AU78" s="25"/>
    </row>
    <row r="79" spans="1:47" x14ac:dyDescent="0.25">
      <c r="A79" s="47" t="s">
        <v>26</v>
      </c>
      <c r="B79" s="46" t="s">
        <v>331</v>
      </c>
      <c r="C79" s="44" t="s">
        <v>332</v>
      </c>
      <c r="D79" s="44">
        <v>114087</v>
      </c>
      <c r="E79" s="44" t="s">
        <v>13</v>
      </c>
      <c r="F79" s="44" t="s">
        <v>36</v>
      </c>
      <c r="G79" s="45">
        <f>VLOOKUP($D79,CLASS!$D$2:$W$405,7,FALSE)</f>
        <v>75</v>
      </c>
      <c r="H79" s="45">
        <f>VLOOKUP($D79,CLASS!$D$2:$W$405,4,FALSE)</f>
        <v>15</v>
      </c>
      <c r="I79" s="45">
        <f t="shared" si="1"/>
        <v>90</v>
      </c>
      <c r="J79" s="45"/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  <c r="AP79" s="25"/>
      <c r="AQ79" s="25"/>
      <c r="AR79" s="25"/>
      <c r="AS79" s="25"/>
      <c r="AT79" s="25"/>
      <c r="AU79" s="25"/>
    </row>
    <row r="80" spans="1:47" ht="15.75" thickBot="1" x14ac:dyDescent="0.3">
      <c r="A80" s="47" t="s">
        <v>26</v>
      </c>
      <c r="B80" s="46" t="s">
        <v>65</v>
      </c>
      <c r="C80" s="44" t="s">
        <v>266</v>
      </c>
      <c r="D80" s="44">
        <v>110699</v>
      </c>
      <c r="E80" s="44" t="s">
        <v>12</v>
      </c>
      <c r="F80" s="44" t="s">
        <v>8</v>
      </c>
      <c r="G80" s="45">
        <f>VLOOKUP($D80,CLASS!$D$2:$W$405,7,FALSE)</f>
        <v>80</v>
      </c>
      <c r="H80" s="45">
        <f>VLOOKUP($D80,CLASS!$D$2:$W$405,4,FALSE)</f>
        <v>10</v>
      </c>
      <c r="I80" s="45">
        <f t="shared" si="1"/>
        <v>90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1" ht="15.75" thickBot="1" x14ac:dyDescent="0.3">
      <c r="A81" s="47" t="s">
        <v>26</v>
      </c>
      <c r="B81" s="46" t="s">
        <v>61</v>
      </c>
      <c r="C81" s="44" t="s">
        <v>117</v>
      </c>
      <c r="D81" s="44">
        <v>111458</v>
      </c>
      <c r="E81" s="44" t="s">
        <v>7</v>
      </c>
      <c r="F81" s="44" t="s">
        <v>8</v>
      </c>
      <c r="G81" s="45">
        <f>VLOOKUP($D81,CLASS!$D$2:$W$405,7,FALSE)</f>
        <v>89</v>
      </c>
      <c r="H81" s="45">
        <f>VLOOKUP($D81,CLASS!$D$2:$W$405,4,FALSE)</f>
        <v>0</v>
      </c>
      <c r="I81" s="45">
        <f t="shared" si="1"/>
        <v>89</v>
      </c>
      <c r="J81" s="48">
        <v>922</v>
      </c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</row>
    <row r="82" spans="1:41" x14ac:dyDescent="0.25">
      <c r="A82" s="47" t="s">
        <v>26</v>
      </c>
      <c r="B82" s="46" t="s">
        <v>183</v>
      </c>
      <c r="C82" s="44" t="s">
        <v>327</v>
      </c>
      <c r="D82" s="44">
        <v>131735</v>
      </c>
      <c r="E82" s="44" t="s">
        <v>13</v>
      </c>
      <c r="F82" s="44" t="s">
        <v>8</v>
      </c>
      <c r="G82" s="45">
        <f>VLOOKUP($D82,CLASS!$D$2:$W$405,7,FALSE)</f>
        <v>69</v>
      </c>
      <c r="H82" s="45">
        <f>VLOOKUP($D82,CLASS!$D$2:$W$405,4,FALSE)</f>
        <v>15</v>
      </c>
      <c r="I82" s="45">
        <f t="shared" si="1"/>
        <v>84</v>
      </c>
      <c r="L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8"/>
    </row>
    <row r="83" spans="1:41" x14ac:dyDescent="0.25">
      <c r="A83" s="47" t="s">
        <v>26</v>
      </c>
      <c r="B83" s="45" t="s">
        <v>38</v>
      </c>
      <c r="C83" s="44" t="s">
        <v>420</v>
      </c>
      <c r="D83" s="44">
        <v>120868</v>
      </c>
      <c r="E83" s="44" t="s">
        <v>7</v>
      </c>
      <c r="F83" s="44" t="s">
        <v>8</v>
      </c>
      <c r="G83" s="45">
        <f>VLOOKUP($D83,CLASS!$D$2:$W$405,7,FALSE)</f>
        <v>84</v>
      </c>
      <c r="H83" s="45">
        <f>VLOOKUP($D83,CLASS!$D$2:$W$405,4,FALSE)</f>
        <v>0</v>
      </c>
      <c r="I83" s="45">
        <f t="shared" si="1"/>
        <v>84</v>
      </c>
      <c r="K83" s="45"/>
      <c r="L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8"/>
    </row>
    <row r="84" spans="1:41" x14ac:dyDescent="0.25">
      <c r="A84" s="47" t="s">
        <v>26</v>
      </c>
      <c r="B84" s="46" t="s">
        <v>86</v>
      </c>
      <c r="C84" s="44" t="s">
        <v>87</v>
      </c>
      <c r="D84" s="44">
        <v>91579</v>
      </c>
      <c r="E84" s="44" t="s">
        <v>23</v>
      </c>
      <c r="F84" s="44" t="s">
        <v>8</v>
      </c>
      <c r="G84" s="45">
        <f>VLOOKUP($D84,CLASS!$D$2:$W$405,7,FALSE)</f>
        <v>82</v>
      </c>
      <c r="H84" s="45">
        <f>VLOOKUP($D84,CLASS!$D$2:$W$405,4,FALSE)</f>
        <v>0</v>
      </c>
      <c r="I84" s="45">
        <f t="shared" si="1"/>
        <v>82</v>
      </c>
      <c r="J84" s="45"/>
      <c r="K84" s="47"/>
      <c r="L84" s="12"/>
      <c r="M84" s="25"/>
      <c r="N84" s="25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25"/>
      <c r="Z84" s="25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26"/>
    </row>
    <row r="85" spans="1:41" x14ac:dyDescent="0.25">
      <c r="A85" s="47" t="s">
        <v>26</v>
      </c>
      <c r="B85" s="45" t="s">
        <v>408</v>
      </c>
      <c r="C85" s="44" t="s">
        <v>409</v>
      </c>
      <c r="D85" s="44">
        <v>135800</v>
      </c>
      <c r="E85" s="44" t="s">
        <v>39</v>
      </c>
      <c r="F85" s="44" t="s">
        <v>8</v>
      </c>
      <c r="G85" s="45">
        <f>VLOOKUP($D85,CLASS!$D$2:$W$405,7,FALSE)</f>
        <v>72</v>
      </c>
      <c r="H85" s="45">
        <f>VLOOKUP($D85,CLASS!$D$2:$W$405,4,FALSE)</f>
        <v>10</v>
      </c>
      <c r="I85" s="45">
        <f t="shared" si="1"/>
        <v>82</v>
      </c>
      <c r="L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A85" s="12"/>
      <c r="AB85" s="8"/>
      <c r="AC85" s="8"/>
      <c r="AD85" s="14"/>
      <c r="AE85" s="26"/>
      <c r="AF85" s="8"/>
      <c r="AG85" s="8"/>
      <c r="AH85" s="8"/>
      <c r="AI85" s="8"/>
      <c r="AJ85" s="8"/>
      <c r="AK85" s="8"/>
      <c r="AL85" s="8"/>
      <c r="AM85" s="8"/>
      <c r="AN85" s="14"/>
      <c r="AO85" s="8"/>
    </row>
    <row r="86" spans="1:41" x14ac:dyDescent="0.25">
      <c r="A86" s="47" t="s">
        <v>26</v>
      </c>
      <c r="B86" s="45" t="s">
        <v>97</v>
      </c>
      <c r="C86" s="44" t="s">
        <v>419</v>
      </c>
      <c r="D86" s="44">
        <v>91625</v>
      </c>
      <c r="E86" s="44" t="s">
        <v>7</v>
      </c>
      <c r="F86" s="44" t="s">
        <v>8</v>
      </c>
      <c r="G86" s="45">
        <f>VLOOKUP($D86,CLASS!$D$2:$W$405,7,FALSE)</f>
        <v>81</v>
      </c>
      <c r="H86" s="45">
        <f>VLOOKUP($D86,CLASS!$D$2:$W$405,4,FALSE)</f>
        <v>0</v>
      </c>
      <c r="I86" s="45">
        <f t="shared" si="1"/>
        <v>81</v>
      </c>
      <c r="L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AA86" s="12"/>
      <c r="AB86" s="8"/>
      <c r="AC86" s="8"/>
      <c r="AD86" s="14"/>
      <c r="AE86" s="26"/>
      <c r="AF86" s="8"/>
      <c r="AG86" s="8"/>
      <c r="AH86" s="8"/>
      <c r="AI86" s="8"/>
      <c r="AJ86" s="8"/>
      <c r="AK86" s="8"/>
      <c r="AL86" s="8"/>
      <c r="AM86" s="8"/>
      <c r="AN86" s="14"/>
      <c r="AO86" s="8"/>
    </row>
    <row r="87" spans="1:41" s="45" customFormat="1" x14ac:dyDescent="0.25">
      <c r="A87" s="47" t="s">
        <v>26</v>
      </c>
      <c r="B87" s="46" t="s">
        <v>325</v>
      </c>
      <c r="C87" s="44" t="s">
        <v>326</v>
      </c>
      <c r="D87" s="44">
        <v>127749</v>
      </c>
      <c r="E87" s="44" t="s">
        <v>13</v>
      </c>
      <c r="F87" s="44" t="s">
        <v>36</v>
      </c>
      <c r="G87" s="45">
        <f>VLOOKUP($D87,CLASS!$D$2:$W$405,7,FALSE)</f>
        <v>64</v>
      </c>
      <c r="H87" s="45">
        <f>VLOOKUP($D87,CLASS!$D$2:$W$405,4,FALSE)</f>
        <v>15</v>
      </c>
      <c r="I87" s="45">
        <f t="shared" si="1"/>
        <v>79</v>
      </c>
      <c r="L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AA87" s="12"/>
      <c r="AB87" s="8"/>
      <c r="AC87" s="8"/>
      <c r="AD87" s="14"/>
      <c r="AE87" s="26"/>
      <c r="AF87" s="8"/>
      <c r="AG87" s="8"/>
      <c r="AH87" s="8"/>
      <c r="AI87" s="8"/>
      <c r="AJ87" s="8"/>
      <c r="AK87" s="8"/>
      <c r="AL87" s="8"/>
      <c r="AM87" s="8"/>
      <c r="AN87" s="14"/>
      <c r="AO87" s="8"/>
    </row>
    <row r="88" spans="1:41" x14ac:dyDescent="0.25">
      <c r="A88" s="47" t="s">
        <v>26</v>
      </c>
      <c r="B88" s="45" t="s">
        <v>65</v>
      </c>
      <c r="C88" s="44" t="s">
        <v>403</v>
      </c>
      <c r="D88" s="44">
        <v>105361</v>
      </c>
      <c r="E88" s="44" t="s">
        <v>7</v>
      </c>
      <c r="F88" s="44" t="s">
        <v>8</v>
      </c>
      <c r="G88" s="45">
        <f>VLOOKUP($D88,CLASS!$D$2:$W$405,7,FALSE)</f>
        <v>78</v>
      </c>
      <c r="H88" s="45">
        <f>VLOOKUP($D88,CLASS!$D$2:$W$405,4,FALSE)</f>
        <v>0</v>
      </c>
      <c r="I88" s="45">
        <f t="shared" si="1"/>
        <v>78</v>
      </c>
      <c r="J88" s="46"/>
    </row>
    <row r="89" spans="1:41" x14ac:dyDescent="0.25">
      <c r="A89" s="47" t="s">
        <v>26</v>
      </c>
      <c r="B89" s="45" t="s">
        <v>204</v>
      </c>
      <c r="C89" s="44" t="s">
        <v>404</v>
      </c>
      <c r="D89" s="44">
        <v>110736</v>
      </c>
      <c r="E89" s="44" t="s">
        <v>13</v>
      </c>
      <c r="F89" s="44" t="s">
        <v>8</v>
      </c>
      <c r="G89" s="45">
        <f>VLOOKUP($D89,CLASS!$D$2:$W$405,7,FALSE)</f>
        <v>63</v>
      </c>
      <c r="H89" s="45">
        <f>VLOOKUP($D89,CLASS!$D$2:$W$405,4,FALSE)</f>
        <v>15</v>
      </c>
      <c r="I89" s="45">
        <f>G89+H89</f>
        <v>78</v>
      </c>
    </row>
    <row r="90" spans="1:41" x14ac:dyDescent="0.25">
      <c r="A90" s="47" t="s">
        <v>26</v>
      </c>
      <c r="B90" s="46" t="s">
        <v>127</v>
      </c>
      <c r="C90" s="44" t="s">
        <v>382</v>
      </c>
      <c r="D90" s="44">
        <v>126200</v>
      </c>
      <c r="E90" s="44" t="s">
        <v>13</v>
      </c>
      <c r="F90" s="44" t="s">
        <v>8</v>
      </c>
      <c r="G90" s="45">
        <f>VLOOKUP($D90,CLASS!$D$2:$W$405,7,FALSE)</f>
        <v>0</v>
      </c>
      <c r="H90" s="45">
        <f>VLOOKUP($D90,CLASS!$D$2:$W$405,4,FALSE)</f>
        <v>15</v>
      </c>
      <c r="I90" s="45">
        <f t="shared" si="1"/>
        <v>15</v>
      </c>
    </row>
    <row r="91" spans="1:41" x14ac:dyDescent="0.25">
      <c r="A91" s="47" t="s">
        <v>26</v>
      </c>
      <c r="B91" s="46" t="s">
        <v>383</v>
      </c>
      <c r="C91" s="44" t="s">
        <v>214</v>
      </c>
      <c r="D91" s="44">
        <v>104452</v>
      </c>
      <c r="E91" s="44" t="s">
        <v>13</v>
      </c>
      <c r="F91" s="44" t="s">
        <v>43</v>
      </c>
      <c r="G91" s="45">
        <f>VLOOKUP($D91,CLASS!$D$2:$W$405,7,FALSE)</f>
        <v>0</v>
      </c>
      <c r="H91" s="45">
        <f>VLOOKUP($D91,CLASS!$D$2:$W$405,4,FALSE)</f>
        <v>15</v>
      </c>
      <c r="I91" s="45">
        <f t="shared" si="1"/>
        <v>15</v>
      </c>
    </row>
    <row r="92" spans="1:41" x14ac:dyDescent="0.25">
      <c r="A92" s="47" t="s">
        <v>26</v>
      </c>
      <c r="B92" s="46" t="s">
        <v>270</v>
      </c>
      <c r="C92" s="44" t="s">
        <v>301</v>
      </c>
      <c r="D92" s="44">
        <v>108297</v>
      </c>
      <c r="E92" s="44" t="s">
        <v>12</v>
      </c>
      <c r="F92" s="44" t="s">
        <v>8</v>
      </c>
      <c r="G92" s="45">
        <f>VLOOKUP($D92,CLASS!$D$2:$W$405,7,FALSE)</f>
        <v>0</v>
      </c>
      <c r="H92" s="45">
        <f>VLOOKUP($D92,CLASS!$D$2:$W$405,4,FALSE)</f>
        <v>10</v>
      </c>
      <c r="I92" s="45">
        <f t="shared" si="1"/>
        <v>10</v>
      </c>
    </row>
    <row r="93" spans="1:41" x14ac:dyDescent="0.25">
      <c r="A93" s="47" t="s">
        <v>26</v>
      </c>
      <c r="B93" s="45" t="s">
        <v>67</v>
      </c>
      <c r="C93" s="44" t="s">
        <v>208</v>
      </c>
      <c r="D93" s="44">
        <v>116239</v>
      </c>
      <c r="E93" s="44" t="s">
        <v>12</v>
      </c>
      <c r="F93" s="44" t="s">
        <v>35</v>
      </c>
      <c r="G93" s="45">
        <f>VLOOKUP($D93,CLASS!$D$2:$W$405,7,FALSE)</f>
        <v>0</v>
      </c>
      <c r="H93" s="45">
        <f>VLOOKUP($D93,CLASS!$D$2:$W$405,4,FALSE)</f>
        <v>10</v>
      </c>
      <c r="I93" s="45">
        <f t="shared" si="1"/>
        <v>10</v>
      </c>
    </row>
    <row r="94" spans="1:41" x14ac:dyDescent="0.25">
      <c r="A94" s="47" t="s">
        <v>26</v>
      </c>
      <c r="B94" s="46" t="s">
        <v>125</v>
      </c>
      <c r="C94" s="44" t="s">
        <v>215</v>
      </c>
      <c r="D94" s="44">
        <v>123507</v>
      </c>
      <c r="E94" s="44" t="s">
        <v>11</v>
      </c>
      <c r="F94" s="44" t="s">
        <v>8</v>
      </c>
      <c r="G94" s="45">
        <f>VLOOKUP($D94,CLASS!$D$2:$W$405,7,FALSE)</f>
        <v>0</v>
      </c>
      <c r="H94" s="45">
        <f>VLOOKUP($D94,CLASS!$D$2:$W$405,4,FALSE)</f>
        <v>5</v>
      </c>
      <c r="I94" s="45">
        <f t="shared" si="1"/>
        <v>5</v>
      </c>
    </row>
    <row r="95" spans="1:41" x14ac:dyDescent="0.25">
      <c r="A95" s="47" t="s">
        <v>26</v>
      </c>
      <c r="B95" s="45" t="s">
        <v>77</v>
      </c>
      <c r="C95" s="44" t="s">
        <v>78</v>
      </c>
      <c r="D95" s="44">
        <v>12652</v>
      </c>
      <c r="E95" s="44" t="s">
        <v>23</v>
      </c>
      <c r="F95" s="44" t="s">
        <v>8</v>
      </c>
      <c r="G95" s="45">
        <f>VLOOKUP($D95,CLASS!$D$2:$W$405,7,FALSE)</f>
        <v>0</v>
      </c>
      <c r="H95" s="45">
        <f>VLOOKUP($D95,CLASS!$D$2:$W$405,4,FALSE)</f>
        <v>0</v>
      </c>
      <c r="I95" s="45">
        <f t="shared" si="1"/>
        <v>0</v>
      </c>
      <c r="J95" s="45"/>
    </row>
    <row r="96" spans="1:41" x14ac:dyDescent="0.25">
      <c r="A96" s="47" t="s">
        <v>26</v>
      </c>
      <c r="B96" s="46" t="s">
        <v>81</v>
      </c>
      <c r="C96" s="44" t="s">
        <v>114</v>
      </c>
      <c r="D96" s="44">
        <v>121559</v>
      </c>
      <c r="E96" s="44" t="s">
        <v>7</v>
      </c>
      <c r="F96" s="44" t="s">
        <v>8</v>
      </c>
      <c r="G96" s="45">
        <f>VLOOKUP($D96,CLASS!$D$2:$W$405,7,FALSE)</f>
        <v>0</v>
      </c>
      <c r="H96" s="45">
        <f>VLOOKUP($D96,CLASS!$D$2:$W$405,4,FALSE)</f>
        <v>0</v>
      </c>
      <c r="I96" s="45">
        <f t="shared" si="1"/>
        <v>0</v>
      </c>
      <c r="J96" s="45"/>
    </row>
    <row r="97" spans="1:10" x14ac:dyDescent="0.25">
      <c r="A97" s="47" t="s">
        <v>49</v>
      </c>
      <c r="B97" s="46" t="s">
        <v>143</v>
      </c>
      <c r="C97" s="44" t="s">
        <v>239</v>
      </c>
      <c r="D97" s="44">
        <v>125114</v>
      </c>
      <c r="E97" s="44" t="s">
        <v>11</v>
      </c>
      <c r="F97" s="44" t="s">
        <v>8</v>
      </c>
      <c r="G97" s="45">
        <f>VLOOKUP($D97,CLASS!$D$2:$W$405,7,FALSE)</f>
        <v>93</v>
      </c>
      <c r="H97" s="45">
        <f>VLOOKUP($D97,CLASS!$D$2:$W$405,4,FALSE)</f>
        <v>5</v>
      </c>
      <c r="I97" s="45">
        <f t="shared" si="1"/>
        <v>98</v>
      </c>
    </row>
    <row r="98" spans="1:10" x14ac:dyDescent="0.25">
      <c r="A98" s="47" t="s">
        <v>49</v>
      </c>
      <c r="B98" s="46" t="s">
        <v>298</v>
      </c>
      <c r="C98" s="44" t="s">
        <v>217</v>
      </c>
      <c r="D98" s="44">
        <v>109563</v>
      </c>
      <c r="E98" s="44" t="s">
        <v>12</v>
      </c>
      <c r="F98" s="44" t="s">
        <v>36</v>
      </c>
      <c r="G98" s="45">
        <f>VLOOKUP($D98,CLASS!$D$2:$W$405,7,FALSE)</f>
        <v>86</v>
      </c>
      <c r="H98" s="45">
        <f>VLOOKUP($D98,CLASS!$D$2:$W$405,4,FALSE)</f>
        <v>10</v>
      </c>
      <c r="I98" s="45">
        <f t="shared" si="1"/>
        <v>96</v>
      </c>
    </row>
    <row r="99" spans="1:10" x14ac:dyDescent="0.25">
      <c r="A99" s="47" t="s">
        <v>49</v>
      </c>
      <c r="B99" s="46" t="s">
        <v>398</v>
      </c>
      <c r="C99" s="44" t="s">
        <v>399</v>
      </c>
      <c r="D99" s="44">
        <v>131531</v>
      </c>
      <c r="E99" s="44" t="s">
        <v>13</v>
      </c>
      <c r="F99" s="44" t="s">
        <v>8</v>
      </c>
      <c r="G99" s="45">
        <f>VLOOKUP($D99,CLASS!$D$2:$W$405,7,FALSE)</f>
        <v>80</v>
      </c>
      <c r="H99" s="45">
        <f>VLOOKUP($D99,CLASS!$D$2:$W$405,4,FALSE)</f>
        <v>15</v>
      </c>
      <c r="I99" s="45">
        <f t="shared" si="1"/>
        <v>95</v>
      </c>
      <c r="J99" s="45"/>
    </row>
    <row r="100" spans="1:10" x14ac:dyDescent="0.25">
      <c r="A100" s="47" t="s">
        <v>49</v>
      </c>
      <c r="B100" s="46" t="s">
        <v>306</v>
      </c>
      <c r="C100" s="44" t="s">
        <v>307</v>
      </c>
      <c r="D100" s="44">
        <v>127946</v>
      </c>
      <c r="E100" s="44" t="s">
        <v>12</v>
      </c>
      <c r="F100" s="44" t="s">
        <v>36</v>
      </c>
      <c r="G100" s="45">
        <f>VLOOKUP($D100,CLASS!$D$2:$W$405,7,FALSE)</f>
        <v>82</v>
      </c>
      <c r="H100" s="45">
        <f>VLOOKUP($D100,CLASS!$D$2:$W$405,4,FALSE)</f>
        <v>10</v>
      </c>
      <c r="I100" s="45">
        <f t="shared" si="1"/>
        <v>92</v>
      </c>
    </row>
    <row r="101" spans="1:10" x14ac:dyDescent="0.25">
      <c r="A101" s="47" t="s">
        <v>49</v>
      </c>
      <c r="B101" s="46" t="s">
        <v>71</v>
      </c>
      <c r="C101" s="44" t="s">
        <v>72</v>
      </c>
      <c r="D101" s="44">
        <v>86511</v>
      </c>
      <c r="E101" s="44" t="s">
        <v>23</v>
      </c>
      <c r="F101" s="44" t="s">
        <v>8</v>
      </c>
      <c r="G101" s="45">
        <f>VLOOKUP($D101,CLASS!$D$2:$W$405,7,FALSE)</f>
        <v>91</v>
      </c>
      <c r="H101" s="45">
        <f>VLOOKUP($D101,CLASS!$D$2:$W$405,4,FALSE)</f>
        <v>0</v>
      </c>
      <c r="I101" s="45">
        <f t="shared" si="1"/>
        <v>91</v>
      </c>
    </row>
    <row r="102" spans="1:10" x14ac:dyDescent="0.25">
      <c r="A102" s="47" t="s">
        <v>49</v>
      </c>
      <c r="B102" s="46" t="s">
        <v>79</v>
      </c>
      <c r="C102" s="44" t="s">
        <v>80</v>
      </c>
      <c r="D102" s="44">
        <v>65266</v>
      </c>
      <c r="E102" s="44" t="s">
        <v>23</v>
      </c>
      <c r="F102" s="44" t="s">
        <v>8</v>
      </c>
      <c r="G102" s="45">
        <f>VLOOKUP($D102,CLASS!$D$2:$W$405,7,FALSE)</f>
        <v>91</v>
      </c>
      <c r="H102" s="45">
        <f>VLOOKUP($D102,CLASS!$D$2:$W$405,4,FALSE)</f>
        <v>0</v>
      </c>
      <c r="I102" s="45">
        <f t="shared" si="1"/>
        <v>91</v>
      </c>
      <c r="J102" s="45"/>
    </row>
    <row r="103" spans="1:10" x14ac:dyDescent="0.25">
      <c r="A103" s="47" t="s">
        <v>49</v>
      </c>
      <c r="B103" s="46" t="s">
        <v>395</v>
      </c>
      <c r="C103" s="44" t="s">
        <v>396</v>
      </c>
      <c r="D103" s="44">
        <v>130317</v>
      </c>
      <c r="E103" s="44" t="s">
        <v>13</v>
      </c>
      <c r="F103" s="44" t="s">
        <v>8</v>
      </c>
      <c r="G103" s="45">
        <f>VLOOKUP($D103,CLASS!$D$2:$W$405,7,FALSE)</f>
        <v>74</v>
      </c>
      <c r="H103" s="45">
        <f>VLOOKUP($D103,CLASS!$D$2:$W$405,4,FALSE)</f>
        <v>15</v>
      </c>
      <c r="I103" s="45">
        <f t="shared" si="1"/>
        <v>89</v>
      </c>
      <c r="J103" s="46"/>
    </row>
    <row r="104" spans="1:10" x14ac:dyDescent="0.25">
      <c r="A104" s="47" t="s">
        <v>49</v>
      </c>
      <c r="B104" s="46" t="s">
        <v>81</v>
      </c>
      <c r="C104" s="44" t="s">
        <v>346</v>
      </c>
      <c r="D104" s="44">
        <v>131275</v>
      </c>
      <c r="E104" s="44" t="s">
        <v>13</v>
      </c>
      <c r="F104" s="44" t="s">
        <v>8</v>
      </c>
      <c r="G104" s="45">
        <f>VLOOKUP($D104,CLASS!$D$2:$W$405,7,FALSE)</f>
        <v>73</v>
      </c>
      <c r="H104" s="45">
        <f>VLOOKUP($D104,CLASS!$D$2:$W$405,4,FALSE)</f>
        <v>15</v>
      </c>
      <c r="I104" s="45">
        <f t="shared" si="1"/>
        <v>88</v>
      </c>
      <c r="J104" s="45"/>
    </row>
    <row r="105" spans="1:10" ht="15.75" thickBot="1" x14ac:dyDescent="0.3">
      <c r="A105" s="47" t="s">
        <v>49</v>
      </c>
      <c r="B105" s="46" t="s">
        <v>157</v>
      </c>
      <c r="C105" s="44" t="s">
        <v>72</v>
      </c>
      <c r="D105" s="44">
        <v>121513</v>
      </c>
      <c r="E105" s="44" t="s">
        <v>11</v>
      </c>
      <c r="F105" s="44" t="s">
        <v>40</v>
      </c>
      <c r="G105" s="45">
        <f>VLOOKUP($D105,CLASS!$D$2:$W$405,7,FALSE)</f>
        <v>83</v>
      </c>
      <c r="H105" s="45">
        <f>VLOOKUP($D105,CLASS!$D$2:$W$405,4,FALSE)</f>
        <v>5</v>
      </c>
      <c r="I105" s="45">
        <f t="shared" si="1"/>
        <v>88</v>
      </c>
    </row>
    <row r="106" spans="1:10" ht="15.75" thickBot="1" x14ac:dyDescent="0.3">
      <c r="A106" s="47" t="s">
        <v>49</v>
      </c>
      <c r="B106" s="46" t="s">
        <v>88</v>
      </c>
      <c r="C106" s="44" t="s">
        <v>173</v>
      </c>
      <c r="D106" s="44">
        <v>112239</v>
      </c>
      <c r="E106" s="44" t="s">
        <v>11</v>
      </c>
      <c r="F106" s="44" t="s">
        <v>8</v>
      </c>
      <c r="G106" s="45">
        <f>VLOOKUP($D106,CLASS!$D$2:$W$405,7,FALSE)</f>
        <v>83</v>
      </c>
      <c r="H106" s="45">
        <f>VLOOKUP($D106,CLASS!$D$2:$W$405,4,FALSE)</f>
        <v>5</v>
      </c>
      <c r="I106" s="45">
        <f t="shared" si="1"/>
        <v>88</v>
      </c>
      <c r="J106" s="48">
        <v>916</v>
      </c>
    </row>
    <row r="107" spans="1:10" x14ac:dyDescent="0.25">
      <c r="A107" s="47" t="s">
        <v>49</v>
      </c>
      <c r="B107" s="46" t="s">
        <v>216</v>
      </c>
      <c r="C107" s="44" t="s">
        <v>217</v>
      </c>
      <c r="D107" s="44">
        <v>109562</v>
      </c>
      <c r="E107" s="44" t="s">
        <v>11</v>
      </c>
      <c r="F107" s="44" t="s">
        <v>8</v>
      </c>
      <c r="G107" s="45">
        <f>VLOOKUP($D107,CLASS!$D$2:$W$405,7,FALSE)</f>
        <v>83</v>
      </c>
      <c r="H107" s="45">
        <f>VLOOKUP($D107,CLASS!$D$2:$W$405,4,FALSE)</f>
        <v>5</v>
      </c>
      <c r="I107" s="45">
        <f t="shared" si="1"/>
        <v>88</v>
      </c>
    </row>
    <row r="108" spans="1:10" x14ac:dyDescent="0.25">
      <c r="A108" s="47" t="s">
        <v>49</v>
      </c>
      <c r="B108" s="45" t="s">
        <v>169</v>
      </c>
      <c r="C108" s="44" t="s">
        <v>414</v>
      </c>
      <c r="D108" s="44">
        <v>112272</v>
      </c>
      <c r="E108" s="44" t="s">
        <v>12</v>
      </c>
      <c r="F108" s="44" t="s">
        <v>8</v>
      </c>
      <c r="G108" s="45">
        <f>VLOOKUP($D108,CLASS!$D$2:$W$405,7,FALSE)</f>
        <v>78</v>
      </c>
      <c r="H108" s="45">
        <f>VLOOKUP($D108,CLASS!$D$2:$W$405,4,FALSE)</f>
        <v>10</v>
      </c>
      <c r="I108" s="45">
        <f t="shared" si="1"/>
        <v>88</v>
      </c>
    </row>
    <row r="109" spans="1:10" x14ac:dyDescent="0.25">
      <c r="A109" s="47" t="s">
        <v>49</v>
      </c>
      <c r="B109" s="46" t="s">
        <v>38</v>
      </c>
      <c r="C109" s="44" t="s">
        <v>133</v>
      </c>
      <c r="D109" s="44">
        <v>81076</v>
      </c>
      <c r="E109" s="44" t="s">
        <v>7</v>
      </c>
      <c r="F109" s="44" t="s">
        <v>8</v>
      </c>
      <c r="G109" s="45">
        <f>VLOOKUP($D109,CLASS!$D$2:$W$405,7,FALSE)</f>
        <v>86</v>
      </c>
      <c r="H109" s="45">
        <f>VLOOKUP($D109,CLASS!$D$2:$W$405,4,FALSE)</f>
        <v>0</v>
      </c>
      <c r="I109" s="45">
        <f t="shared" si="1"/>
        <v>86</v>
      </c>
    </row>
    <row r="110" spans="1:10" x14ac:dyDescent="0.25">
      <c r="A110" s="47" t="s">
        <v>49</v>
      </c>
      <c r="B110" s="46" t="s">
        <v>134</v>
      </c>
      <c r="C110" s="44" t="s">
        <v>135</v>
      </c>
      <c r="D110" s="44">
        <v>92592</v>
      </c>
      <c r="E110" s="44" t="s">
        <v>7</v>
      </c>
      <c r="F110" s="44" t="s">
        <v>8</v>
      </c>
      <c r="G110" s="45">
        <f>VLOOKUP($D110,CLASS!$D$2:$W$405,7,FALSE)</f>
        <v>85</v>
      </c>
      <c r="H110" s="45">
        <f>VLOOKUP($D110,CLASS!$D$2:$W$405,4,FALSE)</f>
        <v>0</v>
      </c>
      <c r="I110" s="45">
        <f t="shared" si="1"/>
        <v>85</v>
      </c>
    </row>
    <row r="111" spans="1:10" x14ac:dyDescent="0.25">
      <c r="A111" s="47" t="s">
        <v>49</v>
      </c>
      <c r="B111" s="46" t="s">
        <v>125</v>
      </c>
      <c r="C111" s="44" t="s">
        <v>283</v>
      </c>
      <c r="D111" s="44">
        <v>131224</v>
      </c>
      <c r="E111" s="44" t="s">
        <v>12</v>
      </c>
      <c r="F111" s="44" t="s">
        <v>8</v>
      </c>
      <c r="G111" s="45">
        <f>VLOOKUP($D111,CLASS!$D$2:$W$405,7,FALSE)</f>
        <v>74</v>
      </c>
      <c r="H111" s="45">
        <f>VLOOKUP($D111,CLASS!$D$2:$W$405,4,FALSE)</f>
        <v>10</v>
      </c>
      <c r="I111" s="45">
        <f t="shared" si="1"/>
        <v>84</v>
      </c>
    </row>
    <row r="112" spans="1:10" x14ac:dyDescent="0.25">
      <c r="A112" s="47" t="s">
        <v>49</v>
      </c>
      <c r="B112" s="46" t="s">
        <v>57</v>
      </c>
      <c r="C112" s="44" t="s">
        <v>58</v>
      </c>
      <c r="D112" s="44">
        <v>88811</v>
      </c>
      <c r="E112" s="44" t="s">
        <v>23</v>
      </c>
      <c r="F112" s="44" t="s">
        <v>8</v>
      </c>
      <c r="G112" s="45">
        <f>VLOOKUP($D112,CLASS!$D$2:$W$405,7,FALSE)</f>
        <v>67</v>
      </c>
      <c r="H112" s="45">
        <f>VLOOKUP($D112,CLASS!$D$2:$W$405,4,FALSE)</f>
        <v>0</v>
      </c>
      <c r="I112" s="45">
        <f t="shared" si="1"/>
        <v>67</v>
      </c>
      <c r="J112" s="45"/>
    </row>
    <row r="113" spans="1:10" x14ac:dyDescent="0.25">
      <c r="A113" s="47" t="s">
        <v>49</v>
      </c>
      <c r="B113" s="46" t="s">
        <v>90</v>
      </c>
      <c r="C113" s="44" t="s">
        <v>142</v>
      </c>
      <c r="D113" s="44">
        <v>108248</v>
      </c>
      <c r="E113" s="44" t="s">
        <v>7</v>
      </c>
      <c r="F113" s="44" t="s">
        <v>8</v>
      </c>
      <c r="G113" s="45">
        <f>VLOOKUP($D113,CLASS!$D$2:$W$405,7,FALSE)</f>
        <v>65</v>
      </c>
      <c r="H113" s="45">
        <f>VLOOKUP($D113,CLASS!$D$2:$W$405,4,FALSE)</f>
        <v>0</v>
      </c>
      <c r="I113" s="45">
        <f t="shared" si="1"/>
        <v>65</v>
      </c>
    </row>
    <row r="114" spans="1:10" x14ac:dyDescent="0.25">
      <c r="A114" s="47" t="s">
        <v>49</v>
      </c>
      <c r="B114" s="46" t="s">
        <v>162</v>
      </c>
      <c r="C114" s="44" t="s">
        <v>316</v>
      </c>
      <c r="D114" s="44">
        <v>119726</v>
      </c>
      <c r="E114" s="44" t="s">
        <v>12</v>
      </c>
      <c r="F114" s="44" t="s">
        <v>8</v>
      </c>
      <c r="G114" s="45">
        <f>VLOOKUP($D114,CLASS!$D$2:$W$405,7,FALSE)</f>
        <v>0</v>
      </c>
      <c r="H114" s="45">
        <f>VLOOKUP($D114,CLASS!$D$2:$W$405,4,FALSE)</f>
        <v>10</v>
      </c>
      <c r="I114" s="45">
        <f t="shared" si="1"/>
        <v>10</v>
      </c>
    </row>
    <row r="115" spans="1:10" x14ac:dyDescent="0.25">
      <c r="A115" s="47" t="s">
        <v>49</v>
      </c>
      <c r="B115" s="46" t="s">
        <v>67</v>
      </c>
      <c r="C115" s="44" t="s">
        <v>323</v>
      </c>
      <c r="D115" s="44">
        <v>131507</v>
      </c>
      <c r="E115" s="44" t="s">
        <v>12</v>
      </c>
      <c r="F115" s="44" t="s">
        <v>40</v>
      </c>
      <c r="G115" s="45">
        <f>VLOOKUP($D115,CLASS!$D$2:$W$405,7,FALSE)</f>
        <v>0</v>
      </c>
      <c r="H115" s="45">
        <f>VLOOKUP($D115,CLASS!$D$2:$W$405,4,FALSE)</f>
        <v>10</v>
      </c>
      <c r="I115" s="45">
        <f t="shared" si="1"/>
        <v>10</v>
      </c>
    </row>
    <row r="116" spans="1:10" x14ac:dyDescent="0.25">
      <c r="A116" s="47" t="s">
        <v>49</v>
      </c>
      <c r="B116" s="46" t="s">
        <v>131</v>
      </c>
      <c r="C116" s="44" t="s">
        <v>221</v>
      </c>
      <c r="D116" s="44">
        <v>71373</v>
      </c>
      <c r="E116" s="44" t="s">
        <v>11</v>
      </c>
      <c r="F116" s="44" t="s">
        <v>8</v>
      </c>
      <c r="G116" s="45">
        <f>VLOOKUP($D116,CLASS!$D$2:$W$405,7,FALSE)</f>
        <v>0</v>
      </c>
      <c r="H116" s="45">
        <f>VLOOKUP($D116,CLASS!$D$2:$W$405,4,FALSE)</f>
        <v>5</v>
      </c>
      <c r="I116" s="45">
        <f t="shared" si="1"/>
        <v>5</v>
      </c>
      <c r="J116" s="45"/>
    </row>
    <row r="117" spans="1:10" x14ac:dyDescent="0.25">
      <c r="A117" s="47" t="s">
        <v>49</v>
      </c>
      <c r="B117" s="46" t="s">
        <v>223</v>
      </c>
      <c r="C117" s="44" t="s">
        <v>224</v>
      </c>
      <c r="D117" s="44">
        <v>113904</v>
      </c>
      <c r="E117" s="44" t="s">
        <v>11</v>
      </c>
      <c r="F117" s="44" t="s">
        <v>8</v>
      </c>
      <c r="G117" s="45">
        <f>VLOOKUP($D117,CLASS!$D$2:$W$405,7,FALSE)</f>
        <v>0</v>
      </c>
      <c r="H117" s="45">
        <f>VLOOKUP($D117,CLASS!$D$2:$W$405,4,FALSE)</f>
        <v>5</v>
      </c>
      <c r="I117" s="45">
        <f t="shared" si="1"/>
        <v>5</v>
      </c>
      <c r="J117" s="45"/>
    </row>
    <row r="118" spans="1:10" x14ac:dyDescent="0.25">
      <c r="A118" s="47" t="s">
        <v>49</v>
      </c>
      <c r="B118" s="46" t="s">
        <v>191</v>
      </c>
      <c r="C118" s="44" t="s">
        <v>234</v>
      </c>
      <c r="D118" s="44">
        <v>44316</v>
      </c>
      <c r="E118" s="44" t="s">
        <v>11</v>
      </c>
      <c r="F118" s="44" t="s">
        <v>8</v>
      </c>
      <c r="G118" s="45">
        <f>VLOOKUP($D118,CLASS!$D$2:$W$405,7,FALSE)</f>
        <v>0</v>
      </c>
      <c r="H118" s="45">
        <f>VLOOKUP($D118,CLASS!$D$2:$W$405,4,FALSE)</f>
        <v>5</v>
      </c>
      <c r="I118" s="45">
        <f t="shared" si="1"/>
        <v>5</v>
      </c>
      <c r="J118" s="46"/>
    </row>
    <row r="119" spans="1:10" x14ac:dyDescent="0.25">
      <c r="A119" s="47" t="s">
        <v>49</v>
      </c>
      <c r="B119" s="46" t="s">
        <v>38</v>
      </c>
      <c r="C119" s="44" t="s">
        <v>83</v>
      </c>
      <c r="D119" s="44">
        <v>108791</v>
      </c>
      <c r="E119" s="44" t="s">
        <v>23</v>
      </c>
      <c r="F119" s="44" t="s">
        <v>8</v>
      </c>
      <c r="G119" s="45">
        <f>VLOOKUP($D119,CLASS!$D$2:$W$405,7,FALSE)</f>
        <v>0</v>
      </c>
      <c r="H119" s="45">
        <f>VLOOKUP($D119,CLASS!$D$2:$W$405,4,FALSE)</f>
        <v>0</v>
      </c>
      <c r="I119" s="45">
        <f t="shared" si="1"/>
        <v>0</v>
      </c>
    </row>
    <row r="120" spans="1:10" x14ac:dyDescent="0.25">
      <c r="A120" s="47" t="s">
        <v>49</v>
      </c>
      <c r="B120" s="46" t="s">
        <v>125</v>
      </c>
      <c r="C120" s="44" t="s">
        <v>126</v>
      </c>
      <c r="D120" s="44">
        <v>114845</v>
      </c>
      <c r="E120" s="44" t="s">
        <v>7</v>
      </c>
      <c r="F120" s="44" t="s">
        <v>8</v>
      </c>
      <c r="G120" s="45">
        <f>VLOOKUP($D120,CLASS!$D$2:$W$405,7,FALSE)</f>
        <v>0</v>
      </c>
      <c r="H120" s="45">
        <f>VLOOKUP($D120,CLASS!$D$2:$W$405,4,FALSE)</f>
        <v>0</v>
      </c>
      <c r="I120" s="45">
        <f t="shared" si="1"/>
        <v>0</v>
      </c>
      <c r="J120" s="45"/>
    </row>
    <row r="121" spans="1:10" x14ac:dyDescent="0.25">
      <c r="A121" s="47" t="s">
        <v>49</v>
      </c>
      <c r="B121" s="46" t="s">
        <v>38</v>
      </c>
      <c r="C121" s="44" t="s">
        <v>147</v>
      </c>
      <c r="D121" s="44">
        <v>106295</v>
      </c>
      <c r="E121" s="44" t="s">
        <v>7</v>
      </c>
      <c r="F121" s="44" t="s">
        <v>8</v>
      </c>
      <c r="G121" s="45">
        <f>VLOOKUP($D121,CLASS!$D$2:$W$405,7,FALSE)</f>
        <v>0</v>
      </c>
      <c r="H121" s="45">
        <f>VLOOKUP($D121,CLASS!$D$2:$W$405,4,FALSE)</f>
        <v>0</v>
      </c>
      <c r="I121" s="45">
        <f t="shared" si="1"/>
        <v>0</v>
      </c>
      <c r="J121" s="46"/>
    </row>
    <row r="122" spans="1:10" x14ac:dyDescent="0.25">
      <c r="A122" s="47" t="s">
        <v>49</v>
      </c>
      <c r="B122" s="46" t="s">
        <v>84</v>
      </c>
      <c r="C122" s="44" t="s">
        <v>148</v>
      </c>
      <c r="D122" s="44">
        <v>37127</v>
      </c>
      <c r="E122" s="44" t="s">
        <v>7</v>
      </c>
      <c r="F122" s="44" t="s">
        <v>8</v>
      </c>
      <c r="G122" s="45">
        <f>VLOOKUP($D122,CLASS!$D$2:$W$405,7,FALSE)</f>
        <v>0</v>
      </c>
      <c r="H122" s="45">
        <f>VLOOKUP($D122,CLASS!$D$2:$W$405,4,FALSE)</f>
        <v>0</v>
      </c>
      <c r="I122" s="45">
        <f t="shared" si="1"/>
        <v>0</v>
      </c>
    </row>
    <row r="123" spans="1:10" x14ac:dyDescent="0.25">
      <c r="A123" s="47" t="s">
        <v>49</v>
      </c>
      <c r="B123" s="46" t="s">
        <v>149</v>
      </c>
      <c r="C123" s="44" t="s">
        <v>150</v>
      </c>
      <c r="D123" s="44">
        <v>116165</v>
      </c>
      <c r="E123" s="44" t="s">
        <v>7</v>
      </c>
      <c r="F123" s="44" t="s">
        <v>8</v>
      </c>
      <c r="G123" s="45">
        <f>VLOOKUP($D123,CLASS!$D$2:$W$405,7,FALSE)</f>
        <v>0</v>
      </c>
      <c r="H123" s="45">
        <f>VLOOKUP($D123,CLASS!$D$2:$W$405,4,FALSE)</f>
        <v>0</v>
      </c>
      <c r="I123" s="45">
        <f t="shared" si="1"/>
        <v>0</v>
      </c>
      <c r="J123" s="45"/>
    </row>
    <row r="124" spans="1:10" x14ac:dyDescent="0.25">
      <c r="A124" s="47" t="s">
        <v>49</v>
      </c>
      <c r="B124" s="46" t="s">
        <v>143</v>
      </c>
      <c r="C124" s="44" t="s">
        <v>155</v>
      </c>
      <c r="D124" s="44">
        <v>126536</v>
      </c>
      <c r="E124" s="44" t="s">
        <v>7</v>
      </c>
      <c r="F124" s="44" t="s">
        <v>8</v>
      </c>
      <c r="G124" s="45">
        <f>VLOOKUP($D124,CLASS!$D$2:$W$405,7,FALSE)</f>
        <v>0</v>
      </c>
      <c r="H124" s="45">
        <f>VLOOKUP($D124,CLASS!$D$2:$W$405,4,FALSE)</f>
        <v>0</v>
      </c>
      <c r="I124" s="45">
        <f t="shared" si="1"/>
        <v>0</v>
      </c>
      <c r="J124" s="45"/>
    </row>
    <row r="125" spans="1:10" x14ac:dyDescent="0.25">
      <c r="A125" s="47" t="s">
        <v>49</v>
      </c>
      <c r="B125" s="45" t="s">
        <v>79</v>
      </c>
      <c r="C125" s="44" t="s">
        <v>406</v>
      </c>
      <c r="D125" s="44">
        <v>135962</v>
      </c>
      <c r="E125" s="44" t="s">
        <v>39</v>
      </c>
      <c r="F125" s="44" t="s">
        <v>8</v>
      </c>
      <c r="G125" s="45">
        <f>VLOOKUP($D125,CLASS!$D$2:$W$405,7,FALSE)</f>
        <v>0</v>
      </c>
      <c r="H125" s="45">
        <f>VLOOKUP($D125,CLASS!$D$2:$W$405,4,FALSE)</f>
        <v>0</v>
      </c>
      <c r="I125" s="45">
        <f t="shared" si="1"/>
        <v>0</v>
      </c>
      <c r="J125" s="46"/>
    </row>
    <row r="126" spans="1:10" x14ac:dyDescent="0.25">
      <c r="A126" s="47" t="s">
        <v>10</v>
      </c>
      <c r="B126" s="46" t="s">
        <v>99</v>
      </c>
      <c r="C126" s="44" t="s">
        <v>265</v>
      </c>
      <c r="D126" s="44">
        <v>119137</v>
      </c>
      <c r="E126" s="44" t="s">
        <v>12</v>
      </c>
      <c r="F126" s="44" t="s">
        <v>8</v>
      </c>
      <c r="G126" s="45">
        <f>VLOOKUP($D126,CLASS!$D$2:$W$405,7,FALSE)</f>
        <v>87</v>
      </c>
      <c r="H126" s="45">
        <f>VLOOKUP($D126,CLASS!$D$2:$W$405,4,FALSE)</f>
        <v>10</v>
      </c>
      <c r="I126" s="45">
        <f t="shared" si="1"/>
        <v>97</v>
      </c>
    </row>
    <row r="127" spans="1:10" x14ac:dyDescent="0.25">
      <c r="A127" s="47" t="s">
        <v>10</v>
      </c>
      <c r="B127" s="46" t="s">
        <v>229</v>
      </c>
      <c r="C127" s="44" t="s">
        <v>230</v>
      </c>
      <c r="D127" s="44">
        <v>119703</v>
      </c>
      <c r="E127" s="44" t="s">
        <v>11</v>
      </c>
      <c r="F127" s="44" t="s">
        <v>8</v>
      </c>
      <c r="G127" s="45">
        <f>VLOOKUP($D127,CLASS!$D$2:$W$405,7,FALSE)</f>
        <v>90</v>
      </c>
      <c r="H127" s="45">
        <f>VLOOKUP($D127,CLASS!$D$2:$W$405,4,FALSE)</f>
        <v>5</v>
      </c>
      <c r="I127" s="45">
        <f t="shared" si="1"/>
        <v>95</v>
      </c>
    </row>
    <row r="128" spans="1:10" x14ac:dyDescent="0.25">
      <c r="A128" s="47" t="s">
        <v>10</v>
      </c>
      <c r="B128" s="46" t="s">
        <v>110</v>
      </c>
      <c r="C128" s="44" t="s">
        <v>333</v>
      </c>
      <c r="D128" s="44">
        <v>135349</v>
      </c>
      <c r="E128" s="44" t="s">
        <v>13</v>
      </c>
      <c r="F128" s="44" t="s">
        <v>8</v>
      </c>
      <c r="G128" s="45">
        <f>VLOOKUP($D128,CLASS!$D$2:$W$405,7,FALSE)</f>
        <v>79</v>
      </c>
      <c r="H128" s="45">
        <f>VLOOKUP($D128,CLASS!$D$2:$W$405,4,FALSE)</f>
        <v>15</v>
      </c>
      <c r="I128" s="45">
        <f t="shared" si="1"/>
        <v>94</v>
      </c>
      <c r="J128" s="45"/>
    </row>
    <row r="129" spans="1:41" x14ac:dyDescent="0.25">
      <c r="A129" s="47" t="s">
        <v>10</v>
      </c>
      <c r="B129" s="46" t="s">
        <v>299</v>
      </c>
      <c r="C129" s="44" t="s">
        <v>300</v>
      </c>
      <c r="D129" s="44">
        <v>129998</v>
      </c>
      <c r="E129" s="44" t="s">
        <v>12</v>
      </c>
      <c r="F129" s="44" t="s">
        <v>8</v>
      </c>
      <c r="G129" s="45">
        <f>VLOOKUP($D129,CLASS!$D$2:$W$405,7,FALSE)</f>
        <v>84</v>
      </c>
      <c r="H129" s="45">
        <f>VLOOKUP($D129,CLASS!$D$2:$W$405,4,FALSE)</f>
        <v>10</v>
      </c>
      <c r="I129" s="45">
        <f t="shared" si="1"/>
        <v>94</v>
      </c>
      <c r="J129" s="45"/>
    </row>
    <row r="130" spans="1:41" x14ac:dyDescent="0.25">
      <c r="A130" s="47" t="s">
        <v>10</v>
      </c>
      <c r="B130" s="46" t="s">
        <v>143</v>
      </c>
      <c r="C130" s="44" t="s">
        <v>165</v>
      </c>
      <c r="D130" s="44">
        <v>133095</v>
      </c>
      <c r="E130" s="44" t="s">
        <v>11</v>
      </c>
      <c r="F130" s="44" t="s">
        <v>8</v>
      </c>
      <c r="G130" s="45">
        <f>VLOOKUP($D130,CLASS!$D$2:$W$405,7,FALSE)</f>
        <v>89</v>
      </c>
      <c r="H130" s="45">
        <f>VLOOKUP($D130,CLASS!$D$2:$W$405,4,FALSE)</f>
        <v>5</v>
      </c>
      <c r="I130" s="45">
        <f t="shared" ref="I130:I193" si="2">G130+H130</f>
        <v>94</v>
      </c>
      <c r="J130" s="46"/>
    </row>
    <row r="131" spans="1:41" x14ac:dyDescent="0.25">
      <c r="A131" s="47" t="s">
        <v>10</v>
      </c>
      <c r="B131" s="46" t="s">
        <v>67</v>
      </c>
      <c r="C131" s="44" t="s">
        <v>257</v>
      </c>
      <c r="D131" s="44">
        <v>129598</v>
      </c>
      <c r="E131" s="44" t="s">
        <v>12</v>
      </c>
      <c r="F131" s="44" t="s">
        <v>8</v>
      </c>
      <c r="G131" s="45">
        <f>VLOOKUP($D131,CLASS!$D$2:$W$405,7,FALSE)</f>
        <v>83</v>
      </c>
      <c r="H131" s="45">
        <f>VLOOKUP($D131,CLASS!$D$2:$W$405,4,FALSE)</f>
        <v>10</v>
      </c>
      <c r="I131" s="45">
        <f t="shared" si="2"/>
        <v>93</v>
      </c>
      <c r="J131" s="45"/>
    </row>
    <row r="132" spans="1:41" x14ac:dyDescent="0.25">
      <c r="A132" s="47" t="s">
        <v>10</v>
      </c>
      <c r="B132" s="46" t="s">
        <v>38</v>
      </c>
      <c r="C132" s="44" t="s">
        <v>279</v>
      </c>
      <c r="D132" s="44">
        <v>131248</v>
      </c>
      <c r="E132" s="44" t="s">
        <v>12</v>
      </c>
      <c r="F132" s="44" t="s">
        <v>8</v>
      </c>
      <c r="G132" s="45">
        <f>VLOOKUP($D132,CLASS!$D$2:$W$405,7,FALSE)</f>
        <v>80</v>
      </c>
      <c r="H132" s="45">
        <f>VLOOKUP($D132,CLASS!$D$2:$W$405,4,FALSE)</f>
        <v>10</v>
      </c>
      <c r="I132" s="45">
        <f t="shared" si="2"/>
        <v>90</v>
      </c>
    </row>
    <row r="133" spans="1:41" x14ac:dyDescent="0.25">
      <c r="A133" s="47" t="s">
        <v>10</v>
      </c>
      <c r="B133" s="46" t="s">
        <v>99</v>
      </c>
      <c r="C133" s="44" t="s">
        <v>166</v>
      </c>
      <c r="D133" s="44">
        <v>7777</v>
      </c>
      <c r="E133" s="44" t="s">
        <v>11</v>
      </c>
      <c r="F133" s="44" t="s">
        <v>8</v>
      </c>
      <c r="G133" s="45">
        <f>VLOOKUP($D133,CLASS!$D$2:$W$405,7,FALSE)</f>
        <v>85</v>
      </c>
      <c r="H133" s="45">
        <f>VLOOKUP($D133,CLASS!$D$2:$W$405,4,FALSE)</f>
        <v>5</v>
      </c>
      <c r="I133" s="45">
        <f t="shared" si="2"/>
        <v>90</v>
      </c>
      <c r="J133" s="45"/>
    </row>
    <row r="134" spans="1:41" ht="15.75" thickBot="1" x14ac:dyDescent="0.3">
      <c r="A134" s="47" t="s">
        <v>10</v>
      </c>
      <c r="B134" s="46" t="s">
        <v>167</v>
      </c>
      <c r="C134" s="44" t="s">
        <v>168</v>
      </c>
      <c r="D134" s="44">
        <v>130298</v>
      </c>
      <c r="E134" s="44" t="s">
        <v>11</v>
      </c>
      <c r="F134" s="44" t="s">
        <v>8</v>
      </c>
      <c r="G134" s="45">
        <f>VLOOKUP($D134,CLASS!$D$2:$W$405,7,FALSE)</f>
        <v>85</v>
      </c>
      <c r="H134" s="45">
        <f>VLOOKUP($D134,CLASS!$D$2:$W$405,4,FALSE)</f>
        <v>5</v>
      </c>
      <c r="I134" s="45">
        <f t="shared" si="2"/>
        <v>90</v>
      </c>
    </row>
    <row r="135" spans="1:41" ht="15.75" thickBot="1" x14ac:dyDescent="0.3">
      <c r="A135" s="47" t="s">
        <v>10</v>
      </c>
      <c r="B135" s="46" t="s">
        <v>69</v>
      </c>
      <c r="C135" s="44" t="s">
        <v>70</v>
      </c>
      <c r="D135" s="44">
        <v>187</v>
      </c>
      <c r="E135" s="44" t="s">
        <v>23</v>
      </c>
      <c r="F135" s="44" t="s">
        <v>8</v>
      </c>
      <c r="G135" s="45">
        <f>VLOOKUP($D135,CLASS!$D$2:$W$405,7,FALSE)</f>
        <v>90</v>
      </c>
      <c r="H135" s="45">
        <f>VLOOKUP($D135,CLASS!$D$2:$W$405,4,FALSE)</f>
        <v>0</v>
      </c>
      <c r="I135" s="45">
        <f t="shared" si="2"/>
        <v>90</v>
      </c>
      <c r="J135" s="48">
        <v>927</v>
      </c>
    </row>
    <row r="136" spans="1:41" x14ac:dyDescent="0.25">
      <c r="A136" s="47" t="s">
        <v>10</v>
      </c>
      <c r="B136" s="46" t="s">
        <v>171</v>
      </c>
      <c r="C136" s="44" t="s">
        <v>356</v>
      </c>
      <c r="D136" s="44">
        <v>3042</v>
      </c>
      <c r="E136" s="44" t="s">
        <v>13</v>
      </c>
      <c r="F136" s="44" t="s">
        <v>35</v>
      </c>
      <c r="G136" s="45">
        <f>VLOOKUP($D136,CLASS!$D$2:$W$405,7,FALSE)</f>
        <v>74</v>
      </c>
      <c r="H136" s="45">
        <f>VLOOKUP($D136,CLASS!$D$2:$W$405,4,FALSE)</f>
        <v>15</v>
      </c>
      <c r="I136" s="45">
        <f t="shared" si="2"/>
        <v>89</v>
      </c>
    </row>
    <row r="137" spans="1:41" x14ac:dyDescent="0.25">
      <c r="A137" s="47" t="s">
        <v>10</v>
      </c>
      <c r="B137" s="46" t="s">
        <v>308</v>
      </c>
      <c r="C137" s="44" t="s">
        <v>309</v>
      </c>
      <c r="D137" s="44">
        <v>124063</v>
      </c>
      <c r="E137" s="44" t="s">
        <v>12</v>
      </c>
      <c r="F137" s="44" t="s">
        <v>8</v>
      </c>
      <c r="G137" s="45">
        <f>VLOOKUP($D137,CLASS!$D$2:$W$405,7,FALSE)</f>
        <v>79</v>
      </c>
      <c r="H137" s="45">
        <f>VLOOKUP($D137,CLASS!$D$2:$W$405,4,FALSE)</f>
        <v>10</v>
      </c>
      <c r="I137" s="45">
        <f t="shared" si="2"/>
        <v>89</v>
      </c>
    </row>
    <row r="138" spans="1:41" x14ac:dyDescent="0.25">
      <c r="A138" s="47" t="s">
        <v>10</v>
      </c>
      <c r="B138" s="46" t="s">
        <v>180</v>
      </c>
      <c r="C138" s="44" t="s">
        <v>181</v>
      </c>
      <c r="D138" s="44">
        <v>127262</v>
      </c>
      <c r="E138" s="44" t="s">
        <v>11</v>
      </c>
      <c r="F138" s="44" t="s">
        <v>8</v>
      </c>
      <c r="G138" s="45">
        <f>VLOOKUP($D138,CLASS!$D$2:$W$405,7,FALSE)</f>
        <v>84</v>
      </c>
      <c r="H138" s="45">
        <f>VLOOKUP($D138,CLASS!$D$2:$W$405,4,FALSE)</f>
        <v>5</v>
      </c>
      <c r="I138" s="45">
        <f t="shared" si="2"/>
        <v>89</v>
      </c>
    </row>
    <row r="139" spans="1:41" x14ac:dyDescent="0.25">
      <c r="A139" s="47" t="s">
        <v>10</v>
      </c>
      <c r="B139" s="46" t="s">
        <v>107</v>
      </c>
      <c r="C139" s="44" t="s">
        <v>108</v>
      </c>
      <c r="D139" s="44">
        <v>116300</v>
      </c>
      <c r="E139" s="44" t="s">
        <v>7</v>
      </c>
      <c r="F139" s="44" t="s">
        <v>8</v>
      </c>
      <c r="G139" s="45">
        <f>VLOOKUP($D139,CLASS!$D$2:$W$405,7,FALSE)</f>
        <v>89</v>
      </c>
      <c r="H139" s="45">
        <f>VLOOKUP($D139,CLASS!$D$2:$W$405,4,FALSE)</f>
        <v>0</v>
      </c>
      <c r="I139" s="45">
        <f t="shared" si="2"/>
        <v>89</v>
      </c>
      <c r="J139" s="45"/>
      <c r="L139" s="45"/>
    </row>
    <row r="140" spans="1:41" x14ac:dyDescent="0.25">
      <c r="A140" s="47" t="s">
        <v>10</v>
      </c>
      <c r="B140" s="46" t="s">
        <v>138</v>
      </c>
      <c r="C140" s="44" t="s">
        <v>133</v>
      </c>
      <c r="D140" s="44">
        <v>128224</v>
      </c>
      <c r="E140" s="44" t="s">
        <v>7</v>
      </c>
      <c r="F140" s="44" t="s">
        <v>40</v>
      </c>
      <c r="G140" s="45">
        <f>VLOOKUP($D140,CLASS!$D$2:$W$405,7,FALSE)</f>
        <v>89</v>
      </c>
      <c r="H140" s="45">
        <f>VLOOKUP($D140,CLASS!$D$2:$W$405,4,FALSE)</f>
        <v>0</v>
      </c>
      <c r="I140" s="45">
        <f t="shared" si="2"/>
        <v>89</v>
      </c>
      <c r="J140" s="46"/>
      <c r="L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AA140" s="12"/>
      <c r="AB140" s="8"/>
      <c r="AC140" s="8"/>
      <c r="AD140" s="14"/>
      <c r="AE140" s="26"/>
      <c r="AF140" s="8"/>
      <c r="AG140" s="8"/>
      <c r="AH140" s="8"/>
      <c r="AI140" s="8"/>
      <c r="AJ140" s="8"/>
      <c r="AK140" s="8"/>
      <c r="AL140" s="8"/>
      <c r="AM140" s="8"/>
      <c r="AN140" s="14"/>
      <c r="AO140" s="8"/>
    </row>
    <row r="141" spans="1:41" x14ac:dyDescent="0.25">
      <c r="A141" s="47" t="s">
        <v>10</v>
      </c>
      <c r="B141" s="46" t="s">
        <v>151</v>
      </c>
      <c r="C141" s="44" t="s">
        <v>334</v>
      </c>
      <c r="D141" s="44">
        <v>134324</v>
      </c>
      <c r="E141" s="44" t="s">
        <v>13</v>
      </c>
      <c r="F141" s="44" t="s">
        <v>8</v>
      </c>
      <c r="G141" s="45">
        <f>VLOOKUP($D141,CLASS!$D$2:$W$405,7,FALSE)</f>
        <v>73</v>
      </c>
      <c r="H141" s="45">
        <f>VLOOKUP($D141,CLASS!$D$2:$W$405,4,FALSE)</f>
        <v>15</v>
      </c>
      <c r="I141" s="45">
        <f t="shared" si="2"/>
        <v>88</v>
      </c>
      <c r="L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A141" s="12"/>
      <c r="AB141" s="8"/>
      <c r="AC141" s="8"/>
      <c r="AD141" s="14"/>
      <c r="AE141" s="26"/>
      <c r="AF141" s="8"/>
      <c r="AG141" s="8"/>
      <c r="AH141" s="8"/>
      <c r="AI141" s="8"/>
      <c r="AJ141" s="8"/>
      <c r="AK141" s="8"/>
      <c r="AL141" s="8"/>
      <c r="AM141" s="8"/>
      <c r="AN141" s="14"/>
      <c r="AO141" s="8"/>
    </row>
    <row r="142" spans="1:41" x14ac:dyDescent="0.25">
      <c r="A142" s="47" t="s">
        <v>10</v>
      </c>
      <c r="B142" s="46" t="s">
        <v>245</v>
      </c>
      <c r="C142" s="44" t="s">
        <v>246</v>
      </c>
      <c r="D142" s="44">
        <v>105930</v>
      </c>
      <c r="E142" s="44" t="s">
        <v>12</v>
      </c>
      <c r="F142" s="44" t="s">
        <v>8</v>
      </c>
      <c r="G142" s="45">
        <f>VLOOKUP($D142,CLASS!$D$2:$W$405,7,FALSE)</f>
        <v>78</v>
      </c>
      <c r="H142" s="45">
        <f>VLOOKUP($D142,CLASS!$D$2:$W$405,4,FALSE)</f>
        <v>10</v>
      </c>
      <c r="I142" s="45">
        <f t="shared" si="2"/>
        <v>88</v>
      </c>
      <c r="L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A142" s="12"/>
      <c r="AB142" s="8"/>
      <c r="AC142" s="8"/>
      <c r="AD142" s="14"/>
      <c r="AE142" s="26"/>
      <c r="AF142" s="8"/>
      <c r="AG142" s="8"/>
      <c r="AH142" s="8"/>
      <c r="AI142" s="8"/>
      <c r="AJ142" s="8"/>
      <c r="AK142" s="8"/>
      <c r="AL142" s="8"/>
      <c r="AM142" s="8"/>
      <c r="AN142" s="14"/>
      <c r="AO142" s="8"/>
    </row>
    <row r="143" spans="1:41" x14ac:dyDescent="0.25">
      <c r="A143" s="47" t="s">
        <v>10</v>
      </c>
      <c r="B143" s="46" t="s">
        <v>61</v>
      </c>
      <c r="C143" s="44" t="s">
        <v>62</v>
      </c>
      <c r="D143" s="44">
        <v>128828</v>
      </c>
      <c r="E143" s="44" t="s">
        <v>23</v>
      </c>
      <c r="F143" s="44" t="s">
        <v>8</v>
      </c>
      <c r="G143" s="45">
        <f>VLOOKUP($D143,CLASS!$D$2:$W$405,7,FALSE)</f>
        <v>88</v>
      </c>
      <c r="H143" s="45">
        <f>VLOOKUP($D143,CLASS!$D$2:$W$405,4,FALSE)</f>
        <v>0</v>
      </c>
      <c r="I143" s="45">
        <f t="shared" si="2"/>
        <v>88</v>
      </c>
      <c r="L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A143" s="12"/>
      <c r="AB143" s="8"/>
      <c r="AC143" s="8"/>
      <c r="AD143" s="14"/>
      <c r="AE143" s="26"/>
      <c r="AF143" s="8"/>
      <c r="AG143" s="8"/>
      <c r="AH143" s="8"/>
      <c r="AI143" s="8"/>
      <c r="AJ143" s="8"/>
      <c r="AK143" s="8"/>
      <c r="AL143" s="8"/>
      <c r="AM143" s="8"/>
      <c r="AN143" s="14"/>
      <c r="AO143" s="8"/>
    </row>
    <row r="144" spans="1:41" x14ac:dyDescent="0.25">
      <c r="A144" s="47" t="s">
        <v>10</v>
      </c>
      <c r="B144" s="45" t="s">
        <v>88</v>
      </c>
      <c r="C144" s="44" t="s">
        <v>422</v>
      </c>
      <c r="D144" s="44">
        <v>83496</v>
      </c>
      <c r="E144" s="44" t="s">
        <v>11</v>
      </c>
      <c r="F144" s="44" t="s">
        <v>35</v>
      </c>
      <c r="G144" s="45">
        <f>VLOOKUP($D144,CLASS!$D$2:$W$405,7,FALSE)</f>
        <v>83</v>
      </c>
      <c r="H144" s="45">
        <f>VLOOKUP($D144,CLASS!$D$2:$W$405,4,FALSE)</f>
        <v>5</v>
      </c>
      <c r="I144" s="45">
        <f t="shared" si="2"/>
        <v>88</v>
      </c>
      <c r="J144" s="45"/>
      <c r="L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A144" s="12"/>
      <c r="AB144" s="8"/>
      <c r="AC144" s="8"/>
      <c r="AD144" s="14"/>
      <c r="AE144" s="26"/>
      <c r="AF144" s="8"/>
      <c r="AG144" s="8"/>
      <c r="AH144" s="8"/>
      <c r="AI144" s="8"/>
      <c r="AJ144" s="8"/>
      <c r="AK144" s="8"/>
      <c r="AL144" s="8"/>
      <c r="AM144" s="8"/>
      <c r="AN144" s="14"/>
      <c r="AO144" s="8"/>
    </row>
    <row r="145" spans="1:41" x14ac:dyDescent="0.25">
      <c r="A145" s="47" t="s">
        <v>10</v>
      </c>
      <c r="B145" s="46" t="s">
        <v>69</v>
      </c>
      <c r="C145" s="44" t="s">
        <v>133</v>
      </c>
      <c r="D145" s="44">
        <v>124600</v>
      </c>
      <c r="E145" s="44" t="s">
        <v>13</v>
      </c>
      <c r="F145" s="44" t="s">
        <v>8</v>
      </c>
      <c r="G145" s="45">
        <f>VLOOKUP($D145,CLASS!$D$2:$W$405,7,FALSE)</f>
        <v>72</v>
      </c>
      <c r="H145" s="45">
        <f>VLOOKUP($D145,CLASS!$D$2:$W$405,4,FALSE)</f>
        <v>15</v>
      </c>
      <c r="I145" s="45">
        <f t="shared" si="2"/>
        <v>87</v>
      </c>
      <c r="L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A145" s="12"/>
      <c r="AB145" s="8"/>
      <c r="AC145" s="8"/>
      <c r="AD145" s="14"/>
      <c r="AE145" s="26"/>
      <c r="AF145" s="8"/>
      <c r="AG145" s="8"/>
      <c r="AH145" s="8"/>
      <c r="AI145" s="8"/>
      <c r="AJ145" s="8"/>
      <c r="AK145" s="8"/>
      <c r="AL145" s="8"/>
      <c r="AM145" s="8"/>
      <c r="AN145" s="14"/>
      <c r="AO145" s="8"/>
    </row>
    <row r="146" spans="1:41" x14ac:dyDescent="0.25">
      <c r="A146" s="47" t="s">
        <v>10</v>
      </c>
      <c r="B146" s="46" t="s">
        <v>387</v>
      </c>
      <c r="C146" s="44" t="s">
        <v>220</v>
      </c>
      <c r="D146" s="44">
        <v>134494</v>
      </c>
      <c r="E146" s="44" t="s">
        <v>13</v>
      </c>
      <c r="F146" s="44" t="s">
        <v>35</v>
      </c>
      <c r="G146" s="45">
        <f>VLOOKUP($D146,CLASS!$D$2:$W$405,7,FALSE)</f>
        <v>71</v>
      </c>
      <c r="H146" s="45">
        <f>VLOOKUP($D146,CLASS!$D$2:$W$405,4,FALSE)</f>
        <v>15</v>
      </c>
      <c r="I146" s="45">
        <f t="shared" si="2"/>
        <v>86</v>
      </c>
      <c r="J146" s="45"/>
      <c r="L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A146" s="12"/>
      <c r="AB146" s="8"/>
      <c r="AC146" s="8"/>
      <c r="AD146" s="14"/>
      <c r="AE146" s="26"/>
      <c r="AF146" s="8"/>
      <c r="AG146" s="8"/>
      <c r="AH146" s="8"/>
      <c r="AI146" s="8"/>
      <c r="AJ146" s="8"/>
      <c r="AK146" s="8"/>
      <c r="AL146" s="8"/>
      <c r="AM146" s="8"/>
      <c r="AN146" s="14"/>
      <c r="AO146" s="8"/>
    </row>
    <row r="147" spans="1:41" x14ac:dyDescent="0.25">
      <c r="A147" s="47" t="s">
        <v>10</v>
      </c>
      <c r="B147" s="46" t="s">
        <v>134</v>
      </c>
      <c r="C147" s="44" t="s">
        <v>366</v>
      </c>
      <c r="D147" s="44">
        <v>134827</v>
      </c>
      <c r="E147" s="44" t="s">
        <v>13</v>
      </c>
      <c r="F147" s="44" t="s">
        <v>8</v>
      </c>
      <c r="G147" s="45">
        <f>VLOOKUP($D147,CLASS!$D$2:$W$405,7,FALSE)</f>
        <v>70</v>
      </c>
      <c r="H147" s="45">
        <f>VLOOKUP($D147,CLASS!$D$2:$W$405,4,FALSE)</f>
        <v>15</v>
      </c>
      <c r="I147" s="45">
        <f t="shared" si="2"/>
        <v>85</v>
      </c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47" t="s">
        <v>10</v>
      </c>
      <c r="B148" s="46" t="s">
        <v>272</v>
      </c>
      <c r="C148" s="44" t="s">
        <v>273</v>
      </c>
      <c r="D148" s="44">
        <v>129597</v>
      </c>
      <c r="E148" s="44" t="s">
        <v>12</v>
      </c>
      <c r="F148" s="44" t="s">
        <v>8</v>
      </c>
      <c r="G148" s="45">
        <f>VLOOKUP($D148,CLASS!$D$2:$W$405,7,FALSE)</f>
        <v>75</v>
      </c>
      <c r="H148" s="45">
        <f>VLOOKUP($D148,CLASS!$D$2:$W$405,4,FALSE)</f>
        <v>10</v>
      </c>
      <c r="I148" s="45">
        <f t="shared" si="2"/>
        <v>85</v>
      </c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47" t="s">
        <v>10</v>
      </c>
      <c r="B149" s="46" t="s">
        <v>361</v>
      </c>
      <c r="C149" s="44" t="s">
        <v>362</v>
      </c>
      <c r="D149" s="44">
        <v>129508</v>
      </c>
      <c r="E149" s="44" t="s">
        <v>13</v>
      </c>
      <c r="F149" s="44" t="s">
        <v>36</v>
      </c>
      <c r="G149" s="45">
        <f>VLOOKUP($D149,CLASS!$D$2:$W$405,7,FALSE)</f>
        <v>67</v>
      </c>
      <c r="H149" s="45">
        <f>VLOOKUP($D149,CLASS!$D$2:$W$405,4,FALSE)</f>
        <v>15</v>
      </c>
      <c r="I149" s="45">
        <f t="shared" si="2"/>
        <v>82</v>
      </c>
      <c r="J149" s="45"/>
      <c r="L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2"/>
      <c r="AB149" s="8"/>
      <c r="AC149" s="8"/>
      <c r="AD149" s="14"/>
      <c r="AE149" s="26"/>
      <c r="AF149" s="8"/>
      <c r="AG149" s="8"/>
      <c r="AH149" s="8"/>
      <c r="AI149" s="8"/>
      <c r="AJ149" s="8"/>
      <c r="AK149" s="8"/>
      <c r="AL149" s="8"/>
      <c r="AM149" s="8"/>
      <c r="AN149" s="14"/>
      <c r="AO149" s="8"/>
    </row>
    <row r="150" spans="1:41" s="45" customFormat="1" x14ac:dyDescent="0.25">
      <c r="A150" s="47" t="s">
        <v>10</v>
      </c>
      <c r="B150" s="46" t="s">
        <v>371</v>
      </c>
      <c r="C150" s="44" t="s">
        <v>372</v>
      </c>
      <c r="D150" s="44">
        <v>134855</v>
      </c>
      <c r="E150" s="44" t="s">
        <v>13</v>
      </c>
      <c r="F150" s="44" t="s">
        <v>36</v>
      </c>
      <c r="G150" s="45">
        <f>VLOOKUP($D150,CLASS!$D$2:$W$405,7,FALSE)</f>
        <v>66</v>
      </c>
      <c r="H150" s="45">
        <f>VLOOKUP($D150,CLASS!$D$2:$W$405,4,FALSE)</f>
        <v>15</v>
      </c>
      <c r="I150" s="45">
        <f t="shared" si="2"/>
        <v>81</v>
      </c>
      <c r="L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2"/>
      <c r="AB150" s="8"/>
      <c r="AC150" s="8"/>
      <c r="AD150" s="14"/>
      <c r="AE150" s="26"/>
      <c r="AF150" s="8"/>
      <c r="AG150" s="8"/>
      <c r="AH150" s="8"/>
      <c r="AI150" s="8"/>
      <c r="AJ150" s="8"/>
      <c r="AK150" s="8"/>
      <c r="AL150" s="8"/>
      <c r="AM150" s="8"/>
      <c r="AN150" s="14"/>
      <c r="AO150" s="8"/>
    </row>
    <row r="151" spans="1:41" x14ac:dyDescent="0.25">
      <c r="A151" s="47" t="s">
        <v>10</v>
      </c>
      <c r="B151" s="46" t="s">
        <v>63</v>
      </c>
      <c r="C151" s="44" t="s">
        <v>177</v>
      </c>
      <c r="D151" s="44">
        <v>61</v>
      </c>
      <c r="E151" s="44" t="s">
        <v>11</v>
      </c>
      <c r="F151" s="44" t="s">
        <v>8</v>
      </c>
      <c r="G151" s="45">
        <f>VLOOKUP($D151,CLASS!$D$2:$W$405,7,FALSE)</f>
        <v>74</v>
      </c>
      <c r="H151" s="45">
        <f>VLOOKUP($D151,CLASS!$D$2:$W$405,4,FALSE)</f>
        <v>5</v>
      </c>
      <c r="I151" s="45">
        <f t="shared" si="2"/>
        <v>79</v>
      </c>
      <c r="L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47" t="s">
        <v>10</v>
      </c>
      <c r="B152" s="46" t="s">
        <v>378</v>
      </c>
      <c r="C152" s="44" t="s">
        <v>379</v>
      </c>
      <c r="D152" s="44">
        <v>135148</v>
      </c>
      <c r="E152" s="44" t="s">
        <v>13</v>
      </c>
      <c r="F152" s="44" t="s">
        <v>41</v>
      </c>
      <c r="G152" s="45">
        <f>VLOOKUP($D152,CLASS!$D$2:$W$405,7,FALSE)</f>
        <v>60</v>
      </c>
      <c r="H152" s="45">
        <f>VLOOKUP($D152,CLASS!$D$2:$W$405,4,FALSE)</f>
        <v>15</v>
      </c>
      <c r="I152" s="45">
        <f t="shared" si="2"/>
        <v>75</v>
      </c>
      <c r="J152" s="45"/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47" t="s">
        <v>10</v>
      </c>
      <c r="B153" s="46" t="s">
        <v>61</v>
      </c>
      <c r="C153" s="44" t="s">
        <v>165</v>
      </c>
      <c r="D153" s="44">
        <v>100740</v>
      </c>
      <c r="E153" s="44" t="s">
        <v>13</v>
      </c>
      <c r="F153" s="44" t="s">
        <v>35</v>
      </c>
      <c r="G153" s="45">
        <f>VLOOKUP($D153,CLASS!$D$2:$W$405,7,FALSE)</f>
        <v>0</v>
      </c>
      <c r="H153" s="45">
        <f>VLOOKUP($D153,CLASS!$D$2:$W$405,4,FALSE)</f>
        <v>15</v>
      </c>
      <c r="I153" s="45">
        <f t="shared" si="2"/>
        <v>15</v>
      </c>
      <c r="J153" s="46"/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47" t="s">
        <v>10</v>
      </c>
      <c r="B154" s="46" t="s">
        <v>299</v>
      </c>
      <c r="C154" s="44" t="s">
        <v>187</v>
      </c>
      <c r="D154" s="44">
        <v>127073</v>
      </c>
      <c r="E154" s="44" t="s">
        <v>13</v>
      </c>
      <c r="F154" s="44" t="s">
        <v>35</v>
      </c>
      <c r="G154" s="45">
        <f>VLOOKUP($D154,CLASS!$D$2:$W$405,7,FALSE)</f>
        <v>0</v>
      </c>
      <c r="H154" s="45">
        <f>VLOOKUP($D154,CLASS!$D$2:$W$405,4,FALSE)</f>
        <v>15</v>
      </c>
      <c r="I154" s="45">
        <f t="shared" si="2"/>
        <v>15</v>
      </c>
      <c r="J154" s="45"/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47" t="s">
        <v>10</v>
      </c>
      <c r="B155" s="46" t="s">
        <v>38</v>
      </c>
      <c r="C155" s="44" t="s">
        <v>397</v>
      </c>
      <c r="D155" s="44">
        <v>128593</v>
      </c>
      <c r="E155" s="44" t="s">
        <v>13</v>
      </c>
      <c r="F155" s="44" t="s">
        <v>8</v>
      </c>
      <c r="G155" s="45">
        <f>VLOOKUP($D155,CLASS!$D$2:$W$405,7,FALSE)</f>
        <v>0</v>
      </c>
      <c r="H155" s="45">
        <f>VLOOKUP($D155,CLASS!$D$2:$W$405,4,FALSE)</f>
        <v>15</v>
      </c>
      <c r="I155" s="45">
        <f t="shared" si="2"/>
        <v>15</v>
      </c>
      <c r="J155" s="46"/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47" t="s">
        <v>10</v>
      </c>
      <c r="B156" s="46" t="s">
        <v>183</v>
      </c>
      <c r="C156" s="44" t="s">
        <v>202</v>
      </c>
      <c r="D156" s="44">
        <v>129796</v>
      </c>
      <c r="E156" s="44" t="s">
        <v>12</v>
      </c>
      <c r="F156" s="44" t="s">
        <v>8</v>
      </c>
      <c r="G156" s="45">
        <f>VLOOKUP($D156,CLASS!$D$2:$W$405,7,FALSE)</f>
        <v>0</v>
      </c>
      <c r="H156" s="45">
        <f>VLOOKUP($D156,CLASS!$D$2:$W$405,4,FALSE)</f>
        <v>10</v>
      </c>
      <c r="I156" s="45">
        <f t="shared" si="2"/>
        <v>10</v>
      </c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47" t="s">
        <v>10</v>
      </c>
      <c r="B157" s="46" t="s">
        <v>175</v>
      </c>
      <c r="C157" s="44" t="s">
        <v>187</v>
      </c>
      <c r="D157" s="44">
        <v>124977</v>
      </c>
      <c r="E157" s="44" t="s">
        <v>11</v>
      </c>
      <c r="F157" s="44" t="s">
        <v>8</v>
      </c>
      <c r="G157" s="45">
        <f>VLOOKUP($D157,CLASS!$D$2:$W$405,7,FALSE)</f>
        <v>0</v>
      </c>
      <c r="H157" s="45">
        <f>VLOOKUP($D157,CLASS!$D$2:$W$405,4,FALSE)</f>
        <v>5</v>
      </c>
      <c r="I157" s="45">
        <f t="shared" si="2"/>
        <v>5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47" t="s">
        <v>10</v>
      </c>
      <c r="B158" s="46" t="s">
        <v>219</v>
      </c>
      <c r="C158" s="44" t="s">
        <v>70</v>
      </c>
      <c r="D158" s="44">
        <v>1436</v>
      </c>
      <c r="E158" s="44" t="s">
        <v>11</v>
      </c>
      <c r="F158" s="44" t="s">
        <v>36</v>
      </c>
      <c r="G158" s="45">
        <f>VLOOKUP($D158,CLASS!$D$2:$W$405,7,FALSE)</f>
        <v>0</v>
      </c>
      <c r="H158" s="45">
        <f>VLOOKUP($D158,CLASS!$D$2:$W$405,4,FALSE)</f>
        <v>5</v>
      </c>
      <c r="I158" s="45">
        <f t="shared" si="2"/>
        <v>5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47" t="s">
        <v>10</v>
      </c>
      <c r="B159" s="46" t="s">
        <v>84</v>
      </c>
      <c r="C159" s="44" t="s">
        <v>85</v>
      </c>
      <c r="D159" s="44">
        <v>98171</v>
      </c>
      <c r="E159" s="44" t="s">
        <v>23</v>
      </c>
      <c r="F159" s="44" t="s">
        <v>8</v>
      </c>
      <c r="G159" s="45">
        <f>VLOOKUP($D159,CLASS!$D$2:$W$405,7,FALSE)</f>
        <v>0</v>
      </c>
      <c r="H159" s="45">
        <f>VLOOKUP($D159,CLASS!$D$2:$W$405,4,FALSE)</f>
        <v>0</v>
      </c>
      <c r="I159" s="45">
        <f t="shared" si="2"/>
        <v>0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47" t="s">
        <v>10</v>
      </c>
      <c r="B160" s="46" t="s">
        <v>123</v>
      </c>
      <c r="C160" s="44" t="s">
        <v>124</v>
      </c>
      <c r="D160" s="44">
        <v>111544</v>
      </c>
      <c r="E160" s="44" t="s">
        <v>7</v>
      </c>
      <c r="F160" s="44" t="s">
        <v>8</v>
      </c>
      <c r="G160" s="45">
        <f>VLOOKUP($D160,CLASS!$D$2:$W$405,7,FALSE)</f>
        <v>0</v>
      </c>
      <c r="H160" s="45">
        <f>VLOOKUP($D160,CLASS!$D$2:$W$405,4,FALSE)</f>
        <v>0</v>
      </c>
      <c r="I160" s="45">
        <f t="shared" si="2"/>
        <v>0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8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47" t="s">
        <v>10</v>
      </c>
      <c r="B161" s="46" t="s">
        <v>67</v>
      </c>
      <c r="C161" s="44" t="s">
        <v>145</v>
      </c>
      <c r="D161" s="44">
        <v>127052</v>
      </c>
      <c r="E161" s="44" t="s">
        <v>7</v>
      </c>
      <c r="F161" s="44" t="s">
        <v>40</v>
      </c>
      <c r="G161" s="45">
        <f>VLOOKUP($D161,CLASS!$D$2:$W$405,7,FALSE)</f>
        <v>0</v>
      </c>
      <c r="H161" s="45">
        <f>VLOOKUP($D161,CLASS!$D$2:$W$405,4,FALSE)</f>
        <v>0</v>
      </c>
      <c r="I161" s="45">
        <f t="shared" si="2"/>
        <v>0</v>
      </c>
      <c r="J161" s="45"/>
      <c r="K161" s="45"/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47" t="s">
        <v>10</v>
      </c>
      <c r="B162" s="45" t="s">
        <v>61</v>
      </c>
      <c r="C162" s="44" t="s">
        <v>405</v>
      </c>
      <c r="D162" s="44">
        <v>91704</v>
      </c>
      <c r="E162" s="44" t="s">
        <v>23</v>
      </c>
      <c r="F162" s="44" t="s">
        <v>8</v>
      </c>
      <c r="G162" s="45">
        <f>VLOOKUP($D162,CLASS!$D$2:$W$405,7,FALSE)</f>
        <v>0</v>
      </c>
      <c r="H162" s="44">
        <f>VLOOKUP($D162,CLASS!$D$2:$W$405,4,FALSE)</f>
        <v>0</v>
      </c>
      <c r="I162" s="45">
        <f t="shared" si="2"/>
        <v>0</v>
      </c>
      <c r="J162" s="46"/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47" t="s">
        <v>48</v>
      </c>
      <c r="B163" s="46" t="s">
        <v>260</v>
      </c>
      <c r="C163" s="44" t="s">
        <v>261</v>
      </c>
      <c r="D163" s="44">
        <v>131558</v>
      </c>
      <c r="E163" s="44" t="s">
        <v>12</v>
      </c>
      <c r="F163" s="44" t="s">
        <v>8</v>
      </c>
      <c r="G163" s="45">
        <f>VLOOKUP($D163,CLASS!$D$2:$W$405,7,FALSE)</f>
        <v>91</v>
      </c>
      <c r="H163" s="45">
        <f>VLOOKUP($D163,CLASS!$D$2:$W$405,4,FALSE)</f>
        <v>10</v>
      </c>
      <c r="I163" s="51">
        <f t="shared" si="2"/>
        <v>101</v>
      </c>
      <c r="J163" s="45"/>
      <c r="K163" s="51" t="s">
        <v>423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47" t="s">
        <v>48</v>
      </c>
      <c r="B164" s="44" t="s">
        <v>329</v>
      </c>
      <c r="C164" s="44" t="s">
        <v>330</v>
      </c>
      <c r="D164" s="44">
        <v>135538</v>
      </c>
      <c r="E164" s="44" t="s">
        <v>13</v>
      </c>
      <c r="F164" s="44" t="s">
        <v>8</v>
      </c>
      <c r="G164" s="45">
        <f>VLOOKUP($D164,CLASS!$D$2:$W$405,7,FALSE)</f>
        <v>82</v>
      </c>
      <c r="H164" s="45">
        <f>VLOOKUP($D164,CLASS!$D$2:$W$405,4,FALSE)</f>
        <v>15</v>
      </c>
      <c r="I164" s="45">
        <f t="shared" si="2"/>
        <v>97</v>
      </c>
      <c r="J164" s="46"/>
      <c r="L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2"/>
      <c r="AB164" s="8"/>
      <c r="AC164" s="8"/>
      <c r="AD164" s="14"/>
      <c r="AE164" s="26"/>
      <c r="AF164" s="8"/>
      <c r="AG164" s="8"/>
      <c r="AH164" s="8"/>
      <c r="AI164" s="8"/>
      <c r="AJ164" s="8"/>
      <c r="AK164" s="8"/>
      <c r="AL164" s="8"/>
      <c r="AM164" s="8"/>
      <c r="AN164" s="14"/>
      <c r="AO164" s="8"/>
    </row>
    <row r="165" spans="1:41" x14ac:dyDescent="0.25">
      <c r="A165" s="47" t="s">
        <v>48</v>
      </c>
      <c r="B165" s="45" t="s">
        <v>73</v>
      </c>
      <c r="C165" s="44" t="s">
        <v>74</v>
      </c>
      <c r="D165" s="44">
        <v>99866</v>
      </c>
      <c r="E165" s="44" t="s">
        <v>23</v>
      </c>
      <c r="F165" s="44" t="s">
        <v>8</v>
      </c>
      <c r="G165" s="45">
        <f>VLOOKUP($D165,CLASS!$D$2:$W$405,7,FALSE)</f>
        <v>97</v>
      </c>
      <c r="H165" s="45">
        <f>VLOOKUP($D165,CLASS!$D$2:$W$405,4,FALSE)</f>
        <v>0</v>
      </c>
      <c r="I165" s="45">
        <f t="shared" si="2"/>
        <v>97</v>
      </c>
      <c r="L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2"/>
      <c r="AB165" s="8"/>
      <c r="AC165" s="8"/>
      <c r="AD165" s="14"/>
      <c r="AE165" s="26"/>
      <c r="AF165" s="8"/>
      <c r="AG165" s="8"/>
      <c r="AH165" s="8"/>
      <c r="AI165" s="8"/>
      <c r="AJ165" s="8"/>
      <c r="AK165" s="8"/>
      <c r="AL165" s="8"/>
      <c r="AM165" s="8"/>
      <c r="AN165" s="14"/>
      <c r="AO165" s="8"/>
    </row>
    <row r="166" spans="1:41" x14ac:dyDescent="0.25">
      <c r="A166" s="47" t="s">
        <v>48</v>
      </c>
      <c r="B166" s="45" t="s">
        <v>109</v>
      </c>
      <c r="C166" s="44" t="s">
        <v>57</v>
      </c>
      <c r="D166" s="44">
        <v>124324</v>
      </c>
      <c r="E166" s="44" t="s">
        <v>7</v>
      </c>
      <c r="F166" s="44" t="s">
        <v>8</v>
      </c>
      <c r="G166" s="45">
        <f>VLOOKUP($D166,CLASS!$D$2:$W$405,7,FALSE)</f>
        <v>97</v>
      </c>
      <c r="H166" s="45">
        <f>VLOOKUP($D166,CLASS!$D$2:$W$405,4,FALSE)</f>
        <v>0</v>
      </c>
      <c r="I166" s="45">
        <f t="shared" si="2"/>
        <v>97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47" t="s">
        <v>48</v>
      </c>
      <c r="B167" s="46" t="s">
        <v>38</v>
      </c>
      <c r="C167" s="44" t="s">
        <v>174</v>
      </c>
      <c r="D167" s="44">
        <v>129151</v>
      </c>
      <c r="E167" s="44" t="s">
        <v>11</v>
      </c>
      <c r="F167" s="44" t="s">
        <v>8</v>
      </c>
      <c r="G167" s="45">
        <f>VLOOKUP($D167,CLASS!$D$2:$W$405,7,FALSE)</f>
        <v>90</v>
      </c>
      <c r="H167" s="45">
        <f>VLOOKUP($D167,CLASS!$D$2:$W$405,4,FALSE)</f>
        <v>5</v>
      </c>
      <c r="I167" s="45">
        <f t="shared" si="2"/>
        <v>95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47" t="s">
        <v>48</v>
      </c>
      <c r="B168" s="45" t="s">
        <v>59</v>
      </c>
      <c r="C168" s="44" t="s">
        <v>60</v>
      </c>
      <c r="D168" s="44">
        <v>116789</v>
      </c>
      <c r="E168" s="44" t="s">
        <v>23</v>
      </c>
      <c r="F168" s="44" t="s">
        <v>8</v>
      </c>
      <c r="G168" s="45">
        <f>VLOOKUP($D168,CLASS!$D$2:$W$405,7,FALSE)</f>
        <v>95</v>
      </c>
      <c r="H168" s="45">
        <f>VLOOKUP($D168,CLASS!$D$2:$W$405,4,FALSE)</f>
        <v>0</v>
      </c>
      <c r="I168" s="45">
        <f t="shared" si="2"/>
        <v>95</v>
      </c>
      <c r="J168" s="45"/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47" t="s">
        <v>48</v>
      </c>
      <c r="B169" s="46" t="s">
        <v>243</v>
      </c>
      <c r="C169" s="44" t="s">
        <v>142</v>
      </c>
      <c r="D169" s="44">
        <v>90096</v>
      </c>
      <c r="E169" s="44" t="s">
        <v>12</v>
      </c>
      <c r="F169" s="44" t="s">
        <v>36</v>
      </c>
      <c r="G169" s="45">
        <f>VLOOKUP($D169,CLASS!$D$2:$W$405,7,FALSE)</f>
        <v>84</v>
      </c>
      <c r="H169" s="45">
        <f>VLOOKUP($D169,CLASS!$D$2:$W$405,4,FALSE)</f>
        <v>10</v>
      </c>
      <c r="I169" s="45">
        <f t="shared" si="2"/>
        <v>94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47" t="s">
        <v>48</v>
      </c>
      <c r="B170" s="46" t="s">
        <v>63</v>
      </c>
      <c r="C170" s="44" t="s">
        <v>64</v>
      </c>
      <c r="D170" s="44">
        <v>96439</v>
      </c>
      <c r="E170" s="44" t="s">
        <v>23</v>
      </c>
      <c r="F170" s="44" t="s">
        <v>8</v>
      </c>
      <c r="G170" s="45">
        <f>VLOOKUP($D170,CLASS!$D$2:$W$405,7,FALSE)</f>
        <v>94</v>
      </c>
      <c r="H170" s="45">
        <f>VLOOKUP($D170,CLASS!$D$2:$W$405,4,FALSE)</f>
        <v>0</v>
      </c>
      <c r="I170" s="45">
        <f t="shared" si="2"/>
        <v>94</v>
      </c>
      <c r="J170" s="45"/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ht="15.75" thickBot="1" x14ac:dyDescent="0.3">
      <c r="A171" s="47" t="s">
        <v>48</v>
      </c>
      <c r="B171" s="45" t="s">
        <v>99</v>
      </c>
      <c r="C171" s="44" t="s">
        <v>100</v>
      </c>
      <c r="D171" s="44">
        <v>131721</v>
      </c>
      <c r="E171" s="44" t="s">
        <v>7</v>
      </c>
      <c r="F171" s="44" t="s">
        <v>8</v>
      </c>
      <c r="G171" s="45">
        <f>VLOOKUP($D171,CLASS!$D$2:$W$405,7,FALSE)</f>
        <v>94</v>
      </c>
      <c r="H171" s="45">
        <f>VLOOKUP($D171,CLASS!$D$2:$W$405,4,FALSE)</f>
        <v>0</v>
      </c>
      <c r="I171" s="45">
        <f t="shared" si="2"/>
        <v>94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ht="15.75" thickBot="1" x14ac:dyDescent="0.3">
      <c r="A172" s="47" t="s">
        <v>48</v>
      </c>
      <c r="B172" s="46" t="s">
        <v>193</v>
      </c>
      <c r="C172" s="44" t="s">
        <v>194</v>
      </c>
      <c r="D172" s="44">
        <v>117242</v>
      </c>
      <c r="E172" s="44" t="s">
        <v>11</v>
      </c>
      <c r="F172" s="44" t="s">
        <v>8</v>
      </c>
      <c r="G172" s="45">
        <f>VLOOKUP($D172,CLASS!$D$2:$W$405,7,FALSE)</f>
        <v>88</v>
      </c>
      <c r="H172" s="45">
        <f>VLOOKUP($D172,CLASS!$D$2:$W$405,4,FALSE)</f>
        <v>5</v>
      </c>
      <c r="I172" s="45">
        <f t="shared" si="2"/>
        <v>93</v>
      </c>
      <c r="J172" s="48">
        <v>956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47" t="s">
        <v>48</v>
      </c>
      <c r="B173" s="46" t="s">
        <v>88</v>
      </c>
      <c r="C173" s="44" t="s">
        <v>89</v>
      </c>
      <c r="D173" s="44">
        <v>36413</v>
      </c>
      <c r="E173" s="44" t="s">
        <v>23</v>
      </c>
      <c r="F173" s="44" t="s">
        <v>8</v>
      </c>
      <c r="G173" s="45">
        <f>VLOOKUP($D173,CLASS!$D$2:$W$405,7,FALSE)</f>
        <v>93</v>
      </c>
      <c r="H173" s="45">
        <f>VLOOKUP($D173,CLASS!$D$2:$W$405,4,FALSE)</f>
        <v>0</v>
      </c>
      <c r="I173" s="45">
        <f t="shared" si="2"/>
        <v>93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x14ac:dyDescent="0.25">
      <c r="A174" s="47" t="s">
        <v>48</v>
      </c>
      <c r="B174" s="46" t="s">
        <v>256</v>
      </c>
      <c r="C174" s="44" t="s">
        <v>196</v>
      </c>
      <c r="D174" s="44">
        <v>126098</v>
      </c>
      <c r="E174" s="44" t="s">
        <v>12</v>
      </c>
      <c r="F174" s="44" t="s">
        <v>36</v>
      </c>
      <c r="G174" s="45">
        <f>VLOOKUP($D174,CLASS!$D$2:$W$405,7,FALSE)</f>
        <v>81</v>
      </c>
      <c r="H174" s="45">
        <f>VLOOKUP($D174,CLASS!$D$2:$W$405,4,FALSE)</f>
        <v>10</v>
      </c>
      <c r="I174" s="45">
        <f t="shared" si="2"/>
        <v>91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8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47" t="s">
        <v>48</v>
      </c>
      <c r="B175" s="46" t="s">
        <v>69</v>
      </c>
      <c r="C175" s="44" t="s">
        <v>159</v>
      </c>
      <c r="D175" s="44">
        <v>12063</v>
      </c>
      <c r="E175" s="44" t="s">
        <v>11</v>
      </c>
      <c r="F175" s="44" t="s">
        <v>35</v>
      </c>
      <c r="G175" s="45">
        <f>VLOOKUP($D175,CLASS!$D$2:$W$405,7,FALSE)</f>
        <v>86</v>
      </c>
      <c r="H175" s="45">
        <f>VLOOKUP($D175,CLASS!$D$2:$W$405,4,FALSE)</f>
        <v>5</v>
      </c>
      <c r="I175" s="45">
        <f t="shared" si="2"/>
        <v>91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47" t="s">
        <v>48</v>
      </c>
      <c r="B176" s="46" t="s">
        <v>204</v>
      </c>
      <c r="C176" s="44" t="s">
        <v>205</v>
      </c>
      <c r="D176" s="44">
        <v>81785</v>
      </c>
      <c r="E176" s="44" t="s">
        <v>11</v>
      </c>
      <c r="F176" s="44" t="s">
        <v>35</v>
      </c>
      <c r="G176" s="45">
        <f>VLOOKUP($D176,CLASS!$D$2:$W$405,7,FALSE)</f>
        <v>86</v>
      </c>
      <c r="H176" s="45">
        <f>VLOOKUP($D176,CLASS!$D$2:$W$405,4,FALSE)</f>
        <v>5</v>
      </c>
      <c r="I176" s="45">
        <f t="shared" si="2"/>
        <v>91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47" t="s">
        <v>48</v>
      </c>
      <c r="B177" s="46" t="s">
        <v>38</v>
      </c>
      <c r="C177" s="44" t="s">
        <v>139</v>
      </c>
      <c r="D177" s="44">
        <v>125607</v>
      </c>
      <c r="E177" s="44" t="s">
        <v>7</v>
      </c>
      <c r="F177" s="44" t="s">
        <v>8</v>
      </c>
      <c r="G177" s="45">
        <f>VLOOKUP($D177,CLASS!$D$2:$W$405,7,FALSE)</f>
        <v>91</v>
      </c>
      <c r="H177" s="45">
        <f>VLOOKUP($D177,CLASS!$D$2:$W$405,4,FALSE)</f>
        <v>0</v>
      </c>
      <c r="I177" s="45">
        <f t="shared" si="2"/>
        <v>91</v>
      </c>
      <c r="J177" s="45"/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26"/>
      <c r="AG177" s="8"/>
      <c r="AH177" s="8"/>
      <c r="AI177" s="8"/>
      <c r="AJ177" s="8"/>
      <c r="AK177" s="8"/>
      <c r="AL177" s="8"/>
      <c r="AM177" s="26"/>
      <c r="AN177" s="14"/>
      <c r="AO177" s="8"/>
    </row>
    <row r="178" spans="1:41" x14ac:dyDescent="0.25">
      <c r="A178" s="47" t="s">
        <v>48</v>
      </c>
      <c r="B178" s="46" t="s">
        <v>290</v>
      </c>
      <c r="C178" s="44" t="s">
        <v>291</v>
      </c>
      <c r="D178" s="44">
        <v>129893</v>
      </c>
      <c r="E178" s="44" t="s">
        <v>12</v>
      </c>
      <c r="F178" s="44" t="s">
        <v>8</v>
      </c>
      <c r="G178" s="45">
        <f>VLOOKUP($D178,CLASS!$D$2:$W$405,7,FALSE)</f>
        <v>80</v>
      </c>
      <c r="H178" s="45">
        <f>VLOOKUP($D178,CLASS!$D$2:$W$405,4,FALSE)</f>
        <v>10</v>
      </c>
      <c r="I178" s="45">
        <f t="shared" si="2"/>
        <v>90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47" t="s">
        <v>48</v>
      </c>
      <c r="B179" s="46" t="s">
        <v>195</v>
      </c>
      <c r="C179" s="44" t="s">
        <v>196</v>
      </c>
      <c r="D179" s="44">
        <v>89013</v>
      </c>
      <c r="E179" s="44" t="s">
        <v>11</v>
      </c>
      <c r="F179" s="44" t="s">
        <v>8</v>
      </c>
      <c r="G179" s="45">
        <f>VLOOKUP($D179,CLASS!$D$2:$W$405,7,FALSE)</f>
        <v>85</v>
      </c>
      <c r="H179" s="45">
        <f>VLOOKUP($D179,CLASS!$D$2:$W$405,4,FALSE)</f>
        <v>5</v>
      </c>
      <c r="I179" s="45">
        <f t="shared" si="2"/>
        <v>90</v>
      </c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47" t="s">
        <v>48</v>
      </c>
      <c r="B180" s="45" t="s">
        <v>131</v>
      </c>
      <c r="C180" s="44" t="s">
        <v>132</v>
      </c>
      <c r="D180" s="44">
        <v>120341</v>
      </c>
      <c r="E180" s="44" t="s">
        <v>7</v>
      </c>
      <c r="F180" s="44" t="s">
        <v>8</v>
      </c>
      <c r="G180" s="45">
        <f>VLOOKUP($D180,CLASS!$D$2:$W$405,7,FALSE)</f>
        <v>90</v>
      </c>
      <c r="H180" s="45">
        <f>VLOOKUP($D180,CLASS!$D$2:$W$405,4,FALSE)</f>
        <v>0</v>
      </c>
      <c r="I180" s="45">
        <f t="shared" si="2"/>
        <v>90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47" t="s">
        <v>48</v>
      </c>
      <c r="B181" s="45" t="s">
        <v>342</v>
      </c>
      <c r="C181" s="44" t="s">
        <v>343</v>
      </c>
      <c r="D181" s="44">
        <v>120329</v>
      </c>
      <c r="E181" s="44" t="s">
        <v>13</v>
      </c>
      <c r="F181" s="44" t="s">
        <v>36</v>
      </c>
      <c r="G181" s="45">
        <f>VLOOKUP($D181,CLASS!$D$2:$W$405,7,FALSE)</f>
        <v>74</v>
      </c>
      <c r="H181" s="45">
        <f>VLOOKUP($D181,CLASS!$D$2:$W$405,4,FALSE)</f>
        <v>15</v>
      </c>
      <c r="I181" s="45">
        <f t="shared" si="2"/>
        <v>89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47" t="s">
        <v>48</v>
      </c>
      <c r="B182" s="45" t="s">
        <v>282</v>
      </c>
      <c r="C182" s="44" t="s">
        <v>106</v>
      </c>
      <c r="D182" s="44">
        <v>131804</v>
      </c>
      <c r="E182" s="44" t="s">
        <v>12</v>
      </c>
      <c r="F182" s="44" t="s">
        <v>8</v>
      </c>
      <c r="G182" s="45">
        <f>VLOOKUP($D182,CLASS!$D$2:$W$405,7,FALSE)</f>
        <v>79</v>
      </c>
      <c r="H182" s="45">
        <f>VLOOKUP($D182,CLASS!$D$2:$W$405,4,FALSE)</f>
        <v>10</v>
      </c>
      <c r="I182" s="45">
        <f t="shared" si="2"/>
        <v>89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8"/>
      <c r="AN182" s="14"/>
      <c r="AO182" s="8"/>
    </row>
    <row r="183" spans="1:41" x14ac:dyDescent="0.25">
      <c r="A183" s="47" t="s">
        <v>48</v>
      </c>
      <c r="B183" s="46" t="s">
        <v>211</v>
      </c>
      <c r="C183" s="44" t="s">
        <v>106</v>
      </c>
      <c r="D183" s="44">
        <v>124651</v>
      </c>
      <c r="E183" s="44" t="s">
        <v>11</v>
      </c>
      <c r="F183" s="44" t="s">
        <v>8</v>
      </c>
      <c r="G183" s="45">
        <f>VLOOKUP($D183,CLASS!$D$2:$W$405,7,FALSE)</f>
        <v>84</v>
      </c>
      <c r="H183" s="45">
        <f>VLOOKUP($D183,CLASS!$D$2:$W$405,4,FALSE)</f>
        <v>5</v>
      </c>
      <c r="I183" s="45">
        <f t="shared" si="2"/>
        <v>89</v>
      </c>
      <c r="J183" s="45"/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47" t="s">
        <v>48</v>
      </c>
      <c r="B184" s="46" t="s">
        <v>67</v>
      </c>
      <c r="C184" s="44" t="s">
        <v>68</v>
      </c>
      <c r="D184" s="44">
        <v>107759</v>
      </c>
      <c r="E184" s="44" t="s">
        <v>23</v>
      </c>
      <c r="F184" s="44" t="s">
        <v>8</v>
      </c>
      <c r="G184" s="45">
        <f>VLOOKUP($D184,CLASS!$D$2:$W$405,7,FALSE)</f>
        <v>88</v>
      </c>
      <c r="H184" s="45">
        <f>VLOOKUP($D184,CLASS!$D$2:$W$405,4,FALSE)</f>
        <v>0</v>
      </c>
      <c r="I184" s="45">
        <f t="shared" si="2"/>
        <v>88</v>
      </c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47" t="s">
        <v>48</v>
      </c>
      <c r="B185" s="45" t="s">
        <v>190</v>
      </c>
      <c r="C185" s="44" t="s">
        <v>106</v>
      </c>
      <c r="D185" s="44">
        <v>128931</v>
      </c>
      <c r="E185" s="44" t="s">
        <v>11</v>
      </c>
      <c r="F185" s="44" t="s">
        <v>8</v>
      </c>
      <c r="G185" s="45">
        <f>VLOOKUP($D185,CLASS!$D$2:$W$405,7,FALSE)</f>
        <v>82</v>
      </c>
      <c r="H185" s="45">
        <f>VLOOKUP($D185,CLASS!$D$2:$W$405,4,FALSE)</f>
        <v>5</v>
      </c>
      <c r="I185" s="45">
        <f t="shared" si="2"/>
        <v>87</v>
      </c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47" t="s">
        <v>48</v>
      </c>
      <c r="B186" s="46" t="s">
        <v>191</v>
      </c>
      <c r="C186" s="44" t="s">
        <v>171</v>
      </c>
      <c r="D186" s="44">
        <v>123826</v>
      </c>
      <c r="E186" s="44" t="s">
        <v>12</v>
      </c>
      <c r="F186" s="44" t="s">
        <v>8</v>
      </c>
      <c r="G186" s="45">
        <f>VLOOKUP($D186,CLASS!$D$2:$W$405,7,FALSE)</f>
        <v>76</v>
      </c>
      <c r="H186" s="45">
        <f>VLOOKUP($D186,CLASS!$D$2:$W$405,4,FALSE)</f>
        <v>10</v>
      </c>
      <c r="I186" s="45">
        <f t="shared" si="2"/>
        <v>86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26"/>
      <c r="AG186" s="8"/>
      <c r="AH186" s="8"/>
      <c r="AI186" s="8"/>
      <c r="AJ186" s="8"/>
      <c r="AK186" s="8"/>
      <c r="AL186" s="8"/>
      <c r="AM186" s="26"/>
      <c r="AN186" s="14"/>
      <c r="AO186" s="8"/>
    </row>
    <row r="187" spans="1:41" x14ac:dyDescent="0.25">
      <c r="A187" s="47" t="s">
        <v>48</v>
      </c>
      <c r="B187" s="46" t="s">
        <v>63</v>
      </c>
      <c r="C187" s="44" t="s">
        <v>377</v>
      </c>
      <c r="D187" s="44">
        <v>133993</v>
      </c>
      <c r="E187" s="44" t="s">
        <v>13</v>
      </c>
      <c r="F187" s="44" t="s">
        <v>8</v>
      </c>
      <c r="G187" s="45">
        <f>VLOOKUP($D187,CLASS!$D$2:$W$405,7,FALSE)</f>
        <v>70</v>
      </c>
      <c r="H187" s="45">
        <f>VLOOKUP($D187,CLASS!$D$2:$W$405,4,FALSE)</f>
        <v>15</v>
      </c>
      <c r="I187" s="45">
        <f t="shared" si="2"/>
        <v>85</v>
      </c>
      <c r="L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2"/>
      <c r="AB187" s="8"/>
      <c r="AC187" s="8"/>
      <c r="AD187" s="14"/>
      <c r="AE187" s="26"/>
      <c r="AF187" s="8"/>
      <c r="AG187" s="8"/>
      <c r="AH187" s="8"/>
      <c r="AI187" s="8"/>
      <c r="AJ187" s="8"/>
      <c r="AK187" s="8"/>
      <c r="AL187" s="8"/>
      <c r="AM187" s="8"/>
      <c r="AN187" s="14"/>
      <c r="AO187" s="8"/>
    </row>
    <row r="188" spans="1:41" x14ac:dyDescent="0.25">
      <c r="A188" s="47" t="s">
        <v>48</v>
      </c>
      <c r="B188" s="46" t="s">
        <v>90</v>
      </c>
      <c r="C188" s="44" t="s">
        <v>269</v>
      </c>
      <c r="D188" s="44">
        <v>107279</v>
      </c>
      <c r="E188" s="44" t="s">
        <v>12</v>
      </c>
      <c r="F188" s="44" t="s">
        <v>8</v>
      </c>
      <c r="G188" s="45">
        <f>VLOOKUP($D188,CLASS!$D$2:$W$405,7,FALSE)</f>
        <v>73</v>
      </c>
      <c r="H188" s="45">
        <f>VLOOKUP($D188,CLASS!$D$2:$W$405,4,FALSE)</f>
        <v>10</v>
      </c>
      <c r="I188" s="45">
        <f t="shared" si="2"/>
        <v>83</v>
      </c>
      <c r="L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A188" s="12"/>
      <c r="AB188" s="8"/>
      <c r="AC188" s="8"/>
      <c r="AD188" s="14"/>
      <c r="AE188" s="26"/>
      <c r="AF188" s="8"/>
      <c r="AG188" s="8"/>
      <c r="AH188" s="8"/>
      <c r="AI188" s="8"/>
      <c r="AJ188" s="8"/>
      <c r="AK188" s="8"/>
      <c r="AL188" s="8"/>
      <c r="AM188" s="8"/>
      <c r="AN188" s="14"/>
      <c r="AO188" s="8"/>
    </row>
    <row r="189" spans="1:41" x14ac:dyDescent="0.25">
      <c r="A189" s="47" t="s">
        <v>48</v>
      </c>
      <c r="B189" s="46" t="s">
        <v>86</v>
      </c>
      <c r="C189" s="44" t="s">
        <v>206</v>
      </c>
      <c r="D189" s="44">
        <v>59109</v>
      </c>
      <c r="E189" s="44" t="s">
        <v>11</v>
      </c>
      <c r="F189" s="44" t="s">
        <v>8</v>
      </c>
      <c r="G189" s="45">
        <f>VLOOKUP($D189,CLASS!$D$2:$W$405,7,FALSE)</f>
        <v>78</v>
      </c>
      <c r="H189" s="45">
        <f>VLOOKUP($D189,CLASS!$D$2:$W$405,4,FALSE)</f>
        <v>5</v>
      </c>
      <c r="I189" s="45">
        <f t="shared" si="2"/>
        <v>83</v>
      </c>
      <c r="L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A189" s="12"/>
      <c r="AB189" s="8"/>
      <c r="AC189" s="8"/>
      <c r="AD189" s="14"/>
      <c r="AE189" s="26"/>
      <c r="AF189" s="8"/>
      <c r="AG189" s="8"/>
      <c r="AH189" s="8"/>
      <c r="AI189" s="8"/>
      <c r="AJ189" s="8"/>
      <c r="AK189" s="8"/>
      <c r="AL189" s="8"/>
      <c r="AM189" s="8"/>
      <c r="AN189" s="14"/>
      <c r="AO189" s="8"/>
    </row>
    <row r="190" spans="1:41" x14ac:dyDescent="0.25">
      <c r="A190" s="47" t="s">
        <v>48</v>
      </c>
      <c r="B190" s="45" t="s">
        <v>200</v>
      </c>
      <c r="C190" s="44" t="s">
        <v>201</v>
      </c>
      <c r="D190" s="44">
        <v>89342</v>
      </c>
      <c r="E190" s="44" t="s">
        <v>11</v>
      </c>
      <c r="F190" s="44" t="s">
        <v>8</v>
      </c>
      <c r="G190" s="45">
        <f>VLOOKUP($D190,CLASS!$D$2:$W$405,7,FALSE)</f>
        <v>77</v>
      </c>
      <c r="H190" s="45">
        <f>VLOOKUP($D190,CLASS!$D$2:$W$405,4,FALSE)</f>
        <v>5</v>
      </c>
      <c r="I190" s="45">
        <f t="shared" si="2"/>
        <v>82</v>
      </c>
      <c r="L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A190" s="12"/>
      <c r="AB190" s="8"/>
      <c r="AC190" s="8"/>
      <c r="AD190" s="14"/>
      <c r="AE190" s="26"/>
      <c r="AF190" s="8"/>
      <c r="AG190" s="8"/>
      <c r="AH190" s="8"/>
      <c r="AI190" s="8"/>
      <c r="AJ190" s="8"/>
      <c r="AK190" s="8"/>
      <c r="AL190" s="8"/>
      <c r="AM190" s="8"/>
      <c r="AN190" s="14"/>
      <c r="AO190" s="8"/>
    </row>
    <row r="191" spans="1:41" x14ac:dyDescent="0.25">
      <c r="A191" s="47" t="s">
        <v>48</v>
      </c>
      <c r="B191" s="46" t="s">
        <v>320</v>
      </c>
      <c r="C191" s="44" t="s">
        <v>349</v>
      </c>
      <c r="D191" s="44">
        <v>123090</v>
      </c>
      <c r="E191" s="44" t="s">
        <v>13</v>
      </c>
      <c r="F191" s="44" t="s">
        <v>43</v>
      </c>
      <c r="G191" s="45">
        <f>VLOOKUP($D191,CLASS!$D$2:$W$405,7,FALSE)</f>
        <v>66</v>
      </c>
      <c r="H191" s="45">
        <f>VLOOKUP($D191,CLASS!$D$2:$W$405,4,FALSE)</f>
        <v>15</v>
      </c>
      <c r="I191" s="45">
        <f t="shared" si="2"/>
        <v>81</v>
      </c>
    </row>
    <row r="192" spans="1:41" x14ac:dyDescent="0.25">
      <c r="A192" s="47" t="s">
        <v>48</v>
      </c>
      <c r="B192" s="46" t="s">
        <v>347</v>
      </c>
      <c r="C192" s="44" t="s">
        <v>348</v>
      </c>
      <c r="D192" s="44">
        <v>88829</v>
      </c>
      <c r="E192" s="44" t="s">
        <v>13</v>
      </c>
      <c r="F192" s="44" t="s">
        <v>43</v>
      </c>
      <c r="G192" s="45">
        <f>VLOOKUP($D192,CLASS!$D$2:$W$405,7,FALSE)</f>
        <v>64</v>
      </c>
      <c r="H192" s="45">
        <f>VLOOKUP($D192,CLASS!$D$2:$W$405,4,FALSE)</f>
        <v>15</v>
      </c>
      <c r="I192" s="45">
        <f t="shared" si="2"/>
        <v>79</v>
      </c>
    </row>
    <row r="193" spans="1:10" x14ac:dyDescent="0.25">
      <c r="A193" s="47" t="s">
        <v>48</v>
      </c>
      <c r="B193" s="45" t="s">
        <v>69</v>
      </c>
      <c r="C193" s="44" t="s">
        <v>201</v>
      </c>
      <c r="D193" s="44">
        <v>131658</v>
      </c>
      <c r="E193" s="44" t="s">
        <v>13</v>
      </c>
      <c r="F193" s="44" t="s">
        <v>8</v>
      </c>
      <c r="G193" s="45">
        <f>VLOOKUP($D193,CLASS!$D$2:$W$405,7,FALSE)</f>
        <v>62</v>
      </c>
      <c r="H193" s="45">
        <f>VLOOKUP($D193,CLASS!$D$2:$W$405,4,FALSE)</f>
        <v>15</v>
      </c>
      <c r="I193" s="45">
        <f t="shared" si="2"/>
        <v>77</v>
      </c>
      <c r="J193" s="45"/>
    </row>
    <row r="194" spans="1:10" x14ac:dyDescent="0.25">
      <c r="A194" s="47" t="s">
        <v>48</v>
      </c>
      <c r="B194" s="45" t="s">
        <v>380</v>
      </c>
      <c r="C194" s="44" t="s">
        <v>106</v>
      </c>
      <c r="D194" s="44">
        <v>131803</v>
      </c>
      <c r="E194" s="44" t="s">
        <v>13</v>
      </c>
      <c r="F194" s="44" t="s">
        <v>40</v>
      </c>
      <c r="G194" s="45">
        <f>VLOOKUP($D194,CLASS!$D$2:$W$405,7,FALSE)</f>
        <v>62</v>
      </c>
      <c r="H194" s="45">
        <f>VLOOKUP($D194,CLASS!$D$2:$W$405,4,FALSE)</f>
        <v>15</v>
      </c>
      <c r="I194" s="45">
        <f t="shared" ref="I194:I257" si="3">G194+H194</f>
        <v>77</v>
      </c>
    </row>
    <row r="195" spans="1:10" x14ac:dyDescent="0.25">
      <c r="A195" s="47" t="s">
        <v>48</v>
      </c>
      <c r="B195" s="46" t="s">
        <v>143</v>
      </c>
      <c r="C195" s="44" t="s">
        <v>185</v>
      </c>
      <c r="D195" s="44">
        <v>129268</v>
      </c>
      <c r="E195" s="44" t="s">
        <v>11</v>
      </c>
      <c r="F195" s="44" t="s">
        <v>8</v>
      </c>
      <c r="G195" s="45">
        <f>VLOOKUP($D195,CLASS!$D$2:$W$405,7,FALSE)</f>
        <v>70</v>
      </c>
      <c r="H195" s="45">
        <f>VLOOKUP($D195,CLASS!$D$2:$W$405,4,FALSE)</f>
        <v>5</v>
      </c>
      <c r="I195" s="45">
        <f t="shared" si="3"/>
        <v>75</v>
      </c>
      <c r="J195" s="45"/>
    </row>
    <row r="196" spans="1:10" x14ac:dyDescent="0.25">
      <c r="A196" s="47" t="s">
        <v>48</v>
      </c>
      <c r="B196" s="46" t="s">
        <v>338</v>
      </c>
      <c r="C196" s="44" t="s">
        <v>339</v>
      </c>
      <c r="D196" s="44">
        <v>129718</v>
      </c>
      <c r="E196" s="44" t="s">
        <v>13</v>
      </c>
      <c r="F196" s="44" t="s">
        <v>36</v>
      </c>
      <c r="G196" s="45">
        <f>VLOOKUP($D196,CLASS!$D$2:$W$405,7,FALSE)</f>
        <v>57</v>
      </c>
      <c r="H196" s="45">
        <f>VLOOKUP($D196,CLASS!$D$2:$W$405,4,FALSE)</f>
        <v>15</v>
      </c>
      <c r="I196" s="45">
        <f t="shared" si="3"/>
        <v>72</v>
      </c>
    </row>
    <row r="197" spans="1:10" x14ac:dyDescent="0.25">
      <c r="A197" s="47" t="s">
        <v>48</v>
      </c>
      <c r="B197" s="45" t="s">
        <v>359</v>
      </c>
      <c r="C197" s="44" t="s">
        <v>360</v>
      </c>
      <c r="D197" s="44">
        <v>121289</v>
      </c>
      <c r="E197" s="44" t="s">
        <v>13</v>
      </c>
      <c r="F197" s="44" t="s">
        <v>36</v>
      </c>
      <c r="G197" s="45">
        <f>VLOOKUP($D197,CLASS!$D$2:$W$405,7,FALSE)</f>
        <v>55</v>
      </c>
      <c r="H197" s="45">
        <f>VLOOKUP($D197,CLASS!$D$2:$W$405,4,FALSE)</f>
        <v>15</v>
      </c>
      <c r="I197" s="45">
        <f t="shared" si="3"/>
        <v>70</v>
      </c>
    </row>
    <row r="198" spans="1:10" x14ac:dyDescent="0.25">
      <c r="A198" s="47" t="s">
        <v>48</v>
      </c>
      <c r="B198" s="45" t="s">
        <v>340</v>
      </c>
      <c r="C198" s="44" t="s">
        <v>341</v>
      </c>
      <c r="D198" s="44">
        <v>133995</v>
      </c>
      <c r="E198" s="44" t="s">
        <v>13</v>
      </c>
      <c r="F198" s="44" t="s">
        <v>8</v>
      </c>
      <c r="G198" s="45">
        <f>VLOOKUP($D198,CLASS!$D$2:$W$405,7,FALSE)</f>
        <v>0</v>
      </c>
      <c r="H198" s="45">
        <f>VLOOKUP($D198,CLASS!$D$2:$W$405,4,FALSE)</f>
        <v>15</v>
      </c>
      <c r="I198" s="45">
        <f t="shared" si="3"/>
        <v>15</v>
      </c>
    </row>
    <row r="199" spans="1:10" x14ac:dyDescent="0.25">
      <c r="A199" s="47" t="s">
        <v>48</v>
      </c>
      <c r="B199" s="45" t="s">
        <v>357</v>
      </c>
      <c r="C199" s="44" t="s">
        <v>358</v>
      </c>
      <c r="D199" s="44">
        <v>129142</v>
      </c>
      <c r="E199" s="44" t="s">
        <v>13</v>
      </c>
      <c r="F199" s="44" t="s">
        <v>42</v>
      </c>
      <c r="G199" s="45">
        <f>VLOOKUP($D199,CLASS!$D$2:$W$405,7,FALSE)</f>
        <v>0</v>
      </c>
      <c r="H199" s="45">
        <f>VLOOKUP($D199,CLASS!$D$2:$W$405,4,FALSE)</f>
        <v>15</v>
      </c>
      <c r="I199" s="45">
        <f t="shared" si="3"/>
        <v>15</v>
      </c>
    </row>
    <row r="200" spans="1:10" x14ac:dyDescent="0.25">
      <c r="A200" s="47" t="s">
        <v>48</v>
      </c>
      <c r="B200" s="45" t="s">
        <v>364</v>
      </c>
      <c r="C200" s="44" t="s">
        <v>365</v>
      </c>
      <c r="D200" s="44">
        <v>118452</v>
      </c>
      <c r="E200" s="44" t="s">
        <v>13</v>
      </c>
      <c r="F200" s="44" t="s">
        <v>43</v>
      </c>
      <c r="G200" s="45">
        <f>VLOOKUP($D200,CLASS!$D$2:$W$405,7,FALSE)</f>
        <v>0</v>
      </c>
      <c r="H200" s="45">
        <f>VLOOKUP($D200,CLASS!$D$2:$W$405,4,FALSE)</f>
        <v>15</v>
      </c>
      <c r="I200" s="45">
        <f t="shared" si="3"/>
        <v>15</v>
      </c>
      <c r="J200" s="45"/>
    </row>
    <row r="201" spans="1:10" x14ac:dyDescent="0.25">
      <c r="A201" s="47" t="s">
        <v>48</v>
      </c>
      <c r="B201" s="46" t="s">
        <v>317</v>
      </c>
      <c r="C201" s="44" t="s">
        <v>367</v>
      </c>
      <c r="D201" s="44">
        <v>133314</v>
      </c>
      <c r="E201" s="44" t="s">
        <v>13</v>
      </c>
      <c r="F201" s="44" t="s">
        <v>8</v>
      </c>
      <c r="G201" s="45">
        <f>VLOOKUP($D201,CLASS!$D$2:$W$405,7,FALSE)</f>
        <v>0</v>
      </c>
      <c r="H201" s="45">
        <f>VLOOKUP($D201,CLASS!$D$2:$W$405,4,FALSE)</f>
        <v>15</v>
      </c>
      <c r="I201" s="45">
        <f t="shared" si="3"/>
        <v>15</v>
      </c>
    </row>
    <row r="202" spans="1:10" x14ac:dyDescent="0.25">
      <c r="A202" s="47" t="s">
        <v>48</v>
      </c>
      <c r="B202" s="46" t="s">
        <v>151</v>
      </c>
      <c r="C202" s="44" t="s">
        <v>126</v>
      </c>
      <c r="D202" s="44">
        <v>101339</v>
      </c>
      <c r="E202" s="44" t="s">
        <v>13</v>
      </c>
      <c r="F202" s="44" t="s">
        <v>8</v>
      </c>
      <c r="G202" s="45">
        <f>VLOOKUP($D202,CLASS!$D$2:$W$405,7,FALSE)</f>
        <v>0</v>
      </c>
      <c r="H202" s="45">
        <f>VLOOKUP($D202,CLASS!$D$2:$W$405,4,FALSE)</f>
        <v>15</v>
      </c>
      <c r="I202" s="45">
        <f t="shared" si="3"/>
        <v>15</v>
      </c>
    </row>
    <row r="203" spans="1:10" x14ac:dyDescent="0.25">
      <c r="A203" s="47" t="s">
        <v>48</v>
      </c>
      <c r="B203" s="45" t="s">
        <v>191</v>
      </c>
      <c r="C203" s="44" t="s">
        <v>251</v>
      </c>
      <c r="D203" s="44">
        <v>48951</v>
      </c>
      <c r="E203" s="44" t="s">
        <v>12</v>
      </c>
      <c r="F203" s="44" t="s">
        <v>8</v>
      </c>
      <c r="G203" s="45">
        <f>VLOOKUP($D203,CLASS!$D$2:$W$405,7,FALSE)</f>
        <v>0</v>
      </c>
      <c r="H203" s="45">
        <f>VLOOKUP($D203,CLASS!$D$2:$W$405,4,FALSE)</f>
        <v>10</v>
      </c>
      <c r="I203" s="45">
        <f t="shared" si="3"/>
        <v>10</v>
      </c>
      <c r="J203" s="45"/>
    </row>
    <row r="204" spans="1:10" x14ac:dyDescent="0.25">
      <c r="A204" s="47" t="s">
        <v>48</v>
      </c>
      <c r="B204" s="45" t="s">
        <v>99</v>
      </c>
      <c r="C204" s="44" t="s">
        <v>292</v>
      </c>
      <c r="D204" s="44">
        <v>27558</v>
      </c>
      <c r="E204" s="44" t="s">
        <v>12</v>
      </c>
      <c r="F204" s="44" t="s">
        <v>35</v>
      </c>
      <c r="G204" s="45">
        <f>VLOOKUP($D204,CLASS!$D$2:$W$405,7,FALSE)</f>
        <v>0</v>
      </c>
      <c r="H204" s="45">
        <f>VLOOKUP($D204,CLASS!$D$2:$W$405,4,FALSE)</f>
        <v>10</v>
      </c>
      <c r="I204" s="45">
        <f t="shared" si="3"/>
        <v>10</v>
      </c>
      <c r="J204" s="45"/>
    </row>
    <row r="205" spans="1:10" x14ac:dyDescent="0.25">
      <c r="A205" s="47" t="s">
        <v>48</v>
      </c>
      <c r="B205" s="45" t="s">
        <v>313</v>
      </c>
      <c r="C205" s="44" t="s">
        <v>314</v>
      </c>
      <c r="D205" s="44">
        <v>133308</v>
      </c>
      <c r="E205" s="44" t="s">
        <v>12</v>
      </c>
      <c r="F205" s="44" t="s">
        <v>8</v>
      </c>
      <c r="G205" s="45">
        <f>VLOOKUP($D205,CLASS!$D$2:$W$405,7,FALSE)</f>
        <v>0</v>
      </c>
      <c r="H205" s="45">
        <f>VLOOKUP($D205,CLASS!$D$2:$W$405,4,FALSE)</f>
        <v>10</v>
      </c>
      <c r="I205" s="45">
        <f t="shared" si="3"/>
        <v>10</v>
      </c>
      <c r="J205" s="46"/>
    </row>
    <row r="206" spans="1:10" x14ac:dyDescent="0.25">
      <c r="A206" s="47" t="s">
        <v>48</v>
      </c>
      <c r="B206" s="45" t="s">
        <v>157</v>
      </c>
      <c r="C206" s="44" t="s">
        <v>178</v>
      </c>
      <c r="D206" s="44">
        <v>67225</v>
      </c>
      <c r="E206" s="44" t="s">
        <v>11</v>
      </c>
      <c r="F206" s="44" t="s">
        <v>8</v>
      </c>
      <c r="G206" s="45">
        <f>VLOOKUP($D206,CLASS!$D$2:$W$405,7,FALSE)</f>
        <v>0</v>
      </c>
      <c r="H206" s="45">
        <f>VLOOKUP($D206,CLASS!$D$2:$W$405,4,FALSE)</f>
        <v>5</v>
      </c>
      <c r="I206" s="45">
        <f t="shared" si="3"/>
        <v>5</v>
      </c>
      <c r="J206" s="45"/>
    </row>
    <row r="207" spans="1:10" x14ac:dyDescent="0.25">
      <c r="A207" s="47" t="s">
        <v>48</v>
      </c>
      <c r="B207" s="46" t="s">
        <v>188</v>
      </c>
      <c r="C207" s="44" t="s">
        <v>189</v>
      </c>
      <c r="D207" s="44">
        <v>64712</v>
      </c>
      <c r="E207" s="44" t="s">
        <v>11</v>
      </c>
      <c r="F207" s="44" t="s">
        <v>8</v>
      </c>
      <c r="G207" s="45">
        <f>VLOOKUP($D207,CLASS!$D$2:$W$405,7,FALSE)</f>
        <v>0</v>
      </c>
      <c r="H207" s="45">
        <f>VLOOKUP($D207,CLASS!$D$2:$W$405,4,FALSE)</f>
        <v>5</v>
      </c>
      <c r="I207" s="45">
        <f t="shared" si="3"/>
        <v>5</v>
      </c>
      <c r="J207" s="46"/>
    </row>
    <row r="208" spans="1:10" x14ac:dyDescent="0.25">
      <c r="A208" s="47" t="s">
        <v>48</v>
      </c>
      <c r="B208" s="45" t="s">
        <v>143</v>
      </c>
      <c r="C208" s="45" t="s">
        <v>197</v>
      </c>
      <c r="D208" s="45">
        <v>81168</v>
      </c>
      <c r="E208" s="45" t="s">
        <v>11</v>
      </c>
      <c r="F208" s="45" t="s">
        <v>8</v>
      </c>
      <c r="G208" s="45">
        <f>VLOOKUP($D208,CLASS!$D$2:$W$405,7,FALSE)</f>
        <v>0</v>
      </c>
      <c r="H208" s="45">
        <f>VLOOKUP($D208,CLASS!$D$2:$W$405,4,FALSE)</f>
        <v>5</v>
      </c>
      <c r="I208" s="45">
        <f t="shared" si="3"/>
        <v>5</v>
      </c>
    </row>
    <row r="209" spans="1:10" x14ac:dyDescent="0.25">
      <c r="A209" s="47" t="s">
        <v>48</v>
      </c>
      <c r="B209" s="45" t="s">
        <v>88</v>
      </c>
      <c r="C209" s="44" t="s">
        <v>198</v>
      </c>
      <c r="D209" s="44">
        <v>128615</v>
      </c>
      <c r="E209" s="44" t="s">
        <v>11</v>
      </c>
      <c r="F209" s="44" t="s">
        <v>8</v>
      </c>
      <c r="G209" s="45">
        <f>VLOOKUP($D209,CLASS!$D$2:$W$405,7,FALSE)</f>
        <v>0</v>
      </c>
      <c r="H209" s="45">
        <f>VLOOKUP($D209,CLASS!$D$2:$W$405,4,FALSE)</f>
        <v>5</v>
      </c>
      <c r="I209" s="45">
        <f t="shared" si="3"/>
        <v>5</v>
      </c>
    </row>
    <row r="210" spans="1:10" x14ac:dyDescent="0.25">
      <c r="A210" s="47" t="s">
        <v>48</v>
      </c>
      <c r="B210" s="45" t="s">
        <v>127</v>
      </c>
      <c r="C210" s="44" t="s">
        <v>201</v>
      </c>
      <c r="D210" s="44">
        <v>90668</v>
      </c>
      <c r="E210" s="44" t="s">
        <v>11</v>
      </c>
      <c r="F210" s="44" t="s">
        <v>8</v>
      </c>
      <c r="G210" s="45">
        <f>VLOOKUP($D210,CLASS!$D$2:$W$405,7,FALSE)</f>
        <v>0</v>
      </c>
      <c r="H210" s="45">
        <f>VLOOKUP($D210,CLASS!$D$2:$W$405,4,FALSE)</f>
        <v>5</v>
      </c>
      <c r="I210" s="45">
        <f t="shared" si="3"/>
        <v>5</v>
      </c>
    </row>
    <row r="211" spans="1:10" x14ac:dyDescent="0.25">
      <c r="A211" s="47" t="s">
        <v>48</v>
      </c>
      <c r="B211" s="45" t="s">
        <v>118</v>
      </c>
      <c r="C211" s="44" t="s">
        <v>119</v>
      </c>
      <c r="D211" s="44">
        <v>125843</v>
      </c>
      <c r="E211" s="44" t="s">
        <v>7</v>
      </c>
      <c r="F211" s="44" t="s">
        <v>40</v>
      </c>
      <c r="G211" s="45">
        <f>VLOOKUP($D211,CLASS!$D$2:$W$405,7,FALSE)</f>
        <v>0</v>
      </c>
      <c r="H211" s="45">
        <f>VLOOKUP($D211,CLASS!$D$2:$W$405,4,FALSE)</f>
        <v>0</v>
      </c>
      <c r="I211" s="45">
        <f t="shared" si="3"/>
        <v>0</v>
      </c>
      <c r="J211" s="45"/>
    </row>
    <row r="212" spans="1:10" x14ac:dyDescent="0.25">
      <c r="A212" s="47" t="s">
        <v>48</v>
      </c>
      <c r="B212" s="45" t="s">
        <v>136</v>
      </c>
      <c r="C212" s="44" t="s">
        <v>137</v>
      </c>
      <c r="D212" s="44">
        <v>123409</v>
      </c>
      <c r="E212" s="44" t="s">
        <v>7</v>
      </c>
      <c r="F212" s="44" t="s">
        <v>40</v>
      </c>
      <c r="G212" s="45">
        <f>VLOOKUP($D212,CLASS!$D$2:$W$405,7,FALSE)</f>
        <v>0</v>
      </c>
      <c r="H212" s="45">
        <f>VLOOKUP($D212,CLASS!$D$2:$W$405,4,FALSE)</f>
        <v>0</v>
      </c>
      <c r="I212" s="45">
        <f t="shared" si="3"/>
        <v>0</v>
      </c>
      <c r="J212" s="45"/>
    </row>
    <row r="213" spans="1:10" x14ac:dyDescent="0.25">
      <c r="A213" s="47" t="s">
        <v>48</v>
      </c>
      <c r="B213" s="46" t="s">
        <v>140</v>
      </c>
      <c r="C213" s="44" t="s">
        <v>141</v>
      </c>
      <c r="D213" s="44">
        <v>69840</v>
      </c>
      <c r="E213" s="44" t="s">
        <v>7</v>
      </c>
      <c r="F213" s="44" t="s">
        <v>8</v>
      </c>
      <c r="G213" s="45">
        <f>VLOOKUP($D213,CLASS!$D$2:$W$405,7,FALSE)</f>
        <v>0</v>
      </c>
      <c r="H213" s="45">
        <f>VLOOKUP($D213,CLASS!$D$2:$W$405,4,FALSE)</f>
        <v>0</v>
      </c>
      <c r="I213" s="45">
        <f t="shared" si="3"/>
        <v>0</v>
      </c>
      <c r="J213" s="45"/>
    </row>
    <row r="214" spans="1:10" x14ac:dyDescent="0.25">
      <c r="A214" s="47" t="s">
        <v>31</v>
      </c>
      <c r="B214" s="45" t="s">
        <v>248</v>
      </c>
      <c r="C214" s="44" t="s">
        <v>310</v>
      </c>
      <c r="D214" s="44">
        <v>131162</v>
      </c>
      <c r="E214" s="44" t="s">
        <v>12</v>
      </c>
      <c r="F214" s="44" t="s">
        <v>8</v>
      </c>
      <c r="G214" s="45">
        <f>VLOOKUP($D214,CLASS!$D$2:$W$405,7,FALSE)</f>
        <v>90</v>
      </c>
      <c r="H214" s="45">
        <f>VLOOKUP($D214,CLASS!$D$2:$W$405,4,FALSE)</f>
        <v>10</v>
      </c>
      <c r="I214" s="45">
        <f t="shared" si="3"/>
        <v>100</v>
      </c>
    </row>
    <row r="215" spans="1:10" x14ac:dyDescent="0.25">
      <c r="A215" s="47" t="s">
        <v>31</v>
      </c>
      <c r="B215" s="45" t="s">
        <v>162</v>
      </c>
      <c r="C215" s="44" t="s">
        <v>171</v>
      </c>
      <c r="D215" s="44">
        <v>133555</v>
      </c>
      <c r="E215" s="44" t="s">
        <v>13</v>
      </c>
      <c r="F215" s="44" t="s">
        <v>8</v>
      </c>
      <c r="G215" s="45">
        <f>VLOOKUP($D215,CLASS!$D$2:$W$405,7,FALSE)</f>
        <v>81</v>
      </c>
      <c r="H215" s="45">
        <f>VLOOKUP($D215,CLASS!$D$2:$W$405,4,FALSE)</f>
        <v>15</v>
      </c>
      <c r="I215" s="45">
        <f t="shared" si="3"/>
        <v>96</v>
      </c>
    </row>
    <row r="216" spans="1:10" x14ac:dyDescent="0.25">
      <c r="A216" s="47" t="s">
        <v>31</v>
      </c>
      <c r="B216" s="45" t="s">
        <v>162</v>
      </c>
      <c r="C216" s="44" t="s">
        <v>290</v>
      </c>
      <c r="D216" s="44">
        <v>129951</v>
      </c>
      <c r="E216" s="44" t="s">
        <v>12</v>
      </c>
      <c r="F216" s="44" t="s">
        <v>35</v>
      </c>
      <c r="G216" s="45">
        <f>VLOOKUP($D216,CLASS!$D$2:$W$405,7,FALSE)</f>
        <v>86</v>
      </c>
      <c r="H216" s="45">
        <f>VLOOKUP($D216,CLASS!$D$2:$W$405,4,FALSE)</f>
        <v>10</v>
      </c>
      <c r="I216" s="45">
        <f t="shared" si="3"/>
        <v>96</v>
      </c>
      <c r="J216" s="45"/>
    </row>
    <row r="217" spans="1:10" x14ac:dyDescent="0.25">
      <c r="A217" s="47" t="s">
        <v>31</v>
      </c>
      <c r="B217" s="45" t="s">
        <v>103</v>
      </c>
      <c r="C217" s="44" t="s">
        <v>222</v>
      </c>
      <c r="D217" s="44">
        <v>88361</v>
      </c>
      <c r="E217" s="44" t="s">
        <v>11</v>
      </c>
      <c r="F217" s="44" t="s">
        <v>35</v>
      </c>
      <c r="G217" s="45">
        <f>VLOOKUP($D217,CLASS!$D$2:$W$405,7,FALSE)</f>
        <v>90</v>
      </c>
      <c r="H217" s="45">
        <f>VLOOKUP($D217,CLASS!$D$2:$W$405,4,FALSE)</f>
        <v>5</v>
      </c>
      <c r="I217" s="45">
        <f t="shared" si="3"/>
        <v>95</v>
      </c>
      <c r="J217" s="46"/>
    </row>
    <row r="218" spans="1:10" x14ac:dyDescent="0.25">
      <c r="A218" s="47" t="s">
        <v>31</v>
      </c>
      <c r="B218" s="45" t="s">
        <v>69</v>
      </c>
      <c r="C218" s="44" t="s">
        <v>385</v>
      </c>
      <c r="D218" s="44">
        <v>129280</v>
      </c>
      <c r="E218" s="44" t="s">
        <v>13</v>
      </c>
      <c r="F218" s="44" t="s">
        <v>8</v>
      </c>
      <c r="G218" s="45">
        <f>VLOOKUP($D218,CLASS!$D$2:$W$405,7,FALSE)</f>
        <v>78</v>
      </c>
      <c r="H218" s="45">
        <f>VLOOKUP($D218,CLASS!$D$2:$W$405,4,FALSE)</f>
        <v>15</v>
      </c>
      <c r="I218" s="45">
        <f t="shared" si="3"/>
        <v>93</v>
      </c>
    </row>
    <row r="219" spans="1:10" x14ac:dyDescent="0.25">
      <c r="A219" s="47" t="s">
        <v>31</v>
      </c>
      <c r="B219" s="45" t="s">
        <v>186</v>
      </c>
      <c r="C219" s="44" t="s">
        <v>241</v>
      </c>
      <c r="D219" s="44">
        <v>122477</v>
      </c>
      <c r="E219" s="44" t="s">
        <v>12</v>
      </c>
      <c r="F219" s="44" t="s">
        <v>8</v>
      </c>
      <c r="G219" s="45">
        <f>VLOOKUP($D219,CLASS!$D$2:$W$405,7,FALSE)</f>
        <v>83</v>
      </c>
      <c r="H219" s="45">
        <f>VLOOKUP($D219,CLASS!$D$2:$W$405,4,FALSE)</f>
        <v>10</v>
      </c>
      <c r="I219" s="45">
        <f t="shared" si="3"/>
        <v>93</v>
      </c>
      <c r="J219" s="45"/>
    </row>
    <row r="220" spans="1:10" x14ac:dyDescent="0.25">
      <c r="A220" s="47" t="s">
        <v>31</v>
      </c>
      <c r="B220" s="45" t="s">
        <v>162</v>
      </c>
      <c r="C220" s="44" t="s">
        <v>220</v>
      </c>
      <c r="D220" s="44">
        <v>95598</v>
      </c>
      <c r="E220" s="44" t="s">
        <v>11</v>
      </c>
      <c r="F220" s="44" t="s">
        <v>35</v>
      </c>
      <c r="G220" s="45">
        <f>VLOOKUP($D220,CLASS!$D$2:$W$405,7,FALSE)</f>
        <v>88</v>
      </c>
      <c r="H220" s="45">
        <f>VLOOKUP($D220,CLASS!$D$2:$W$405,4,FALSE)</f>
        <v>5</v>
      </c>
      <c r="I220" s="45">
        <f t="shared" si="3"/>
        <v>93</v>
      </c>
    </row>
    <row r="221" spans="1:10" x14ac:dyDescent="0.25">
      <c r="A221" s="47" t="s">
        <v>31</v>
      </c>
      <c r="B221" s="45" t="s">
        <v>38</v>
      </c>
      <c r="C221" s="44" t="s">
        <v>95</v>
      </c>
      <c r="D221" s="44">
        <v>87112</v>
      </c>
      <c r="E221" s="44" t="s">
        <v>23</v>
      </c>
      <c r="F221" s="44" t="s">
        <v>8</v>
      </c>
      <c r="G221" s="45">
        <f>VLOOKUP($D221,CLASS!$D$2:$W$405,7,FALSE)</f>
        <v>93</v>
      </c>
      <c r="H221" s="45">
        <f>VLOOKUP($D221,CLASS!$D$2:$W$405,4,FALSE)</f>
        <v>0</v>
      </c>
      <c r="I221" s="45">
        <f t="shared" si="3"/>
        <v>93</v>
      </c>
      <c r="J221" s="45"/>
    </row>
    <row r="222" spans="1:10" ht="15.75" thickBot="1" x14ac:dyDescent="0.3">
      <c r="A222" s="47" t="s">
        <v>31</v>
      </c>
      <c r="B222" s="45" t="s">
        <v>127</v>
      </c>
      <c r="C222" s="44" t="s">
        <v>128</v>
      </c>
      <c r="D222" s="44">
        <v>120545</v>
      </c>
      <c r="E222" s="44" t="s">
        <v>7</v>
      </c>
      <c r="F222" s="44" t="s">
        <v>8</v>
      </c>
      <c r="G222" s="45">
        <f>VLOOKUP($D222,CLASS!$D$2:$W$405,7,FALSE)</f>
        <v>92</v>
      </c>
      <c r="H222" s="45">
        <f>VLOOKUP($D222,CLASS!$D$2:$W$405,4,FALSE)</f>
        <v>0</v>
      </c>
      <c r="I222" s="45">
        <f t="shared" si="3"/>
        <v>92</v>
      </c>
    </row>
    <row r="223" spans="1:10" ht="15.75" thickBot="1" x14ac:dyDescent="0.3">
      <c r="A223" s="47" t="s">
        <v>31</v>
      </c>
      <c r="B223" s="45" t="s">
        <v>270</v>
      </c>
      <c r="C223" s="44" t="s">
        <v>271</v>
      </c>
      <c r="D223" s="44">
        <v>26633</v>
      </c>
      <c r="E223" s="44" t="s">
        <v>12</v>
      </c>
      <c r="F223" s="44" t="s">
        <v>8</v>
      </c>
      <c r="G223" s="45">
        <f>VLOOKUP($D223,CLASS!$D$2:$W$405,7,FALSE)</f>
        <v>80</v>
      </c>
      <c r="H223" s="45">
        <f>VLOOKUP($D223,CLASS!$D$2:$W$405,4,FALSE)</f>
        <v>10</v>
      </c>
      <c r="I223" s="45">
        <f t="shared" si="3"/>
        <v>90</v>
      </c>
      <c r="J223" s="48">
        <v>941</v>
      </c>
    </row>
    <row r="224" spans="1:10" x14ac:dyDescent="0.25">
      <c r="A224" s="47" t="s">
        <v>31</v>
      </c>
      <c r="B224" s="45" t="s">
        <v>112</v>
      </c>
      <c r="C224" s="44" t="s">
        <v>319</v>
      </c>
      <c r="D224" s="44">
        <v>131286</v>
      </c>
      <c r="E224" s="44" t="s">
        <v>12</v>
      </c>
      <c r="F224" s="44" t="s">
        <v>8</v>
      </c>
      <c r="G224" s="45">
        <f>VLOOKUP($D224,CLASS!$D$2:$W$405,7,FALSE)</f>
        <v>80</v>
      </c>
      <c r="H224" s="45">
        <f>VLOOKUP($D224,CLASS!$D$2:$W$405,4,FALSE)</f>
        <v>10</v>
      </c>
      <c r="I224" s="45">
        <f t="shared" si="3"/>
        <v>90</v>
      </c>
    </row>
    <row r="225" spans="1:10" x14ac:dyDescent="0.25">
      <c r="A225" s="47" t="s">
        <v>31</v>
      </c>
      <c r="B225" s="45" t="s">
        <v>90</v>
      </c>
      <c r="C225" s="44" t="s">
        <v>91</v>
      </c>
      <c r="D225" s="44">
        <v>73876</v>
      </c>
      <c r="E225" s="44" t="s">
        <v>23</v>
      </c>
      <c r="F225" s="44" t="s">
        <v>8</v>
      </c>
      <c r="G225" s="45">
        <f>VLOOKUP($D225,CLASS!$D$2:$W$405,7,FALSE)</f>
        <v>90</v>
      </c>
      <c r="H225" s="45">
        <f>VLOOKUP($D225,CLASS!$D$2:$W$405,4,FALSE)</f>
        <v>0</v>
      </c>
      <c r="I225" s="45">
        <f t="shared" si="3"/>
        <v>90</v>
      </c>
    </row>
    <row r="226" spans="1:10" x14ac:dyDescent="0.25">
      <c r="A226" s="47" t="s">
        <v>31</v>
      </c>
      <c r="B226" s="45" t="s">
        <v>252</v>
      </c>
      <c r="C226" s="44" t="s">
        <v>253</v>
      </c>
      <c r="D226" s="44">
        <v>130343</v>
      </c>
      <c r="E226" s="44" t="s">
        <v>12</v>
      </c>
      <c r="F226" s="44" t="s">
        <v>40</v>
      </c>
      <c r="G226" s="45">
        <f>VLOOKUP($D226,CLASS!$D$2:$W$405,7,FALSE)</f>
        <v>79</v>
      </c>
      <c r="H226" s="45">
        <f>VLOOKUP($D226,CLASS!$D$2:$W$405,4,FALSE)</f>
        <v>10</v>
      </c>
      <c r="I226" s="45">
        <f t="shared" si="3"/>
        <v>89</v>
      </c>
    </row>
    <row r="227" spans="1:10" x14ac:dyDescent="0.25">
      <c r="A227" s="47" t="s">
        <v>31</v>
      </c>
      <c r="B227" s="45" t="s">
        <v>287</v>
      </c>
      <c r="C227" s="44" t="s">
        <v>288</v>
      </c>
      <c r="D227" s="44">
        <v>127058</v>
      </c>
      <c r="E227" s="44" t="s">
        <v>12</v>
      </c>
      <c r="F227" s="44" t="s">
        <v>36</v>
      </c>
      <c r="G227" s="45">
        <f>VLOOKUP($D227,CLASS!$D$2:$W$405,7,FALSE)</f>
        <v>79</v>
      </c>
      <c r="H227" s="45">
        <f>VLOOKUP($D227,CLASS!$D$2:$W$405,4,FALSE)</f>
        <v>10</v>
      </c>
      <c r="I227" s="45">
        <f t="shared" si="3"/>
        <v>89</v>
      </c>
      <c r="J227" s="45"/>
    </row>
    <row r="228" spans="1:10" x14ac:dyDescent="0.25">
      <c r="A228" s="47" t="s">
        <v>31</v>
      </c>
      <c r="B228" s="45" t="s">
        <v>302</v>
      </c>
      <c r="C228" s="44" t="s">
        <v>303</v>
      </c>
      <c r="D228" s="44">
        <v>110769</v>
      </c>
      <c r="E228" s="44" t="s">
        <v>12</v>
      </c>
      <c r="F228" s="44" t="s">
        <v>8</v>
      </c>
      <c r="G228" s="45">
        <f>VLOOKUP($D228,CLASS!$D$2:$W$405,7,FALSE)</f>
        <v>79</v>
      </c>
      <c r="H228" s="45">
        <f>VLOOKUP($D228,CLASS!$D$2:$W$405,4,FALSE)</f>
        <v>10</v>
      </c>
      <c r="I228" s="45">
        <f t="shared" si="3"/>
        <v>89</v>
      </c>
      <c r="J228" s="46"/>
    </row>
    <row r="229" spans="1:10" x14ac:dyDescent="0.25">
      <c r="A229" s="47" t="s">
        <v>31</v>
      </c>
      <c r="B229" s="45" t="s">
        <v>88</v>
      </c>
      <c r="C229" s="44" t="s">
        <v>386</v>
      </c>
      <c r="D229" s="44">
        <v>128264</v>
      </c>
      <c r="E229" s="44" t="s">
        <v>13</v>
      </c>
      <c r="F229" s="44" t="s">
        <v>8</v>
      </c>
      <c r="G229" s="45">
        <f>VLOOKUP($D229,CLASS!$D$2:$W$405,7,FALSE)</f>
        <v>73</v>
      </c>
      <c r="H229" s="45">
        <f>VLOOKUP($D229,CLASS!$D$2:$W$405,4,FALSE)</f>
        <v>15</v>
      </c>
      <c r="I229" s="45">
        <f t="shared" si="3"/>
        <v>88</v>
      </c>
    </row>
    <row r="230" spans="1:10" x14ac:dyDescent="0.25">
      <c r="A230" s="47" t="s">
        <v>31</v>
      </c>
      <c r="B230" s="45" t="s">
        <v>193</v>
      </c>
      <c r="C230" s="44" t="s">
        <v>284</v>
      </c>
      <c r="D230" s="44">
        <v>129528</v>
      </c>
      <c r="E230" s="44" t="s">
        <v>12</v>
      </c>
      <c r="F230" s="44" t="s">
        <v>8</v>
      </c>
      <c r="G230" s="45">
        <f>VLOOKUP($D230,CLASS!$D$2:$W$405,7,FALSE)</f>
        <v>78</v>
      </c>
      <c r="H230" s="45">
        <f>VLOOKUP($D230,CLASS!$D$2:$W$405,4,FALSE)</f>
        <v>10</v>
      </c>
      <c r="I230" s="45">
        <f t="shared" si="3"/>
        <v>88</v>
      </c>
    </row>
    <row r="231" spans="1:10" x14ac:dyDescent="0.25">
      <c r="A231" s="47" t="s">
        <v>31</v>
      </c>
      <c r="B231" s="45" t="s">
        <v>175</v>
      </c>
      <c r="C231" s="44" t="s">
        <v>220</v>
      </c>
      <c r="D231" s="44">
        <v>90499</v>
      </c>
      <c r="E231" s="44" t="s">
        <v>12</v>
      </c>
      <c r="F231" s="44" t="s">
        <v>35</v>
      </c>
      <c r="G231" s="45">
        <f>VLOOKUP($D231,CLASS!$D$2:$W$405,7,FALSE)</f>
        <v>77</v>
      </c>
      <c r="H231" s="45">
        <f>VLOOKUP($D231,CLASS!$D$2:$W$405,4,FALSE)</f>
        <v>10</v>
      </c>
      <c r="I231" s="45">
        <f t="shared" si="3"/>
        <v>87</v>
      </c>
    </row>
    <row r="232" spans="1:10" x14ac:dyDescent="0.25">
      <c r="A232" s="47" t="s">
        <v>31</v>
      </c>
      <c r="B232" s="45" t="s">
        <v>235</v>
      </c>
      <c r="C232" s="44" t="s">
        <v>236</v>
      </c>
      <c r="D232" s="44">
        <v>24389</v>
      </c>
      <c r="E232" s="44" t="s">
        <v>11</v>
      </c>
      <c r="F232" s="44" t="s">
        <v>35</v>
      </c>
      <c r="G232" s="45">
        <f>VLOOKUP($D232,CLASS!$D$2:$W$405,7,FALSE)</f>
        <v>82</v>
      </c>
      <c r="H232" s="45">
        <f>VLOOKUP($D232,CLASS!$D$2:$W$405,4,FALSE)</f>
        <v>5</v>
      </c>
      <c r="I232" s="45">
        <f t="shared" si="3"/>
        <v>87</v>
      </c>
      <c r="J232" s="45"/>
    </row>
    <row r="233" spans="1:10" x14ac:dyDescent="0.25">
      <c r="A233" s="47" t="s">
        <v>31</v>
      </c>
      <c r="B233" s="45" t="s">
        <v>335</v>
      </c>
      <c r="C233" s="44" t="s">
        <v>171</v>
      </c>
      <c r="D233" s="44">
        <v>122476</v>
      </c>
      <c r="E233" s="44" t="s">
        <v>13</v>
      </c>
      <c r="F233" s="44" t="s">
        <v>8</v>
      </c>
      <c r="G233" s="45">
        <f>VLOOKUP($D233,CLASS!$D$2:$W$405,7,FALSE)</f>
        <v>71</v>
      </c>
      <c r="H233" s="45">
        <f>VLOOKUP($D233,CLASS!$D$2:$W$405,4,FALSE)</f>
        <v>15</v>
      </c>
      <c r="I233" s="45">
        <f t="shared" si="3"/>
        <v>86</v>
      </c>
    </row>
    <row r="234" spans="1:10" x14ac:dyDescent="0.25">
      <c r="A234" s="47" t="s">
        <v>31</v>
      </c>
      <c r="B234" s="45" t="s">
        <v>344</v>
      </c>
      <c r="C234" s="44" t="s">
        <v>345</v>
      </c>
      <c r="D234" s="44">
        <v>131644</v>
      </c>
      <c r="E234" s="44" t="s">
        <v>13</v>
      </c>
      <c r="F234" s="44" t="s">
        <v>42</v>
      </c>
      <c r="G234" s="45">
        <f>VLOOKUP($D234,CLASS!$D$2:$W$405,7,FALSE)</f>
        <v>70</v>
      </c>
      <c r="H234" s="45">
        <f>VLOOKUP($D234,CLASS!$D$2:$W$405,4,FALSE)</f>
        <v>15</v>
      </c>
      <c r="I234" s="45">
        <f t="shared" si="3"/>
        <v>85</v>
      </c>
    </row>
    <row r="235" spans="1:10" x14ac:dyDescent="0.25">
      <c r="A235" s="47" t="s">
        <v>31</v>
      </c>
      <c r="B235" s="45" t="s">
        <v>368</v>
      </c>
      <c r="C235" s="44" t="s">
        <v>253</v>
      </c>
      <c r="D235" s="44">
        <v>132907</v>
      </c>
      <c r="E235" s="44" t="s">
        <v>13</v>
      </c>
      <c r="F235" s="44" t="s">
        <v>8</v>
      </c>
      <c r="G235" s="45">
        <f>VLOOKUP($D235,CLASS!$D$2:$W$405,7,FALSE)</f>
        <v>70</v>
      </c>
      <c r="H235" s="45">
        <f>VLOOKUP($D235,CLASS!$D$2:$W$405,4,FALSE)</f>
        <v>15</v>
      </c>
      <c r="I235" s="45">
        <f t="shared" si="3"/>
        <v>85</v>
      </c>
    </row>
    <row r="236" spans="1:10" x14ac:dyDescent="0.25">
      <c r="A236" s="47" t="s">
        <v>31</v>
      </c>
      <c r="B236" s="45" t="s">
        <v>400</v>
      </c>
      <c r="C236" s="44" t="s">
        <v>319</v>
      </c>
      <c r="D236" s="44">
        <v>131287</v>
      </c>
      <c r="E236" s="44" t="s">
        <v>13</v>
      </c>
      <c r="F236" s="44" t="s">
        <v>36</v>
      </c>
      <c r="G236" s="45">
        <f>VLOOKUP($D236,CLASS!$D$2:$W$405,7,FALSE)</f>
        <v>69</v>
      </c>
      <c r="H236" s="45">
        <f>VLOOKUP($D236,CLASS!$D$2:$W$405,4,FALSE)</f>
        <v>15</v>
      </c>
      <c r="I236" s="45">
        <f t="shared" si="3"/>
        <v>84</v>
      </c>
    </row>
    <row r="237" spans="1:10" x14ac:dyDescent="0.25">
      <c r="A237" s="47" t="s">
        <v>31</v>
      </c>
      <c r="B237" s="45" t="s">
        <v>90</v>
      </c>
      <c r="C237" s="44" t="s">
        <v>376</v>
      </c>
      <c r="D237" s="44">
        <v>90323</v>
      </c>
      <c r="E237" s="44" t="s">
        <v>13</v>
      </c>
      <c r="F237" s="44" t="s">
        <v>8</v>
      </c>
      <c r="G237" s="45">
        <f>VLOOKUP($D237,CLASS!$D$2:$W$405,7,FALSE)</f>
        <v>68</v>
      </c>
      <c r="H237" s="45">
        <f>VLOOKUP($D237,CLASS!$D$2:$W$405,4,FALSE)</f>
        <v>15</v>
      </c>
      <c r="I237" s="45">
        <f t="shared" si="3"/>
        <v>83</v>
      </c>
    </row>
    <row r="238" spans="1:10" x14ac:dyDescent="0.25">
      <c r="A238" s="47" t="s">
        <v>31</v>
      </c>
      <c r="B238" s="45" t="s">
        <v>129</v>
      </c>
      <c r="C238" s="44" t="s">
        <v>106</v>
      </c>
      <c r="D238" s="44">
        <v>16608</v>
      </c>
      <c r="E238" s="44" t="s">
        <v>11</v>
      </c>
      <c r="F238" s="44" t="s">
        <v>8</v>
      </c>
      <c r="G238" s="45">
        <f>VLOOKUP($D238,CLASS!$D$2:$W$405,7,FALSE)</f>
        <v>77</v>
      </c>
      <c r="H238" s="45">
        <f>VLOOKUP($D238,CLASS!$D$2:$W$405,4,FALSE)</f>
        <v>5</v>
      </c>
      <c r="I238" s="45">
        <f t="shared" si="3"/>
        <v>82</v>
      </c>
    </row>
    <row r="239" spans="1:10" x14ac:dyDescent="0.25">
      <c r="A239" s="47" t="s">
        <v>31</v>
      </c>
      <c r="B239" s="45" t="s">
        <v>411</v>
      </c>
      <c r="C239" s="44" t="s">
        <v>412</v>
      </c>
      <c r="D239" s="44">
        <v>136286</v>
      </c>
      <c r="E239" s="44" t="s">
        <v>39</v>
      </c>
      <c r="F239" s="44" t="s">
        <v>8</v>
      </c>
      <c r="G239" s="45">
        <f>VLOOKUP($D239,CLASS!$D$2:$W$405,7,FALSE)</f>
        <v>67</v>
      </c>
      <c r="H239" s="45">
        <f>VLOOKUP($D239,CLASS!$D$2:$W$405,4,FALSE)</f>
        <v>15</v>
      </c>
      <c r="I239" s="45">
        <f t="shared" si="3"/>
        <v>82</v>
      </c>
    </row>
    <row r="240" spans="1:10" x14ac:dyDescent="0.25">
      <c r="A240" s="47" t="s">
        <v>31</v>
      </c>
      <c r="B240" s="45" t="s">
        <v>231</v>
      </c>
      <c r="C240" s="44" t="s">
        <v>232</v>
      </c>
      <c r="D240" s="44">
        <v>11003</v>
      </c>
      <c r="E240" s="44" t="s">
        <v>11</v>
      </c>
      <c r="F240" s="44" t="s">
        <v>8</v>
      </c>
      <c r="G240" s="45">
        <f>VLOOKUP($D240,CLASS!$D$2:$W$405,7,FALSE)</f>
        <v>76</v>
      </c>
      <c r="H240" s="45">
        <f>VLOOKUP($D240,CLASS!$D$2:$W$405,4,FALSE)</f>
        <v>5</v>
      </c>
      <c r="I240" s="45">
        <f t="shared" si="3"/>
        <v>81</v>
      </c>
    </row>
    <row r="241" spans="1:10" x14ac:dyDescent="0.25">
      <c r="A241" s="47" t="s">
        <v>31</v>
      </c>
      <c r="B241" s="45" t="s">
        <v>127</v>
      </c>
      <c r="C241" s="44" t="s">
        <v>345</v>
      </c>
      <c r="D241" s="44">
        <v>134075</v>
      </c>
      <c r="E241" s="44" t="s">
        <v>39</v>
      </c>
      <c r="F241" s="44" t="s">
        <v>8</v>
      </c>
      <c r="G241" s="45">
        <f>VLOOKUP($D241,CLASS!$D$2:$W$405,7,FALSE)</f>
        <v>65</v>
      </c>
      <c r="H241" s="45">
        <f>VLOOKUP($D241,CLASS!$D$2:$W$405,4,FALSE)</f>
        <v>15</v>
      </c>
      <c r="I241" s="45">
        <f t="shared" si="3"/>
        <v>80</v>
      </c>
    </row>
    <row r="242" spans="1:10" x14ac:dyDescent="0.25">
      <c r="A242" s="47" t="s">
        <v>31</v>
      </c>
      <c r="B242" s="45" t="s">
        <v>65</v>
      </c>
      <c r="C242" s="44" t="s">
        <v>156</v>
      </c>
      <c r="D242" s="44">
        <v>27981</v>
      </c>
      <c r="E242" s="44" t="s">
        <v>7</v>
      </c>
      <c r="F242" s="44" t="s">
        <v>8</v>
      </c>
      <c r="G242" s="45">
        <f>VLOOKUP($D242,CLASS!$D$2:$W$405,7,FALSE)</f>
        <v>80</v>
      </c>
      <c r="H242" s="45">
        <f>VLOOKUP($D242,CLASS!$D$2:$W$405,4,FALSE)</f>
        <v>0</v>
      </c>
      <c r="I242" s="45">
        <f t="shared" si="3"/>
        <v>80</v>
      </c>
    </row>
    <row r="243" spans="1:10" x14ac:dyDescent="0.25">
      <c r="A243" s="47" t="s">
        <v>31</v>
      </c>
      <c r="B243" s="45" t="s">
        <v>373</v>
      </c>
      <c r="C243" s="44" t="s">
        <v>374</v>
      </c>
      <c r="D243" s="44">
        <v>129282</v>
      </c>
      <c r="E243" s="44" t="s">
        <v>13</v>
      </c>
      <c r="F243" s="44" t="s">
        <v>8</v>
      </c>
      <c r="G243" s="45">
        <f>VLOOKUP($D243,CLASS!$D$2:$W$405,7,FALSE)</f>
        <v>62</v>
      </c>
      <c r="H243" s="45">
        <f>VLOOKUP($D243,CLASS!$D$2:$W$405,4,FALSE)</f>
        <v>15</v>
      </c>
      <c r="I243" s="45">
        <f t="shared" si="3"/>
        <v>77</v>
      </c>
    </row>
    <row r="244" spans="1:10" x14ac:dyDescent="0.25">
      <c r="A244" s="47" t="s">
        <v>31</v>
      </c>
      <c r="B244" s="45" t="s">
        <v>127</v>
      </c>
      <c r="C244" s="44" t="s">
        <v>370</v>
      </c>
      <c r="D244" s="44">
        <v>60441</v>
      </c>
      <c r="E244" s="44" t="s">
        <v>13</v>
      </c>
      <c r="F244" s="44" t="s">
        <v>35</v>
      </c>
      <c r="G244" s="45">
        <f>VLOOKUP($D244,CLASS!$D$2:$W$405,7,FALSE)</f>
        <v>54</v>
      </c>
      <c r="H244" s="45">
        <f>VLOOKUP($D244,CLASS!$D$2:$W$405,4,FALSE)</f>
        <v>15</v>
      </c>
      <c r="I244" s="45">
        <f t="shared" si="3"/>
        <v>69</v>
      </c>
    </row>
    <row r="245" spans="1:10" x14ac:dyDescent="0.25">
      <c r="A245" s="47" t="s">
        <v>31</v>
      </c>
      <c r="B245" s="45" t="s">
        <v>363</v>
      </c>
      <c r="C245" s="44" t="s">
        <v>66</v>
      </c>
      <c r="D245" s="44">
        <v>132934</v>
      </c>
      <c r="E245" s="44" t="s">
        <v>13</v>
      </c>
      <c r="F245" s="44" t="s">
        <v>8</v>
      </c>
      <c r="G245" s="45">
        <f>VLOOKUP($D245,CLASS!$D$2:$W$405,7,FALSE)</f>
        <v>0</v>
      </c>
      <c r="H245" s="45">
        <f>VLOOKUP($D245,CLASS!$D$2:$W$405,4,FALSE)</f>
        <v>15</v>
      </c>
      <c r="I245" s="45">
        <f t="shared" si="3"/>
        <v>15</v>
      </c>
      <c r="J245" s="45"/>
    </row>
    <row r="246" spans="1:10" x14ac:dyDescent="0.25">
      <c r="A246" s="47" t="s">
        <v>31</v>
      </c>
      <c r="B246" s="45" t="s">
        <v>143</v>
      </c>
      <c r="C246" s="44" t="s">
        <v>369</v>
      </c>
      <c r="D246" s="44">
        <v>129705</v>
      </c>
      <c r="E246" s="44" t="s">
        <v>13</v>
      </c>
      <c r="F246" s="44" t="s">
        <v>8</v>
      </c>
      <c r="G246" s="45">
        <f>VLOOKUP($D246,CLASS!$D$2:$W$405,7,FALSE)</f>
        <v>0</v>
      </c>
      <c r="H246" s="45">
        <f>VLOOKUP($D246,CLASS!$D$2:$W$405,4,FALSE)</f>
        <v>15</v>
      </c>
      <c r="I246" s="45">
        <f t="shared" si="3"/>
        <v>15</v>
      </c>
      <c r="J246" s="45"/>
    </row>
    <row r="247" spans="1:10" x14ac:dyDescent="0.25">
      <c r="A247" s="47" t="s">
        <v>31</v>
      </c>
      <c r="B247" s="45" t="s">
        <v>384</v>
      </c>
      <c r="C247" s="44" t="s">
        <v>187</v>
      </c>
      <c r="D247" s="44">
        <v>127113</v>
      </c>
      <c r="E247" s="44" t="s">
        <v>13</v>
      </c>
      <c r="F247" s="44" t="s">
        <v>8</v>
      </c>
      <c r="G247" s="45">
        <f>VLOOKUP($D247,CLASS!$D$2:$W$405,7,FALSE)</f>
        <v>0</v>
      </c>
      <c r="H247" s="45">
        <f>VLOOKUP($D247,CLASS!$D$2:$W$405,4,FALSE)</f>
        <v>15</v>
      </c>
      <c r="I247" s="45">
        <f t="shared" si="3"/>
        <v>15</v>
      </c>
      <c r="J247" s="46"/>
    </row>
    <row r="248" spans="1:10" x14ac:dyDescent="0.25">
      <c r="A248" s="47" t="s">
        <v>31</v>
      </c>
      <c r="B248" s="45" t="s">
        <v>390</v>
      </c>
      <c r="C248" s="44" t="s">
        <v>391</v>
      </c>
      <c r="D248" s="44">
        <v>134758</v>
      </c>
      <c r="E248" s="44" t="s">
        <v>13</v>
      </c>
      <c r="F248" s="44" t="s">
        <v>36</v>
      </c>
      <c r="G248" s="45">
        <f>VLOOKUP($D248,CLASS!$D$2:$W$405,7,FALSE)</f>
        <v>0</v>
      </c>
      <c r="H248" s="45">
        <f>VLOOKUP($D248,CLASS!$D$2:$W$405,4,FALSE)</f>
        <v>15</v>
      </c>
      <c r="I248" s="45">
        <f t="shared" si="3"/>
        <v>15</v>
      </c>
    </row>
    <row r="249" spans="1:10" x14ac:dyDescent="0.25">
      <c r="A249" s="47" t="s">
        <v>31</v>
      </c>
      <c r="B249" s="45" t="s">
        <v>79</v>
      </c>
      <c r="C249" s="44" t="s">
        <v>67</v>
      </c>
      <c r="D249" s="44">
        <v>132889</v>
      </c>
      <c r="E249" s="44" t="s">
        <v>13</v>
      </c>
      <c r="F249" s="44" t="s">
        <v>8</v>
      </c>
      <c r="G249" s="45">
        <f>VLOOKUP($D249,CLASS!$D$2:$W$405,7,FALSE)</f>
        <v>0</v>
      </c>
      <c r="H249" s="45">
        <f>VLOOKUP($D249,CLASS!$D$2:$W$405,4,FALSE)</f>
        <v>15</v>
      </c>
      <c r="I249" s="45">
        <f t="shared" si="3"/>
        <v>15</v>
      </c>
      <c r="J249" s="45"/>
    </row>
    <row r="250" spans="1:10" x14ac:dyDescent="0.25">
      <c r="A250" s="47" t="s">
        <v>31</v>
      </c>
      <c r="B250" s="45" t="s">
        <v>393</v>
      </c>
      <c r="C250" s="44" t="s">
        <v>394</v>
      </c>
      <c r="D250" s="44">
        <v>123642</v>
      </c>
      <c r="E250" s="44" t="s">
        <v>13</v>
      </c>
      <c r="F250" s="44" t="s">
        <v>8</v>
      </c>
      <c r="G250" s="45">
        <f>VLOOKUP($D250,CLASS!$D$2:$W$405,7,FALSE)</f>
        <v>0</v>
      </c>
      <c r="H250" s="45">
        <f>VLOOKUP($D250,CLASS!$D$2:$W$405,4,FALSE)</f>
        <v>15</v>
      </c>
      <c r="I250" s="45">
        <f t="shared" si="3"/>
        <v>15</v>
      </c>
      <c r="J250" s="45"/>
    </row>
    <row r="251" spans="1:10" x14ac:dyDescent="0.25">
      <c r="A251" s="47" t="s">
        <v>31</v>
      </c>
      <c r="B251" s="45" t="s">
        <v>267</v>
      </c>
      <c r="C251" s="44" t="s">
        <v>268</v>
      </c>
      <c r="D251" s="44">
        <v>100283</v>
      </c>
      <c r="E251" s="44" t="s">
        <v>12</v>
      </c>
      <c r="F251" s="44" t="s">
        <v>43</v>
      </c>
      <c r="G251" s="45">
        <f>VLOOKUP($D251,CLASS!$D$2:$W$405,7,FALSE)</f>
        <v>0</v>
      </c>
      <c r="H251" s="45">
        <f>VLOOKUP($D251,CLASS!$D$2:$W$405,4,FALSE)</f>
        <v>10</v>
      </c>
      <c r="I251" s="45">
        <f t="shared" si="3"/>
        <v>10</v>
      </c>
    </row>
    <row r="252" spans="1:10" x14ac:dyDescent="0.25">
      <c r="A252" s="47" t="s">
        <v>31</v>
      </c>
      <c r="B252" s="45" t="s">
        <v>63</v>
      </c>
      <c r="C252" s="44" t="s">
        <v>277</v>
      </c>
      <c r="D252" s="44">
        <v>125129</v>
      </c>
      <c r="E252" s="44" t="s">
        <v>12</v>
      </c>
      <c r="F252" s="44" t="s">
        <v>8</v>
      </c>
      <c r="G252" s="45">
        <f>VLOOKUP($D252,CLASS!$D$2:$W$405,7,FALSE)</f>
        <v>0</v>
      </c>
      <c r="H252" s="45">
        <f>VLOOKUP($D252,CLASS!$D$2:$W$405,4,FALSE)</f>
        <v>10</v>
      </c>
      <c r="I252" s="45">
        <f t="shared" si="3"/>
        <v>10</v>
      </c>
    </row>
    <row r="253" spans="1:10" x14ac:dyDescent="0.25">
      <c r="A253" s="47" t="s">
        <v>31</v>
      </c>
      <c r="B253" s="45" t="s">
        <v>281</v>
      </c>
      <c r="C253" s="44" t="s">
        <v>263</v>
      </c>
      <c r="D253" s="44">
        <v>131233</v>
      </c>
      <c r="E253" s="44" t="s">
        <v>12</v>
      </c>
      <c r="F253" s="44" t="s">
        <v>8</v>
      </c>
      <c r="G253" s="45">
        <f>VLOOKUP($D253,CLASS!$D$2:$W$405,7,FALSE)</f>
        <v>0</v>
      </c>
      <c r="H253" s="45">
        <f>VLOOKUP($D253,CLASS!$D$2:$W$405,4,FALSE)</f>
        <v>10</v>
      </c>
      <c r="I253" s="45">
        <f t="shared" si="3"/>
        <v>10</v>
      </c>
    </row>
    <row r="254" spans="1:10" x14ac:dyDescent="0.25">
      <c r="A254" s="47" t="s">
        <v>31</v>
      </c>
      <c r="B254" s="45" t="s">
        <v>285</v>
      </c>
      <c r="C254" s="44" t="s">
        <v>268</v>
      </c>
      <c r="D254" s="44">
        <v>96426</v>
      </c>
      <c r="E254" s="44" t="s">
        <v>12</v>
      </c>
      <c r="F254" s="44" t="s">
        <v>35</v>
      </c>
      <c r="G254" s="45">
        <f>VLOOKUP($D254,CLASS!$D$2:$W$405,7,FALSE)</f>
        <v>0</v>
      </c>
      <c r="H254" s="45">
        <f>VLOOKUP($D254,CLASS!$D$2:$W$405,4,FALSE)</f>
        <v>10</v>
      </c>
      <c r="I254" s="45">
        <f t="shared" si="3"/>
        <v>10</v>
      </c>
      <c r="J254" s="45"/>
    </row>
    <row r="255" spans="1:10" x14ac:dyDescent="0.25">
      <c r="A255" s="47" t="s">
        <v>31</v>
      </c>
      <c r="B255" s="45" t="s">
        <v>322</v>
      </c>
      <c r="C255" s="44" t="s">
        <v>106</v>
      </c>
      <c r="D255" s="44">
        <v>124024</v>
      </c>
      <c r="E255" s="44" t="s">
        <v>12</v>
      </c>
      <c r="F255" s="44" t="s">
        <v>36</v>
      </c>
      <c r="G255" s="45">
        <f>VLOOKUP($D255,CLASS!$D$2:$W$405,7,FALSE)</f>
        <v>0</v>
      </c>
      <c r="H255" s="45">
        <f>VLOOKUP($D255,CLASS!$D$2:$W$405,4,FALSE)</f>
        <v>10</v>
      </c>
      <c r="I255" s="45">
        <f t="shared" si="3"/>
        <v>10</v>
      </c>
    </row>
    <row r="256" spans="1:10" x14ac:dyDescent="0.25">
      <c r="A256" s="47" t="s">
        <v>31</v>
      </c>
      <c r="B256" s="45" t="s">
        <v>90</v>
      </c>
      <c r="C256" s="44" t="s">
        <v>179</v>
      </c>
      <c r="D256" s="44">
        <v>106211</v>
      </c>
      <c r="E256" s="44" t="s">
        <v>11</v>
      </c>
      <c r="F256" s="44" t="s">
        <v>8</v>
      </c>
      <c r="G256" s="45">
        <f>VLOOKUP($D256,CLASS!$D$2:$W$405,7,FALSE)</f>
        <v>0</v>
      </c>
      <c r="H256" s="45">
        <f>VLOOKUP($D256,CLASS!$D$2:$W$405,4,FALSE)</f>
        <v>5</v>
      </c>
      <c r="I256" s="45">
        <f t="shared" si="3"/>
        <v>5</v>
      </c>
    </row>
    <row r="257" spans="1:10" x14ac:dyDescent="0.25">
      <c r="A257" s="47" t="s">
        <v>31</v>
      </c>
      <c r="B257" s="45" t="s">
        <v>162</v>
      </c>
      <c r="C257" s="44" t="s">
        <v>106</v>
      </c>
      <c r="D257" s="44">
        <v>125436</v>
      </c>
      <c r="E257" s="44" t="s">
        <v>11</v>
      </c>
      <c r="F257" s="44" t="s">
        <v>8</v>
      </c>
      <c r="G257" s="45">
        <f>VLOOKUP($D257,CLASS!$D$2:$W$405,7,FALSE)</f>
        <v>0</v>
      </c>
      <c r="H257" s="45">
        <f>VLOOKUP($D257,CLASS!$D$2:$W$405,4,FALSE)</f>
        <v>5</v>
      </c>
      <c r="I257" s="45">
        <f t="shared" si="3"/>
        <v>5</v>
      </c>
    </row>
    <row r="258" spans="1:10" x14ac:dyDescent="0.25">
      <c r="A258" s="47" t="s">
        <v>31</v>
      </c>
      <c r="B258" s="45" t="s">
        <v>186</v>
      </c>
      <c r="C258" s="44" t="s">
        <v>106</v>
      </c>
      <c r="D258" s="44">
        <v>125437</v>
      </c>
      <c r="E258" s="44" t="s">
        <v>11</v>
      </c>
      <c r="F258" s="44" t="s">
        <v>8</v>
      </c>
      <c r="G258" s="45">
        <f>VLOOKUP($D258,CLASS!$D$2:$W$405,7,FALSE)</f>
        <v>0</v>
      </c>
      <c r="H258" s="45">
        <f>VLOOKUP($D258,CLASS!$D$2:$W$405,4,FALSE)</f>
        <v>5</v>
      </c>
      <c r="I258" s="45">
        <f t="shared" ref="I258:I281" si="4">G258+H258</f>
        <v>5</v>
      </c>
    </row>
    <row r="259" spans="1:10" x14ac:dyDescent="0.25">
      <c r="A259" s="47" t="s">
        <v>31</v>
      </c>
      <c r="B259" s="45" t="s">
        <v>191</v>
      </c>
      <c r="C259" s="44" t="s">
        <v>192</v>
      </c>
      <c r="D259" s="44">
        <v>115252</v>
      </c>
      <c r="E259" s="44" t="s">
        <v>11</v>
      </c>
      <c r="F259" s="44" t="s">
        <v>8</v>
      </c>
      <c r="G259" s="45">
        <f>VLOOKUP($D259,CLASS!$D$2:$W$405,7,FALSE)</f>
        <v>0</v>
      </c>
      <c r="H259" s="45">
        <f>VLOOKUP($D259,CLASS!$D$2:$W$405,4,FALSE)</f>
        <v>5</v>
      </c>
      <c r="I259" s="45">
        <f t="shared" si="4"/>
        <v>5</v>
      </c>
    </row>
    <row r="260" spans="1:10" x14ac:dyDescent="0.25">
      <c r="A260" s="47" t="s">
        <v>31</v>
      </c>
      <c r="B260" s="45" t="s">
        <v>151</v>
      </c>
      <c r="C260" s="44" t="s">
        <v>213</v>
      </c>
      <c r="D260" s="44">
        <v>134080</v>
      </c>
      <c r="E260" s="44" t="s">
        <v>11</v>
      </c>
      <c r="F260" s="44" t="s">
        <v>8</v>
      </c>
      <c r="G260" s="45">
        <f>VLOOKUP($D260,CLASS!$D$2:$W$405,7,FALSE)</f>
        <v>0</v>
      </c>
      <c r="H260" s="45">
        <f>VLOOKUP($D260,CLASS!$D$2:$W$405,4,FALSE)</f>
        <v>5</v>
      </c>
      <c r="I260" s="45">
        <f t="shared" si="4"/>
        <v>5</v>
      </c>
    </row>
    <row r="261" spans="1:10" x14ac:dyDescent="0.25">
      <c r="A261" s="47" t="s">
        <v>31</v>
      </c>
      <c r="B261" s="45" t="s">
        <v>96</v>
      </c>
      <c r="C261" s="44" t="s">
        <v>95</v>
      </c>
      <c r="D261" s="44">
        <v>110965</v>
      </c>
      <c r="E261" s="44" t="s">
        <v>23</v>
      </c>
      <c r="F261" s="44" t="s">
        <v>8</v>
      </c>
      <c r="G261" s="45">
        <f>VLOOKUP($D261,CLASS!$D$2:$W$405,7,FALSE)</f>
        <v>0</v>
      </c>
      <c r="H261" s="45">
        <f>VLOOKUP($D261,CLASS!$D$2:$W$405,4,FALSE)</f>
        <v>0</v>
      </c>
      <c r="I261" s="45">
        <f t="shared" si="4"/>
        <v>0</v>
      </c>
      <c r="J261" s="45"/>
    </row>
    <row r="262" spans="1:10" x14ac:dyDescent="0.25">
      <c r="A262" s="47" t="s">
        <v>31</v>
      </c>
      <c r="B262" s="45" t="s">
        <v>151</v>
      </c>
      <c r="C262" s="44" t="s">
        <v>152</v>
      </c>
      <c r="D262" s="44">
        <v>99919</v>
      </c>
      <c r="E262" s="44" t="s">
        <v>7</v>
      </c>
      <c r="F262" s="44" t="s">
        <v>8</v>
      </c>
      <c r="G262" s="45">
        <f>VLOOKUP($D262,CLASS!$D$2:$W$405,7,FALSE)</f>
        <v>0</v>
      </c>
      <c r="H262" s="45">
        <f>VLOOKUP($D262,CLASS!$D$2:$W$405,4,FALSE)</f>
        <v>0</v>
      </c>
      <c r="I262" s="45">
        <f t="shared" si="4"/>
        <v>0</v>
      </c>
      <c r="J262" s="45"/>
    </row>
    <row r="263" spans="1:10" x14ac:dyDescent="0.25">
      <c r="A263" s="47" t="s">
        <v>14</v>
      </c>
      <c r="B263" s="45" t="s">
        <v>79</v>
      </c>
      <c r="C263" s="44" t="s">
        <v>250</v>
      </c>
      <c r="D263" s="44">
        <v>98867</v>
      </c>
      <c r="E263" s="44" t="s">
        <v>12</v>
      </c>
      <c r="F263" s="44" t="s">
        <v>8</v>
      </c>
      <c r="G263" s="45">
        <f>VLOOKUP($D263,CLASS!$D$2:$W$405,7,FALSE)</f>
        <v>84</v>
      </c>
      <c r="H263" s="45">
        <f>VLOOKUP($D263,CLASS!$D$2:$W$405,4,FALSE)</f>
        <v>10</v>
      </c>
      <c r="I263" s="45">
        <f t="shared" si="4"/>
        <v>94</v>
      </c>
    </row>
    <row r="264" spans="1:10" x14ac:dyDescent="0.25">
      <c r="A264" s="47" t="s">
        <v>14</v>
      </c>
      <c r="B264" s="45" t="s">
        <v>317</v>
      </c>
      <c r="C264" s="44" t="s">
        <v>418</v>
      </c>
      <c r="D264" s="44">
        <v>125527</v>
      </c>
      <c r="E264" s="44" t="s">
        <v>12</v>
      </c>
      <c r="F264" s="44" t="s">
        <v>8</v>
      </c>
      <c r="G264" s="45">
        <f>VLOOKUP($D264,CLASS!$D$2:$W$405,7,FALSE)</f>
        <v>81</v>
      </c>
      <c r="H264" s="45">
        <f>VLOOKUP($D264,CLASS!$D$2:$W$405,4,FALSE)</f>
        <v>10</v>
      </c>
      <c r="I264" s="45">
        <f t="shared" si="4"/>
        <v>91</v>
      </c>
      <c r="J264" s="46"/>
    </row>
    <row r="265" spans="1:10" x14ac:dyDescent="0.25">
      <c r="A265" s="47" t="s">
        <v>14</v>
      </c>
      <c r="B265" s="45" t="s">
        <v>202</v>
      </c>
      <c r="C265" s="44" t="s">
        <v>203</v>
      </c>
      <c r="D265" s="44">
        <v>85349</v>
      </c>
      <c r="E265" s="44" t="s">
        <v>11</v>
      </c>
      <c r="F265" s="44" t="s">
        <v>35</v>
      </c>
      <c r="G265" s="45">
        <f>VLOOKUP($D265,CLASS!$D$2:$W$405,7,FALSE)</f>
        <v>82</v>
      </c>
      <c r="H265" s="45">
        <f>VLOOKUP($D265,CLASS!$D$2:$W$405,4,FALSE)</f>
        <v>5</v>
      </c>
      <c r="I265" s="45">
        <f t="shared" si="4"/>
        <v>87</v>
      </c>
    </row>
    <row r="266" spans="1:10" x14ac:dyDescent="0.25">
      <c r="A266" s="47" t="s">
        <v>14</v>
      </c>
      <c r="B266" s="45" t="s">
        <v>274</v>
      </c>
      <c r="C266" s="44" t="s">
        <v>275</v>
      </c>
      <c r="D266" s="44">
        <v>101969</v>
      </c>
      <c r="E266" s="44" t="s">
        <v>12</v>
      </c>
      <c r="F266" s="44" t="s">
        <v>35</v>
      </c>
      <c r="G266" s="45">
        <f>VLOOKUP($D266,CLASS!$D$2:$W$405,7,FALSE)</f>
        <v>76</v>
      </c>
      <c r="H266" s="45">
        <f>VLOOKUP($D266,CLASS!$D$2:$W$405,4,FALSE)</f>
        <v>10</v>
      </c>
      <c r="I266" s="45">
        <f t="shared" si="4"/>
        <v>86</v>
      </c>
    </row>
    <row r="267" spans="1:10" x14ac:dyDescent="0.25">
      <c r="A267" s="47" t="s">
        <v>14</v>
      </c>
      <c r="B267" s="45" t="s">
        <v>92</v>
      </c>
      <c r="C267" s="44" t="s">
        <v>417</v>
      </c>
      <c r="D267" s="44">
        <v>115650</v>
      </c>
      <c r="E267" s="44" t="s">
        <v>7</v>
      </c>
      <c r="F267" s="44" t="s">
        <v>8</v>
      </c>
      <c r="G267" s="45">
        <f>VLOOKUP($D267,CLASS!$D$2:$W$405,7,FALSE)</f>
        <v>86</v>
      </c>
      <c r="H267" s="45">
        <f>VLOOKUP($D267,CLASS!$D$2:$W$405,4,FALSE)</f>
        <v>0</v>
      </c>
      <c r="I267" s="45">
        <f t="shared" si="4"/>
        <v>86</v>
      </c>
    </row>
    <row r="268" spans="1:10" x14ac:dyDescent="0.25">
      <c r="A268" s="47" t="s">
        <v>14</v>
      </c>
      <c r="B268" s="45" t="s">
        <v>88</v>
      </c>
      <c r="C268" s="44" t="s">
        <v>218</v>
      </c>
      <c r="D268" s="44">
        <v>49768</v>
      </c>
      <c r="E268" s="44" t="s">
        <v>11</v>
      </c>
      <c r="F268" s="44" t="s">
        <v>35</v>
      </c>
      <c r="G268" s="45">
        <f>VLOOKUP($D268,CLASS!$D$2:$W$405,7,FALSE)</f>
        <v>80</v>
      </c>
      <c r="H268" s="45">
        <f>VLOOKUP($D268,CLASS!$D$2:$W$405,4,FALSE)</f>
        <v>5</v>
      </c>
      <c r="I268" s="45">
        <f t="shared" si="4"/>
        <v>85</v>
      </c>
    </row>
    <row r="269" spans="1:10" x14ac:dyDescent="0.25">
      <c r="A269" s="47" t="s">
        <v>14</v>
      </c>
      <c r="B269" s="45" t="s">
        <v>415</v>
      </c>
      <c r="C269" s="44" t="s">
        <v>416</v>
      </c>
      <c r="D269" s="44">
        <v>19729</v>
      </c>
      <c r="E269" s="44" t="s">
        <v>7</v>
      </c>
      <c r="F269" s="44" t="s">
        <v>8</v>
      </c>
      <c r="G269" s="45">
        <f>VLOOKUP($D269,CLASS!$D$2:$W$405,7,FALSE)</f>
        <v>85</v>
      </c>
      <c r="H269" s="45">
        <f>VLOOKUP($D269,CLASS!$D$2:$W$405,4,FALSE)</f>
        <v>0</v>
      </c>
      <c r="I269" s="45">
        <f t="shared" si="4"/>
        <v>85</v>
      </c>
    </row>
    <row r="270" spans="1:10" x14ac:dyDescent="0.25">
      <c r="A270" s="47" t="s">
        <v>14</v>
      </c>
      <c r="B270" s="45" t="s">
        <v>69</v>
      </c>
      <c r="C270" s="44" t="s">
        <v>286</v>
      </c>
      <c r="D270" s="44">
        <v>123217</v>
      </c>
      <c r="E270" s="44" t="s">
        <v>12</v>
      </c>
      <c r="F270" s="44" t="s">
        <v>8</v>
      </c>
      <c r="G270" s="45">
        <f>VLOOKUP($D270,CLASS!$D$2:$W$405,7,FALSE)</f>
        <v>73</v>
      </c>
      <c r="H270" s="45">
        <f>VLOOKUP($D270,CLASS!$D$2:$W$405,4,FALSE)</f>
        <v>10</v>
      </c>
      <c r="I270" s="45">
        <f t="shared" si="4"/>
        <v>83</v>
      </c>
    </row>
    <row r="271" spans="1:10" ht="15.75" thickBot="1" x14ac:dyDescent="0.3">
      <c r="A271" s="47" t="s">
        <v>14</v>
      </c>
      <c r="B271" s="45" t="s">
        <v>127</v>
      </c>
      <c r="C271" s="44" t="s">
        <v>199</v>
      </c>
      <c r="D271" s="44">
        <v>133056</v>
      </c>
      <c r="E271" s="44" t="s">
        <v>11</v>
      </c>
      <c r="F271" s="44" t="s">
        <v>8</v>
      </c>
      <c r="G271" s="45">
        <f>VLOOKUP($D271,CLASS!$D$2:$W$405,7,FALSE)</f>
        <v>77</v>
      </c>
      <c r="H271" s="45">
        <f>VLOOKUP($D271,CLASS!$D$2:$W$405,4,FALSE)</f>
        <v>5</v>
      </c>
      <c r="I271" s="45">
        <f t="shared" si="4"/>
        <v>82</v>
      </c>
    </row>
    <row r="272" spans="1:10" ht="15.75" thickBot="1" x14ac:dyDescent="0.3">
      <c r="A272" s="47" t="s">
        <v>14</v>
      </c>
      <c r="B272" s="45" t="s">
        <v>183</v>
      </c>
      <c r="C272" s="44" t="s">
        <v>421</v>
      </c>
      <c r="D272" s="44">
        <v>135536</v>
      </c>
      <c r="E272" s="44" t="s">
        <v>13</v>
      </c>
      <c r="F272" s="44" t="s">
        <v>42</v>
      </c>
      <c r="G272" s="45">
        <f>VLOOKUP($D272,CLASS!$D$2:$W$405,7,FALSE)</f>
        <v>63</v>
      </c>
      <c r="H272" s="45">
        <f>VLOOKUP($D272,CLASS!$D$2:$W$405,4,FALSE)</f>
        <v>15</v>
      </c>
      <c r="I272" s="45">
        <f t="shared" si="4"/>
        <v>78</v>
      </c>
      <c r="J272" s="48">
        <v>857</v>
      </c>
    </row>
    <row r="273" spans="1:9" x14ac:dyDescent="0.25">
      <c r="A273" s="47" t="s">
        <v>14</v>
      </c>
      <c r="B273" s="45" t="s">
        <v>183</v>
      </c>
      <c r="C273" s="44" t="s">
        <v>352</v>
      </c>
      <c r="D273" s="44">
        <v>134289</v>
      </c>
      <c r="E273" s="44" t="s">
        <v>13</v>
      </c>
      <c r="F273" s="44" t="s">
        <v>8</v>
      </c>
      <c r="G273" s="45">
        <f>VLOOKUP($D273,CLASS!$D$2:$W$405,7,FALSE)</f>
        <v>62</v>
      </c>
      <c r="H273" s="45">
        <f>VLOOKUP($D273,CLASS!$D$2:$W$405,4,FALSE)</f>
        <v>15</v>
      </c>
      <c r="I273" s="45">
        <f t="shared" si="4"/>
        <v>77</v>
      </c>
    </row>
    <row r="274" spans="1:9" x14ac:dyDescent="0.25">
      <c r="A274" s="47" t="s">
        <v>14</v>
      </c>
      <c r="B274" s="45" t="s">
        <v>112</v>
      </c>
      <c r="C274" s="44" t="s">
        <v>353</v>
      </c>
      <c r="D274" s="44">
        <v>131917</v>
      </c>
      <c r="E274" s="44" t="s">
        <v>13</v>
      </c>
      <c r="F274" s="44" t="s">
        <v>8</v>
      </c>
      <c r="G274" s="45">
        <f>VLOOKUP($D274,CLASS!$D$2:$W$405,7,FALSE)</f>
        <v>56</v>
      </c>
      <c r="H274" s="45">
        <f>VLOOKUP($D274,CLASS!$D$2:$W$405,4,FALSE)</f>
        <v>15</v>
      </c>
      <c r="I274" s="45">
        <f t="shared" si="4"/>
        <v>71</v>
      </c>
    </row>
    <row r="275" spans="1:9" x14ac:dyDescent="0.25">
      <c r="A275" s="47" t="s">
        <v>14</v>
      </c>
      <c r="B275" s="45" t="s">
        <v>97</v>
      </c>
      <c r="C275" s="44" t="s">
        <v>337</v>
      </c>
      <c r="D275" s="44">
        <v>119321</v>
      </c>
      <c r="E275" s="44" t="s">
        <v>13</v>
      </c>
      <c r="F275" s="44" t="s">
        <v>8</v>
      </c>
      <c r="G275" s="45">
        <f>VLOOKUP($D275,CLASS!$D$2:$W$405,7,FALSE)</f>
        <v>0</v>
      </c>
      <c r="H275" s="45">
        <f>VLOOKUP($D275,CLASS!$D$2:$W$405,4,FALSE)</f>
        <v>15</v>
      </c>
      <c r="I275" s="45">
        <f t="shared" si="4"/>
        <v>15</v>
      </c>
    </row>
    <row r="276" spans="1:9" x14ac:dyDescent="0.25">
      <c r="A276" s="47" t="s">
        <v>14</v>
      </c>
      <c r="B276" s="45" t="s">
        <v>175</v>
      </c>
      <c r="C276" s="44" t="s">
        <v>381</v>
      </c>
      <c r="D276" s="44">
        <v>131742</v>
      </c>
      <c r="E276" s="44" t="s">
        <v>13</v>
      </c>
      <c r="F276" s="44" t="s">
        <v>8</v>
      </c>
      <c r="G276" s="45">
        <f>VLOOKUP($D276,CLASS!$D$2:$W$405,7,FALSE)</f>
        <v>0</v>
      </c>
      <c r="H276" s="45">
        <f>VLOOKUP($D276,CLASS!$D$2:$W$405,4,FALSE)</f>
        <v>15</v>
      </c>
      <c r="I276" s="45">
        <f t="shared" si="4"/>
        <v>15</v>
      </c>
    </row>
    <row r="277" spans="1:9" x14ac:dyDescent="0.25">
      <c r="A277" s="47" t="s">
        <v>14</v>
      </c>
      <c r="B277" s="45" t="s">
        <v>401</v>
      </c>
      <c r="C277" s="44" t="s">
        <v>402</v>
      </c>
      <c r="D277" s="44">
        <v>133294</v>
      </c>
      <c r="E277" s="44" t="s">
        <v>13</v>
      </c>
      <c r="F277" s="44" t="s">
        <v>36</v>
      </c>
      <c r="G277" s="45">
        <f>VLOOKUP($D277,CLASS!$D$2:$W$405,7,FALSE)</f>
        <v>0</v>
      </c>
      <c r="H277" s="45">
        <f>VLOOKUP($D277,CLASS!$D$2:$W$405,4,FALSE)</f>
        <v>15</v>
      </c>
      <c r="I277" s="45">
        <f t="shared" si="4"/>
        <v>15</v>
      </c>
    </row>
    <row r="278" spans="1:9" x14ac:dyDescent="0.25">
      <c r="A278" s="47" t="s">
        <v>14</v>
      </c>
      <c r="B278" s="45" t="s">
        <v>295</v>
      </c>
      <c r="C278" s="44" t="s">
        <v>296</v>
      </c>
      <c r="D278" s="44">
        <v>122662</v>
      </c>
      <c r="E278" s="44" t="s">
        <v>12</v>
      </c>
      <c r="F278" s="44" t="s">
        <v>8</v>
      </c>
      <c r="G278" s="45">
        <f>VLOOKUP($D278,CLASS!$D$2:$W$405,7,FALSE)</f>
        <v>0</v>
      </c>
      <c r="H278" s="45">
        <f>VLOOKUP($D278,CLASS!$D$2:$W$405,4,FALSE)</f>
        <v>10</v>
      </c>
      <c r="I278" s="45">
        <f t="shared" si="4"/>
        <v>10</v>
      </c>
    </row>
    <row r="279" spans="1:9" x14ac:dyDescent="0.25">
      <c r="A279" s="47" t="s">
        <v>14</v>
      </c>
      <c r="B279" s="45" t="s">
        <v>297</v>
      </c>
      <c r="C279" s="44" t="s">
        <v>214</v>
      </c>
      <c r="D279" s="44">
        <v>115991</v>
      </c>
      <c r="E279" s="44" t="s">
        <v>12</v>
      </c>
      <c r="F279" s="44" t="s">
        <v>43</v>
      </c>
      <c r="G279" s="45">
        <f>VLOOKUP($D279,CLASS!$D$2:$W$405,7,FALSE)</f>
        <v>0</v>
      </c>
      <c r="H279" s="45">
        <f>VLOOKUP($D279,CLASS!$D$2:$W$405,4,FALSE)</f>
        <v>10</v>
      </c>
      <c r="I279" s="45">
        <f t="shared" si="4"/>
        <v>10</v>
      </c>
    </row>
    <row r="280" spans="1:9" x14ac:dyDescent="0.25">
      <c r="A280" s="47" t="s">
        <v>14</v>
      </c>
      <c r="B280" s="45" t="s">
        <v>88</v>
      </c>
      <c r="C280" s="44" t="s">
        <v>312</v>
      </c>
      <c r="D280" s="44">
        <v>52659</v>
      </c>
      <c r="E280" s="44" t="s">
        <v>12</v>
      </c>
      <c r="F280" s="44" t="s">
        <v>8</v>
      </c>
      <c r="G280" s="45">
        <f>VLOOKUP($D280,CLASS!$D$2:$W$405,7,FALSE)</f>
        <v>0</v>
      </c>
      <c r="H280" s="45">
        <f>VLOOKUP($D280,CLASS!$D$2:$W$405,4,FALSE)</f>
        <v>10</v>
      </c>
      <c r="I280" s="45">
        <f t="shared" si="4"/>
        <v>10</v>
      </c>
    </row>
    <row r="281" spans="1:9" x14ac:dyDescent="0.25">
      <c r="A281" s="47" t="s">
        <v>14</v>
      </c>
      <c r="B281" s="45" t="s">
        <v>38</v>
      </c>
      <c r="C281" s="44" t="s">
        <v>214</v>
      </c>
      <c r="D281" s="44">
        <v>115934</v>
      </c>
      <c r="E281" s="44" t="s">
        <v>11</v>
      </c>
      <c r="F281" s="44" t="s">
        <v>8</v>
      </c>
      <c r="G281" s="45">
        <f>VLOOKUP($D281,CLASS!$D$2:$W$405,7,FALSE)</f>
        <v>0</v>
      </c>
      <c r="H281" s="45">
        <f>VLOOKUP($D281,CLASS!$D$2:$W$405,4,FALSE)</f>
        <v>5</v>
      </c>
      <c r="I281" s="45">
        <f t="shared" si="4"/>
        <v>5</v>
      </c>
    </row>
    <row r="282" spans="1:9" x14ac:dyDescent="0.25">
      <c r="A282" s="4"/>
      <c r="B282"/>
      <c r="C282"/>
      <c r="D282"/>
      <c r="E282"/>
      <c r="F282"/>
      <c r="G282" s="45" t="e">
        <f>VLOOKUP($D282,CLASS!$D$2:$W$405,7,FALSE)</f>
        <v>#N/A</v>
      </c>
      <c r="H282" s="45" t="e">
        <f>VLOOKUP($D282,CLASS!$D$2:$W$405,4,FALSE)</f>
        <v>#N/A</v>
      </c>
      <c r="I282" s="45" t="e">
        <f t="shared" ref="I282:I321" si="5">G282+H282</f>
        <v>#N/A</v>
      </c>
    </row>
    <row r="283" spans="1:9" x14ac:dyDescent="0.25">
      <c r="A283" s="25"/>
      <c r="G283" s="45" t="e">
        <f>VLOOKUP($D283,CLASS!$D$2:$W$405,7,FALSE)</f>
        <v>#N/A</v>
      </c>
      <c r="H283" s="45" t="e">
        <f>VLOOKUP($D283,CLASS!$D$2:$W$405,4,FALSE)</f>
        <v>#N/A</v>
      </c>
      <c r="I283" s="45" t="e">
        <f t="shared" si="5"/>
        <v>#N/A</v>
      </c>
    </row>
    <row r="284" spans="1:9" x14ac:dyDescent="0.25">
      <c r="A284" s="25"/>
      <c r="G284" s="45" t="e">
        <f>VLOOKUP($D284,CLASS!$D$2:$W$405,7,FALSE)</f>
        <v>#N/A</v>
      </c>
      <c r="H284" s="45" t="e">
        <f>VLOOKUP($D284,CLASS!$D$2:$W$405,4,FALSE)</f>
        <v>#N/A</v>
      </c>
      <c r="I284" s="45" t="e">
        <f t="shared" si="5"/>
        <v>#N/A</v>
      </c>
    </row>
    <row r="285" spans="1:9" x14ac:dyDescent="0.25">
      <c r="A285" s="25"/>
      <c r="G285" s="45" t="e">
        <f>VLOOKUP($D285,CLASS!$D$2:$W$405,7,FALSE)</f>
        <v>#N/A</v>
      </c>
      <c r="H285" s="45" t="e">
        <f>VLOOKUP($D285,CLASS!$D$2:$W$405,4,FALSE)</f>
        <v>#N/A</v>
      </c>
      <c r="I285" s="45" t="e">
        <f t="shared" si="5"/>
        <v>#N/A</v>
      </c>
    </row>
    <row r="286" spans="1:9" x14ac:dyDescent="0.25">
      <c r="A286" s="4"/>
      <c r="B286"/>
      <c r="C286"/>
      <c r="D286"/>
      <c r="E286"/>
      <c r="F286"/>
      <c r="G286" s="45" t="e">
        <f>VLOOKUP($D286,CLASS!$D$2:$W$405,7,FALSE)</f>
        <v>#N/A</v>
      </c>
      <c r="H286" s="45" t="e">
        <f>VLOOKUP($D286,CLASS!$D$2:$W$405,4,FALSE)</f>
        <v>#N/A</v>
      </c>
      <c r="I286" s="45" t="e">
        <f t="shared" si="5"/>
        <v>#N/A</v>
      </c>
    </row>
    <row r="287" spans="1:9" x14ac:dyDescent="0.25">
      <c r="A287" s="25"/>
      <c r="G287" s="45" t="e">
        <f>VLOOKUP($D287,CLASS!$D$2:$W$405,7,FALSE)</f>
        <v>#N/A</v>
      </c>
      <c r="H287" s="45" t="e">
        <f>VLOOKUP($D287,CLASS!$D$2:$W$405,4,FALSE)</f>
        <v>#N/A</v>
      </c>
      <c r="I287" s="45" t="e">
        <f t="shared" si="5"/>
        <v>#N/A</v>
      </c>
    </row>
    <row r="288" spans="1:9" x14ac:dyDescent="0.25">
      <c r="G288" s="45" t="e">
        <f>VLOOKUP($D288,CLASS!$D$2:$W$405,7,FALSE)</f>
        <v>#N/A</v>
      </c>
      <c r="H288" s="45" t="e">
        <f>VLOOKUP($D288,CLASS!$D$2:$W$405,4,FALSE)</f>
        <v>#N/A</v>
      </c>
      <c r="I288" s="45" t="e">
        <f t="shared" si="5"/>
        <v>#N/A</v>
      </c>
    </row>
    <row r="289" spans="1:10" x14ac:dyDescent="0.25">
      <c r="A289" s="4"/>
      <c r="B289"/>
      <c r="C289"/>
      <c r="D289"/>
      <c r="E289"/>
      <c r="F289"/>
      <c r="G289" s="45" t="e">
        <f>VLOOKUP($D289,CLASS!$D$2:$W$405,7,FALSE)</f>
        <v>#N/A</v>
      </c>
      <c r="H289" s="45" t="e">
        <f>VLOOKUP($D289,CLASS!$D$2:$W$405,4,FALSE)</f>
        <v>#N/A</v>
      </c>
      <c r="I289" s="45" t="e">
        <f t="shared" si="5"/>
        <v>#N/A</v>
      </c>
    </row>
    <row r="290" spans="1:10" x14ac:dyDescent="0.25">
      <c r="A290" s="25"/>
      <c r="G290" s="45" t="e">
        <f>VLOOKUP($D290,CLASS!$D$2:$W$405,7,FALSE)</f>
        <v>#N/A</v>
      </c>
      <c r="H290" s="45" t="e">
        <f>VLOOKUP($D290,CLASS!$D$2:$W$405,4,FALSE)</f>
        <v>#N/A</v>
      </c>
      <c r="I290" s="45" t="e">
        <f t="shared" si="5"/>
        <v>#N/A</v>
      </c>
    </row>
    <row r="291" spans="1:10" x14ac:dyDescent="0.25">
      <c r="A291" s="25"/>
      <c r="G291" s="45" t="e">
        <f>VLOOKUP($D291,CLASS!$D$2:$W$405,7,FALSE)</f>
        <v>#N/A</v>
      </c>
      <c r="H291" s="45" t="e">
        <f>VLOOKUP($D291,CLASS!$D$2:$W$405,4,FALSE)</f>
        <v>#N/A</v>
      </c>
      <c r="I291" s="45" t="e">
        <f t="shared" si="5"/>
        <v>#N/A</v>
      </c>
    </row>
    <row r="292" spans="1:10" x14ac:dyDescent="0.25">
      <c r="A292" s="25"/>
      <c r="G292" s="45" t="e">
        <f>VLOOKUP($D292,CLASS!$D$2:$W$405,7,FALSE)</f>
        <v>#N/A</v>
      </c>
      <c r="H292" s="45" t="e">
        <f>VLOOKUP($D292,CLASS!$D$2:$W$405,4,FALSE)</f>
        <v>#N/A</v>
      </c>
      <c r="I292" s="45" t="e">
        <f t="shared" si="5"/>
        <v>#N/A</v>
      </c>
    </row>
    <row r="293" spans="1:10" x14ac:dyDescent="0.25">
      <c r="A293" s="25"/>
      <c r="G293" s="45" t="e">
        <f>VLOOKUP($D293,CLASS!$D$2:$W$405,7,FALSE)</f>
        <v>#N/A</v>
      </c>
      <c r="H293" s="45" t="e">
        <f>VLOOKUP($D293,CLASS!$D$2:$W$405,4,FALSE)</f>
        <v>#N/A</v>
      </c>
      <c r="I293" s="45" t="e">
        <f t="shared" si="5"/>
        <v>#N/A</v>
      </c>
      <c r="J293" s="3"/>
    </row>
    <row r="294" spans="1:10" x14ac:dyDescent="0.25">
      <c r="A294" s="25"/>
      <c r="G294" s="45" t="e">
        <f>VLOOKUP($D294,CLASS!$D$2:$W$405,7,FALSE)</f>
        <v>#N/A</v>
      </c>
      <c r="H294" s="45" t="e">
        <f>VLOOKUP($D294,CLASS!$D$2:$W$405,4,FALSE)</f>
        <v>#N/A</v>
      </c>
      <c r="I294" s="45" t="e">
        <f t="shared" si="5"/>
        <v>#N/A</v>
      </c>
    </row>
    <row r="295" spans="1:10" x14ac:dyDescent="0.25">
      <c r="A295" s="25"/>
      <c r="G295" s="45" t="e">
        <f>VLOOKUP($D295,CLASS!$D$2:$W$405,7,FALSE)</f>
        <v>#N/A</v>
      </c>
      <c r="H295" s="45" t="e">
        <f>VLOOKUP($D295,CLASS!$D$2:$W$405,4,FALSE)</f>
        <v>#N/A</v>
      </c>
      <c r="I295" s="45" t="e">
        <f t="shared" si="5"/>
        <v>#N/A</v>
      </c>
    </row>
    <row r="296" spans="1:10" x14ac:dyDescent="0.25">
      <c r="A296" s="25"/>
      <c r="G296" s="45" t="e">
        <f>VLOOKUP($D296,CLASS!$D$2:$W$405,7,FALSE)</f>
        <v>#N/A</v>
      </c>
      <c r="H296" s="45" t="e">
        <f>VLOOKUP($D296,CLASS!$D$2:$W$405,4,FALSE)</f>
        <v>#N/A</v>
      </c>
      <c r="I296" s="45" t="e">
        <f t="shared" si="5"/>
        <v>#N/A</v>
      </c>
      <c r="J296" s="3"/>
    </row>
    <row r="297" spans="1:10" x14ac:dyDescent="0.25">
      <c r="A297" s="25"/>
      <c r="G297" s="45" t="e">
        <f>VLOOKUP($D297,CLASS!$D$2:$W$405,7,FALSE)</f>
        <v>#N/A</v>
      </c>
      <c r="H297" s="45" t="e">
        <f>VLOOKUP($D297,CLASS!$D$2:$W$405,4,FALSE)</f>
        <v>#N/A</v>
      </c>
      <c r="I297" s="45" t="e">
        <f t="shared" si="5"/>
        <v>#N/A</v>
      </c>
    </row>
    <row r="298" spans="1:10" x14ac:dyDescent="0.25">
      <c r="A298" s="25"/>
      <c r="G298" s="45" t="e">
        <f>VLOOKUP($D298,CLASS!$D$2:$W$405,7,FALSE)</f>
        <v>#N/A</v>
      </c>
      <c r="H298" s="45" t="e">
        <f>VLOOKUP($D298,CLASS!$D$2:$W$405,4,FALSE)</f>
        <v>#N/A</v>
      </c>
      <c r="I298" s="45" t="e">
        <f t="shared" si="5"/>
        <v>#N/A</v>
      </c>
    </row>
    <row r="299" spans="1:10" x14ac:dyDescent="0.25">
      <c r="A299" s="25"/>
      <c r="G299" s="45" t="e">
        <f>VLOOKUP($D299,CLASS!$D$2:$W$405,7,FALSE)</f>
        <v>#N/A</v>
      </c>
      <c r="H299" s="45" t="e">
        <f>VLOOKUP($D299,CLASS!$D$2:$W$405,4,FALSE)</f>
        <v>#N/A</v>
      </c>
      <c r="I299" s="45" t="e">
        <f t="shared" si="5"/>
        <v>#N/A</v>
      </c>
    </row>
    <row r="300" spans="1:10" x14ac:dyDescent="0.25">
      <c r="A300" s="25"/>
      <c r="G300" s="45" t="e">
        <f>VLOOKUP($D300,CLASS!$D$2:$W$405,7,FALSE)</f>
        <v>#N/A</v>
      </c>
      <c r="H300" s="45" t="e">
        <f>VLOOKUP($D300,CLASS!$D$2:$W$405,4,FALSE)</f>
        <v>#N/A</v>
      </c>
      <c r="I300" s="45" t="e">
        <f t="shared" si="5"/>
        <v>#N/A</v>
      </c>
      <c r="J300" s="3"/>
    </row>
    <row r="301" spans="1:10" x14ac:dyDescent="0.25">
      <c r="A301" s="25"/>
      <c r="G301" s="45" t="e">
        <f>VLOOKUP($D301,CLASS!$D$2:$W$405,7,FALSE)</f>
        <v>#N/A</v>
      </c>
      <c r="H301" s="45" t="e">
        <f>VLOOKUP($D301,CLASS!$D$2:$W$405,4,FALSE)</f>
        <v>#N/A</v>
      </c>
      <c r="I301" s="45" t="e">
        <f t="shared" si="5"/>
        <v>#N/A</v>
      </c>
      <c r="J301" s="3"/>
    </row>
    <row r="302" spans="1:10" x14ac:dyDescent="0.25">
      <c r="A302" s="25"/>
      <c r="G302" s="45" t="e">
        <f>VLOOKUP($D302,CLASS!$D$2:$W$405,7,FALSE)</f>
        <v>#N/A</v>
      </c>
      <c r="H302" s="45" t="e">
        <f>VLOOKUP($D302,CLASS!$D$2:$W$405,4,FALSE)</f>
        <v>#N/A</v>
      </c>
      <c r="I302" s="45" t="e">
        <f t="shared" si="5"/>
        <v>#N/A</v>
      </c>
    </row>
    <row r="303" spans="1:10" x14ac:dyDescent="0.25">
      <c r="A303" s="25"/>
      <c r="G303" s="45" t="e">
        <f>VLOOKUP($D303,CLASS!$D$2:$W$405,7,FALSE)</f>
        <v>#N/A</v>
      </c>
      <c r="H303" s="45" t="e">
        <f>VLOOKUP($D303,CLASS!$D$2:$W$405,4,FALSE)</f>
        <v>#N/A</v>
      </c>
      <c r="I303" s="45" t="e">
        <f t="shared" si="5"/>
        <v>#N/A</v>
      </c>
    </row>
    <row r="304" spans="1:10" x14ac:dyDescent="0.25">
      <c r="A304" s="25"/>
      <c r="G304" s="45" t="e">
        <f>VLOOKUP($D304,CLASS!$D$2:$W$405,7,FALSE)</f>
        <v>#N/A</v>
      </c>
      <c r="H304" s="45" t="e">
        <f>VLOOKUP($D304,CLASS!$D$2:$W$405,4,FALSE)</f>
        <v>#N/A</v>
      </c>
      <c r="I304" s="45" t="e">
        <f t="shared" si="5"/>
        <v>#N/A</v>
      </c>
    </row>
    <row r="305" spans="1:10" x14ac:dyDescent="0.25">
      <c r="A305" s="25"/>
      <c r="G305" s="45" t="e">
        <f>VLOOKUP($D305,CLASS!$D$2:$W$405,7,FALSE)</f>
        <v>#N/A</v>
      </c>
      <c r="H305" s="45" t="e">
        <f>VLOOKUP($D305,CLASS!$D$2:$W$405,4,FALSE)</f>
        <v>#N/A</v>
      </c>
      <c r="I305" s="45" t="e">
        <f t="shared" si="5"/>
        <v>#N/A</v>
      </c>
    </row>
    <row r="306" spans="1:10" x14ac:dyDescent="0.25">
      <c r="A306" s="25"/>
      <c r="G306" s="45" t="e">
        <f>VLOOKUP($D306,CLASS!$D$2:$W$405,7,FALSE)</f>
        <v>#N/A</v>
      </c>
      <c r="H306" s="45" t="e">
        <f>VLOOKUP($D306,CLASS!$D$2:$W$405,4,FALSE)</f>
        <v>#N/A</v>
      </c>
      <c r="I306" s="45" t="e">
        <f t="shared" si="5"/>
        <v>#N/A</v>
      </c>
    </row>
    <row r="307" spans="1:10" x14ac:dyDescent="0.25">
      <c r="A307" s="25"/>
      <c r="G307" s="45" t="e">
        <f>VLOOKUP($D307,CLASS!$D$2:$W$405,7,FALSE)</f>
        <v>#N/A</v>
      </c>
      <c r="H307" s="45" t="e">
        <f>VLOOKUP($D307,CLASS!$D$2:$W$405,4,FALSE)</f>
        <v>#N/A</v>
      </c>
      <c r="I307" s="45" t="e">
        <f t="shared" si="5"/>
        <v>#N/A</v>
      </c>
    </row>
    <row r="308" spans="1:10" x14ac:dyDescent="0.25">
      <c r="A308" s="25"/>
      <c r="G308" s="45" t="e">
        <f>VLOOKUP($D308,CLASS!$D$2:$W$405,7,FALSE)</f>
        <v>#N/A</v>
      </c>
      <c r="H308" s="45" t="e">
        <f>VLOOKUP($D308,CLASS!$D$2:$W$405,4,FALSE)</f>
        <v>#N/A</v>
      </c>
      <c r="I308" s="45" t="e">
        <f t="shared" si="5"/>
        <v>#N/A</v>
      </c>
    </row>
    <row r="309" spans="1:10" x14ac:dyDescent="0.25">
      <c r="A309" s="25"/>
      <c r="G309" s="45" t="e">
        <f>VLOOKUP($D309,CLASS!$D$2:$W$405,7,FALSE)</f>
        <v>#N/A</v>
      </c>
      <c r="H309" s="45" t="e">
        <f>VLOOKUP($D309,CLASS!$D$2:$W$405,4,FALSE)</f>
        <v>#N/A</v>
      </c>
      <c r="I309" s="45" t="e">
        <f t="shared" si="5"/>
        <v>#N/A</v>
      </c>
    </row>
    <row r="310" spans="1:10" x14ac:dyDescent="0.25">
      <c r="A310" s="25"/>
      <c r="G310" s="45" t="e">
        <f>VLOOKUP($D310,CLASS!$D$2:$W$405,7,FALSE)</f>
        <v>#N/A</v>
      </c>
      <c r="H310" s="45" t="e">
        <f>VLOOKUP($D310,CLASS!$D$2:$W$405,4,FALSE)</f>
        <v>#N/A</v>
      </c>
      <c r="I310" s="45" t="e">
        <f t="shared" si="5"/>
        <v>#N/A</v>
      </c>
      <c r="J310" s="3"/>
    </row>
    <row r="311" spans="1:10" x14ac:dyDescent="0.25">
      <c r="A311" s="25"/>
      <c r="G311" s="45" t="e">
        <f>VLOOKUP($D311,CLASS!$D$2:$W$405,7,FALSE)</f>
        <v>#N/A</v>
      </c>
      <c r="H311" s="45" t="e">
        <f>VLOOKUP($D311,CLASS!$D$2:$W$405,4,FALSE)</f>
        <v>#N/A</v>
      </c>
      <c r="I311" s="45" t="e">
        <f t="shared" si="5"/>
        <v>#N/A</v>
      </c>
    </row>
    <row r="312" spans="1:10" x14ac:dyDescent="0.25">
      <c r="A312" s="25"/>
      <c r="G312" s="45" t="e">
        <f>VLOOKUP($D312,CLASS!$D$2:$W$405,7,FALSE)</f>
        <v>#N/A</v>
      </c>
      <c r="H312" s="45" t="e">
        <f>VLOOKUP($D312,CLASS!$D$2:$W$405,4,FALSE)</f>
        <v>#N/A</v>
      </c>
      <c r="I312" s="45" t="e">
        <f t="shared" si="5"/>
        <v>#N/A</v>
      </c>
    </row>
    <row r="313" spans="1:10" x14ac:dyDescent="0.25">
      <c r="A313" s="25"/>
      <c r="G313" s="45" t="e">
        <f>VLOOKUP($D313,CLASS!$D$2:$W$405,7,FALSE)</f>
        <v>#N/A</v>
      </c>
      <c r="H313" s="45" t="e">
        <f>VLOOKUP($D313,CLASS!$D$2:$W$405,4,FALSE)</f>
        <v>#N/A</v>
      </c>
      <c r="I313" s="45" t="e">
        <f t="shared" si="5"/>
        <v>#N/A</v>
      </c>
    </row>
    <row r="314" spans="1:10" x14ac:dyDescent="0.25">
      <c r="A314" s="25"/>
      <c r="G314" s="45" t="e">
        <f>VLOOKUP($D314,CLASS!$D$2:$W$405,7,FALSE)</f>
        <v>#N/A</v>
      </c>
      <c r="H314" s="45" t="e">
        <f>VLOOKUP($D314,CLASS!$D$2:$W$405,4,FALSE)</f>
        <v>#N/A</v>
      </c>
      <c r="I314" s="45" t="e">
        <f t="shared" si="5"/>
        <v>#N/A</v>
      </c>
    </row>
    <row r="315" spans="1:10" x14ac:dyDescent="0.25">
      <c r="A315" s="25"/>
      <c r="G315" s="45" t="e">
        <f>VLOOKUP($D315,CLASS!$D$2:$W$405,7,FALSE)</f>
        <v>#N/A</v>
      </c>
      <c r="H315" s="45" t="e">
        <f>VLOOKUP($D315,CLASS!$D$2:$W$405,4,FALSE)</f>
        <v>#N/A</v>
      </c>
      <c r="I315" s="45" t="e">
        <f t="shared" si="5"/>
        <v>#N/A</v>
      </c>
    </row>
    <row r="316" spans="1:10" x14ac:dyDescent="0.25">
      <c r="A316" s="25"/>
      <c r="G316" s="45" t="e">
        <f>VLOOKUP($D316,CLASS!$D$2:$W$405,7,FALSE)</f>
        <v>#N/A</v>
      </c>
      <c r="H316" s="45" t="e">
        <f>VLOOKUP($D316,CLASS!$D$2:$W$405,4,FALSE)</f>
        <v>#N/A</v>
      </c>
      <c r="I316" s="45" t="e">
        <f t="shared" si="5"/>
        <v>#N/A</v>
      </c>
    </row>
    <row r="317" spans="1:10" x14ac:dyDescent="0.25">
      <c r="A317" s="25"/>
      <c r="G317" s="45" t="e">
        <f>VLOOKUP($D317,CLASS!$D$2:$W$405,7,FALSE)</f>
        <v>#N/A</v>
      </c>
      <c r="H317" s="45" t="e">
        <f>VLOOKUP($D317,CLASS!$D$2:$W$405,4,FALSE)</f>
        <v>#N/A</v>
      </c>
      <c r="I317" s="45" t="e">
        <f t="shared" si="5"/>
        <v>#N/A</v>
      </c>
    </row>
    <row r="318" spans="1:10" x14ac:dyDescent="0.25">
      <c r="A318" s="25"/>
      <c r="G318" s="45" t="e">
        <f>VLOOKUP($D318,CLASS!$D$2:$W$405,7,FALSE)</f>
        <v>#N/A</v>
      </c>
      <c r="H318" s="45" t="e">
        <f>VLOOKUP($D318,CLASS!$D$2:$W$405,4,FALSE)</f>
        <v>#N/A</v>
      </c>
      <c r="I318" s="45" t="e">
        <f t="shared" si="5"/>
        <v>#N/A</v>
      </c>
    </row>
    <row r="319" spans="1:10" x14ac:dyDescent="0.25">
      <c r="A319" s="25"/>
      <c r="G319" s="45" t="e">
        <f>VLOOKUP($D319,CLASS!$D$2:$W$405,7,FALSE)</f>
        <v>#N/A</v>
      </c>
      <c r="H319" s="45" t="e">
        <f>VLOOKUP($D319,CLASS!$D$2:$W$405,4,FALSE)</f>
        <v>#N/A</v>
      </c>
      <c r="I319" s="45" t="e">
        <f t="shared" si="5"/>
        <v>#N/A</v>
      </c>
    </row>
    <row r="320" spans="1:10" x14ac:dyDescent="0.25">
      <c r="A320" s="25"/>
      <c r="G320" s="45" t="e">
        <f>VLOOKUP($D320,CLASS!$D$2:$W$405,7,FALSE)</f>
        <v>#N/A</v>
      </c>
      <c r="H320" s="45" t="e">
        <f>VLOOKUP($D320,CLASS!$D$2:$W$405,4,FALSE)</f>
        <v>#N/A</v>
      </c>
      <c r="I320" s="45" t="e">
        <f t="shared" si="5"/>
        <v>#N/A</v>
      </c>
      <c r="J320" s="3"/>
    </row>
    <row r="321" spans="1:10" x14ac:dyDescent="0.25">
      <c r="A321" s="25"/>
      <c r="G321" s="45" t="e">
        <f>VLOOKUP($D321,CLASS!$D$2:$W$405,7,FALSE)</f>
        <v>#N/A</v>
      </c>
      <c r="H321" s="45" t="e">
        <f>VLOOKUP($D321,CLASS!$D$2:$W$405,4,FALSE)</f>
        <v>#N/A</v>
      </c>
      <c r="I321" s="45" t="e">
        <f t="shared" si="5"/>
        <v>#N/A</v>
      </c>
    </row>
    <row r="322" spans="1:10" x14ac:dyDescent="0.25">
      <c r="A322" s="25"/>
      <c r="G322" s="45" t="e">
        <f>VLOOKUP($D322,CLASS!$D$2:$W$405,7,FALSE)</f>
        <v>#N/A</v>
      </c>
      <c r="H322" s="45" t="e">
        <f>VLOOKUP($D322,CLASS!$D$2:$W$405,4,FALSE)</f>
        <v>#N/A</v>
      </c>
      <c r="I322" s="45" t="e">
        <f t="shared" ref="I322:I366" si="6">G322+H322</f>
        <v>#N/A</v>
      </c>
      <c r="J322" s="3"/>
    </row>
    <row r="323" spans="1:10" x14ac:dyDescent="0.25">
      <c r="A323" s="25"/>
      <c r="G323" s="45" t="e">
        <f>VLOOKUP($D323,CLASS!$D$2:$W$405,7,FALSE)</f>
        <v>#N/A</v>
      </c>
      <c r="H323" s="45" t="e">
        <f>VLOOKUP($D323,CLASS!$D$2:$W$405,4,FALSE)</f>
        <v>#N/A</v>
      </c>
      <c r="I323" s="45" t="e">
        <f t="shared" si="6"/>
        <v>#N/A</v>
      </c>
    </row>
    <row r="324" spans="1:10" x14ac:dyDescent="0.25">
      <c r="A324" s="25"/>
      <c r="G324" s="45" t="e">
        <f>VLOOKUP($D324,CLASS!$D$2:$W$405,7,FALSE)</f>
        <v>#N/A</v>
      </c>
      <c r="H324" s="45" t="e">
        <f>VLOOKUP($D324,CLASS!$D$2:$W$405,4,FALSE)</f>
        <v>#N/A</v>
      </c>
      <c r="I324" s="45" t="e">
        <f t="shared" si="6"/>
        <v>#N/A</v>
      </c>
    </row>
    <row r="325" spans="1:10" x14ac:dyDescent="0.25">
      <c r="A325" s="25"/>
      <c r="G325" s="45" t="e">
        <f>VLOOKUP($D325,CLASS!$D$2:$W$405,7,FALSE)</f>
        <v>#N/A</v>
      </c>
      <c r="H325" s="45" t="e">
        <f>VLOOKUP($D325,CLASS!$D$2:$W$405,4,FALSE)</f>
        <v>#N/A</v>
      </c>
      <c r="I325" s="45" t="e">
        <f t="shared" si="6"/>
        <v>#N/A</v>
      </c>
    </row>
    <row r="326" spans="1:10" x14ac:dyDescent="0.25">
      <c r="A326" s="25"/>
      <c r="G326" s="45" t="e">
        <f>VLOOKUP($D326,CLASS!$D$2:$W$405,7,FALSE)</f>
        <v>#N/A</v>
      </c>
      <c r="H326" s="45" t="e">
        <f>VLOOKUP($D326,CLASS!$D$2:$W$405,4,FALSE)</f>
        <v>#N/A</v>
      </c>
      <c r="I326" s="45" t="e">
        <f t="shared" si="6"/>
        <v>#N/A</v>
      </c>
    </row>
    <row r="327" spans="1:10" x14ac:dyDescent="0.25">
      <c r="A327" s="25"/>
      <c r="G327" s="45" t="e">
        <f>VLOOKUP($D327,CLASS!$D$2:$W$405,7,FALSE)</f>
        <v>#N/A</v>
      </c>
      <c r="H327" s="45" t="e">
        <f>VLOOKUP($D327,CLASS!$D$2:$W$405,4,FALSE)</f>
        <v>#N/A</v>
      </c>
      <c r="I327" s="45" t="e">
        <f t="shared" si="6"/>
        <v>#N/A</v>
      </c>
    </row>
    <row r="328" spans="1:10" x14ac:dyDescent="0.25">
      <c r="A328" s="25"/>
      <c r="G328" s="45" t="e">
        <f>VLOOKUP($D328,CLASS!$D$2:$W$405,7,FALSE)</f>
        <v>#N/A</v>
      </c>
      <c r="H328" s="45" t="e">
        <f>VLOOKUP($D328,CLASS!$D$2:$W$405,4,FALSE)</f>
        <v>#N/A</v>
      </c>
      <c r="I328" s="45" t="e">
        <f t="shared" si="6"/>
        <v>#N/A</v>
      </c>
    </row>
    <row r="329" spans="1:10" x14ac:dyDescent="0.25">
      <c r="A329" s="25"/>
      <c r="G329" s="45" t="e">
        <f>VLOOKUP($D329,CLASS!$D$2:$W$405,7,FALSE)</f>
        <v>#N/A</v>
      </c>
      <c r="H329" s="45" t="e">
        <f>VLOOKUP($D329,CLASS!$D$2:$W$405,4,FALSE)</f>
        <v>#N/A</v>
      </c>
      <c r="I329" s="45" t="e">
        <f t="shared" si="6"/>
        <v>#N/A</v>
      </c>
    </row>
    <row r="330" spans="1:10" x14ac:dyDescent="0.25">
      <c r="A330" s="25"/>
      <c r="G330" s="45" t="e">
        <f>VLOOKUP($D330,CLASS!$D$2:$W$405,7,FALSE)</f>
        <v>#N/A</v>
      </c>
      <c r="H330" s="45" t="e">
        <f>VLOOKUP($D330,CLASS!$D$2:$W$405,4,FALSE)</f>
        <v>#N/A</v>
      </c>
      <c r="I330" s="45" t="e">
        <f t="shared" si="6"/>
        <v>#N/A</v>
      </c>
    </row>
    <row r="331" spans="1:10" x14ac:dyDescent="0.25">
      <c r="A331" s="25"/>
      <c r="G331" s="45" t="e">
        <f>VLOOKUP($D331,CLASS!$D$2:$W$405,7,FALSE)</f>
        <v>#N/A</v>
      </c>
      <c r="H331" s="45" t="e">
        <f>VLOOKUP($D331,CLASS!$D$2:$W$405,4,FALSE)</f>
        <v>#N/A</v>
      </c>
      <c r="I331" s="45" t="e">
        <f t="shared" si="6"/>
        <v>#N/A</v>
      </c>
    </row>
    <row r="332" spans="1:10" x14ac:dyDescent="0.25">
      <c r="A332" s="25"/>
      <c r="G332" s="45" t="e">
        <f>VLOOKUP($D332,CLASS!$D$2:$W$405,7,FALSE)</f>
        <v>#N/A</v>
      </c>
      <c r="H332" s="45" t="e">
        <f>VLOOKUP($D332,CLASS!$D$2:$W$405,4,FALSE)</f>
        <v>#N/A</v>
      </c>
      <c r="I332" s="45" t="e">
        <f t="shared" si="6"/>
        <v>#N/A</v>
      </c>
    </row>
    <row r="333" spans="1:10" x14ac:dyDescent="0.25">
      <c r="A333" s="25"/>
      <c r="G333" s="45" t="e">
        <f>VLOOKUP($D333,CLASS!$D$2:$W$405,7,FALSE)</f>
        <v>#N/A</v>
      </c>
      <c r="H333" s="45" t="e">
        <f>VLOOKUP($D333,CLASS!$D$2:$W$405,4,FALSE)</f>
        <v>#N/A</v>
      </c>
      <c r="I333" s="45" t="e">
        <f t="shared" si="6"/>
        <v>#N/A</v>
      </c>
    </row>
    <row r="334" spans="1:10" x14ac:dyDescent="0.25">
      <c r="A334" s="25"/>
      <c r="G334" s="45" t="e">
        <f>VLOOKUP($D334,CLASS!$D$2:$W$405,7,FALSE)</f>
        <v>#N/A</v>
      </c>
      <c r="H334" s="45" t="e">
        <f>VLOOKUP($D334,CLASS!$D$2:$W$405,4,FALSE)</f>
        <v>#N/A</v>
      </c>
      <c r="I334" s="45" t="e">
        <f t="shared" si="6"/>
        <v>#N/A</v>
      </c>
    </row>
    <row r="335" spans="1:10" x14ac:dyDescent="0.25">
      <c r="A335" s="25"/>
      <c r="G335" s="45" t="e">
        <f>VLOOKUP($D335,CLASS!$D$2:$W$405,7,FALSE)</f>
        <v>#N/A</v>
      </c>
      <c r="H335" s="45" t="e">
        <f>VLOOKUP($D335,CLASS!$D$2:$W$405,4,FALSE)</f>
        <v>#N/A</v>
      </c>
      <c r="I335" s="45" t="e">
        <f t="shared" si="6"/>
        <v>#N/A</v>
      </c>
    </row>
    <row r="336" spans="1:10" x14ac:dyDescent="0.25">
      <c r="A336" s="25"/>
      <c r="G336" s="45" t="e">
        <f>VLOOKUP($D336,CLASS!$D$2:$W$405,7,FALSE)</f>
        <v>#N/A</v>
      </c>
      <c r="H336" s="45" t="e">
        <f>VLOOKUP($D336,CLASS!$D$2:$W$405,4,FALSE)</f>
        <v>#N/A</v>
      </c>
      <c r="I336" s="45" t="e">
        <f t="shared" si="6"/>
        <v>#N/A</v>
      </c>
    </row>
    <row r="337" spans="1:40" x14ac:dyDescent="0.25">
      <c r="A337" s="25"/>
      <c r="G337" s="45" t="e">
        <f>VLOOKUP($D337,CLASS!$D$2:$W$405,7,FALSE)</f>
        <v>#N/A</v>
      </c>
      <c r="H337" s="45" t="e">
        <f>VLOOKUP($D337,CLASS!$D$2:$W$405,4,FALSE)</f>
        <v>#N/A</v>
      </c>
      <c r="I337" s="45" t="e">
        <f t="shared" si="6"/>
        <v>#N/A</v>
      </c>
    </row>
    <row r="338" spans="1:40" x14ac:dyDescent="0.25">
      <c r="A338" s="25"/>
      <c r="G338" s="45" t="e">
        <f>VLOOKUP($D338,CLASS!$D$2:$W$405,7,FALSE)</f>
        <v>#N/A</v>
      </c>
      <c r="H338" s="45" t="e">
        <f>VLOOKUP($D338,CLASS!$D$2:$W$405,4,FALSE)</f>
        <v>#N/A</v>
      </c>
      <c r="I338" s="45" t="e">
        <f t="shared" si="6"/>
        <v>#N/A</v>
      </c>
    </row>
    <row r="339" spans="1:40" x14ac:dyDescent="0.25">
      <c r="A339" s="25"/>
      <c r="G339" s="45" t="e">
        <f>VLOOKUP($D339,CLASS!$D$2:$W$405,7,FALSE)</f>
        <v>#N/A</v>
      </c>
      <c r="H339" s="45" t="e">
        <f>VLOOKUP($D339,CLASS!$D$2:$W$405,4,FALSE)</f>
        <v>#N/A</v>
      </c>
      <c r="I339" s="45" t="e">
        <f t="shared" si="6"/>
        <v>#N/A</v>
      </c>
    </row>
    <row r="340" spans="1:40" s="29" customFormat="1" x14ac:dyDescent="0.25">
      <c r="A340" s="25"/>
      <c r="B340" s="2"/>
      <c r="C340" s="2"/>
      <c r="D340" s="2"/>
      <c r="E340" s="2"/>
      <c r="F340" s="2"/>
      <c r="G340" s="45" t="e">
        <f>VLOOKUP($D340,CLASS!$D$2:$W$405,7,FALSE)</f>
        <v>#N/A</v>
      </c>
      <c r="H340" s="45" t="e">
        <f>VLOOKUP($D340,CLASS!$D$2:$W$405,4,FALSE)</f>
        <v>#N/A</v>
      </c>
      <c r="I340" s="45" t="e">
        <f t="shared" si="6"/>
        <v>#N/A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1:40" x14ac:dyDescent="0.25">
      <c r="A341" s="25"/>
      <c r="G341" s="45" t="e">
        <f>VLOOKUP($D341,CLASS!$D$2:$W$405,7,FALSE)</f>
        <v>#N/A</v>
      </c>
      <c r="H341" s="45" t="e">
        <f>VLOOKUP($D341,CLASS!$D$2:$W$405,4,FALSE)</f>
        <v>#N/A</v>
      </c>
      <c r="I341" s="45" t="e">
        <f t="shared" si="6"/>
        <v>#N/A</v>
      </c>
    </row>
    <row r="342" spans="1:40" x14ac:dyDescent="0.25">
      <c r="A342" s="25"/>
      <c r="G342" s="45" t="e">
        <f>VLOOKUP($D342,CLASS!$D$2:$W$405,7,FALSE)</f>
        <v>#N/A</v>
      </c>
      <c r="H342" s="45" t="e">
        <f>VLOOKUP($D342,CLASS!$D$2:$W$405,4,FALSE)</f>
        <v>#N/A</v>
      </c>
      <c r="I342" s="45" t="e">
        <f t="shared" si="6"/>
        <v>#N/A</v>
      </c>
      <c r="J342" s="3"/>
    </row>
    <row r="343" spans="1:40" x14ac:dyDescent="0.25">
      <c r="A343" s="25"/>
      <c r="G343" s="45" t="e">
        <f>VLOOKUP($D343,CLASS!$D$2:$W$405,7,FALSE)</f>
        <v>#N/A</v>
      </c>
      <c r="H343" s="45" t="e">
        <f>VLOOKUP($D343,CLASS!$D$2:$W$405,4,FALSE)</f>
        <v>#N/A</v>
      </c>
      <c r="I343" s="45" t="e">
        <f t="shared" si="6"/>
        <v>#N/A</v>
      </c>
    </row>
    <row r="344" spans="1:40" x14ac:dyDescent="0.25">
      <c r="A344" s="25"/>
      <c r="G344" s="45" t="e">
        <f>VLOOKUP($D344,CLASS!$D$2:$W$405,7,FALSE)</f>
        <v>#N/A</v>
      </c>
      <c r="H344" s="45" t="e">
        <f>VLOOKUP($D344,CLASS!$D$2:$W$405,4,FALSE)</f>
        <v>#N/A</v>
      </c>
      <c r="I344" s="45" t="e">
        <f t="shared" si="6"/>
        <v>#N/A</v>
      </c>
    </row>
    <row r="345" spans="1:40" x14ac:dyDescent="0.25">
      <c r="A345" s="25"/>
      <c r="G345" s="45" t="e">
        <f>VLOOKUP($D345,CLASS!$D$2:$W$405,7,FALSE)</f>
        <v>#N/A</v>
      </c>
      <c r="H345" s="45" t="e">
        <f>VLOOKUP($D345,CLASS!$D$2:$W$405,4,FALSE)</f>
        <v>#N/A</v>
      </c>
      <c r="I345" s="45" t="e">
        <f t="shared" si="6"/>
        <v>#N/A</v>
      </c>
      <c r="J345" s="3"/>
    </row>
    <row r="346" spans="1:40" x14ac:dyDescent="0.25">
      <c r="A346" s="25"/>
      <c r="G346" s="45" t="e">
        <f>VLOOKUP($D346,CLASS!$D$2:$W$405,7,FALSE)</f>
        <v>#N/A</v>
      </c>
      <c r="H346" s="45" t="e">
        <f>VLOOKUP($D346,CLASS!$D$2:$W$405,4,FALSE)</f>
        <v>#N/A</v>
      </c>
      <c r="I346" s="45" t="e">
        <f t="shared" si="6"/>
        <v>#N/A</v>
      </c>
    </row>
    <row r="347" spans="1:40" x14ac:dyDescent="0.25">
      <c r="A347" s="25"/>
      <c r="G347" s="45" t="e">
        <f>VLOOKUP($D347,CLASS!$D$2:$W$405,7,FALSE)</f>
        <v>#N/A</v>
      </c>
      <c r="H347" s="45" t="e">
        <f>VLOOKUP($D347,CLASS!$D$2:$W$405,4,FALSE)</f>
        <v>#N/A</v>
      </c>
      <c r="I347" s="45" t="e">
        <f t="shared" si="6"/>
        <v>#N/A</v>
      </c>
      <c r="J347" s="3"/>
    </row>
    <row r="348" spans="1:40" x14ac:dyDescent="0.25">
      <c r="A348" s="25"/>
      <c r="G348" s="45" t="e">
        <f>VLOOKUP($D348,CLASS!$D$2:$W$405,7,FALSE)</f>
        <v>#N/A</v>
      </c>
      <c r="H348" s="45" t="e">
        <f>VLOOKUP($D348,CLASS!$D$2:$W$405,4,FALSE)</f>
        <v>#N/A</v>
      </c>
      <c r="I348" s="45" t="e">
        <f t="shared" si="6"/>
        <v>#N/A</v>
      </c>
      <c r="J348" s="3"/>
    </row>
    <row r="349" spans="1:40" x14ac:dyDescent="0.25">
      <c r="A349" s="25"/>
      <c r="G349" s="45" t="e">
        <f>VLOOKUP($D349,CLASS!$D$2:$W$405,7,FALSE)</f>
        <v>#N/A</v>
      </c>
      <c r="H349" s="45" t="e">
        <f>VLOOKUP($D349,CLASS!$D$2:$W$405,4,FALSE)</f>
        <v>#N/A</v>
      </c>
      <c r="I349" s="45" t="e">
        <f t="shared" si="6"/>
        <v>#N/A</v>
      </c>
    </row>
    <row r="350" spans="1:40" x14ac:dyDescent="0.25">
      <c r="A350" s="25"/>
      <c r="G350" s="45" t="e">
        <f>VLOOKUP($D350,CLASS!$D$2:$W$405,7,FALSE)</f>
        <v>#N/A</v>
      </c>
      <c r="H350" s="45" t="e">
        <f>VLOOKUP($D350,CLASS!$D$2:$W$405,4,FALSE)</f>
        <v>#N/A</v>
      </c>
      <c r="I350" s="45" t="e">
        <f t="shared" si="6"/>
        <v>#N/A</v>
      </c>
      <c r="J350" s="3"/>
    </row>
    <row r="351" spans="1:40" x14ac:dyDescent="0.25">
      <c r="A351" s="25"/>
      <c r="G351" s="45" t="e">
        <f>VLOOKUP($D351,CLASS!$D$2:$W$405,7,FALSE)</f>
        <v>#N/A</v>
      </c>
      <c r="H351" s="45" t="e">
        <f>VLOOKUP($D351,CLASS!$D$2:$W$405,4,FALSE)</f>
        <v>#N/A</v>
      </c>
      <c r="I351" s="45" t="e">
        <f t="shared" si="6"/>
        <v>#N/A</v>
      </c>
    </row>
    <row r="352" spans="1:40" x14ac:dyDescent="0.25">
      <c r="A352" s="25"/>
      <c r="G352" s="45" t="e">
        <f>VLOOKUP($D352,CLASS!$D$2:$W$405,7,FALSE)</f>
        <v>#N/A</v>
      </c>
      <c r="H352" s="45" t="e">
        <f>VLOOKUP($D352,CLASS!$D$2:$W$405,4,FALSE)</f>
        <v>#N/A</v>
      </c>
      <c r="I352" s="45" t="e">
        <f t="shared" si="6"/>
        <v>#N/A</v>
      </c>
    </row>
    <row r="353" spans="1:10" x14ac:dyDescent="0.25">
      <c r="A353" s="25"/>
      <c r="G353" s="45" t="e">
        <f>VLOOKUP($D353,CLASS!$D$2:$W$405,7,FALSE)</f>
        <v>#N/A</v>
      </c>
      <c r="H353" s="45" t="e">
        <f>VLOOKUP($D353,CLASS!$D$2:$W$405,4,FALSE)</f>
        <v>#N/A</v>
      </c>
      <c r="I353" s="45" t="e">
        <f t="shared" si="6"/>
        <v>#N/A</v>
      </c>
      <c r="J353" s="3"/>
    </row>
    <row r="354" spans="1:10" x14ac:dyDescent="0.25">
      <c r="A354" s="4"/>
      <c r="B354"/>
      <c r="C354"/>
      <c r="D354"/>
      <c r="E354"/>
      <c r="F354"/>
      <c r="G354" s="45" t="e">
        <f>VLOOKUP($D354,CLASS!$D$2:$W$405,7,FALSE)</f>
        <v>#N/A</v>
      </c>
      <c r="H354" s="45" t="e">
        <f>VLOOKUP($D354,CLASS!$D$2:$W$405,4,FALSE)</f>
        <v>#N/A</v>
      </c>
      <c r="I354" s="45" t="e">
        <f t="shared" si="6"/>
        <v>#N/A</v>
      </c>
    </row>
    <row r="355" spans="1:10" x14ac:dyDescent="0.25">
      <c r="A355" s="25"/>
      <c r="G355" s="45" t="e">
        <f>VLOOKUP($D355,CLASS!$D$2:$W$405,7,FALSE)</f>
        <v>#N/A</v>
      </c>
      <c r="H355" s="45" t="e">
        <f>VLOOKUP($D355,CLASS!$D$2:$W$405,4,FALSE)</f>
        <v>#N/A</v>
      </c>
      <c r="I355" s="45" t="e">
        <f t="shared" si="6"/>
        <v>#N/A</v>
      </c>
    </row>
    <row r="356" spans="1:10" x14ac:dyDescent="0.25">
      <c r="A356" s="25"/>
      <c r="G356" s="45" t="e">
        <f>VLOOKUP($D356,CLASS!$D$2:$W$405,7,FALSE)</f>
        <v>#N/A</v>
      </c>
      <c r="H356" s="45" t="e">
        <f>VLOOKUP($D356,CLASS!$D$2:$W$405,4,FALSE)</f>
        <v>#N/A</v>
      </c>
      <c r="I356" s="45" t="e">
        <f t="shared" si="6"/>
        <v>#N/A</v>
      </c>
    </row>
    <row r="357" spans="1:10" x14ac:dyDescent="0.25">
      <c r="A357" s="25"/>
      <c r="G357" s="45" t="e">
        <f>VLOOKUP($D357,CLASS!$D$2:$W$405,7,FALSE)</f>
        <v>#N/A</v>
      </c>
      <c r="H357" s="45" t="e">
        <f>VLOOKUP($D357,CLASS!$D$2:$W$405,4,FALSE)</f>
        <v>#N/A</v>
      </c>
      <c r="I357" s="45" t="e">
        <f t="shared" si="6"/>
        <v>#N/A</v>
      </c>
    </row>
    <row r="358" spans="1:10" x14ac:dyDescent="0.25">
      <c r="A358" s="25"/>
      <c r="G358" s="45" t="e">
        <f>VLOOKUP($D358,CLASS!$D$2:$W$405,7,FALSE)</f>
        <v>#N/A</v>
      </c>
      <c r="H358" s="45" t="e">
        <f>VLOOKUP($D358,CLASS!$D$2:$W$405,4,FALSE)</f>
        <v>#N/A</v>
      </c>
      <c r="I358" s="45" t="e">
        <f t="shared" si="6"/>
        <v>#N/A</v>
      </c>
    </row>
    <row r="359" spans="1:10" x14ac:dyDescent="0.25">
      <c r="A359" s="4"/>
      <c r="B359"/>
      <c r="C359"/>
      <c r="D359"/>
      <c r="E359"/>
      <c r="F359"/>
      <c r="G359" s="45" t="e">
        <f>VLOOKUP($D359,CLASS!$D$2:$W$405,7,FALSE)</f>
        <v>#N/A</v>
      </c>
      <c r="H359" s="45" t="e">
        <f>VLOOKUP($D359,CLASS!$D$2:$W$405,4,FALSE)</f>
        <v>#N/A</v>
      </c>
      <c r="I359" s="45" t="e">
        <f t="shared" si="6"/>
        <v>#N/A</v>
      </c>
    </row>
    <row r="360" spans="1:10" x14ac:dyDescent="0.25">
      <c r="A360" s="4"/>
      <c r="B360"/>
      <c r="C360"/>
      <c r="D360"/>
      <c r="E360"/>
      <c r="F360"/>
      <c r="G360" s="45" t="e">
        <f>VLOOKUP($D360,CLASS!$D$2:$W$405,7,FALSE)</f>
        <v>#N/A</v>
      </c>
      <c r="H360" s="45" t="e">
        <f>VLOOKUP($D360,CLASS!$D$2:$W$405,4,FALSE)</f>
        <v>#N/A</v>
      </c>
      <c r="I360" s="45" t="e">
        <f t="shared" si="6"/>
        <v>#N/A</v>
      </c>
    </row>
    <row r="361" spans="1:10" x14ac:dyDescent="0.25">
      <c r="A361" s="4"/>
      <c r="B361"/>
      <c r="C361"/>
      <c r="D361"/>
      <c r="E361"/>
      <c r="F361"/>
      <c r="G361" s="45" t="e">
        <f>VLOOKUP($D361,CLASS!$D$2:$W$405,7,FALSE)</f>
        <v>#N/A</v>
      </c>
      <c r="H361" s="45" t="e">
        <f>VLOOKUP($D361,CLASS!$D$2:$W$405,4,FALSE)</f>
        <v>#N/A</v>
      </c>
      <c r="I361" s="45" t="e">
        <f t="shared" si="6"/>
        <v>#N/A</v>
      </c>
    </row>
    <row r="362" spans="1:10" x14ac:dyDescent="0.25">
      <c r="A362" s="4"/>
      <c r="B362"/>
      <c r="C362"/>
      <c r="D362"/>
      <c r="E362"/>
      <c r="F362"/>
      <c r="G362" s="45" t="e">
        <f>VLOOKUP($D362,CLASS!$D$2:$W$405,7,FALSE)</f>
        <v>#N/A</v>
      </c>
      <c r="H362" s="45" t="e">
        <f>VLOOKUP($D362,CLASS!$D$2:$W$405,4,FALSE)</f>
        <v>#N/A</v>
      </c>
      <c r="I362" s="45" t="e">
        <f t="shared" si="6"/>
        <v>#N/A</v>
      </c>
    </row>
    <row r="363" spans="1:10" x14ac:dyDescent="0.25">
      <c r="A363" s="4"/>
      <c r="B363"/>
      <c r="C363"/>
      <c r="D363"/>
      <c r="E363"/>
      <c r="F363"/>
      <c r="G363" s="45" t="e">
        <f>VLOOKUP($D363,CLASS!$D$2:$W$405,7,FALSE)</f>
        <v>#N/A</v>
      </c>
      <c r="H363" s="45" t="e">
        <f>VLOOKUP($D363,CLASS!$D$2:$W$405,4,FALSE)</f>
        <v>#N/A</v>
      </c>
      <c r="I363" s="45" t="e">
        <f t="shared" si="6"/>
        <v>#N/A</v>
      </c>
    </row>
    <row r="364" spans="1:10" x14ac:dyDescent="0.25">
      <c r="A364" s="4"/>
      <c r="B364"/>
      <c r="C364"/>
      <c r="D364"/>
      <c r="E364"/>
      <c r="F364"/>
      <c r="G364" s="45" t="e">
        <f>VLOOKUP($D364,CLASS!$D$2:$W$405,7,FALSE)</f>
        <v>#N/A</v>
      </c>
      <c r="H364" s="45" t="e">
        <f>VLOOKUP($D364,CLASS!$D$2:$W$405,4,FALSE)</f>
        <v>#N/A</v>
      </c>
      <c r="I364" s="45" t="e">
        <f t="shared" si="6"/>
        <v>#N/A</v>
      </c>
    </row>
    <row r="365" spans="1:10" x14ac:dyDescent="0.25">
      <c r="A365" s="4"/>
      <c r="B365"/>
      <c r="C365"/>
      <c r="D365"/>
      <c r="E365"/>
      <c r="F365"/>
      <c r="G365" s="45" t="e">
        <f>VLOOKUP($D365,CLASS!$D$2:$W$405,7,FALSE)</f>
        <v>#N/A</v>
      </c>
      <c r="H365" s="45" t="e">
        <f>VLOOKUP($D365,CLASS!$D$2:$W$405,4,FALSE)</f>
        <v>#N/A</v>
      </c>
      <c r="I365" s="45" t="e">
        <f t="shared" si="6"/>
        <v>#N/A</v>
      </c>
    </row>
    <row r="366" spans="1:10" x14ac:dyDescent="0.25">
      <c r="A366" s="25"/>
      <c r="G366" s="45" t="e">
        <f>VLOOKUP($D366,CLASS!$D$2:$W$405,7,FALSE)</f>
        <v>#N/A</v>
      </c>
      <c r="H366" s="45" t="e">
        <f>VLOOKUP($D366,CLASS!$D$2:$W$405,4,FALSE)</f>
        <v>#N/A</v>
      </c>
      <c r="I366" s="45" t="e">
        <f t="shared" si="6"/>
        <v>#N/A</v>
      </c>
    </row>
    <row r="385" spans="9:9" x14ac:dyDescent="0.25">
      <c r="I385" s="3"/>
    </row>
  </sheetData>
  <sortState ref="A2:I281">
    <sortCondition ref="A2:A281"/>
    <sortCondition descending="1" ref="I2:I281"/>
  </sortState>
  <pageMargins left="0.7" right="0.7" top="0.75" bottom="0.75" header="0.3" footer="0.3"/>
  <pageSetup paperSize="9"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U367"/>
  <sheetViews>
    <sheetView workbookViewId="0">
      <pane ySplit="1" topLeftCell="A2" activePane="bottomLeft" state="frozen"/>
      <selection pane="bottomLeft" activeCell="G17" sqref="G17"/>
    </sheetView>
  </sheetViews>
  <sheetFormatPr defaultColWidth="9.140625" defaultRowHeight="15" x14ac:dyDescent="0.25"/>
  <cols>
    <col min="1" max="1" width="9" style="2" customWidth="1"/>
    <col min="2" max="2" width="21.7109375" style="2" customWidth="1"/>
    <col min="3" max="3" width="21.85546875" style="2" customWidth="1"/>
    <col min="4" max="4" width="11.42578125" style="2" customWidth="1"/>
    <col min="5" max="5" width="6.28515625" style="2" bestFit="1" customWidth="1"/>
    <col min="6" max="6" width="8.28515625" style="2" bestFit="1" customWidth="1"/>
    <col min="7" max="7" width="9.140625" style="2"/>
    <col min="8" max="8" width="10.42578125" style="2" customWidth="1"/>
    <col min="9" max="9" width="9.140625" style="2"/>
    <col min="10" max="11" width="11.85546875" style="2" customWidth="1"/>
    <col min="12" max="27" width="9.140625" style="2"/>
    <col min="28" max="35" width="0" style="2" hidden="1" customWidth="1"/>
    <col min="36" max="16384" width="9.140625" style="2"/>
  </cols>
  <sheetData>
    <row r="1" spans="1:47" s="15" customFormat="1" x14ac:dyDescent="0.25">
      <c r="A1" s="15" t="s">
        <v>9</v>
      </c>
      <c r="B1" s="15" t="s">
        <v>33</v>
      </c>
      <c r="C1" s="15" t="s">
        <v>34</v>
      </c>
      <c r="D1" s="15" t="s">
        <v>1</v>
      </c>
      <c r="E1" s="15" t="s">
        <v>2</v>
      </c>
      <c r="F1" s="15" t="s">
        <v>3</v>
      </c>
      <c r="G1" s="39" t="s">
        <v>26</v>
      </c>
      <c r="H1" s="15" t="s">
        <v>4</v>
      </c>
      <c r="I1" s="15" t="s">
        <v>6</v>
      </c>
      <c r="J1" s="15" t="s">
        <v>15</v>
      </c>
    </row>
    <row r="2" spans="1:47" s="25" customFormat="1" x14ac:dyDescent="0.25">
      <c r="A2" s="47" t="s">
        <v>29</v>
      </c>
      <c r="B2" s="46" t="s">
        <v>77</v>
      </c>
      <c r="C2" s="44" t="s">
        <v>392</v>
      </c>
      <c r="D2" s="44">
        <v>134106</v>
      </c>
      <c r="E2" s="44" t="s">
        <v>13</v>
      </c>
      <c r="F2" s="44" t="s">
        <v>40</v>
      </c>
      <c r="G2" s="44">
        <f>VLOOKUP($D2,CLASS!$D$2:$W$405,9,FALSE)</f>
        <v>89</v>
      </c>
      <c r="H2" s="44">
        <f>VLOOKUP($D2,CLASS!$D$2:$W$405,4,FALSE)</f>
        <v>15</v>
      </c>
      <c r="I2" s="2">
        <f t="shared" ref="I2:I65" si="0">IF(IF(G2,G2+H2,0)&lt;=100,IF(G2,G2+H2,0),100)</f>
        <v>100</v>
      </c>
      <c r="J2" s="4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47" t="s">
        <v>29</v>
      </c>
      <c r="B3" s="46" t="s">
        <v>169</v>
      </c>
      <c r="C3" s="44" t="s">
        <v>161</v>
      </c>
      <c r="D3" s="44">
        <v>13695</v>
      </c>
      <c r="E3" s="44" t="s">
        <v>11</v>
      </c>
      <c r="F3" s="44" t="s">
        <v>8</v>
      </c>
      <c r="G3" s="44">
        <f>VLOOKUP($D3,CLASS!$D$2:$W$405,9,FALSE)</f>
        <v>91</v>
      </c>
      <c r="H3" s="44">
        <f>VLOOKUP($D3,CLASS!$D$2:$W$405,4,FALSE)</f>
        <v>5</v>
      </c>
      <c r="I3" s="45">
        <f t="shared" si="0"/>
        <v>96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x14ac:dyDescent="0.25">
      <c r="A4" s="47" t="s">
        <v>29</v>
      </c>
      <c r="B4" s="46" t="s">
        <v>227</v>
      </c>
      <c r="C4" s="44" t="s">
        <v>228</v>
      </c>
      <c r="D4" s="44">
        <v>123850</v>
      </c>
      <c r="E4" s="44" t="s">
        <v>11</v>
      </c>
      <c r="F4" s="44" t="s">
        <v>40</v>
      </c>
      <c r="G4" s="44">
        <f>VLOOKUP($D4,CLASS!$D$2:$W$405,9,FALSE)</f>
        <v>88</v>
      </c>
      <c r="H4" s="44">
        <f>VLOOKUP($D4,CLASS!$D$2:$W$405,4,FALSE)</f>
        <v>5</v>
      </c>
      <c r="I4" s="45">
        <f t="shared" si="0"/>
        <v>93</v>
      </c>
    </row>
    <row r="5" spans="1:47" x14ac:dyDescent="0.25">
      <c r="A5" s="47" t="s">
        <v>29</v>
      </c>
      <c r="B5" s="46" t="s">
        <v>195</v>
      </c>
      <c r="C5" s="44" t="s">
        <v>203</v>
      </c>
      <c r="D5" s="44">
        <v>132857</v>
      </c>
      <c r="E5" s="44" t="s">
        <v>13</v>
      </c>
      <c r="F5" s="44" t="s">
        <v>8</v>
      </c>
      <c r="G5" s="45">
        <f>VLOOKUP($D5,CLASS!$D$2:$W$405,9,FALSE)</f>
        <v>78</v>
      </c>
      <c r="H5" s="45">
        <f>VLOOKUP($D5,CLASS!$D$2:$W$405,4,FALSE)</f>
        <v>15</v>
      </c>
      <c r="I5" s="45">
        <f>IF(IF(G5,G5+H5,0)&lt;=100,IF(G5,G5+H5,0),100)</f>
        <v>93</v>
      </c>
    </row>
    <row r="6" spans="1:47" x14ac:dyDescent="0.25">
      <c r="A6" s="47" t="s">
        <v>29</v>
      </c>
      <c r="B6" s="46" t="s">
        <v>272</v>
      </c>
      <c r="C6" s="44" t="s">
        <v>328</v>
      </c>
      <c r="D6" s="44">
        <v>132588</v>
      </c>
      <c r="E6" s="44" t="s">
        <v>13</v>
      </c>
      <c r="F6" s="44" t="s">
        <v>8</v>
      </c>
      <c r="G6" s="44">
        <f>VLOOKUP($D6,CLASS!$D$2:$W$405,9,FALSE)</f>
        <v>77</v>
      </c>
      <c r="H6" s="44">
        <f>VLOOKUP($D6,CLASS!$D$2:$W$405,4,FALSE)</f>
        <v>15</v>
      </c>
      <c r="I6" s="45">
        <f t="shared" si="0"/>
        <v>92</v>
      </c>
    </row>
    <row r="7" spans="1:47" x14ac:dyDescent="0.25">
      <c r="A7" s="47" t="s">
        <v>29</v>
      </c>
      <c r="B7" s="46" t="s">
        <v>211</v>
      </c>
      <c r="C7" s="44" t="s">
        <v>294</v>
      </c>
      <c r="D7" s="44">
        <v>101732</v>
      </c>
      <c r="E7" s="44" t="s">
        <v>12</v>
      </c>
      <c r="F7" s="44" t="s">
        <v>8</v>
      </c>
      <c r="G7" s="44">
        <f>VLOOKUP($D7,CLASS!$D$2:$W$405,9,FALSE)</f>
        <v>82</v>
      </c>
      <c r="H7" s="44">
        <f>VLOOKUP($D7,CLASS!$D$2:$W$405,4,FALSE)</f>
        <v>10</v>
      </c>
      <c r="I7" s="45">
        <f t="shared" si="0"/>
        <v>92</v>
      </c>
    </row>
    <row r="8" spans="1:47" x14ac:dyDescent="0.25">
      <c r="A8" s="47" t="s">
        <v>29</v>
      </c>
      <c r="B8" s="46" t="s">
        <v>143</v>
      </c>
      <c r="C8" s="44" t="s">
        <v>264</v>
      </c>
      <c r="D8" s="44">
        <v>129290</v>
      </c>
      <c r="E8" s="44" t="s">
        <v>12</v>
      </c>
      <c r="F8" s="44" t="s">
        <v>8</v>
      </c>
      <c r="G8" s="45">
        <f>VLOOKUP($D8,CLASS!$D$2:$W$405,9,FALSE)</f>
        <v>81</v>
      </c>
      <c r="H8" s="45">
        <f>VLOOKUP($D8,CLASS!$D$2:$W$405,4,FALSE)</f>
        <v>10</v>
      </c>
      <c r="I8" s="45">
        <f t="shared" si="0"/>
        <v>91</v>
      </c>
    </row>
    <row r="9" spans="1:47" x14ac:dyDescent="0.25">
      <c r="A9" s="47" t="s">
        <v>29</v>
      </c>
      <c r="B9" s="46" t="s">
        <v>237</v>
      </c>
      <c r="C9" s="44" t="s">
        <v>238</v>
      </c>
      <c r="D9" s="44">
        <v>100237</v>
      </c>
      <c r="E9" s="44" t="s">
        <v>11</v>
      </c>
      <c r="F9" s="44" t="s">
        <v>8</v>
      </c>
      <c r="G9" s="44">
        <f>VLOOKUP($D9,CLASS!$D$2:$W$405,9,FALSE)</f>
        <v>86</v>
      </c>
      <c r="H9" s="44">
        <f>VLOOKUP($D9,CLASS!$D$2:$W$405,4,FALSE)</f>
        <v>5</v>
      </c>
      <c r="I9" s="45">
        <f t="shared" si="0"/>
        <v>91</v>
      </c>
    </row>
    <row r="10" spans="1:47" ht="15.75" thickBot="1" x14ac:dyDescent="0.3">
      <c r="A10" s="47" t="s">
        <v>29</v>
      </c>
      <c r="B10" s="46" t="s">
        <v>110</v>
      </c>
      <c r="C10" s="44" t="s">
        <v>111</v>
      </c>
      <c r="D10" s="44">
        <v>131815</v>
      </c>
      <c r="E10" s="44" t="s">
        <v>7</v>
      </c>
      <c r="F10" s="44" t="s">
        <v>8</v>
      </c>
      <c r="G10" s="44">
        <f>VLOOKUP($D10,CLASS!$D$2:$W$405,9,FALSE)</f>
        <v>91</v>
      </c>
      <c r="H10" s="44">
        <f>VLOOKUP($D10,CLASS!$D$2:$W$405,4,FALSE)</f>
        <v>0</v>
      </c>
      <c r="I10" s="45">
        <f t="shared" si="0"/>
        <v>91</v>
      </c>
    </row>
    <row r="11" spans="1:47" ht="15.75" thickBot="1" x14ac:dyDescent="0.3">
      <c r="A11" s="47" t="s">
        <v>29</v>
      </c>
      <c r="B11" s="46" t="s">
        <v>262</v>
      </c>
      <c r="C11" s="44" t="s">
        <v>263</v>
      </c>
      <c r="D11" s="44">
        <v>127817</v>
      </c>
      <c r="E11" s="44" t="s">
        <v>12</v>
      </c>
      <c r="F11" s="44" t="s">
        <v>8</v>
      </c>
      <c r="G11" s="2">
        <f>VLOOKUP($D11,CLASS!$D$2:$W$405,9,FALSE)</f>
        <v>80</v>
      </c>
      <c r="H11" s="2">
        <f>VLOOKUP($D11,CLASS!$D$2:$W$405,4,FALSE)</f>
        <v>10</v>
      </c>
      <c r="I11" s="45">
        <f t="shared" si="0"/>
        <v>90</v>
      </c>
      <c r="J11" s="53">
        <f>SUM(I2:I11)</f>
        <v>929</v>
      </c>
    </row>
    <row r="12" spans="1:47" x14ac:dyDescent="0.25">
      <c r="A12" s="47" t="s">
        <v>29</v>
      </c>
      <c r="B12" s="46" t="s">
        <v>105</v>
      </c>
      <c r="C12" s="44" t="s">
        <v>106</v>
      </c>
      <c r="D12" s="44">
        <v>127228</v>
      </c>
      <c r="E12" s="44" t="s">
        <v>7</v>
      </c>
      <c r="F12" s="44" t="s">
        <v>8</v>
      </c>
      <c r="G12" s="44">
        <f>VLOOKUP($D12,CLASS!$D$2:$W$405,9,FALSE)</f>
        <v>90</v>
      </c>
      <c r="H12" s="44">
        <f>VLOOKUP($D12,CLASS!$D$2:$W$405,4,FALSE)</f>
        <v>0</v>
      </c>
      <c r="I12" s="45">
        <f t="shared" si="0"/>
        <v>90</v>
      </c>
      <c r="J12" s="45"/>
    </row>
    <row r="13" spans="1:47" x14ac:dyDescent="0.25">
      <c r="A13" s="47" t="s">
        <v>29</v>
      </c>
      <c r="B13" s="46" t="s">
        <v>272</v>
      </c>
      <c r="C13" s="44" t="s">
        <v>351</v>
      </c>
      <c r="D13" s="44">
        <v>134401</v>
      </c>
      <c r="E13" s="44" t="s">
        <v>13</v>
      </c>
      <c r="F13" s="44" t="s">
        <v>8</v>
      </c>
      <c r="G13">
        <f>VLOOKUP($D13,CLASS!$D$2:$W$405,9,FALSE)</f>
        <v>74</v>
      </c>
      <c r="H13">
        <f>VLOOKUP($D13,CLASS!$D$2:$W$405,4,FALSE)</f>
        <v>15</v>
      </c>
      <c r="I13" s="45">
        <f t="shared" si="0"/>
        <v>89</v>
      </c>
    </row>
    <row r="14" spans="1:47" x14ac:dyDescent="0.25">
      <c r="A14" s="47" t="s">
        <v>29</v>
      </c>
      <c r="B14" s="46" t="s">
        <v>143</v>
      </c>
      <c r="C14" s="44" t="s">
        <v>278</v>
      </c>
      <c r="D14" s="44">
        <v>118492</v>
      </c>
      <c r="E14" s="44" t="s">
        <v>12</v>
      </c>
      <c r="F14" s="44" t="s">
        <v>8</v>
      </c>
      <c r="G14">
        <f>VLOOKUP($D14,CLASS!$D$2:$W$405,9,FALSE)</f>
        <v>78</v>
      </c>
      <c r="H14">
        <f>VLOOKUP($D14,CLASS!$D$2:$W$405,4,FALSE)</f>
        <v>10</v>
      </c>
      <c r="I14" s="45">
        <f t="shared" si="0"/>
        <v>88</v>
      </c>
    </row>
    <row r="15" spans="1:47" x14ac:dyDescent="0.25">
      <c r="A15" s="47" t="s">
        <v>29</v>
      </c>
      <c r="B15" s="45" t="s">
        <v>146</v>
      </c>
      <c r="C15" s="44" t="s">
        <v>161</v>
      </c>
      <c r="D15" s="44">
        <v>127102</v>
      </c>
      <c r="E15" s="44" t="s">
        <v>11</v>
      </c>
      <c r="F15" s="44" t="s">
        <v>42</v>
      </c>
      <c r="G15">
        <f>VLOOKUP($D15,CLASS!$D$2:$W$405,9,FALSE)</f>
        <v>81</v>
      </c>
      <c r="H15">
        <f>VLOOKUP($D15,CLASS!$D$2:$W$405,4,FALSE)</f>
        <v>5</v>
      </c>
      <c r="I15" s="45">
        <f t="shared" si="0"/>
        <v>86</v>
      </c>
    </row>
    <row r="16" spans="1:47" x14ac:dyDescent="0.25">
      <c r="A16" s="47" t="s">
        <v>29</v>
      </c>
      <c r="B16" s="46" t="s">
        <v>38</v>
      </c>
      <c r="C16" s="44" t="s">
        <v>242</v>
      </c>
      <c r="D16" s="44">
        <v>132581</v>
      </c>
      <c r="E16" s="44" t="s">
        <v>12</v>
      </c>
      <c r="F16" s="44" t="s">
        <v>8</v>
      </c>
      <c r="G16">
        <f>VLOOKUP($D16,CLASS!$D$2:$W$405,9,FALSE)</f>
        <v>75</v>
      </c>
      <c r="H16">
        <f>VLOOKUP($D16,CLASS!$D$2:$W$405,4,FALSE)</f>
        <v>10</v>
      </c>
      <c r="I16" s="45">
        <f t="shared" si="0"/>
        <v>85</v>
      </c>
    </row>
    <row r="17" spans="1:10" x14ac:dyDescent="0.25">
      <c r="A17" s="47" t="s">
        <v>29</v>
      </c>
      <c r="B17" s="46" t="s">
        <v>209</v>
      </c>
      <c r="C17" s="44" t="s">
        <v>210</v>
      </c>
      <c r="D17" s="44">
        <v>39914</v>
      </c>
      <c r="E17" s="44" t="s">
        <v>11</v>
      </c>
      <c r="F17" s="44" t="s">
        <v>35</v>
      </c>
      <c r="G17">
        <f>VLOOKUP($D17,CLASS!$D$2:$W$405,9,FALSE)</f>
        <v>78</v>
      </c>
      <c r="H17">
        <f>VLOOKUP($D17,CLASS!$D$2:$W$405,4,FALSE)</f>
        <v>5</v>
      </c>
      <c r="I17" s="45">
        <f t="shared" si="0"/>
        <v>83</v>
      </c>
    </row>
    <row r="18" spans="1:10" x14ac:dyDescent="0.25">
      <c r="A18" s="47" t="s">
        <v>29</v>
      </c>
      <c r="B18" s="46" t="s">
        <v>354</v>
      </c>
      <c r="C18" s="44" t="s">
        <v>355</v>
      </c>
      <c r="D18" s="44">
        <v>121439</v>
      </c>
      <c r="E18" s="44" t="s">
        <v>13</v>
      </c>
      <c r="F18" s="44" t="s">
        <v>36</v>
      </c>
      <c r="G18" s="44">
        <f>VLOOKUP($D18,CLASS!$D$2:$W$405,9,FALSE)</f>
        <v>63</v>
      </c>
      <c r="H18" s="44">
        <f>VLOOKUP($D18,CLASS!$D$2:$W$405,4,FALSE)</f>
        <v>15</v>
      </c>
      <c r="I18" s="45">
        <f t="shared" si="0"/>
        <v>78</v>
      </c>
    </row>
    <row r="19" spans="1:10" x14ac:dyDescent="0.25">
      <c r="A19" s="47" t="s">
        <v>29</v>
      </c>
      <c r="B19" s="46" t="s">
        <v>169</v>
      </c>
      <c r="C19" s="44" t="s">
        <v>207</v>
      </c>
      <c r="D19" s="44">
        <v>70096</v>
      </c>
      <c r="E19" s="44" t="s">
        <v>11</v>
      </c>
      <c r="F19" s="44" t="s">
        <v>8</v>
      </c>
      <c r="G19" s="44">
        <f>VLOOKUP($D19,CLASS!$D$2:$W$405,9,FALSE)</f>
        <v>73</v>
      </c>
      <c r="H19" s="44">
        <f>VLOOKUP($D19,CLASS!$D$2:$W$405,4,FALSE)</f>
        <v>5</v>
      </c>
      <c r="I19" s="45">
        <f t="shared" si="0"/>
        <v>78</v>
      </c>
    </row>
    <row r="20" spans="1:10" x14ac:dyDescent="0.25">
      <c r="A20" s="47" t="s">
        <v>29</v>
      </c>
      <c r="B20" s="46" t="s">
        <v>59</v>
      </c>
      <c r="C20" s="44" t="s">
        <v>122</v>
      </c>
      <c r="D20" s="44">
        <v>110543</v>
      </c>
      <c r="E20" s="44" t="s">
        <v>7</v>
      </c>
      <c r="F20" s="44" t="s">
        <v>8</v>
      </c>
      <c r="G20">
        <f>VLOOKUP($D20,CLASS!$D$2:$W$405,9,FALSE)</f>
        <v>78</v>
      </c>
      <c r="H20">
        <f>VLOOKUP($D20,CLASS!$D$2:$W$405,4,FALSE)</f>
        <v>0</v>
      </c>
      <c r="I20" s="45">
        <f t="shared" si="0"/>
        <v>78</v>
      </c>
    </row>
    <row r="21" spans="1:10" x14ac:dyDescent="0.25">
      <c r="A21" s="47" t="s">
        <v>29</v>
      </c>
      <c r="B21" s="46" t="s">
        <v>99</v>
      </c>
      <c r="C21" s="44" t="s">
        <v>293</v>
      </c>
      <c r="D21" s="44">
        <v>14756</v>
      </c>
      <c r="E21" s="44" t="s">
        <v>12</v>
      </c>
      <c r="F21" s="44" t="s">
        <v>35</v>
      </c>
      <c r="G21">
        <f>VLOOKUP($D21,CLASS!$D$2:$W$405,9,FALSE)</f>
        <v>65</v>
      </c>
      <c r="H21">
        <f>VLOOKUP($D21,CLASS!$D$2:$W$405,4,FALSE)</f>
        <v>10</v>
      </c>
      <c r="I21" s="45">
        <f t="shared" si="0"/>
        <v>75</v>
      </c>
      <c r="J21" s="46"/>
    </row>
    <row r="22" spans="1:10" x14ac:dyDescent="0.25">
      <c r="A22" s="47" t="s">
        <v>29</v>
      </c>
      <c r="B22" s="46" t="s">
        <v>388</v>
      </c>
      <c r="C22" s="44" t="s">
        <v>389</v>
      </c>
      <c r="D22" s="44">
        <v>135287</v>
      </c>
      <c r="E22" s="44" t="s">
        <v>13</v>
      </c>
      <c r="F22" s="44" t="s">
        <v>41</v>
      </c>
      <c r="G22">
        <f>VLOOKUP($D22,CLASS!$D$2:$W$405,9,FALSE)</f>
        <v>0</v>
      </c>
      <c r="H22">
        <f>VLOOKUP($D22,CLASS!$D$2:$W$405,4,FALSE)</f>
        <v>15</v>
      </c>
      <c r="I22" s="45">
        <f t="shared" si="0"/>
        <v>0</v>
      </c>
    </row>
    <row r="23" spans="1:10" x14ac:dyDescent="0.25">
      <c r="A23" s="47" t="s">
        <v>29</v>
      </c>
      <c r="B23" s="46" t="s">
        <v>118</v>
      </c>
      <c r="C23" s="44" t="s">
        <v>247</v>
      </c>
      <c r="D23" s="44">
        <v>130953</v>
      </c>
      <c r="E23" s="44" t="s">
        <v>12</v>
      </c>
      <c r="F23" s="44" t="s">
        <v>8</v>
      </c>
      <c r="G23">
        <f>VLOOKUP($D23,CLASS!$D$2:$W$405,9,FALSE)</f>
        <v>0</v>
      </c>
      <c r="H23">
        <f>VLOOKUP($D23,CLASS!$D$2:$W$405,4,FALSE)</f>
        <v>10</v>
      </c>
      <c r="I23" s="45">
        <f t="shared" si="0"/>
        <v>0</v>
      </c>
    </row>
    <row r="24" spans="1:10" x14ac:dyDescent="0.25">
      <c r="A24" s="47" t="s">
        <v>29</v>
      </c>
      <c r="B24" s="46" t="s">
        <v>254</v>
      </c>
      <c r="C24" s="44" t="s">
        <v>255</v>
      </c>
      <c r="D24" s="44">
        <v>123331</v>
      </c>
      <c r="E24" s="44" t="s">
        <v>12</v>
      </c>
      <c r="F24" s="44" t="s">
        <v>8</v>
      </c>
      <c r="G24" s="45">
        <f>VLOOKUP($D24,CLASS!$D$2:$W$405,9,FALSE)</f>
        <v>0</v>
      </c>
      <c r="H24" s="45">
        <f>VLOOKUP($D24,CLASS!$D$2:$W$405,4,FALSE)</f>
        <v>10</v>
      </c>
      <c r="I24" s="45">
        <f t="shared" si="0"/>
        <v>0</v>
      </c>
    </row>
    <row r="25" spans="1:10" x14ac:dyDescent="0.25">
      <c r="A25" s="47" t="s">
        <v>29</v>
      </c>
      <c r="B25" s="46" t="s">
        <v>175</v>
      </c>
      <c r="C25" s="44" t="s">
        <v>212</v>
      </c>
      <c r="D25" s="44">
        <v>130868</v>
      </c>
      <c r="E25" s="44" t="s">
        <v>12</v>
      </c>
      <c r="F25" s="44" t="s">
        <v>8</v>
      </c>
      <c r="G25">
        <f>VLOOKUP($D25,CLASS!$D$2:$W$405,9,FALSE)</f>
        <v>0</v>
      </c>
      <c r="H25">
        <f>VLOOKUP($D25,CLASS!$D$2:$W$405,4,FALSE)</f>
        <v>10</v>
      </c>
      <c r="I25" s="45">
        <f t="shared" si="0"/>
        <v>0</v>
      </c>
    </row>
    <row r="26" spans="1:10" x14ac:dyDescent="0.25">
      <c r="A26" s="47" t="s">
        <v>29</v>
      </c>
      <c r="B26" s="46" t="s">
        <v>304</v>
      </c>
      <c r="C26" s="44" t="s">
        <v>305</v>
      </c>
      <c r="D26" s="44">
        <v>66730</v>
      </c>
      <c r="E26" s="44" t="s">
        <v>12</v>
      </c>
      <c r="F26" s="44" t="s">
        <v>35</v>
      </c>
      <c r="G26">
        <f>VLOOKUP($D26,CLASS!$D$2:$W$405,9,FALSE)</f>
        <v>0</v>
      </c>
      <c r="H26">
        <f>VLOOKUP($D26,CLASS!$D$2:$W$405,4,FALSE)</f>
        <v>10</v>
      </c>
      <c r="I26" s="45">
        <f t="shared" si="0"/>
        <v>0</v>
      </c>
    </row>
    <row r="27" spans="1:10" x14ac:dyDescent="0.25">
      <c r="A27" s="47" t="s">
        <v>29</v>
      </c>
      <c r="B27" s="46" t="s">
        <v>175</v>
      </c>
      <c r="C27" s="44" t="s">
        <v>315</v>
      </c>
      <c r="D27" s="44">
        <v>50249</v>
      </c>
      <c r="E27" s="44" t="s">
        <v>12</v>
      </c>
      <c r="F27" s="44" t="s">
        <v>8</v>
      </c>
      <c r="G27" s="45">
        <f>VLOOKUP($D27,CLASS!$D$2:$W$405,9,FALSE)</f>
        <v>0</v>
      </c>
      <c r="H27" s="45">
        <f>VLOOKUP($D27,CLASS!$D$2:$W$405,4,FALSE)</f>
        <v>10</v>
      </c>
      <c r="I27" s="45">
        <f t="shared" si="0"/>
        <v>0</v>
      </c>
    </row>
    <row r="28" spans="1:10" x14ac:dyDescent="0.25">
      <c r="A28" s="47" t="s">
        <v>29</v>
      </c>
      <c r="B28" s="46" t="s">
        <v>320</v>
      </c>
      <c r="C28" s="44" t="s">
        <v>321</v>
      </c>
      <c r="D28" s="44">
        <v>97582</v>
      </c>
      <c r="E28" s="44" t="s">
        <v>12</v>
      </c>
      <c r="F28" s="44" t="s">
        <v>36</v>
      </c>
      <c r="G28" s="45">
        <f>VLOOKUP($D28,CLASS!$D$2:$W$405,9,FALSE)</f>
        <v>0</v>
      </c>
      <c r="H28" s="45">
        <f>VLOOKUP($D28,CLASS!$D$2:$W$405,4,FALSE)</f>
        <v>10</v>
      </c>
      <c r="I28" s="45">
        <f t="shared" si="0"/>
        <v>0</v>
      </c>
    </row>
    <row r="29" spans="1:10" x14ac:dyDescent="0.25">
      <c r="A29" s="47" t="s">
        <v>29</v>
      </c>
      <c r="B29" s="46" t="s">
        <v>38</v>
      </c>
      <c r="C29" s="44" t="s">
        <v>158</v>
      </c>
      <c r="D29" s="44">
        <v>108833</v>
      </c>
      <c r="E29" s="44" t="s">
        <v>11</v>
      </c>
      <c r="F29" s="44" t="s">
        <v>8</v>
      </c>
      <c r="G29">
        <f>VLOOKUP($D29,CLASS!$D$2:$W$405,9,FALSE)</f>
        <v>0</v>
      </c>
      <c r="H29">
        <f>VLOOKUP($D29,CLASS!$D$2:$W$405,4,FALSE)</f>
        <v>5</v>
      </c>
      <c r="I29" s="45">
        <f t="shared" si="0"/>
        <v>0</v>
      </c>
    </row>
    <row r="30" spans="1:10" x14ac:dyDescent="0.25">
      <c r="A30" s="47" t="s">
        <v>29</v>
      </c>
      <c r="B30" s="46" t="s">
        <v>67</v>
      </c>
      <c r="C30" s="44" t="s">
        <v>37</v>
      </c>
      <c r="D30" s="44">
        <v>129298</v>
      </c>
      <c r="E30" s="44" t="s">
        <v>11</v>
      </c>
      <c r="F30" s="44" t="s">
        <v>8</v>
      </c>
      <c r="G30">
        <f>VLOOKUP($D30,CLASS!$D$2:$W$405,9,FALSE)</f>
        <v>0</v>
      </c>
      <c r="H30">
        <f>VLOOKUP($D30,CLASS!$D$2:$W$405,4,FALSE)</f>
        <v>5</v>
      </c>
      <c r="I30" s="45">
        <f t="shared" si="0"/>
        <v>0</v>
      </c>
    </row>
    <row r="31" spans="1:10" x14ac:dyDescent="0.25">
      <c r="A31" s="47" t="s">
        <v>29</v>
      </c>
      <c r="B31" s="46" t="s">
        <v>162</v>
      </c>
      <c r="C31" s="44" t="s">
        <v>163</v>
      </c>
      <c r="D31" s="44">
        <v>128781</v>
      </c>
      <c r="E31" s="44" t="s">
        <v>11</v>
      </c>
      <c r="F31" s="44" t="s">
        <v>8</v>
      </c>
      <c r="G31">
        <f>VLOOKUP($D31,CLASS!$D$2:$W$405,9,FALSE)</f>
        <v>0</v>
      </c>
      <c r="H31">
        <f>VLOOKUP($D31,CLASS!$D$2:$W$405,4,FALSE)</f>
        <v>5</v>
      </c>
      <c r="I31" s="45">
        <f t="shared" si="0"/>
        <v>0</v>
      </c>
    </row>
    <row r="32" spans="1:10" x14ac:dyDescent="0.25">
      <c r="A32" s="47" t="s">
        <v>29</v>
      </c>
      <c r="B32" s="46" t="s">
        <v>171</v>
      </c>
      <c r="C32" s="44" t="s">
        <v>172</v>
      </c>
      <c r="D32" s="44">
        <v>109360</v>
      </c>
      <c r="E32" s="44" t="s">
        <v>11</v>
      </c>
      <c r="F32" s="44" t="s">
        <v>8</v>
      </c>
      <c r="G32">
        <f>VLOOKUP($D32,CLASS!$D$2:$W$405,9,FALSE)</f>
        <v>0</v>
      </c>
      <c r="H32">
        <f>VLOOKUP($D32,CLASS!$D$2:$W$405,4,FALSE)</f>
        <v>5</v>
      </c>
      <c r="I32" s="45">
        <f t="shared" si="0"/>
        <v>0</v>
      </c>
    </row>
    <row r="33" spans="1:10" x14ac:dyDescent="0.25">
      <c r="A33" s="47" t="s">
        <v>29</v>
      </c>
      <c r="B33" s="46" t="s">
        <v>175</v>
      </c>
      <c r="C33" s="44" t="s">
        <v>176</v>
      </c>
      <c r="D33" s="44">
        <v>108719</v>
      </c>
      <c r="E33" s="44" t="s">
        <v>11</v>
      </c>
      <c r="F33" s="44" t="s">
        <v>8</v>
      </c>
      <c r="G33">
        <f>VLOOKUP($D33,CLASS!$D$2:$W$405,9,FALSE)</f>
        <v>0</v>
      </c>
      <c r="H33">
        <f>VLOOKUP($D33,CLASS!$D$2:$W$405,4,FALSE)</f>
        <v>5</v>
      </c>
      <c r="I33" s="45">
        <f t="shared" si="0"/>
        <v>0</v>
      </c>
    </row>
    <row r="34" spans="1:10" x14ac:dyDescent="0.25">
      <c r="A34" s="47" t="s">
        <v>29</v>
      </c>
      <c r="B34" s="46" t="s">
        <v>69</v>
      </c>
      <c r="C34" s="44" t="s">
        <v>208</v>
      </c>
      <c r="D34" s="44">
        <v>108393</v>
      </c>
      <c r="E34" s="44" t="s">
        <v>11</v>
      </c>
      <c r="F34" s="44" t="s">
        <v>8</v>
      </c>
      <c r="G34">
        <f>VLOOKUP($D34,CLASS!$D$2:$W$405,9,FALSE)</f>
        <v>0</v>
      </c>
      <c r="H34">
        <f>VLOOKUP($D34,CLASS!$D$2:$W$405,4,FALSE)</f>
        <v>5</v>
      </c>
      <c r="I34" s="45">
        <f t="shared" si="0"/>
        <v>0</v>
      </c>
      <c r="J34" s="46"/>
    </row>
    <row r="35" spans="1:10" x14ac:dyDescent="0.25">
      <c r="A35" s="47" t="s">
        <v>29</v>
      </c>
      <c r="B35" s="45" t="s">
        <v>211</v>
      </c>
      <c r="C35" s="44" t="s">
        <v>212</v>
      </c>
      <c r="D35" s="44">
        <v>4730</v>
      </c>
      <c r="E35" s="44" t="s">
        <v>11</v>
      </c>
      <c r="F35" s="44" t="s">
        <v>8</v>
      </c>
      <c r="G35">
        <f>VLOOKUP($D35,CLASS!$D$2:$W$405,9,FALSE)</f>
        <v>0</v>
      </c>
      <c r="H35">
        <f>VLOOKUP($D35,CLASS!$D$2:$W$405,4,FALSE)</f>
        <v>5</v>
      </c>
      <c r="I35" s="45">
        <f t="shared" si="0"/>
        <v>0</v>
      </c>
    </row>
    <row r="36" spans="1:10" x14ac:dyDescent="0.25">
      <c r="A36" s="47" t="s">
        <v>29</v>
      </c>
      <c r="B36" s="45" t="s">
        <v>210</v>
      </c>
      <c r="C36" s="44" t="s">
        <v>225</v>
      </c>
      <c r="D36" s="44">
        <v>105787</v>
      </c>
      <c r="E36" s="44" t="s">
        <v>11</v>
      </c>
      <c r="F36" s="44" t="s">
        <v>8</v>
      </c>
      <c r="G36" s="44">
        <f>VLOOKUP($D36,CLASS!$D$2:$W$405,9,FALSE)</f>
        <v>0</v>
      </c>
      <c r="H36" s="44">
        <f>VLOOKUP($D36,CLASS!$D$2:$W$405,4,FALSE)</f>
        <v>5</v>
      </c>
      <c r="I36" s="45">
        <f t="shared" si="0"/>
        <v>0</v>
      </c>
    </row>
    <row r="37" spans="1:10" x14ac:dyDescent="0.25">
      <c r="A37" s="47" t="s">
        <v>29</v>
      </c>
      <c r="B37" s="46" t="s">
        <v>233</v>
      </c>
      <c r="C37" s="44" t="s">
        <v>192</v>
      </c>
      <c r="D37" s="44">
        <v>47836</v>
      </c>
      <c r="E37" s="44" t="s">
        <v>11</v>
      </c>
      <c r="F37" s="44" t="s">
        <v>8</v>
      </c>
      <c r="G37" s="44">
        <f>VLOOKUP($D37,CLASS!$D$2:$W$405,9,FALSE)</f>
        <v>0</v>
      </c>
      <c r="H37" s="44">
        <f>VLOOKUP($D37,CLASS!$D$2:$W$405,4,FALSE)</f>
        <v>5</v>
      </c>
      <c r="I37" s="45">
        <f t="shared" si="0"/>
        <v>0</v>
      </c>
      <c r="J37" s="46"/>
    </row>
    <row r="38" spans="1:10" x14ac:dyDescent="0.25">
      <c r="A38" s="47" t="s">
        <v>29</v>
      </c>
      <c r="B38" s="46" t="s">
        <v>88</v>
      </c>
      <c r="C38" s="44" t="s">
        <v>240</v>
      </c>
      <c r="D38" s="44">
        <v>106527</v>
      </c>
      <c r="E38" s="44" t="s">
        <v>11</v>
      </c>
      <c r="F38" s="44" t="s">
        <v>35</v>
      </c>
      <c r="G38">
        <f>VLOOKUP($D38,CLASS!$D$2:$W$405,9,FALSE)</f>
        <v>0</v>
      </c>
      <c r="H38">
        <f>VLOOKUP($D38,CLASS!$D$2:$W$405,4,FALSE)</f>
        <v>5</v>
      </c>
      <c r="I38" s="45">
        <f t="shared" si="0"/>
        <v>0</v>
      </c>
    </row>
    <row r="39" spans="1:10" x14ac:dyDescent="0.25">
      <c r="A39" s="47" t="s">
        <v>29</v>
      </c>
      <c r="B39" s="46" t="s">
        <v>65</v>
      </c>
      <c r="C39" s="44" t="s">
        <v>66</v>
      </c>
      <c r="D39" s="44">
        <v>105239</v>
      </c>
      <c r="E39" s="44" t="s">
        <v>23</v>
      </c>
      <c r="F39" s="44" t="s">
        <v>8</v>
      </c>
      <c r="G39" s="45">
        <f>VLOOKUP($D39,CLASS!$D$2:$W$405,9,FALSE)</f>
        <v>0</v>
      </c>
      <c r="H39" s="45">
        <f>VLOOKUP($D39,CLASS!$D$2:$W$405,4,FALSE)</f>
        <v>0</v>
      </c>
      <c r="I39" s="45">
        <f t="shared" si="0"/>
        <v>0</v>
      </c>
    </row>
    <row r="40" spans="1:10" x14ac:dyDescent="0.25">
      <c r="A40" s="47" t="s">
        <v>29</v>
      </c>
      <c r="B40" s="46" t="s">
        <v>75</v>
      </c>
      <c r="C40" s="44" t="s">
        <v>76</v>
      </c>
      <c r="D40" s="44">
        <v>125785</v>
      </c>
      <c r="E40" s="44" t="s">
        <v>23</v>
      </c>
      <c r="F40" s="44" t="s">
        <v>40</v>
      </c>
      <c r="G40" s="45">
        <f>VLOOKUP($D40,CLASS!$D$2:$W$405,9,FALSE)</f>
        <v>0</v>
      </c>
      <c r="H40" s="45">
        <f>VLOOKUP($D40,CLASS!$D$2:$W$405,4,FALSE)</f>
        <v>0</v>
      </c>
      <c r="I40" s="45">
        <f t="shared" si="0"/>
        <v>0</v>
      </c>
    </row>
    <row r="41" spans="1:10" x14ac:dyDescent="0.25">
      <c r="A41" s="47" t="s">
        <v>29</v>
      </c>
      <c r="B41" s="46" t="s">
        <v>81</v>
      </c>
      <c r="C41" s="44" t="s">
        <v>82</v>
      </c>
      <c r="D41" s="44">
        <v>43085</v>
      </c>
      <c r="E41" s="44" t="s">
        <v>23</v>
      </c>
      <c r="F41" s="44" t="s">
        <v>8</v>
      </c>
      <c r="G41">
        <f>VLOOKUP($D41,CLASS!$D$2:$W$405,9,FALSE)</f>
        <v>0</v>
      </c>
      <c r="H41">
        <f>VLOOKUP($D41,CLASS!$D$2:$W$405,4,FALSE)</f>
        <v>0</v>
      </c>
      <c r="I41" s="45">
        <f t="shared" si="0"/>
        <v>0</v>
      </c>
      <c r="J41" s="45"/>
    </row>
    <row r="42" spans="1:10" x14ac:dyDescent="0.25">
      <c r="A42" s="47" t="s">
        <v>29</v>
      </c>
      <c r="B42" s="46" t="s">
        <v>92</v>
      </c>
      <c r="C42" s="44" t="s">
        <v>93</v>
      </c>
      <c r="D42" s="44">
        <v>72679</v>
      </c>
      <c r="E42" s="44" t="s">
        <v>23</v>
      </c>
      <c r="F42" s="44" t="s">
        <v>8</v>
      </c>
      <c r="G42">
        <f>VLOOKUP($D42,CLASS!$D$2:$W$405,9,FALSE)</f>
        <v>0</v>
      </c>
      <c r="H42">
        <f>VLOOKUP($D42,CLASS!$D$2:$W$405,4,FALSE)</f>
        <v>0</v>
      </c>
      <c r="I42" s="45">
        <f t="shared" si="0"/>
        <v>0</v>
      </c>
    </row>
    <row r="43" spans="1:10" x14ac:dyDescent="0.25">
      <c r="A43" s="47" t="s">
        <v>29</v>
      </c>
      <c r="B43" s="46" t="s">
        <v>97</v>
      </c>
      <c r="C43" s="44" t="s">
        <v>98</v>
      </c>
      <c r="D43" s="44">
        <v>103026</v>
      </c>
      <c r="E43" s="44" t="s">
        <v>23</v>
      </c>
      <c r="F43" s="44" t="s">
        <v>8</v>
      </c>
      <c r="G43">
        <f>VLOOKUP($D43,CLASS!$D$2:$W$405,9,FALSE)</f>
        <v>0</v>
      </c>
      <c r="H43">
        <f>VLOOKUP($D43,CLASS!$D$2:$W$405,4,FALSE)</f>
        <v>0</v>
      </c>
      <c r="I43" s="45">
        <f t="shared" si="0"/>
        <v>0</v>
      </c>
    </row>
    <row r="44" spans="1:10" x14ac:dyDescent="0.25">
      <c r="A44" s="47" t="s">
        <v>29</v>
      </c>
      <c r="B44" s="46" t="s">
        <v>101</v>
      </c>
      <c r="C44" s="44" t="s">
        <v>102</v>
      </c>
      <c r="D44" s="44">
        <v>107104</v>
      </c>
      <c r="E44" s="44" t="s">
        <v>7</v>
      </c>
      <c r="F44" s="44" t="s">
        <v>8</v>
      </c>
      <c r="G44">
        <f>VLOOKUP($D44,CLASS!$D$2:$W$405,9,FALSE)</f>
        <v>0</v>
      </c>
      <c r="H44">
        <f>VLOOKUP($D44,CLASS!$D$2:$W$405,4,FALSE)</f>
        <v>0</v>
      </c>
      <c r="I44" s="45">
        <f t="shared" si="0"/>
        <v>0</v>
      </c>
    </row>
    <row r="45" spans="1:10" x14ac:dyDescent="0.25">
      <c r="A45" s="47" t="s">
        <v>29</v>
      </c>
      <c r="B45" s="46" t="s">
        <v>103</v>
      </c>
      <c r="C45" s="44" t="s">
        <v>104</v>
      </c>
      <c r="D45" s="44">
        <v>107036</v>
      </c>
      <c r="E45" s="44" t="s">
        <v>7</v>
      </c>
      <c r="F45" s="44" t="s">
        <v>8</v>
      </c>
      <c r="G45">
        <f>VLOOKUP($D45,CLASS!$D$2:$W$405,9,FALSE)</f>
        <v>0</v>
      </c>
      <c r="H45">
        <f>VLOOKUP($D45,CLASS!$D$2:$W$405,4,FALSE)</f>
        <v>0</v>
      </c>
      <c r="I45" s="45">
        <f t="shared" si="0"/>
        <v>0</v>
      </c>
    </row>
    <row r="46" spans="1:10" x14ac:dyDescent="0.25">
      <c r="A46" s="47" t="s">
        <v>29</v>
      </c>
      <c r="B46" s="46" t="s">
        <v>115</v>
      </c>
      <c r="C46" s="44" t="s">
        <v>116</v>
      </c>
      <c r="D46" s="44">
        <v>113633</v>
      </c>
      <c r="E46" s="44" t="s">
        <v>7</v>
      </c>
      <c r="F46" s="44" t="s">
        <v>8</v>
      </c>
      <c r="G46">
        <f>VLOOKUP($D46,CLASS!$D$2:$W$405,9,FALSE)</f>
        <v>0</v>
      </c>
      <c r="H46">
        <f>VLOOKUP($D46,CLASS!$D$2:$W$405,4,FALSE)</f>
        <v>0</v>
      </c>
      <c r="I46" s="45">
        <f t="shared" si="0"/>
        <v>0</v>
      </c>
    </row>
    <row r="47" spans="1:10" x14ac:dyDescent="0.25">
      <c r="A47" s="47" t="s">
        <v>29</v>
      </c>
      <c r="B47" s="46" t="s">
        <v>129</v>
      </c>
      <c r="C47" s="44" t="s">
        <v>130</v>
      </c>
      <c r="D47" s="44">
        <v>32847</v>
      </c>
      <c r="E47" s="44" t="s">
        <v>7</v>
      </c>
      <c r="F47" s="44" t="s">
        <v>8</v>
      </c>
      <c r="G47">
        <f>VLOOKUP($D47,CLASS!$D$2:$W$405,9,FALSE)</f>
        <v>0</v>
      </c>
      <c r="H47">
        <f>VLOOKUP($D47,CLASS!$D$2:$W$405,4,FALSE)</f>
        <v>0</v>
      </c>
      <c r="I47" s="45">
        <f t="shared" si="0"/>
        <v>0</v>
      </c>
    </row>
    <row r="48" spans="1:10" x14ac:dyDescent="0.25">
      <c r="A48" s="47" t="s">
        <v>29</v>
      </c>
      <c r="B48" s="46" t="s">
        <v>146</v>
      </c>
      <c r="C48" s="44" t="s">
        <v>66</v>
      </c>
      <c r="D48" s="44">
        <v>106981</v>
      </c>
      <c r="E48" s="44" t="s">
        <v>7</v>
      </c>
      <c r="F48" s="44" t="s">
        <v>8</v>
      </c>
      <c r="G48" s="45">
        <f>VLOOKUP($D48,CLASS!$D$2:$W$405,9,FALSE)</f>
        <v>0</v>
      </c>
      <c r="H48" s="45">
        <f>VLOOKUP($D48,CLASS!$D$2:$W$405,4,FALSE)</f>
        <v>0</v>
      </c>
      <c r="I48" s="45">
        <f t="shared" si="0"/>
        <v>0</v>
      </c>
    </row>
    <row r="49" spans="1:41" x14ac:dyDescent="0.25">
      <c r="A49" s="47" t="s">
        <v>30</v>
      </c>
      <c r="B49" s="45" t="s">
        <v>248</v>
      </c>
      <c r="C49" s="44" t="s">
        <v>424</v>
      </c>
      <c r="D49" s="44">
        <v>132642</v>
      </c>
      <c r="E49" s="44" t="s">
        <v>13</v>
      </c>
      <c r="F49" s="44" t="s">
        <v>8</v>
      </c>
      <c r="G49">
        <f>VLOOKUP($D49,CLASS!$D$2:$W$405,9,FALSE)</f>
        <v>86</v>
      </c>
      <c r="H49">
        <f>VLOOKUP($D49,CLASS!$D$2:$W$405,4,FALSE)</f>
        <v>15</v>
      </c>
      <c r="I49" s="45">
        <f t="shared" si="0"/>
        <v>100</v>
      </c>
    </row>
    <row r="50" spans="1:41" x14ac:dyDescent="0.25">
      <c r="A50" s="47" t="s">
        <v>30</v>
      </c>
      <c r="B50" s="45" t="s">
        <v>127</v>
      </c>
      <c r="C50" s="44" t="s">
        <v>311</v>
      </c>
      <c r="D50" s="44">
        <v>132111</v>
      </c>
      <c r="E50" s="44" t="s">
        <v>12</v>
      </c>
      <c r="F50" s="44" t="s">
        <v>8</v>
      </c>
      <c r="G50">
        <f>VLOOKUP($D50,CLASS!$D$2:$W$405,9,FALSE)</f>
        <v>88</v>
      </c>
      <c r="H50">
        <f>VLOOKUP($D50,CLASS!$D$2:$W$405,4,FALSE)</f>
        <v>10</v>
      </c>
      <c r="I50" s="45">
        <f t="shared" si="0"/>
        <v>98</v>
      </c>
    </row>
    <row r="51" spans="1:41" x14ac:dyDescent="0.25">
      <c r="A51" s="47" t="s">
        <v>30</v>
      </c>
      <c r="B51" s="46" t="s">
        <v>67</v>
      </c>
      <c r="C51" s="44" t="s">
        <v>324</v>
      </c>
      <c r="D51" s="44">
        <v>133250</v>
      </c>
      <c r="E51" s="44" t="s">
        <v>12</v>
      </c>
      <c r="F51" s="44" t="s">
        <v>8</v>
      </c>
      <c r="G51" s="45">
        <f>VLOOKUP($D51,CLASS!$D$2:$W$405,9,FALSE)</f>
        <v>85</v>
      </c>
      <c r="H51" s="45">
        <f>VLOOKUP($D51,CLASS!$D$2:$W$405,4,FALSE)</f>
        <v>10</v>
      </c>
      <c r="I51" s="45">
        <f t="shared" si="0"/>
        <v>95</v>
      </c>
    </row>
    <row r="52" spans="1:41" x14ac:dyDescent="0.25">
      <c r="A52" s="47" t="s">
        <v>30</v>
      </c>
      <c r="B52" s="46" t="s">
        <v>280</v>
      </c>
      <c r="C52" s="44" t="s">
        <v>183</v>
      </c>
      <c r="D52" s="44">
        <v>130607</v>
      </c>
      <c r="E52" s="44" t="s">
        <v>12</v>
      </c>
      <c r="F52" s="44" t="s">
        <v>8</v>
      </c>
      <c r="G52" s="44">
        <f>VLOOKUP($D52,CLASS!$D$2:$W$405,9,FALSE)</f>
        <v>84</v>
      </c>
      <c r="H52" s="44">
        <f>VLOOKUP($D52,CLASS!$D$2:$W$405,4,FALSE)</f>
        <v>10</v>
      </c>
      <c r="I52" s="45">
        <f t="shared" si="0"/>
        <v>94</v>
      </c>
      <c r="L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A52" s="12"/>
      <c r="AB52" s="8"/>
      <c r="AC52" s="8"/>
      <c r="AD52" s="14"/>
      <c r="AE52" s="26"/>
      <c r="AF52" s="8"/>
      <c r="AG52" s="8"/>
      <c r="AH52" s="8"/>
      <c r="AI52" s="8"/>
      <c r="AJ52" s="8"/>
      <c r="AK52" s="8"/>
      <c r="AL52" s="8"/>
      <c r="AM52" s="8"/>
      <c r="AN52" s="14"/>
      <c r="AO52" s="8"/>
    </row>
    <row r="53" spans="1:41" x14ac:dyDescent="0.25">
      <c r="A53" s="47" t="s">
        <v>30</v>
      </c>
      <c r="B53" s="46" t="s">
        <v>143</v>
      </c>
      <c r="C53" s="44" t="s">
        <v>144</v>
      </c>
      <c r="D53" s="44">
        <v>109720</v>
      </c>
      <c r="E53" s="44" t="s">
        <v>7</v>
      </c>
      <c r="F53" s="44" t="s">
        <v>8</v>
      </c>
      <c r="G53" s="44">
        <f>VLOOKUP($D53,CLASS!$D$2:$W$405,9,FALSE)</f>
        <v>94</v>
      </c>
      <c r="H53" s="44">
        <f>VLOOKUP($D53,CLASS!$D$2:$W$405,4,FALSE)</f>
        <v>0</v>
      </c>
      <c r="I53" s="45">
        <f t="shared" si="0"/>
        <v>94</v>
      </c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</row>
    <row r="54" spans="1:41" x14ac:dyDescent="0.25">
      <c r="A54" s="47" t="s">
        <v>30</v>
      </c>
      <c r="B54" s="46" t="s">
        <v>169</v>
      </c>
      <c r="C54" s="44" t="s">
        <v>170</v>
      </c>
      <c r="D54" s="44">
        <v>23089</v>
      </c>
      <c r="E54" s="44" t="s">
        <v>11</v>
      </c>
      <c r="F54" s="44" t="s">
        <v>35</v>
      </c>
      <c r="G54" s="44">
        <f>VLOOKUP($D54,CLASS!$D$2:$W$405,9,FALSE)</f>
        <v>88</v>
      </c>
      <c r="H54" s="44">
        <f>VLOOKUP($D54,CLASS!$D$2:$W$405,4,FALSE)</f>
        <v>5</v>
      </c>
      <c r="I54" s="45">
        <f t="shared" si="0"/>
        <v>93</v>
      </c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1" x14ac:dyDescent="0.25">
      <c r="A55" s="47" t="s">
        <v>30</v>
      </c>
      <c r="B55" s="46" t="s">
        <v>151</v>
      </c>
      <c r="C55" s="44" t="s">
        <v>160</v>
      </c>
      <c r="D55" s="44">
        <v>99093</v>
      </c>
      <c r="E55" s="44" t="s">
        <v>11</v>
      </c>
      <c r="F55" s="44" t="s">
        <v>8</v>
      </c>
      <c r="G55" s="44">
        <f>VLOOKUP($D55,CLASS!$D$2:$W$405,9,FALSE)</f>
        <v>87</v>
      </c>
      <c r="H55" s="44">
        <f>VLOOKUP($D55,CLASS!$D$2:$W$405,4,FALSE)</f>
        <v>5</v>
      </c>
      <c r="I55" s="45">
        <f t="shared" si="0"/>
        <v>92</v>
      </c>
      <c r="J55" s="45"/>
      <c r="K55" s="25"/>
      <c r="L55" s="12"/>
      <c r="M55" s="25"/>
      <c r="N55" s="2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5"/>
      <c r="Z55" s="25"/>
      <c r="AA55" s="12"/>
      <c r="AB55" s="8"/>
      <c r="AC55" s="8"/>
      <c r="AD55" s="14"/>
      <c r="AE55" s="26"/>
      <c r="AF55" s="8"/>
      <c r="AG55" s="8"/>
      <c r="AH55" s="8"/>
      <c r="AI55" s="8"/>
      <c r="AJ55" s="8"/>
      <c r="AK55" s="8"/>
      <c r="AL55" s="8"/>
      <c r="AM55" s="8"/>
      <c r="AN55" s="14"/>
      <c r="AO55" s="26"/>
    </row>
    <row r="56" spans="1:41" x14ac:dyDescent="0.25">
      <c r="A56" s="47" t="s">
        <v>30</v>
      </c>
      <c r="B56" s="46" t="s">
        <v>138</v>
      </c>
      <c r="C56" s="44" t="s">
        <v>289</v>
      </c>
      <c r="D56" s="44">
        <v>128211</v>
      </c>
      <c r="E56" s="44" t="s">
        <v>12</v>
      </c>
      <c r="F56" s="44" t="s">
        <v>8</v>
      </c>
      <c r="G56" s="44">
        <f>VLOOKUP($D56,CLASS!$D$2:$W$405,9,FALSE)</f>
        <v>81</v>
      </c>
      <c r="H56" s="44">
        <f>VLOOKUP($D56,CLASS!$D$2:$W$405,4,FALSE)</f>
        <v>10</v>
      </c>
      <c r="I56" s="45">
        <f t="shared" si="0"/>
        <v>91</v>
      </c>
      <c r="L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A56" s="12"/>
      <c r="AB56" s="8"/>
      <c r="AC56" s="8"/>
      <c r="AD56" s="14"/>
      <c r="AE56" s="26"/>
      <c r="AF56" s="8"/>
      <c r="AG56" s="8"/>
      <c r="AH56" s="8"/>
      <c r="AI56" s="8"/>
      <c r="AJ56" s="8"/>
      <c r="AK56" s="8"/>
      <c r="AL56" s="8"/>
      <c r="AM56" s="8"/>
      <c r="AN56" s="14"/>
      <c r="AO56" s="8"/>
    </row>
    <row r="57" spans="1:41" ht="15.75" thickBot="1" x14ac:dyDescent="0.3">
      <c r="A57" s="47" t="s">
        <v>30</v>
      </c>
      <c r="B57" s="45" t="s">
        <v>285</v>
      </c>
      <c r="C57" s="44" t="s">
        <v>407</v>
      </c>
      <c r="D57" s="44">
        <v>89952</v>
      </c>
      <c r="E57" s="44" t="s">
        <v>11</v>
      </c>
      <c r="F57" s="44" t="s">
        <v>35</v>
      </c>
      <c r="G57" s="2">
        <f>VLOOKUP($D57,CLASS!$D$2:$W$405,7,FALSE)</f>
        <v>83</v>
      </c>
      <c r="H57" s="2">
        <f>VLOOKUP($D57,CLASS!$D$2:$W$405,4,FALSE)</f>
        <v>5</v>
      </c>
      <c r="I57" s="45">
        <f t="shared" si="0"/>
        <v>88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</row>
    <row r="58" spans="1:41" ht="15.75" thickBot="1" x14ac:dyDescent="0.3">
      <c r="A58" s="47" t="s">
        <v>30</v>
      </c>
      <c r="B58" s="46" t="s">
        <v>131</v>
      </c>
      <c r="C58" s="44" t="s">
        <v>276</v>
      </c>
      <c r="D58" s="44">
        <v>132643</v>
      </c>
      <c r="E58" s="44" t="s">
        <v>12</v>
      </c>
      <c r="F58" s="44" t="s">
        <v>8</v>
      </c>
      <c r="G58" s="44">
        <f>VLOOKUP($D58,CLASS!$D$2:$W$405,9,FALSE)</f>
        <v>77</v>
      </c>
      <c r="H58" s="44">
        <f>VLOOKUP($D58,CLASS!$D$2:$W$405,4,FALSE)</f>
        <v>10</v>
      </c>
      <c r="I58" s="45">
        <f t="shared" si="0"/>
        <v>87</v>
      </c>
      <c r="J58" s="53">
        <f>SUM(I49:I58)</f>
        <v>932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1" x14ac:dyDescent="0.25">
      <c r="A59" s="47" t="s">
        <v>30</v>
      </c>
      <c r="B59" s="46" t="s">
        <v>90</v>
      </c>
      <c r="C59" s="44" t="s">
        <v>164</v>
      </c>
      <c r="D59" s="44">
        <v>101351</v>
      </c>
      <c r="E59" s="44" t="s">
        <v>11</v>
      </c>
      <c r="F59" s="44" t="s">
        <v>8</v>
      </c>
      <c r="G59" s="44">
        <f>VLOOKUP($D59,CLASS!$D$2:$W$405,9,FALSE)</f>
        <v>82</v>
      </c>
      <c r="H59" s="44">
        <f>VLOOKUP($D59,CLASS!$D$2:$W$405,4,FALSE)</f>
        <v>5</v>
      </c>
      <c r="I59" s="45">
        <f t="shared" si="0"/>
        <v>87</v>
      </c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1" x14ac:dyDescent="0.25">
      <c r="A60" s="47" t="s">
        <v>30</v>
      </c>
      <c r="B60" s="46" t="s">
        <v>86</v>
      </c>
      <c r="C60" s="44" t="s">
        <v>94</v>
      </c>
      <c r="D60" s="44">
        <v>103289</v>
      </c>
      <c r="E60" s="44" t="s">
        <v>23</v>
      </c>
      <c r="F60" s="44" t="s">
        <v>8</v>
      </c>
      <c r="G60" s="44">
        <f>VLOOKUP($D60,CLASS!$D$2:$W$405,9,FALSE)</f>
        <v>84</v>
      </c>
      <c r="H60" s="44">
        <f>VLOOKUP($D60,CLASS!$D$2:$W$405,4,FALSE)</f>
        <v>0</v>
      </c>
      <c r="I60" s="45">
        <f t="shared" si="0"/>
        <v>84</v>
      </c>
    </row>
    <row r="61" spans="1:41" x14ac:dyDescent="0.25">
      <c r="A61" s="47" t="s">
        <v>30</v>
      </c>
      <c r="B61" s="46" t="s">
        <v>88</v>
      </c>
      <c r="C61" s="44" t="s">
        <v>375</v>
      </c>
      <c r="D61" s="44">
        <v>128398</v>
      </c>
      <c r="E61" s="44" t="s">
        <v>13</v>
      </c>
      <c r="F61" s="44" t="s">
        <v>8</v>
      </c>
      <c r="G61" s="44">
        <f>VLOOKUP($D61,CLASS!$D$2:$W$405,9,FALSE)</f>
        <v>68</v>
      </c>
      <c r="H61" s="44">
        <f>VLOOKUP($D61,CLASS!$D$2:$W$405,4,FALSE)</f>
        <v>15</v>
      </c>
      <c r="I61" s="45">
        <f t="shared" si="0"/>
        <v>83</v>
      </c>
      <c r="J61" s="45"/>
      <c r="L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AA61" s="12"/>
      <c r="AB61" s="8"/>
      <c r="AC61" s="8"/>
      <c r="AD61" s="14"/>
      <c r="AE61" s="26"/>
      <c r="AF61" s="8"/>
      <c r="AG61" s="8"/>
      <c r="AH61" s="8"/>
      <c r="AI61" s="8"/>
      <c r="AJ61" s="8"/>
      <c r="AK61" s="8"/>
      <c r="AL61" s="8"/>
      <c r="AM61" s="8"/>
      <c r="AN61" s="14"/>
      <c r="AO61" s="8"/>
    </row>
    <row r="62" spans="1:41" x14ac:dyDescent="0.25">
      <c r="A62" s="47" t="s">
        <v>30</v>
      </c>
      <c r="B62" s="45" t="s">
        <v>258</v>
      </c>
      <c r="C62" s="44" t="s">
        <v>259</v>
      </c>
      <c r="D62" s="44">
        <v>2009</v>
      </c>
      <c r="E62" s="44" t="s">
        <v>12</v>
      </c>
      <c r="F62" s="44" t="s">
        <v>35</v>
      </c>
      <c r="G62" s="45">
        <f>VLOOKUP($D62,CLASS!$D$2:$W$405,9,FALSE)</f>
        <v>72</v>
      </c>
      <c r="H62" s="45">
        <f>VLOOKUP($D62,CLASS!$D$2:$W$405,4,FALSE)</f>
        <v>10</v>
      </c>
      <c r="I62" s="45">
        <f t="shared" si="0"/>
        <v>82</v>
      </c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47" t="s">
        <v>30</v>
      </c>
      <c r="B63" s="46" t="s">
        <v>97</v>
      </c>
      <c r="C63" s="44" t="s">
        <v>244</v>
      </c>
      <c r="D63" s="44">
        <v>110228</v>
      </c>
      <c r="E63" s="44" t="s">
        <v>12</v>
      </c>
      <c r="F63" s="44" t="s">
        <v>35</v>
      </c>
      <c r="G63">
        <f>VLOOKUP($D63,CLASS!$D$2:$W$405,9,FALSE)</f>
        <v>71</v>
      </c>
      <c r="H63">
        <f>VLOOKUP($D63,CLASS!$D$2:$W$405,4,FALSE)</f>
        <v>10</v>
      </c>
      <c r="I63" s="45">
        <f t="shared" si="0"/>
        <v>81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47" t="s">
        <v>30</v>
      </c>
      <c r="B64" s="45" t="s">
        <v>175</v>
      </c>
      <c r="C64" s="44" t="s">
        <v>350</v>
      </c>
      <c r="D64" s="44">
        <v>29170</v>
      </c>
      <c r="E64" s="44" t="s">
        <v>13</v>
      </c>
      <c r="F64" s="44" t="s">
        <v>35</v>
      </c>
      <c r="G64">
        <f>VLOOKUP($D64,CLASS!$D$2:$W$405,9,FALSE)</f>
        <v>60</v>
      </c>
      <c r="H64">
        <f>VLOOKUP($D64,CLASS!$D$2:$W$405,4,FALSE)</f>
        <v>15</v>
      </c>
      <c r="I64" s="45">
        <f t="shared" si="0"/>
        <v>75</v>
      </c>
      <c r="J64" s="45"/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7" t="s">
        <v>30</v>
      </c>
      <c r="B65" s="46" t="s">
        <v>67</v>
      </c>
      <c r="C65" s="44" t="s">
        <v>226</v>
      </c>
      <c r="D65" s="44">
        <v>112818</v>
      </c>
      <c r="E65" s="44" t="s">
        <v>11</v>
      </c>
      <c r="F65" s="44" t="s">
        <v>35</v>
      </c>
      <c r="G65">
        <f>VLOOKUP($D65,CLASS!$D$2:$W$405,9,FALSE)</f>
        <v>0</v>
      </c>
      <c r="H65">
        <f>VLOOKUP($D65,CLASS!$D$2:$W$405,4,FALSE)</f>
        <v>5</v>
      </c>
      <c r="I65" s="45">
        <f t="shared" si="0"/>
        <v>0</v>
      </c>
      <c r="J65" s="45"/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47" t="s">
        <v>30</v>
      </c>
      <c r="B66" s="46" t="s">
        <v>99</v>
      </c>
      <c r="C66" s="44" t="s">
        <v>170</v>
      </c>
      <c r="D66" s="44">
        <v>8574</v>
      </c>
      <c r="E66" s="44" t="s">
        <v>11</v>
      </c>
      <c r="F66" s="44" t="s">
        <v>35</v>
      </c>
      <c r="G66" s="44">
        <f>VLOOKUP($D66,CLASS!$D$2:$W$405,9,FALSE)</f>
        <v>0</v>
      </c>
      <c r="H66" s="44">
        <f>VLOOKUP($D66,CLASS!$D$2:$W$405,4,FALSE)</f>
        <v>5</v>
      </c>
      <c r="I66" s="45">
        <f t="shared" ref="I66:I131" si="1">IF(IF(G66,G66+H66,0)&lt;=100,IF(G66,G66+H66,0),100)</f>
        <v>0</v>
      </c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s="45" customFormat="1" x14ac:dyDescent="0.25">
      <c r="A67" s="47" t="s">
        <v>30</v>
      </c>
      <c r="B67" s="46" t="s">
        <v>112</v>
      </c>
      <c r="C67" s="44" t="s">
        <v>113</v>
      </c>
      <c r="D67" s="44">
        <v>84275</v>
      </c>
      <c r="E67" s="44" t="s">
        <v>7</v>
      </c>
      <c r="F67" s="44" t="s">
        <v>35</v>
      </c>
      <c r="G67" s="44">
        <f>VLOOKUP($D67,CLASS!$D$2:$W$405,9,FALSE)</f>
        <v>0</v>
      </c>
      <c r="H67" s="44">
        <f>VLOOKUP($D67,CLASS!$D$2:$W$405,4,FALSE)</f>
        <v>0</v>
      </c>
      <c r="I67" s="45">
        <f t="shared" si="1"/>
        <v>0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47" t="s">
        <v>30</v>
      </c>
      <c r="B68" s="46" t="s">
        <v>153</v>
      </c>
      <c r="C68" s="44" t="s">
        <v>154</v>
      </c>
      <c r="D68" s="44">
        <v>107153</v>
      </c>
      <c r="E68" s="44" t="s">
        <v>7</v>
      </c>
      <c r="F68" s="44" t="s">
        <v>8</v>
      </c>
      <c r="G68" s="45">
        <f>VLOOKUP($D68,CLASS!$D$2:$W$405,9,FALSE)</f>
        <v>0</v>
      </c>
      <c r="H68" s="45">
        <f>VLOOKUP($D68,CLASS!$D$2:$W$405,4,FALSE)</f>
        <v>0</v>
      </c>
      <c r="I68" s="45">
        <f t="shared" si="1"/>
        <v>0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47" t="s">
        <v>30</v>
      </c>
      <c r="B69" s="45" t="s">
        <v>67</v>
      </c>
      <c r="C69" s="44" t="s">
        <v>410</v>
      </c>
      <c r="D69" s="44">
        <v>133354</v>
      </c>
      <c r="E69" s="44" t="s">
        <v>13</v>
      </c>
      <c r="F69" s="44" t="s">
        <v>8</v>
      </c>
      <c r="G69">
        <f>VLOOKUP($D69,CLASS!$D$2:$W$405,9,FALSE)</f>
        <v>0</v>
      </c>
      <c r="H69">
        <f>VLOOKUP($D69,CLASS!$D$2:$W$405,4,FALSE)</f>
        <v>15</v>
      </c>
      <c r="I69" s="45">
        <f t="shared" si="1"/>
        <v>0</v>
      </c>
      <c r="J69" s="46"/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7" x14ac:dyDescent="0.25">
      <c r="A70" s="47" t="s">
        <v>30</v>
      </c>
      <c r="B70" s="45" t="s">
        <v>175</v>
      </c>
      <c r="C70" s="44" t="s">
        <v>159</v>
      </c>
      <c r="D70" s="44">
        <v>120278</v>
      </c>
      <c r="E70" s="44" t="s">
        <v>11</v>
      </c>
      <c r="F70" s="44" t="s">
        <v>8</v>
      </c>
      <c r="G70">
        <f>VLOOKUP($D70,CLASS!$D$2:$W$405,9,FALSE)</f>
        <v>0</v>
      </c>
      <c r="H70">
        <f>VLOOKUP($D70,CLASS!$D$2:$W$405,4,FALSE)</f>
        <v>5</v>
      </c>
      <c r="I70" s="45">
        <f t="shared" si="1"/>
        <v>0</v>
      </c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47" t="s">
        <v>30</v>
      </c>
      <c r="B71" s="45" t="s">
        <v>127</v>
      </c>
      <c r="C71" s="44" t="s">
        <v>413</v>
      </c>
      <c r="D71" s="44">
        <v>113616</v>
      </c>
      <c r="E71" s="44" t="s">
        <v>11</v>
      </c>
      <c r="F71" s="44" t="s">
        <v>8</v>
      </c>
      <c r="G71">
        <f>VLOOKUP($D71,CLASS!$D$2:$W$405,9,FALSE)</f>
        <v>0</v>
      </c>
      <c r="H71">
        <f>VLOOKUP($D71,CLASS!$D$2:$W$405,4,FALSE)</f>
        <v>5</v>
      </c>
      <c r="I71" s="45">
        <f t="shared" si="1"/>
        <v>0</v>
      </c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7" x14ac:dyDescent="0.25">
      <c r="A72" s="47" t="s">
        <v>26</v>
      </c>
      <c r="B72" s="46" t="s">
        <v>248</v>
      </c>
      <c r="C72" s="44" t="s">
        <v>249</v>
      </c>
      <c r="D72" s="44">
        <v>127420</v>
      </c>
      <c r="E72" s="44" t="s">
        <v>12</v>
      </c>
      <c r="F72" s="44" t="s">
        <v>8</v>
      </c>
      <c r="G72" s="44">
        <f>VLOOKUP($D72,CLASS!$D$2:$W$405,9,FALSE)</f>
        <v>84</v>
      </c>
      <c r="H72" s="44">
        <f>VLOOKUP($D72,CLASS!$D$2:$W$405,4,FALSE)</f>
        <v>10</v>
      </c>
      <c r="I72" s="45">
        <f t="shared" si="1"/>
        <v>94</v>
      </c>
      <c r="J72" s="46"/>
      <c r="L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AA72" s="12"/>
      <c r="AB72" s="8"/>
      <c r="AC72" s="8"/>
      <c r="AD72" s="14"/>
      <c r="AE72" s="26"/>
      <c r="AF72" s="8"/>
      <c r="AG72" s="8"/>
      <c r="AH72" s="8"/>
      <c r="AI72" s="8"/>
      <c r="AJ72" s="8"/>
      <c r="AK72" s="8"/>
      <c r="AL72" s="8"/>
      <c r="AM72" s="8"/>
      <c r="AN72" s="14"/>
      <c r="AO72" s="8"/>
    </row>
    <row r="73" spans="1:47" x14ac:dyDescent="0.25">
      <c r="A73" s="47" t="s">
        <v>26</v>
      </c>
      <c r="B73" s="46" t="s">
        <v>182</v>
      </c>
      <c r="C73" s="44" t="s">
        <v>87</v>
      </c>
      <c r="D73" s="44">
        <v>124370</v>
      </c>
      <c r="E73" s="44" t="s">
        <v>11</v>
      </c>
      <c r="F73" s="44" t="s">
        <v>44</v>
      </c>
      <c r="G73" s="44">
        <f>VLOOKUP($D73,CLASS!$D$2:$W$405,9,FALSE)</f>
        <v>88</v>
      </c>
      <c r="H73" s="44">
        <f>VLOOKUP($D73,CLASS!$D$2:$W$405,4,FALSE)</f>
        <v>5</v>
      </c>
      <c r="I73" s="45">
        <f t="shared" si="1"/>
        <v>93</v>
      </c>
    </row>
    <row r="74" spans="1:47" x14ac:dyDescent="0.25">
      <c r="A74" s="47" t="s">
        <v>26</v>
      </c>
      <c r="B74" s="46" t="s">
        <v>86</v>
      </c>
      <c r="C74" s="44" t="s">
        <v>87</v>
      </c>
      <c r="D74" s="44">
        <v>91579</v>
      </c>
      <c r="E74" s="44" t="s">
        <v>23</v>
      </c>
      <c r="F74" s="44" t="s">
        <v>8</v>
      </c>
      <c r="G74">
        <f>VLOOKUP($D74,CLASS!$D$2:$W$405,9,FALSE)</f>
        <v>91</v>
      </c>
      <c r="H74">
        <f>VLOOKUP($D74,CLASS!$D$2:$W$405,4,FALSE)</f>
        <v>0</v>
      </c>
      <c r="I74" s="45">
        <f t="shared" si="1"/>
        <v>91</v>
      </c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  <c r="AP74" s="25"/>
      <c r="AQ74" s="25"/>
      <c r="AR74" s="25"/>
      <c r="AS74" s="25"/>
      <c r="AT74" s="25"/>
      <c r="AU74" s="25"/>
    </row>
    <row r="75" spans="1:47" x14ac:dyDescent="0.25">
      <c r="A75" s="47" t="s">
        <v>26</v>
      </c>
      <c r="B75" s="46" t="s">
        <v>183</v>
      </c>
      <c r="C75" s="44" t="s">
        <v>184</v>
      </c>
      <c r="D75" s="44">
        <v>130250</v>
      </c>
      <c r="E75" s="44" t="s">
        <v>11</v>
      </c>
      <c r="F75" s="44" t="s">
        <v>8</v>
      </c>
      <c r="G75">
        <f>VLOOKUP($D75,CLASS!$D$2:$W$405,9,FALSE)</f>
        <v>85</v>
      </c>
      <c r="H75">
        <f>VLOOKUP($D75,CLASS!$D$2:$W$405,4,FALSE)</f>
        <v>5</v>
      </c>
      <c r="I75" s="45">
        <f t="shared" si="1"/>
        <v>90</v>
      </c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</row>
    <row r="76" spans="1:47" x14ac:dyDescent="0.25">
      <c r="A76" s="47" t="s">
        <v>26</v>
      </c>
      <c r="B76" s="46" t="s">
        <v>331</v>
      </c>
      <c r="C76" s="44" t="s">
        <v>332</v>
      </c>
      <c r="D76" s="44">
        <v>114087</v>
      </c>
      <c r="E76" s="44" t="s">
        <v>13</v>
      </c>
      <c r="F76" s="44" t="s">
        <v>36</v>
      </c>
      <c r="G76">
        <f>VLOOKUP($D76,CLASS!$D$2:$W$405,9,FALSE)</f>
        <v>73</v>
      </c>
      <c r="H76">
        <f>VLOOKUP($D76,CLASS!$D$2:$W$405,4,FALSE)</f>
        <v>15</v>
      </c>
      <c r="I76" s="45">
        <f t="shared" si="1"/>
        <v>88</v>
      </c>
    </row>
    <row r="77" spans="1:47" x14ac:dyDescent="0.25">
      <c r="A77" s="47" t="s">
        <v>26</v>
      </c>
      <c r="B77" s="46" t="s">
        <v>120</v>
      </c>
      <c r="C77" s="44" t="s">
        <v>121</v>
      </c>
      <c r="D77" s="44">
        <v>123128</v>
      </c>
      <c r="E77" s="44" t="s">
        <v>7</v>
      </c>
      <c r="F77" s="44" t="s">
        <v>40</v>
      </c>
      <c r="G77" s="44">
        <f>VLOOKUP($D77,CLASS!$D$2:$W$405,9,FALSE)</f>
        <v>86</v>
      </c>
      <c r="H77" s="44">
        <f>VLOOKUP($D77,CLASS!$D$2:$W$405,4,FALSE)</f>
        <v>0</v>
      </c>
      <c r="I77" s="45">
        <f t="shared" si="1"/>
        <v>86</v>
      </c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  <c r="AP77" s="25"/>
      <c r="AQ77" s="25"/>
      <c r="AR77" s="25"/>
      <c r="AS77" s="25"/>
      <c r="AT77" s="25"/>
      <c r="AU77" s="25"/>
    </row>
    <row r="78" spans="1:47" x14ac:dyDescent="0.25">
      <c r="A78" s="47" t="s">
        <v>26</v>
      </c>
      <c r="B78" s="46" t="s">
        <v>151</v>
      </c>
      <c r="C78" s="44" t="s">
        <v>336</v>
      </c>
      <c r="D78" s="44">
        <v>119717</v>
      </c>
      <c r="E78" s="44" t="s">
        <v>13</v>
      </c>
      <c r="F78" s="44" t="s">
        <v>8</v>
      </c>
      <c r="G78">
        <f>VLOOKUP($D78,CLASS!$D$2:$W$405,9,FALSE)</f>
        <v>70</v>
      </c>
      <c r="H78">
        <f>VLOOKUP($D78,CLASS!$D$2:$W$405,4,FALSE)</f>
        <v>15</v>
      </c>
      <c r="I78" s="45">
        <f t="shared" si="1"/>
        <v>85</v>
      </c>
      <c r="J78" s="47"/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  <c r="AP78" s="25"/>
      <c r="AQ78" s="25"/>
      <c r="AR78" s="25"/>
      <c r="AS78" s="25"/>
      <c r="AT78" s="25"/>
      <c r="AU78" s="25"/>
    </row>
    <row r="79" spans="1:47" x14ac:dyDescent="0.25">
      <c r="A79" s="47" t="s">
        <v>26</v>
      </c>
      <c r="B79" s="46" t="s">
        <v>383</v>
      </c>
      <c r="C79" s="44" t="s">
        <v>214</v>
      </c>
      <c r="D79" s="44">
        <v>104452</v>
      </c>
      <c r="E79" s="44" t="s">
        <v>13</v>
      </c>
      <c r="F79" s="44" t="s">
        <v>43</v>
      </c>
      <c r="G79" s="45">
        <f>VLOOKUP($D79,CLASS!$D$2:$W$405,9,FALSE)</f>
        <v>69</v>
      </c>
      <c r="H79" s="45">
        <f>VLOOKUP($D79,CLASS!$D$2:$W$405,4,FALSE)</f>
        <v>15</v>
      </c>
      <c r="I79" s="45">
        <f t="shared" si="1"/>
        <v>84</v>
      </c>
      <c r="J79" s="45"/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7" ht="15.75" thickBot="1" x14ac:dyDescent="0.3">
      <c r="A80" s="47" t="s">
        <v>26</v>
      </c>
      <c r="B80" s="46" t="s">
        <v>317</v>
      </c>
      <c r="C80" s="44" t="s">
        <v>318</v>
      </c>
      <c r="D80" s="44">
        <v>131683</v>
      </c>
      <c r="E80" s="44" t="s">
        <v>12</v>
      </c>
      <c r="F80" s="44" t="s">
        <v>8</v>
      </c>
      <c r="G80" s="45">
        <f>VLOOKUP($D80,CLASS!$D$2:$W$405,9,FALSE)</f>
        <v>73</v>
      </c>
      <c r="H80" s="45">
        <f>VLOOKUP($D80,CLASS!$D$2:$W$405,4,FALSE)</f>
        <v>10</v>
      </c>
      <c r="I80" s="45">
        <f t="shared" si="1"/>
        <v>83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1" ht="15.75" thickBot="1" x14ac:dyDescent="0.3">
      <c r="A81" s="47" t="s">
        <v>26</v>
      </c>
      <c r="B81" s="45" t="s">
        <v>408</v>
      </c>
      <c r="C81" s="44" t="s">
        <v>409</v>
      </c>
      <c r="D81" s="44">
        <v>135800</v>
      </c>
      <c r="E81" s="44" t="s">
        <v>39</v>
      </c>
      <c r="F81" s="44" t="s">
        <v>8</v>
      </c>
      <c r="G81">
        <f>VLOOKUP($D81,CLASS!$D$2:$W$405,9,FALSE)</f>
        <v>73</v>
      </c>
      <c r="H81">
        <f>VLOOKUP($D81,CLASS!$D$2:$W$405,4,FALSE)</f>
        <v>10</v>
      </c>
      <c r="I81" s="45">
        <f t="shared" si="1"/>
        <v>83</v>
      </c>
      <c r="J81" s="53">
        <f>SUM(I72:I81)</f>
        <v>877</v>
      </c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</row>
    <row r="82" spans="1:41" x14ac:dyDescent="0.25">
      <c r="A82" s="47" t="s">
        <v>26</v>
      </c>
      <c r="B82" s="46" t="s">
        <v>61</v>
      </c>
      <c r="C82" s="44" t="s">
        <v>117</v>
      </c>
      <c r="D82" s="44">
        <v>111458</v>
      </c>
      <c r="E82" s="44" t="s">
        <v>7</v>
      </c>
      <c r="F82" s="44" t="s">
        <v>8</v>
      </c>
      <c r="G82">
        <f>VLOOKUP($D82,CLASS!$D$2:$W$405,9,FALSE)</f>
        <v>81</v>
      </c>
      <c r="H82">
        <f>VLOOKUP($D82,CLASS!$D$2:$W$405,4,FALSE)</f>
        <v>0</v>
      </c>
      <c r="I82" s="45">
        <f t="shared" si="1"/>
        <v>81</v>
      </c>
      <c r="L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8"/>
    </row>
    <row r="83" spans="1:41" x14ac:dyDescent="0.25">
      <c r="A83" s="47" t="s">
        <v>26</v>
      </c>
      <c r="B83" s="46" t="s">
        <v>65</v>
      </c>
      <c r="C83" s="44" t="s">
        <v>266</v>
      </c>
      <c r="D83" s="44">
        <v>110699</v>
      </c>
      <c r="E83" s="44" t="s">
        <v>12</v>
      </c>
      <c r="F83" s="44" t="s">
        <v>8</v>
      </c>
      <c r="G83">
        <f>VLOOKUP($D83,CLASS!$D$2:$W$405,9,FALSE)</f>
        <v>66</v>
      </c>
      <c r="H83">
        <f>VLOOKUP($D83,CLASS!$D$2:$W$405,4,FALSE)</f>
        <v>10</v>
      </c>
      <c r="I83" s="45">
        <f t="shared" si="1"/>
        <v>76</v>
      </c>
      <c r="J83" s="45"/>
      <c r="K83" s="25"/>
      <c r="L83" s="12"/>
      <c r="M83" s="25"/>
      <c r="N83" s="25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25"/>
      <c r="Z83" s="25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26"/>
    </row>
    <row r="84" spans="1:41" x14ac:dyDescent="0.25">
      <c r="A84" s="47" t="s">
        <v>26</v>
      </c>
      <c r="B84" s="45" t="s">
        <v>67</v>
      </c>
      <c r="C84" s="44" t="s">
        <v>208</v>
      </c>
      <c r="D84" s="44">
        <v>116239</v>
      </c>
      <c r="E84" s="44" t="s">
        <v>12</v>
      </c>
      <c r="F84" s="44" t="s">
        <v>35</v>
      </c>
      <c r="G84">
        <f>VLOOKUP($D84,CLASS!$D$2:$W$405,9,FALSE)</f>
        <v>63</v>
      </c>
      <c r="H84">
        <f>VLOOKUP($D84,CLASS!$D$2:$W$405,4,FALSE)</f>
        <v>10</v>
      </c>
      <c r="I84" s="45">
        <f t="shared" si="1"/>
        <v>73</v>
      </c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1" x14ac:dyDescent="0.25">
      <c r="A85" s="47" t="s">
        <v>26</v>
      </c>
      <c r="B85" s="46" t="s">
        <v>127</v>
      </c>
      <c r="C85" s="44" t="s">
        <v>382</v>
      </c>
      <c r="D85" s="44">
        <v>126200</v>
      </c>
      <c r="E85" s="44" t="s">
        <v>13</v>
      </c>
      <c r="F85" s="44" t="s">
        <v>8</v>
      </c>
      <c r="G85" s="44">
        <f>VLOOKUP($D85,CLASS!$D$2:$W$405,9,FALSE)</f>
        <v>53</v>
      </c>
      <c r="H85" s="44">
        <f>VLOOKUP($D85,CLASS!$D$2:$W$405,4,FALSE)</f>
        <v>15</v>
      </c>
      <c r="I85" s="45">
        <f t="shared" ref="I85:I86" si="2">IF(IF(G85,G85+H85,0)&lt;=100,IF(G85,G85+H85,0),100)</f>
        <v>68</v>
      </c>
      <c r="L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A85" s="12"/>
      <c r="AB85" s="8"/>
      <c r="AC85" s="8"/>
      <c r="AD85" s="14"/>
      <c r="AE85" s="26"/>
      <c r="AF85" s="8"/>
      <c r="AG85" s="8"/>
      <c r="AH85" s="8"/>
      <c r="AI85" s="8"/>
      <c r="AJ85" s="8"/>
      <c r="AK85" s="8"/>
      <c r="AL85" s="8"/>
      <c r="AM85" s="8"/>
      <c r="AN85" s="14"/>
      <c r="AO85" s="8"/>
    </row>
    <row r="86" spans="1:41" s="45" customFormat="1" x14ac:dyDescent="0.25">
      <c r="A86" s="47" t="s">
        <v>26</v>
      </c>
      <c r="B86" s="45" t="s">
        <v>191</v>
      </c>
      <c r="C86" s="44" t="s">
        <v>425</v>
      </c>
      <c r="D86" s="44">
        <v>47916</v>
      </c>
      <c r="E86" s="44" t="s">
        <v>13</v>
      </c>
      <c r="F86" s="44" t="s">
        <v>35</v>
      </c>
      <c r="G86" s="44">
        <f>VLOOKUP($D86,CLASS!$D$2:$W$405,9,FALSE)</f>
        <v>45</v>
      </c>
      <c r="H86" s="44">
        <f>VLOOKUP($D86,CLASS!$D$2:$W$405,4,FALSE)</f>
        <v>15</v>
      </c>
      <c r="I86" s="45">
        <f t="shared" si="2"/>
        <v>60</v>
      </c>
      <c r="L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AA86" s="12"/>
      <c r="AB86" s="8"/>
      <c r="AC86" s="8"/>
      <c r="AD86" s="14"/>
      <c r="AE86" s="26"/>
      <c r="AF86" s="8"/>
      <c r="AG86" s="8"/>
      <c r="AH86" s="8"/>
      <c r="AI86" s="8"/>
      <c r="AJ86" s="8"/>
      <c r="AK86" s="8"/>
      <c r="AL86" s="8"/>
      <c r="AM86" s="8"/>
      <c r="AN86" s="14"/>
      <c r="AO86" s="8"/>
    </row>
    <row r="87" spans="1:41" x14ac:dyDescent="0.25">
      <c r="A87" s="47" t="s">
        <v>26</v>
      </c>
      <c r="B87" s="46" t="s">
        <v>325</v>
      </c>
      <c r="C87" s="44" t="s">
        <v>326</v>
      </c>
      <c r="D87" s="44">
        <v>127749</v>
      </c>
      <c r="E87" s="44" t="s">
        <v>13</v>
      </c>
      <c r="F87" s="44" t="s">
        <v>36</v>
      </c>
      <c r="G87">
        <f>VLOOKUP($D87,CLASS!$D$2:$W$405,9,FALSE)</f>
        <v>0</v>
      </c>
      <c r="H87">
        <f>VLOOKUP($D87,CLASS!$D$2:$W$405,4,FALSE)</f>
        <v>15</v>
      </c>
      <c r="I87" s="45">
        <f t="shared" si="1"/>
        <v>0</v>
      </c>
    </row>
    <row r="88" spans="1:41" s="45" customFormat="1" x14ac:dyDescent="0.25">
      <c r="A88" s="47" t="s">
        <v>26</v>
      </c>
      <c r="B88" s="46" t="s">
        <v>183</v>
      </c>
      <c r="C88" s="44" t="s">
        <v>327</v>
      </c>
      <c r="D88" s="44">
        <v>131735</v>
      </c>
      <c r="E88" s="44" t="s">
        <v>13</v>
      </c>
      <c r="F88" s="44" t="s">
        <v>8</v>
      </c>
      <c r="G88" s="44">
        <f>VLOOKUP($D88,CLASS!$D$2:$W$405,9,FALSE)</f>
        <v>0</v>
      </c>
      <c r="H88" s="44">
        <f>VLOOKUP($D88,CLASS!$D$2:$W$405,4,FALSE)</f>
        <v>15</v>
      </c>
      <c r="I88" s="45">
        <f t="shared" si="1"/>
        <v>0</v>
      </c>
    </row>
    <row r="89" spans="1:41" x14ac:dyDescent="0.25">
      <c r="A89" s="47" t="s">
        <v>26</v>
      </c>
      <c r="B89" s="46" t="s">
        <v>270</v>
      </c>
      <c r="C89" s="44" t="s">
        <v>301</v>
      </c>
      <c r="D89" s="44">
        <v>108297</v>
      </c>
      <c r="E89" s="44" t="s">
        <v>12</v>
      </c>
      <c r="F89" s="44" t="s">
        <v>8</v>
      </c>
      <c r="G89">
        <f>VLOOKUP($D89,CLASS!$D$2:$W$405,9,FALSE)</f>
        <v>0</v>
      </c>
      <c r="H89">
        <f>VLOOKUP($D89,CLASS!$D$2:$W$405,4,FALSE)</f>
        <v>10</v>
      </c>
      <c r="I89" s="45">
        <f t="shared" si="1"/>
        <v>0</v>
      </c>
    </row>
    <row r="90" spans="1:41" x14ac:dyDescent="0.25">
      <c r="A90" s="47" t="s">
        <v>26</v>
      </c>
      <c r="B90" s="46" t="s">
        <v>125</v>
      </c>
      <c r="C90" s="44" t="s">
        <v>215</v>
      </c>
      <c r="D90" s="44">
        <v>123507</v>
      </c>
      <c r="E90" s="44" t="s">
        <v>11</v>
      </c>
      <c r="F90" s="44" t="s">
        <v>8</v>
      </c>
      <c r="G90" s="44">
        <f>VLOOKUP($D90,CLASS!$D$2:$W$405,9,FALSE)</f>
        <v>0</v>
      </c>
      <c r="H90" s="44">
        <f>VLOOKUP($D90,CLASS!$D$2:$W$405,4,FALSE)</f>
        <v>5</v>
      </c>
      <c r="I90" s="45">
        <f t="shared" si="1"/>
        <v>0</v>
      </c>
    </row>
    <row r="91" spans="1:41" x14ac:dyDescent="0.25">
      <c r="A91" s="47" t="s">
        <v>26</v>
      </c>
      <c r="B91" s="45" t="s">
        <v>77</v>
      </c>
      <c r="C91" s="44" t="s">
        <v>78</v>
      </c>
      <c r="D91" s="44">
        <v>12652</v>
      </c>
      <c r="E91" s="44" t="s">
        <v>23</v>
      </c>
      <c r="F91" s="44" t="s">
        <v>8</v>
      </c>
      <c r="G91" s="44">
        <f>VLOOKUP($D91,CLASS!$D$2:$W$405,9,FALSE)</f>
        <v>0</v>
      </c>
      <c r="H91" s="44">
        <f>VLOOKUP($D91,CLASS!$D$2:$W$405,4,FALSE)</f>
        <v>0</v>
      </c>
      <c r="I91" s="45">
        <f t="shared" si="1"/>
        <v>0</v>
      </c>
    </row>
    <row r="92" spans="1:41" x14ac:dyDescent="0.25">
      <c r="A92" s="47" t="s">
        <v>26</v>
      </c>
      <c r="B92" s="46" t="s">
        <v>81</v>
      </c>
      <c r="C92" s="44" t="s">
        <v>114</v>
      </c>
      <c r="D92" s="44">
        <v>121559</v>
      </c>
      <c r="E92" s="44" t="s">
        <v>7</v>
      </c>
      <c r="F92" s="44" t="s">
        <v>8</v>
      </c>
      <c r="G92" s="44">
        <f>VLOOKUP($D92,CLASS!$D$2:$W$405,9,FALSE)</f>
        <v>0</v>
      </c>
      <c r="H92" s="44">
        <f>VLOOKUP($D92,CLASS!$D$2:$W$405,4,FALSE)</f>
        <v>0</v>
      </c>
      <c r="I92" s="45">
        <f t="shared" si="1"/>
        <v>0</v>
      </c>
    </row>
    <row r="93" spans="1:41" x14ac:dyDescent="0.25">
      <c r="A93" s="47" t="s">
        <v>26</v>
      </c>
      <c r="B93" s="45" t="s">
        <v>65</v>
      </c>
      <c r="C93" s="44" t="s">
        <v>403</v>
      </c>
      <c r="D93" s="44">
        <v>105361</v>
      </c>
      <c r="E93" s="44" t="s">
        <v>7</v>
      </c>
      <c r="F93" s="44" t="s">
        <v>8</v>
      </c>
      <c r="G93" s="44">
        <v>0</v>
      </c>
      <c r="H93" s="44">
        <f>VLOOKUP($D93,CLASS!$D$2:$W$405,4,FALSE)</f>
        <v>0</v>
      </c>
      <c r="I93" s="45">
        <f t="shared" si="1"/>
        <v>0</v>
      </c>
    </row>
    <row r="94" spans="1:41" x14ac:dyDescent="0.25">
      <c r="A94" s="47" t="s">
        <v>26</v>
      </c>
      <c r="B94" s="45" t="s">
        <v>204</v>
      </c>
      <c r="C94" s="44" t="s">
        <v>404</v>
      </c>
      <c r="D94" s="44">
        <v>110736</v>
      </c>
      <c r="E94" s="44" t="s">
        <v>13</v>
      </c>
      <c r="F94" s="44" t="s">
        <v>8</v>
      </c>
      <c r="G94" s="45">
        <f>VLOOKUP($D94,CLASS!$D$2:$W$405,5,FALSE)</f>
        <v>0</v>
      </c>
      <c r="H94" s="45">
        <f>VLOOKUP($D94,CLASS!$D$2:$W$405,4,FALSE)</f>
        <v>15</v>
      </c>
      <c r="I94" s="45">
        <f t="shared" si="1"/>
        <v>0</v>
      </c>
    </row>
    <row r="95" spans="1:41" x14ac:dyDescent="0.25">
      <c r="A95" s="47" t="s">
        <v>26</v>
      </c>
      <c r="B95" s="45" t="s">
        <v>239</v>
      </c>
      <c r="C95" s="44" t="s">
        <v>208</v>
      </c>
      <c r="D95" s="44">
        <v>133843</v>
      </c>
      <c r="E95" s="44" t="s">
        <v>13</v>
      </c>
      <c r="F95" s="44" t="s">
        <v>42</v>
      </c>
      <c r="G95" s="44">
        <f>VLOOKUP($D95,CLASS!$D$2:$W$405,9,FALSE)</f>
        <v>0</v>
      </c>
      <c r="H95" s="44">
        <f>VLOOKUP($D95,CLASS!$D$2:$W$405,4,FALSE)</f>
        <v>15</v>
      </c>
      <c r="I95" s="45">
        <f t="shared" si="1"/>
        <v>0</v>
      </c>
      <c r="J95" s="45"/>
    </row>
    <row r="96" spans="1:41" x14ac:dyDescent="0.25">
      <c r="A96" s="47" t="s">
        <v>26</v>
      </c>
      <c r="B96" s="45" t="s">
        <v>97</v>
      </c>
      <c r="C96" s="44" t="s">
        <v>419</v>
      </c>
      <c r="D96" s="44">
        <v>91625</v>
      </c>
      <c r="E96" s="44" t="s">
        <v>7</v>
      </c>
      <c r="F96" s="44" t="s">
        <v>8</v>
      </c>
      <c r="G96" s="44">
        <f>VLOOKUP($D96,CLASS!$D$2:$W$405,9,FALSE)</f>
        <v>0</v>
      </c>
      <c r="H96" s="44">
        <f>VLOOKUP($D96,CLASS!$D$2:$W$405,4,FALSE)</f>
        <v>0</v>
      </c>
      <c r="I96" s="45">
        <f t="shared" si="1"/>
        <v>0</v>
      </c>
    </row>
    <row r="97" spans="1:10" x14ac:dyDescent="0.25">
      <c r="A97" s="47" t="s">
        <v>26</v>
      </c>
      <c r="B97" s="45" t="s">
        <v>38</v>
      </c>
      <c r="C97" s="44" t="s">
        <v>420</v>
      </c>
      <c r="D97" s="44">
        <v>120868</v>
      </c>
      <c r="E97" s="44" t="s">
        <v>7</v>
      </c>
      <c r="F97" s="44" t="s">
        <v>8</v>
      </c>
      <c r="G97" s="44">
        <f>VLOOKUP($D97,CLASS!$D$2:$W$405,9,FALSE)</f>
        <v>0</v>
      </c>
      <c r="H97" s="44">
        <f>VLOOKUP($D97,CLASS!$D$2:$W$405,4,FALSE)</f>
        <v>0</v>
      </c>
      <c r="I97" s="45">
        <f t="shared" si="1"/>
        <v>0</v>
      </c>
      <c r="J97" s="46"/>
    </row>
    <row r="98" spans="1:10" x14ac:dyDescent="0.25">
      <c r="A98" s="47" t="s">
        <v>49</v>
      </c>
      <c r="B98" s="46" t="s">
        <v>57</v>
      </c>
      <c r="C98" s="44" t="s">
        <v>58</v>
      </c>
      <c r="D98" s="44">
        <v>88811</v>
      </c>
      <c r="E98" s="44" t="s">
        <v>23</v>
      </c>
      <c r="F98" s="44" t="s">
        <v>8</v>
      </c>
      <c r="G98" s="45">
        <f>VLOOKUP($D98,CLASS!$D$2:$W$405,9,FALSE)</f>
        <v>96</v>
      </c>
      <c r="H98" s="45">
        <f>VLOOKUP($D98,CLASS!$D$2:$W$405,4,FALSE)</f>
        <v>0</v>
      </c>
      <c r="I98" s="45">
        <f t="shared" si="1"/>
        <v>96</v>
      </c>
    </row>
    <row r="99" spans="1:10" x14ac:dyDescent="0.25">
      <c r="A99" s="47" t="s">
        <v>49</v>
      </c>
      <c r="B99" s="46" t="s">
        <v>398</v>
      </c>
      <c r="C99" s="44" t="s">
        <v>399</v>
      </c>
      <c r="D99" s="44">
        <v>131531</v>
      </c>
      <c r="E99" s="44" t="s">
        <v>13</v>
      </c>
      <c r="F99" s="44" t="s">
        <v>8</v>
      </c>
      <c r="G99" s="44">
        <f>VLOOKUP($D99,CLASS!$D$2:$W$405,9,FALSE)</f>
        <v>80</v>
      </c>
      <c r="H99" s="44">
        <f>VLOOKUP($D99,CLASS!$D$2:$W$405,4,FALSE)</f>
        <v>15</v>
      </c>
      <c r="I99" s="45">
        <f t="shared" si="1"/>
        <v>95</v>
      </c>
      <c r="J99" s="45"/>
    </row>
    <row r="100" spans="1:10" x14ac:dyDescent="0.25">
      <c r="A100" s="47" t="s">
        <v>49</v>
      </c>
      <c r="B100" s="46" t="s">
        <v>157</v>
      </c>
      <c r="C100" s="44" t="s">
        <v>72</v>
      </c>
      <c r="D100" s="44">
        <v>121513</v>
      </c>
      <c r="E100" s="44" t="s">
        <v>11</v>
      </c>
      <c r="F100" s="44" t="s">
        <v>40</v>
      </c>
      <c r="G100" s="45">
        <f>VLOOKUP($D100,CLASS!$D$2:$W$405,9,FALSE)</f>
        <v>86</v>
      </c>
      <c r="H100" s="45">
        <f>VLOOKUP($D100,CLASS!$D$2:$W$405,4,FALSE)</f>
        <v>5</v>
      </c>
      <c r="I100" s="45">
        <f t="shared" si="1"/>
        <v>91</v>
      </c>
      <c r="J100" s="45"/>
    </row>
    <row r="101" spans="1:10" x14ac:dyDescent="0.25">
      <c r="A101" s="47" t="s">
        <v>49</v>
      </c>
      <c r="B101" s="46" t="s">
        <v>395</v>
      </c>
      <c r="C101" s="44" t="s">
        <v>396</v>
      </c>
      <c r="D101" s="44">
        <v>130317</v>
      </c>
      <c r="E101" s="44" t="s">
        <v>13</v>
      </c>
      <c r="F101" s="44" t="s">
        <v>8</v>
      </c>
      <c r="G101">
        <f>VLOOKUP($D101,CLASS!$D$2:$W$405,9,FALSE)</f>
        <v>74</v>
      </c>
      <c r="H101">
        <f>VLOOKUP($D101,CLASS!$D$2:$W$405,4,FALSE)</f>
        <v>15</v>
      </c>
      <c r="I101" s="45">
        <f t="shared" si="1"/>
        <v>89</v>
      </c>
    </row>
    <row r="102" spans="1:10" x14ac:dyDescent="0.25">
      <c r="A102" s="47" t="s">
        <v>49</v>
      </c>
      <c r="B102" s="46" t="s">
        <v>143</v>
      </c>
      <c r="C102" s="44" t="s">
        <v>239</v>
      </c>
      <c r="D102" s="44">
        <v>125114</v>
      </c>
      <c r="E102" s="44" t="s">
        <v>11</v>
      </c>
      <c r="F102" s="44" t="s">
        <v>8</v>
      </c>
      <c r="G102">
        <f>VLOOKUP($D102,CLASS!$D$2:$W$405,9,FALSE)</f>
        <v>84</v>
      </c>
      <c r="H102">
        <f>VLOOKUP($D102,CLASS!$D$2:$W$405,4,FALSE)</f>
        <v>5</v>
      </c>
      <c r="I102" s="45">
        <f t="shared" si="1"/>
        <v>89</v>
      </c>
    </row>
    <row r="103" spans="1:10" x14ac:dyDescent="0.25">
      <c r="A103" s="47" t="s">
        <v>49</v>
      </c>
      <c r="B103" s="46" t="s">
        <v>71</v>
      </c>
      <c r="C103" s="44" t="s">
        <v>72</v>
      </c>
      <c r="D103" s="44">
        <v>86511</v>
      </c>
      <c r="E103" s="44" t="s">
        <v>23</v>
      </c>
      <c r="F103" s="44" t="s">
        <v>8</v>
      </c>
      <c r="G103" s="45">
        <f>VLOOKUP($D103,CLASS!$D$2:$W$405,9,FALSE)</f>
        <v>89</v>
      </c>
      <c r="H103" s="45">
        <f>VLOOKUP($D103,CLASS!$D$2:$W$405,4,FALSE)</f>
        <v>0</v>
      </c>
      <c r="I103" s="45">
        <f t="shared" si="1"/>
        <v>89</v>
      </c>
    </row>
    <row r="104" spans="1:10" x14ac:dyDescent="0.25">
      <c r="A104" s="47" t="s">
        <v>49</v>
      </c>
      <c r="B104" s="46" t="s">
        <v>306</v>
      </c>
      <c r="C104" s="44" t="s">
        <v>307</v>
      </c>
      <c r="D104" s="44">
        <v>127946</v>
      </c>
      <c r="E104" s="44" t="s">
        <v>12</v>
      </c>
      <c r="F104" s="44" t="s">
        <v>36</v>
      </c>
      <c r="G104" s="44">
        <f>VLOOKUP($D104,CLASS!$D$2:$W$405,9,FALSE)</f>
        <v>76</v>
      </c>
      <c r="H104" s="44">
        <f>VLOOKUP($D104,CLASS!$D$2:$W$405,4,FALSE)</f>
        <v>10</v>
      </c>
      <c r="I104" s="45">
        <f t="shared" si="1"/>
        <v>86</v>
      </c>
    </row>
    <row r="105" spans="1:10" x14ac:dyDescent="0.25">
      <c r="A105" s="47" t="s">
        <v>49</v>
      </c>
      <c r="B105" s="46" t="s">
        <v>125</v>
      </c>
      <c r="C105" s="44" t="s">
        <v>126</v>
      </c>
      <c r="D105" s="44">
        <v>114845</v>
      </c>
      <c r="E105" s="44" t="s">
        <v>7</v>
      </c>
      <c r="F105" s="44" t="s">
        <v>8</v>
      </c>
      <c r="G105" s="44">
        <f>VLOOKUP($D105,CLASS!$D$2:$W$405,9,FALSE)</f>
        <v>86</v>
      </c>
      <c r="H105" s="44">
        <f>VLOOKUP($D105,CLASS!$D$2:$W$405,4,FALSE)</f>
        <v>0</v>
      </c>
      <c r="I105" s="45">
        <f t="shared" si="1"/>
        <v>86</v>
      </c>
    </row>
    <row r="106" spans="1:10" ht="15.75" thickBot="1" x14ac:dyDescent="0.3">
      <c r="A106" s="47" t="s">
        <v>49</v>
      </c>
      <c r="B106" s="46" t="s">
        <v>81</v>
      </c>
      <c r="C106" s="44" t="s">
        <v>346</v>
      </c>
      <c r="D106" s="44">
        <v>131275</v>
      </c>
      <c r="E106" s="44" t="s">
        <v>13</v>
      </c>
      <c r="F106" s="44" t="s">
        <v>8</v>
      </c>
      <c r="G106">
        <f>VLOOKUP($D106,CLASS!$D$2:$W$405,9,FALSE)</f>
        <v>67</v>
      </c>
      <c r="H106">
        <f>VLOOKUP($D106,CLASS!$D$2:$W$405,4,FALSE)</f>
        <v>15</v>
      </c>
      <c r="I106" s="45">
        <f t="shared" si="1"/>
        <v>82</v>
      </c>
    </row>
    <row r="107" spans="1:10" ht="15.75" thickBot="1" x14ac:dyDescent="0.3">
      <c r="A107" s="47" t="s">
        <v>49</v>
      </c>
      <c r="B107" s="46" t="s">
        <v>131</v>
      </c>
      <c r="C107" s="44" t="s">
        <v>221</v>
      </c>
      <c r="D107" s="44">
        <v>71373</v>
      </c>
      <c r="E107" s="44" t="s">
        <v>11</v>
      </c>
      <c r="F107" s="44" t="s">
        <v>8</v>
      </c>
      <c r="G107">
        <f>VLOOKUP($D107,CLASS!$D$2:$W$405,9,FALSE)</f>
        <v>73</v>
      </c>
      <c r="H107">
        <f>VLOOKUP($D107,CLASS!$D$2:$W$405,4,FALSE)</f>
        <v>5</v>
      </c>
      <c r="I107" s="45">
        <f t="shared" si="1"/>
        <v>78</v>
      </c>
      <c r="J107" s="53">
        <f>SUM(I98:I107)</f>
        <v>881</v>
      </c>
    </row>
    <row r="108" spans="1:10" x14ac:dyDescent="0.25">
      <c r="A108" s="47" t="s">
        <v>49</v>
      </c>
      <c r="B108" s="46" t="s">
        <v>143</v>
      </c>
      <c r="C108" s="44" t="s">
        <v>155</v>
      </c>
      <c r="D108" s="44">
        <v>126536</v>
      </c>
      <c r="E108" s="44" t="s">
        <v>7</v>
      </c>
      <c r="F108" s="44" t="s">
        <v>8</v>
      </c>
      <c r="G108" s="45">
        <f>VLOOKUP($D108,CLASS!$D$2:$W$405,9,FALSE)</f>
        <v>55</v>
      </c>
      <c r="H108" s="45">
        <f>VLOOKUP($D108,CLASS!$D$2:$W$405,4,FALSE)</f>
        <v>0</v>
      </c>
      <c r="I108" s="45">
        <f t="shared" si="1"/>
        <v>55</v>
      </c>
    </row>
    <row r="109" spans="1:10" x14ac:dyDescent="0.25">
      <c r="A109" s="47" t="s">
        <v>49</v>
      </c>
      <c r="B109" s="46" t="s">
        <v>125</v>
      </c>
      <c r="C109" s="44" t="s">
        <v>283</v>
      </c>
      <c r="D109" s="44">
        <v>131224</v>
      </c>
      <c r="E109" s="44" t="s">
        <v>12</v>
      </c>
      <c r="F109" s="44" t="s">
        <v>8</v>
      </c>
      <c r="G109">
        <f>VLOOKUP($D109,CLASS!$D$2:$W$405,9,FALSE)</f>
        <v>0</v>
      </c>
      <c r="H109">
        <f>VLOOKUP($D109,CLASS!$D$2:$W$405,4,FALSE)</f>
        <v>10</v>
      </c>
      <c r="I109" s="45">
        <f t="shared" si="1"/>
        <v>0</v>
      </c>
    </row>
    <row r="110" spans="1:10" x14ac:dyDescent="0.25">
      <c r="A110" s="47" t="s">
        <v>49</v>
      </c>
      <c r="B110" s="46" t="s">
        <v>298</v>
      </c>
      <c r="C110" s="44" t="s">
        <v>217</v>
      </c>
      <c r="D110" s="44">
        <v>109563</v>
      </c>
      <c r="E110" s="44" t="s">
        <v>12</v>
      </c>
      <c r="F110" s="44" t="s">
        <v>36</v>
      </c>
      <c r="G110">
        <f>VLOOKUP($D110,CLASS!$D$2:$W$405,9,FALSE)</f>
        <v>0</v>
      </c>
      <c r="H110">
        <f>VLOOKUP($D110,CLASS!$D$2:$W$405,4,FALSE)</f>
        <v>10</v>
      </c>
      <c r="I110" s="45">
        <f t="shared" si="1"/>
        <v>0</v>
      </c>
    </row>
    <row r="111" spans="1:10" x14ac:dyDescent="0.25">
      <c r="A111" s="47" t="s">
        <v>49</v>
      </c>
      <c r="B111" s="46" t="s">
        <v>162</v>
      </c>
      <c r="C111" s="44" t="s">
        <v>316</v>
      </c>
      <c r="D111" s="44">
        <v>119726</v>
      </c>
      <c r="E111" s="44" t="s">
        <v>12</v>
      </c>
      <c r="F111" s="44" t="s">
        <v>8</v>
      </c>
      <c r="G111" s="45">
        <f>VLOOKUP($D111,CLASS!$D$2:$W$405,9,FALSE)</f>
        <v>0</v>
      </c>
      <c r="H111" s="45">
        <f>VLOOKUP($D111,CLASS!$D$2:$W$405,4,FALSE)</f>
        <v>10</v>
      </c>
      <c r="I111" s="45">
        <f t="shared" si="1"/>
        <v>0</v>
      </c>
    </row>
    <row r="112" spans="1:10" x14ac:dyDescent="0.25">
      <c r="A112" s="47" t="s">
        <v>49</v>
      </c>
      <c r="B112" s="46" t="s">
        <v>67</v>
      </c>
      <c r="C112" s="44" t="s">
        <v>323</v>
      </c>
      <c r="D112" s="44">
        <v>131507</v>
      </c>
      <c r="E112" s="44" t="s">
        <v>12</v>
      </c>
      <c r="F112" s="44" t="s">
        <v>40</v>
      </c>
      <c r="G112" s="45">
        <f>VLOOKUP($D112,CLASS!$D$2:$W$405,9,FALSE)</f>
        <v>0</v>
      </c>
      <c r="H112" s="45">
        <f>VLOOKUP($D112,CLASS!$D$2:$W$405,4,FALSE)</f>
        <v>10</v>
      </c>
      <c r="I112" s="45">
        <f t="shared" si="1"/>
        <v>0</v>
      </c>
    </row>
    <row r="113" spans="1:10" x14ac:dyDescent="0.25">
      <c r="A113" s="47" t="s">
        <v>49</v>
      </c>
      <c r="B113" s="46" t="s">
        <v>88</v>
      </c>
      <c r="C113" s="44" t="s">
        <v>173</v>
      </c>
      <c r="D113" s="44">
        <v>112239</v>
      </c>
      <c r="E113" s="44" t="s">
        <v>11</v>
      </c>
      <c r="F113" s="44" t="s">
        <v>8</v>
      </c>
      <c r="G113" s="44">
        <f>VLOOKUP($D113,CLASS!$D$2:$W$405,9,FALSE)</f>
        <v>0</v>
      </c>
      <c r="H113" s="44">
        <f>VLOOKUP($D113,CLASS!$D$2:$W$405,4,FALSE)</f>
        <v>5</v>
      </c>
      <c r="I113" s="45">
        <f t="shared" si="1"/>
        <v>0</v>
      </c>
      <c r="J113" s="47"/>
    </row>
    <row r="114" spans="1:10" x14ac:dyDescent="0.25">
      <c r="A114" s="47" t="s">
        <v>49</v>
      </c>
      <c r="B114" s="46" t="s">
        <v>216</v>
      </c>
      <c r="C114" s="44" t="s">
        <v>217</v>
      </c>
      <c r="D114" s="44">
        <v>109562</v>
      </c>
      <c r="E114" s="44" t="s">
        <v>11</v>
      </c>
      <c r="F114" s="44" t="s">
        <v>8</v>
      </c>
      <c r="G114" s="44">
        <f>VLOOKUP($D114,CLASS!$D$2:$W$405,9,FALSE)</f>
        <v>0</v>
      </c>
      <c r="H114" s="44">
        <f>VLOOKUP($D114,CLASS!$D$2:$W$405,4,FALSE)</f>
        <v>5</v>
      </c>
      <c r="I114" s="45">
        <f t="shared" si="1"/>
        <v>0</v>
      </c>
    </row>
    <row r="115" spans="1:10" x14ac:dyDescent="0.25">
      <c r="A115" s="47" t="s">
        <v>49</v>
      </c>
      <c r="B115" s="46" t="s">
        <v>223</v>
      </c>
      <c r="C115" s="44" t="s">
        <v>224</v>
      </c>
      <c r="D115" s="44">
        <v>113904</v>
      </c>
      <c r="E115" s="44" t="s">
        <v>11</v>
      </c>
      <c r="F115" s="44" t="s">
        <v>8</v>
      </c>
      <c r="G115" s="44">
        <f>VLOOKUP($D115,CLASS!$D$2:$W$405,9,FALSE)</f>
        <v>0</v>
      </c>
      <c r="H115" s="44">
        <f>VLOOKUP($D115,CLASS!$D$2:$W$405,4,FALSE)</f>
        <v>5</v>
      </c>
      <c r="I115" s="45">
        <f t="shared" si="1"/>
        <v>0</v>
      </c>
    </row>
    <row r="116" spans="1:10" x14ac:dyDescent="0.25">
      <c r="A116" s="47" t="s">
        <v>49</v>
      </c>
      <c r="B116" s="46" t="s">
        <v>191</v>
      </c>
      <c r="C116" s="44" t="s">
        <v>234</v>
      </c>
      <c r="D116" s="44">
        <v>44316</v>
      </c>
      <c r="E116" s="44" t="s">
        <v>11</v>
      </c>
      <c r="F116" s="44" t="s">
        <v>8</v>
      </c>
      <c r="G116">
        <f>VLOOKUP($D116,CLASS!$D$2:$W$405,9,FALSE)</f>
        <v>0</v>
      </c>
      <c r="H116">
        <f>VLOOKUP($D116,CLASS!$D$2:$W$405,4,FALSE)</f>
        <v>5</v>
      </c>
      <c r="I116" s="45">
        <f t="shared" si="1"/>
        <v>0</v>
      </c>
    </row>
    <row r="117" spans="1:10" x14ac:dyDescent="0.25">
      <c r="A117" s="47" t="s">
        <v>49</v>
      </c>
      <c r="B117" s="46" t="s">
        <v>79</v>
      </c>
      <c r="C117" s="44" t="s">
        <v>80</v>
      </c>
      <c r="D117" s="44">
        <v>65266</v>
      </c>
      <c r="E117" s="44" t="s">
        <v>23</v>
      </c>
      <c r="F117" s="44" t="s">
        <v>8</v>
      </c>
      <c r="G117">
        <f>VLOOKUP($D117,CLASS!$D$2:$W$405,9,FALSE)</f>
        <v>0</v>
      </c>
      <c r="H117">
        <f>VLOOKUP($D117,CLASS!$D$2:$W$405,4,FALSE)</f>
        <v>0</v>
      </c>
      <c r="I117" s="45">
        <f t="shared" si="1"/>
        <v>0</v>
      </c>
    </row>
    <row r="118" spans="1:10" x14ac:dyDescent="0.25">
      <c r="A118" s="47" t="s">
        <v>49</v>
      </c>
      <c r="B118" s="46" t="s">
        <v>38</v>
      </c>
      <c r="C118" s="44" t="s">
        <v>83</v>
      </c>
      <c r="D118" s="44">
        <v>108791</v>
      </c>
      <c r="E118" s="44" t="s">
        <v>23</v>
      </c>
      <c r="F118" s="44" t="s">
        <v>8</v>
      </c>
      <c r="G118">
        <f>VLOOKUP($D118,CLASS!$D$2:$W$405,9,FALSE)</f>
        <v>0</v>
      </c>
      <c r="H118">
        <f>VLOOKUP($D118,CLASS!$D$2:$W$405,4,FALSE)</f>
        <v>0</v>
      </c>
      <c r="I118" s="45">
        <f t="shared" si="1"/>
        <v>0</v>
      </c>
    </row>
    <row r="119" spans="1:10" x14ac:dyDescent="0.25">
      <c r="A119" s="47" t="s">
        <v>49</v>
      </c>
      <c r="B119" s="46" t="s">
        <v>38</v>
      </c>
      <c r="C119" s="44" t="s">
        <v>133</v>
      </c>
      <c r="D119" s="44">
        <v>81076</v>
      </c>
      <c r="E119" s="44" t="s">
        <v>7</v>
      </c>
      <c r="F119" s="44" t="s">
        <v>8</v>
      </c>
      <c r="G119">
        <f>VLOOKUP($D119,CLASS!$D$2:$W$405,9,FALSE)</f>
        <v>0</v>
      </c>
      <c r="H119">
        <f>VLOOKUP($D119,CLASS!$D$2:$W$405,4,FALSE)</f>
        <v>0</v>
      </c>
      <c r="I119" s="45">
        <f t="shared" si="1"/>
        <v>0</v>
      </c>
    </row>
    <row r="120" spans="1:10" x14ac:dyDescent="0.25">
      <c r="A120" s="47" t="s">
        <v>49</v>
      </c>
      <c r="B120" s="46" t="s">
        <v>134</v>
      </c>
      <c r="C120" s="44" t="s">
        <v>135</v>
      </c>
      <c r="D120" s="44">
        <v>92592</v>
      </c>
      <c r="E120" s="44" t="s">
        <v>7</v>
      </c>
      <c r="F120" s="44" t="s">
        <v>8</v>
      </c>
      <c r="G120">
        <f>VLOOKUP($D120,CLASS!$D$2:$W$405,9,FALSE)</f>
        <v>0</v>
      </c>
      <c r="H120">
        <f>VLOOKUP($D120,CLASS!$D$2:$W$405,4,FALSE)</f>
        <v>0</v>
      </c>
      <c r="I120" s="45">
        <f t="shared" si="1"/>
        <v>0</v>
      </c>
    </row>
    <row r="121" spans="1:10" x14ac:dyDescent="0.25">
      <c r="A121" s="47" t="s">
        <v>49</v>
      </c>
      <c r="B121" s="46" t="s">
        <v>90</v>
      </c>
      <c r="C121" s="44" t="s">
        <v>142</v>
      </c>
      <c r="D121" s="44">
        <v>108248</v>
      </c>
      <c r="E121" s="44" t="s">
        <v>7</v>
      </c>
      <c r="F121" s="44" t="s">
        <v>8</v>
      </c>
      <c r="G121">
        <f>VLOOKUP($D121,CLASS!$D$2:$W$405,9,FALSE)</f>
        <v>0</v>
      </c>
      <c r="H121">
        <f>VLOOKUP($D121,CLASS!$D$2:$W$405,4,FALSE)</f>
        <v>0</v>
      </c>
      <c r="I121" s="45">
        <f t="shared" si="1"/>
        <v>0</v>
      </c>
    </row>
    <row r="122" spans="1:10" x14ac:dyDescent="0.25">
      <c r="A122" s="47" t="s">
        <v>49</v>
      </c>
      <c r="B122" s="46" t="s">
        <v>38</v>
      </c>
      <c r="C122" s="44" t="s">
        <v>147</v>
      </c>
      <c r="D122" s="44">
        <v>106295</v>
      </c>
      <c r="E122" s="44" t="s">
        <v>7</v>
      </c>
      <c r="F122" s="44" t="s">
        <v>8</v>
      </c>
      <c r="G122" s="45">
        <f>VLOOKUP($D122,CLASS!$D$2:$W$405,9,FALSE)</f>
        <v>0</v>
      </c>
      <c r="H122" s="45">
        <f>VLOOKUP($D122,CLASS!$D$2:$W$405,4,FALSE)</f>
        <v>0</v>
      </c>
      <c r="I122" s="45">
        <f t="shared" si="1"/>
        <v>0</v>
      </c>
    </row>
    <row r="123" spans="1:10" x14ac:dyDescent="0.25">
      <c r="A123" s="47" t="s">
        <v>49</v>
      </c>
      <c r="B123" s="46" t="s">
        <v>84</v>
      </c>
      <c r="C123" s="44" t="s">
        <v>148</v>
      </c>
      <c r="D123" s="44">
        <v>37127</v>
      </c>
      <c r="E123" s="44" t="s">
        <v>7</v>
      </c>
      <c r="F123" s="44" t="s">
        <v>8</v>
      </c>
      <c r="G123" s="45">
        <f>VLOOKUP($D123,CLASS!$D$2:$W$405,9,FALSE)</f>
        <v>0</v>
      </c>
      <c r="H123" s="45">
        <f>VLOOKUP($D123,CLASS!$D$2:$W$405,4,FALSE)</f>
        <v>0</v>
      </c>
      <c r="I123" s="45">
        <f t="shared" si="1"/>
        <v>0</v>
      </c>
    </row>
    <row r="124" spans="1:10" x14ac:dyDescent="0.25">
      <c r="A124" s="47" t="s">
        <v>49</v>
      </c>
      <c r="B124" s="46" t="s">
        <v>149</v>
      </c>
      <c r="C124" s="44" t="s">
        <v>150</v>
      </c>
      <c r="D124" s="44">
        <v>116165</v>
      </c>
      <c r="E124" s="44" t="s">
        <v>7</v>
      </c>
      <c r="F124" s="44" t="s">
        <v>8</v>
      </c>
      <c r="G124" s="45">
        <f>VLOOKUP($D124,CLASS!$D$2:$W$405,9,FALSE)</f>
        <v>0</v>
      </c>
      <c r="H124" s="45">
        <f>VLOOKUP($D124,CLASS!$D$2:$W$405,4,FALSE)</f>
        <v>0</v>
      </c>
      <c r="I124" s="45">
        <f t="shared" si="1"/>
        <v>0</v>
      </c>
    </row>
    <row r="125" spans="1:10" x14ac:dyDescent="0.25">
      <c r="A125" s="47" t="s">
        <v>49</v>
      </c>
      <c r="B125" s="45" t="s">
        <v>79</v>
      </c>
      <c r="C125" s="44" t="s">
        <v>406</v>
      </c>
      <c r="D125" s="44">
        <v>135962</v>
      </c>
      <c r="E125" s="44" t="s">
        <v>39</v>
      </c>
      <c r="F125" s="44" t="s">
        <v>8</v>
      </c>
      <c r="G125" s="44">
        <f>VLOOKUP($D125,CLASS!$D$2:$W$405,9,FALSE)</f>
        <v>0</v>
      </c>
      <c r="H125" s="44">
        <f>VLOOKUP($D125,CLASS!$D$2:$W$405,4,FALSE)</f>
        <v>0</v>
      </c>
      <c r="I125" s="45">
        <f t="shared" si="1"/>
        <v>0</v>
      </c>
    </row>
    <row r="126" spans="1:10" x14ac:dyDescent="0.25">
      <c r="A126" s="47" t="s">
        <v>49</v>
      </c>
      <c r="B126" s="45" t="s">
        <v>169</v>
      </c>
      <c r="C126" s="44" t="s">
        <v>414</v>
      </c>
      <c r="D126" s="44">
        <v>112272</v>
      </c>
      <c r="E126" s="44" t="s">
        <v>12</v>
      </c>
      <c r="F126" s="44" t="s">
        <v>8</v>
      </c>
      <c r="G126">
        <f>VLOOKUP($D126,CLASS!$D$2:$W$405,9,FALSE)</f>
        <v>0</v>
      </c>
      <c r="H126">
        <f>VLOOKUP($D126,CLASS!$D$2:$W$405,4,FALSE)</f>
        <v>10</v>
      </c>
      <c r="I126" s="45">
        <f t="shared" si="1"/>
        <v>0</v>
      </c>
    </row>
    <row r="127" spans="1:10" x14ac:dyDescent="0.25">
      <c r="A127" s="47" t="s">
        <v>10</v>
      </c>
      <c r="B127" s="46" t="s">
        <v>69</v>
      </c>
      <c r="C127" s="44" t="s">
        <v>70</v>
      </c>
      <c r="D127" s="44">
        <v>187</v>
      </c>
      <c r="E127" s="44" t="s">
        <v>23</v>
      </c>
      <c r="F127" s="44" t="s">
        <v>8</v>
      </c>
      <c r="G127" s="45">
        <f>VLOOKUP($D127,CLASS!$D$2:$W$405,9,FALSE)</f>
        <v>95</v>
      </c>
      <c r="H127" s="45">
        <f>VLOOKUP($D127,CLASS!$D$2:$W$405,4,FALSE)</f>
        <v>0</v>
      </c>
      <c r="I127" s="45">
        <f t="shared" si="1"/>
        <v>95</v>
      </c>
    </row>
    <row r="128" spans="1:10" x14ac:dyDescent="0.25">
      <c r="A128" s="47" t="s">
        <v>10</v>
      </c>
      <c r="B128" s="46" t="s">
        <v>107</v>
      </c>
      <c r="C128" s="44" t="s">
        <v>108</v>
      </c>
      <c r="D128" s="44">
        <v>116300</v>
      </c>
      <c r="E128" s="44" t="s">
        <v>7</v>
      </c>
      <c r="F128" s="44" t="s">
        <v>8</v>
      </c>
      <c r="G128" s="45">
        <f>VLOOKUP($D128,CLASS!$D$2:$W$405,9,FALSE)</f>
        <v>94</v>
      </c>
      <c r="H128" s="45">
        <f>VLOOKUP($D128,CLASS!$D$2:$W$405,4,FALSE)</f>
        <v>0</v>
      </c>
      <c r="I128" s="45">
        <f t="shared" ref="I128:I129" si="3">IF(IF(G128,G128+H128,0)&lt;=100,IF(G128,G128+H128,0),100)</f>
        <v>94</v>
      </c>
    </row>
    <row r="129" spans="1:41" s="45" customFormat="1" x14ac:dyDescent="0.25">
      <c r="A129" s="47" t="s">
        <v>10</v>
      </c>
      <c r="B129" s="46" t="s">
        <v>426</v>
      </c>
      <c r="C129" s="44" t="s">
        <v>427</v>
      </c>
      <c r="D129" s="44">
        <v>121940</v>
      </c>
      <c r="E129" s="44" t="s">
        <v>12</v>
      </c>
      <c r="F129" s="44" t="s">
        <v>36</v>
      </c>
      <c r="G129" s="45">
        <f>VLOOKUP($D129,CLASS!$D$2:$W$405,9,FALSE)</f>
        <v>82</v>
      </c>
      <c r="H129" s="45">
        <f>VLOOKUP($D129,CLASS!$D$2:$W$405,4,FALSE)</f>
        <v>10</v>
      </c>
      <c r="I129" s="45">
        <f t="shared" si="3"/>
        <v>92</v>
      </c>
    </row>
    <row r="130" spans="1:41" x14ac:dyDescent="0.25">
      <c r="A130" s="47" t="s">
        <v>10</v>
      </c>
      <c r="B130" s="46" t="s">
        <v>134</v>
      </c>
      <c r="C130" s="44" t="s">
        <v>366</v>
      </c>
      <c r="D130" s="44">
        <v>134827</v>
      </c>
      <c r="E130" s="44" t="s">
        <v>13</v>
      </c>
      <c r="F130" s="44" t="s">
        <v>8</v>
      </c>
      <c r="G130" s="44">
        <f>VLOOKUP($D130,CLASS!$D$2:$W$405,9,FALSE)</f>
        <v>77</v>
      </c>
      <c r="H130" s="44">
        <f>VLOOKUP($D130,CLASS!$D$2:$W$405,4,FALSE)</f>
        <v>15</v>
      </c>
      <c r="I130" s="45">
        <f t="shared" si="1"/>
        <v>92</v>
      </c>
      <c r="J130" s="3"/>
    </row>
    <row r="131" spans="1:41" x14ac:dyDescent="0.25">
      <c r="A131" s="47" t="s">
        <v>10</v>
      </c>
      <c r="B131" s="46" t="s">
        <v>110</v>
      </c>
      <c r="C131" s="44" t="s">
        <v>333</v>
      </c>
      <c r="D131" s="44">
        <v>135349</v>
      </c>
      <c r="E131" s="44" t="s">
        <v>13</v>
      </c>
      <c r="F131" s="44" t="s">
        <v>8</v>
      </c>
      <c r="G131" s="44">
        <f>VLOOKUP($D131,CLASS!$D$2:$W$405,9,FALSE)</f>
        <v>76</v>
      </c>
      <c r="H131" s="44">
        <f>VLOOKUP($D131,CLASS!$D$2:$W$405,4,FALSE)</f>
        <v>15</v>
      </c>
      <c r="I131" s="45">
        <f t="shared" si="1"/>
        <v>91</v>
      </c>
      <c r="J131" s="46"/>
    </row>
    <row r="132" spans="1:41" x14ac:dyDescent="0.25">
      <c r="A132" s="47" t="s">
        <v>10</v>
      </c>
      <c r="B132" s="46" t="s">
        <v>69</v>
      </c>
      <c r="C132" s="44" t="s">
        <v>133</v>
      </c>
      <c r="D132" s="44">
        <v>124600</v>
      </c>
      <c r="E132" s="44" t="s">
        <v>13</v>
      </c>
      <c r="F132" s="44" t="s">
        <v>8</v>
      </c>
      <c r="G132">
        <f>VLOOKUP($D132,CLASS!$D$2:$W$405,9,FALSE)</f>
        <v>76</v>
      </c>
      <c r="H132">
        <f>VLOOKUP($D132,CLASS!$D$2:$W$405,4,FALSE)</f>
        <v>15</v>
      </c>
      <c r="I132" s="45">
        <f t="shared" ref="I132:I195" si="4">IF(IF(G132,G132+H132,0)&lt;=100,IF(G132,G132+H132,0),100)</f>
        <v>91</v>
      </c>
    </row>
    <row r="133" spans="1:41" x14ac:dyDescent="0.25">
      <c r="A133" s="47" t="s">
        <v>10</v>
      </c>
      <c r="B133" s="46" t="s">
        <v>245</v>
      </c>
      <c r="C133" s="44" t="s">
        <v>246</v>
      </c>
      <c r="D133" s="44">
        <v>105930</v>
      </c>
      <c r="E133" s="44" t="s">
        <v>12</v>
      </c>
      <c r="F133" s="44" t="s">
        <v>8</v>
      </c>
      <c r="G133">
        <f>VLOOKUP($D133,CLASS!$D$2:$W$405,9,FALSE)</f>
        <v>81</v>
      </c>
      <c r="H133">
        <f>VLOOKUP($D133,CLASS!$D$2:$W$405,4,FALSE)</f>
        <v>10</v>
      </c>
      <c r="I133" s="45">
        <f t="shared" si="4"/>
        <v>91</v>
      </c>
    </row>
    <row r="134" spans="1:41" x14ac:dyDescent="0.25">
      <c r="A134" s="47" t="s">
        <v>10</v>
      </c>
      <c r="B134" s="46" t="s">
        <v>167</v>
      </c>
      <c r="C134" s="44" t="s">
        <v>168</v>
      </c>
      <c r="D134" s="44">
        <v>130298</v>
      </c>
      <c r="E134" s="44" t="s">
        <v>11</v>
      </c>
      <c r="F134" s="44" t="s">
        <v>8</v>
      </c>
      <c r="G134">
        <f>VLOOKUP($D134,CLASS!$D$2:$W$405,9,FALSE)</f>
        <v>86</v>
      </c>
      <c r="H134">
        <f>VLOOKUP($D134,CLASS!$D$2:$W$405,4,FALSE)</f>
        <v>5</v>
      </c>
      <c r="I134" s="45">
        <f t="shared" si="4"/>
        <v>91</v>
      </c>
    </row>
    <row r="135" spans="1:41" ht="15.75" thickBot="1" x14ac:dyDescent="0.3">
      <c r="A135" s="47" t="s">
        <v>10</v>
      </c>
      <c r="B135" s="46" t="s">
        <v>61</v>
      </c>
      <c r="C135" s="44" t="s">
        <v>62</v>
      </c>
      <c r="D135" s="44">
        <v>128828</v>
      </c>
      <c r="E135" s="44" t="s">
        <v>23</v>
      </c>
      <c r="F135" s="44" t="s">
        <v>8</v>
      </c>
      <c r="G135" s="45">
        <f>VLOOKUP($D135,CLASS!$D$2:$W$405,9,FALSE)</f>
        <v>91</v>
      </c>
      <c r="H135" s="45">
        <f>VLOOKUP($D135,CLASS!$D$2:$W$405,4,FALSE)</f>
        <v>0</v>
      </c>
      <c r="I135" s="45">
        <f t="shared" si="4"/>
        <v>91</v>
      </c>
    </row>
    <row r="136" spans="1:41" ht="15.75" thickBot="1" x14ac:dyDescent="0.3">
      <c r="A136" s="47" t="s">
        <v>10</v>
      </c>
      <c r="B136" s="46" t="s">
        <v>38</v>
      </c>
      <c r="C136" s="44" t="s">
        <v>279</v>
      </c>
      <c r="D136" s="44">
        <v>131248</v>
      </c>
      <c r="E136" s="44" t="s">
        <v>12</v>
      </c>
      <c r="F136" s="44" t="s">
        <v>8</v>
      </c>
      <c r="G136">
        <f>VLOOKUP($D136,CLASS!$D$2:$W$405,9,FALSE)</f>
        <v>80</v>
      </c>
      <c r="H136">
        <f>VLOOKUP($D136,CLASS!$D$2:$W$405,4,FALSE)</f>
        <v>10</v>
      </c>
      <c r="I136" s="45">
        <f t="shared" si="4"/>
        <v>90</v>
      </c>
      <c r="J136" s="48">
        <v>918</v>
      </c>
    </row>
    <row r="137" spans="1:41" x14ac:dyDescent="0.25">
      <c r="A137" s="47" t="s">
        <v>10</v>
      </c>
      <c r="B137" s="46" t="s">
        <v>272</v>
      </c>
      <c r="C137" s="44" t="s">
        <v>273</v>
      </c>
      <c r="D137" s="44">
        <v>129597</v>
      </c>
      <c r="E137" s="44" t="s">
        <v>12</v>
      </c>
      <c r="F137" s="44" t="s">
        <v>8</v>
      </c>
      <c r="G137">
        <f>VLOOKUP($D137,CLASS!$D$2:$W$405,9,FALSE)</f>
        <v>79</v>
      </c>
      <c r="H137">
        <f>VLOOKUP($D137,CLASS!$D$2:$W$405,4,FALSE)</f>
        <v>10</v>
      </c>
      <c r="I137" s="45">
        <f t="shared" si="4"/>
        <v>89</v>
      </c>
      <c r="J137" s="30"/>
    </row>
    <row r="138" spans="1:41" x14ac:dyDescent="0.25">
      <c r="A138" s="47" t="s">
        <v>10</v>
      </c>
      <c r="B138" s="46" t="s">
        <v>143</v>
      </c>
      <c r="C138" s="44" t="s">
        <v>165</v>
      </c>
      <c r="D138" s="44">
        <v>133095</v>
      </c>
      <c r="E138" s="44" t="s">
        <v>11</v>
      </c>
      <c r="F138" s="44" t="s">
        <v>8</v>
      </c>
      <c r="G138">
        <f>VLOOKUP($D138,CLASS!$D$2:$W$405,9,FALSE)</f>
        <v>84</v>
      </c>
      <c r="H138">
        <f>VLOOKUP($D138,CLASS!$D$2:$W$405,4,FALSE)</f>
        <v>5</v>
      </c>
      <c r="I138" s="45">
        <f t="shared" si="4"/>
        <v>89</v>
      </c>
    </row>
    <row r="139" spans="1:41" x14ac:dyDescent="0.25">
      <c r="A139" s="47" t="s">
        <v>10</v>
      </c>
      <c r="B139" s="46" t="s">
        <v>180</v>
      </c>
      <c r="C139" s="44" t="s">
        <v>181</v>
      </c>
      <c r="D139" s="44">
        <v>127262</v>
      </c>
      <c r="E139" s="44" t="s">
        <v>11</v>
      </c>
      <c r="F139" s="44" t="s">
        <v>8</v>
      </c>
      <c r="G139">
        <f>VLOOKUP($D139,CLASS!$D$2:$W$405,9,FALSE)</f>
        <v>84</v>
      </c>
      <c r="H139">
        <f>VLOOKUP($D139,CLASS!$D$2:$W$405,4,FALSE)</f>
        <v>5</v>
      </c>
      <c r="I139" s="45">
        <f t="shared" si="4"/>
        <v>89</v>
      </c>
    </row>
    <row r="140" spans="1:41" x14ac:dyDescent="0.25">
      <c r="A140" s="47" t="s">
        <v>10</v>
      </c>
      <c r="B140" s="46" t="s">
        <v>361</v>
      </c>
      <c r="C140" s="44" t="s">
        <v>362</v>
      </c>
      <c r="D140" s="44">
        <v>129508</v>
      </c>
      <c r="E140" s="44" t="s">
        <v>13</v>
      </c>
      <c r="F140" s="44" t="s">
        <v>36</v>
      </c>
      <c r="G140">
        <f>VLOOKUP($D140,CLASS!$D$2:$W$405,9,FALSE)</f>
        <v>73</v>
      </c>
      <c r="H140">
        <f>VLOOKUP($D140,CLASS!$D$2:$W$405,4,FALSE)</f>
        <v>15</v>
      </c>
      <c r="I140" s="45">
        <f t="shared" si="4"/>
        <v>88</v>
      </c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AA140" s="12"/>
      <c r="AB140" s="8"/>
      <c r="AC140" s="8"/>
      <c r="AD140" s="14"/>
      <c r="AE140" s="26"/>
      <c r="AF140" s="8"/>
      <c r="AG140" s="8"/>
      <c r="AH140" s="8"/>
      <c r="AI140" s="8"/>
      <c r="AJ140" s="8"/>
      <c r="AK140" s="8"/>
      <c r="AL140" s="8"/>
      <c r="AM140" s="8"/>
      <c r="AN140" s="14"/>
      <c r="AO140" s="8"/>
    </row>
    <row r="141" spans="1:41" x14ac:dyDescent="0.25">
      <c r="A141" s="47" t="s">
        <v>10</v>
      </c>
      <c r="B141" s="46" t="s">
        <v>183</v>
      </c>
      <c r="C141" s="44" t="s">
        <v>202</v>
      </c>
      <c r="D141" s="44">
        <v>129796</v>
      </c>
      <c r="E141" s="44" t="s">
        <v>12</v>
      </c>
      <c r="F141" s="44" t="s">
        <v>8</v>
      </c>
      <c r="G141" s="44">
        <f>VLOOKUP($D141,CLASS!$D$2:$W$405,9,FALSE)</f>
        <v>77</v>
      </c>
      <c r="H141" s="44">
        <f>VLOOKUP($D141,CLASS!$D$2:$W$405,4,FALSE)</f>
        <v>10</v>
      </c>
      <c r="I141" s="45">
        <f t="shared" si="4"/>
        <v>87</v>
      </c>
      <c r="L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A141" s="12"/>
      <c r="AB141" s="8"/>
      <c r="AC141" s="8"/>
      <c r="AD141" s="14"/>
      <c r="AE141" s="26"/>
      <c r="AF141" s="8"/>
      <c r="AG141" s="8"/>
      <c r="AH141" s="8"/>
      <c r="AI141" s="8"/>
      <c r="AJ141" s="8"/>
      <c r="AK141" s="8"/>
      <c r="AL141" s="8"/>
      <c r="AM141" s="8"/>
      <c r="AN141" s="14"/>
      <c r="AO141" s="8"/>
    </row>
    <row r="142" spans="1:41" x14ac:dyDescent="0.25">
      <c r="A142" s="47" t="s">
        <v>10</v>
      </c>
      <c r="B142" s="46" t="s">
        <v>219</v>
      </c>
      <c r="C142" s="44" t="s">
        <v>70</v>
      </c>
      <c r="D142" s="44">
        <v>1436</v>
      </c>
      <c r="E142" s="44" t="s">
        <v>11</v>
      </c>
      <c r="F142" s="44" t="s">
        <v>36</v>
      </c>
      <c r="G142" s="44">
        <f>VLOOKUP($D142,CLASS!$D$2:$W$405,9,FALSE)</f>
        <v>82</v>
      </c>
      <c r="H142" s="44">
        <f>VLOOKUP($D142,CLASS!$D$2:$W$405,4,FALSE)</f>
        <v>5</v>
      </c>
      <c r="I142" s="45">
        <f t="shared" si="4"/>
        <v>87</v>
      </c>
      <c r="L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A142" s="12"/>
      <c r="AB142" s="8"/>
      <c r="AC142" s="8"/>
      <c r="AD142" s="14"/>
      <c r="AE142" s="26"/>
      <c r="AF142" s="8"/>
      <c r="AG142" s="8"/>
      <c r="AH142" s="8"/>
      <c r="AI142" s="8"/>
      <c r="AJ142" s="8"/>
      <c r="AK142" s="8"/>
      <c r="AL142" s="8"/>
      <c r="AM142" s="8"/>
      <c r="AN142" s="14"/>
      <c r="AO142" s="8"/>
    </row>
    <row r="143" spans="1:41" x14ac:dyDescent="0.25">
      <c r="A143" s="47" t="s">
        <v>10</v>
      </c>
      <c r="B143" s="46" t="s">
        <v>99</v>
      </c>
      <c r="C143" s="44" t="s">
        <v>166</v>
      </c>
      <c r="D143" s="44">
        <v>7777</v>
      </c>
      <c r="E143" s="44" t="s">
        <v>11</v>
      </c>
      <c r="F143" s="44" t="s">
        <v>8</v>
      </c>
      <c r="G143" s="44">
        <f>VLOOKUP($D143,CLASS!$D$2:$W$405,9,FALSE)</f>
        <v>81</v>
      </c>
      <c r="H143" s="44">
        <f>VLOOKUP($D143,CLASS!$D$2:$W$405,4,FALSE)</f>
        <v>5</v>
      </c>
      <c r="I143" s="45">
        <f t="shared" si="4"/>
        <v>86</v>
      </c>
      <c r="L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A143" s="12"/>
      <c r="AB143" s="8"/>
      <c r="AC143" s="8"/>
      <c r="AD143" s="14"/>
      <c r="AE143" s="26"/>
      <c r="AF143" s="8"/>
      <c r="AG143" s="8"/>
      <c r="AH143" s="8"/>
      <c r="AI143" s="8"/>
      <c r="AJ143" s="8"/>
      <c r="AK143" s="8"/>
      <c r="AL143" s="8"/>
      <c r="AM143" s="8"/>
      <c r="AN143" s="14"/>
      <c r="AO143" s="8"/>
    </row>
    <row r="144" spans="1:41" x14ac:dyDescent="0.25">
      <c r="A144" s="47" t="s">
        <v>10</v>
      </c>
      <c r="B144" s="46" t="s">
        <v>138</v>
      </c>
      <c r="C144" s="44" t="s">
        <v>133</v>
      </c>
      <c r="D144" s="44">
        <v>128224</v>
      </c>
      <c r="E144" s="44" t="s">
        <v>7</v>
      </c>
      <c r="F144" s="44" t="s">
        <v>40</v>
      </c>
      <c r="G144" s="44">
        <f>VLOOKUP($D144,CLASS!$D$2:$W$405,9,FALSE)</f>
        <v>85</v>
      </c>
      <c r="H144" s="44">
        <f>VLOOKUP($D144,CLASS!$D$2:$W$405,4,FALSE)</f>
        <v>0</v>
      </c>
      <c r="I144" s="45">
        <f t="shared" si="4"/>
        <v>85</v>
      </c>
      <c r="L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A144" s="12"/>
      <c r="AB144" s="8"/>
      <c r="AC144" s="8"/>
      <c r="AD144" s="14"/>
      <c r="AE144" s="26"/>
      <c r="AF144" s="8"/>
      <c r="AG144" s="8"/>
      <c r="AH144" s="8"/>
      <c r="AI144" s="8"/>
      <c r="AJ144" s="8"/>
      <c r="AK144" s="8"/>
      <c r="AL144" s="8"/>
      <c r="AM144" s="8"/>
      <c r="AN144" s="14"/>
      <c r="AO144" s="8"/>
    </row>
    <row r="145" spans="1:41" x14ac:dyDescent="0.25">
      <c r="A145" s="47" t="s">
        <v>10</v>
      </c>
      <c r="B145" s="46" t="s">
        <v>371</v>
      </c>
      <c r="C145" s="44" t="s">
        <v>372</v>
      </c>
      <c r="D145" s="44">
        <v>134855</v>
      </c>
      <c r="E145" s="44" t="s">
        <v>13</v>
      </c>
      <c r="F145" s="44" t="s">
        <v>36</v>
      </c>
      <c r="G145" s="44">
        <f>VLOOKUP($D145,CLASS!$D$2:$W$405,9,FALSE)</f>
        <v>69</v>
      </c>
      <c r="H145" s="44">
        <f>VLOOKUP($D145,CLASS!$D$2:$W$405,4,FALSE)</f>
        <v>15</v>
      </c>
      <c r="I145" s="45">
        <f t="shared" si="4"/>
        <v>84</v>
      </c>
      <c r="J145" s="45"/>
      <c r="L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A145" s="12"/>
      <c r="AB145" s="8"/>
      <c r="AC145" s="8"/>
      <c r="AD145" s="14"/>
      <c r="AE145" s="26"/>
      <c r="AF145" s="8"/>
      <c r="AG145" s="8"/>
      <c r="AH145" s="8"/>
      <c r="AI145" s="8"/>
      <c r="AJ145" s="8"/>
      <c r="AK145" s="8"/>
      <c r="AL145" s="8"/>
      <c r="AM145" s="8"/>
      <c r="AN145" s="14"/>
      <c r="AO145" s="8"/>
    </row>
    <row r="146" spans="1:41" x14ac:dyDescent="0.25">
      <c r="A146" s="47" t="s">
        <v>10</v>
      </c>
      <c r="B146" s="46" t="s">
        <v>229</v>
      </c>
      <c r="C146" s="44" t="s">
        <v>230</v>
      </c>
      <c r="D146" s="44">
        <v>119703</v>
      </c>
      <c r="E146" s="44" t="s">
        <v>11</v>
      </c>
      <c r="F146" s="44" t="s">
        <v>8</v>
      </c>
      <c r="G146" s="44">
        <f>VLOOKUP($D146,CLASS!$D$2:$W$405,9,FALSE)</f>
        <v>79</v>
      </c>
      <c r="H146" s="44">
        <f>VLOOKUP($D146,CLASS!$D$2:$W$405,4,FALSE)</f>
        <v>5</v>
      </c>
      <c r="I146" s="45">
        <f t="shared" si="4"/>
        <v>84</v>
      </c>
      <c r="L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A146" s="12"/>
      <c r="AB146" s="8"/>
      <c r="AC146" s="8"/>
      <c r="AD146" s="14"/>
      <c r="AE146" s="26"/>
      <c r="AF146" s="8"/>
      <c r="AG146" s="8"/>
      <c r="AH146" s="8"/>
      <c r="AI146" s="8"/>
      <c r="AJ146" s="8"/>
      <c r="AK146" s="8"/>
      <c r="AL146" s="8"/>
      <c r="AM146" s="8"/>
      <c r="AN146" s="14"/>
      <c r="AO146" s="8"/>
    </row>
    <row r="147" spans="1:41" x14ac:dyDescent="0.25">
      <c r="A147" s="47" t="s">
        <v>10</v>
      </c>
      <c r="B147" s="46" t="s">
        <v>99</v>
      </c>
      <c r="C147" s="44" t="s">
        <v>265</v>
      </c>
      <c r="D147" s="44">
        <v>119137</v>
      </c>
      <c r="E147" s="44" t="s">
        <v>12</v>
      </c>
      <c r="F147" s="44" t="s">
        <v>8</v>
      </c>
      <c r="G147" s="45">
        <f>VLOOKUP($D147,CLASS!$D$2:$W$405,9,FALSE)</f>
        <v>73</v>
      </c>
      <c r="H147" s="45">
        <f>VLOOKUP($D147,CLASS!$D$2:$W$405,4,FALSE)</f>
        <v>10</v>
      </c>
      <c r="I147" s="45">
        <f t="shared" si="4"/>
        <v>83</v>
      </c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47" t="s">
        <v>10</v>
      </c>
      <c r="B148" s="46" t="s">
        <v>299</v>
      </c>
      <c r="C148" s="44" t="s">
        <v>300</v>
      </c>
      <c r="D148" s="44">
        <v>129998</v>
      </c>
      <c r="E148" s="44" t="s">
        <v>12</v>
      </c>
      <c r="F148" s="44" t="s">
        <v>8</v>
      </c>
      <c r="G148" s="44">
        <f>VLOOKUP($D148,CLASS!$D$2:$W$405,9,FALSE)</f>
        <v>73</v>
      </c>
      <c r="H148" s="44">
        <f>VLOOKUP($D148,CLASS!$D$2:$W$405,4,FALSE)</f>
        <v>10</v>
      </c>
      <c r="I148" s="45">
        <f t="shared" si="4"/>
        <v>83</v>
      </c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47" t="s">
        <v>10</v>
      </c>
      <c r="B149" s="46" t="s">
        <v>63</v>
      </c>
      <c r="C149" s="44" t="s">
        <v>177</v>
      </c>
      <c r="D149" s="44">
        <v>61</v>
      </c>
      <c r="E149" s="44" t="s">
        <v>11</v>
      </c>
      <c r="F149" s="44" t="s">
        <v>8</v>
      </c>
      <c r="G149" s="44">
        <f>VLOOKUP($D149,CLASS!$D$2:$W$405,9,FALSE)</f>
        <v>77</v>
      </c>
      <c r="H149" s="44">
        <f>VLOOKUP($D149,CLASS!$D$2:$W$405,4,FALSE)</f>
        <v>5</v>
      </c>
      <c r="I149" s="45">
        <f t="shared" si="4"/>
        <v>82</v>
      </c>
      <c r="L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2"/>
      <c r="AB149" s="8"/>
      <c r="AC149" s="8"/>
      <c r="AD149" s="14"/>
      <c r="AE149" s="26"/>
      <c r="AF149" s="8"/>
      <c r="AG149" s="8"/>
      <c r="AH149" s="8"/>
      <c r="AI149" s="8"/>
      <c r="AJ149" s="8"/>
      <c r="AK149" s="8"/>
      <c r="AL149" s="8"/>
      <c r="AM149" s="8"/>
      <c r="AN149" s="14"/>
      <c r="AO149" s="8"/>
    </row>
    <row r="150" spans="1:41" x14ac:dyDescent="0.25">
      <c r="A150" s="47" t="s">
        <v>10</v>
      </c>
      <c r="B150" s="46" t="s">
        <v>378</v>
      </c>
      <c r="C150" s="44" t="s">
        <v>379</v>
      </c>
      <c r="D150" s="44">
        <v>135148</v>
      </c>
      <c r="E150" s="44" t="s">
        <v>13</v>
      </c>
      <c r="F150" s="44" t="s">
        <v>41</v>
      </c>
      <c r="G150" s="45">
        <f>VLOOKUP($D150,CLASS!$D$2:$W$405,9,FALSE)</f>
        <v>65</v>
      </c>
      <c r="H150" s="45">
        <f>VLOOKUP($D150,CLASS!$D$2:$W$405,4,FALSE)</f>
        <v>15</v>
      </c>
      <c r="I150" s="45">
        <f t="shared" si="4"/>
        <v>80</v>
      </c>
      <c r="J150" s="45"/>
      <c r="L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2"/>
      <c r="AB150" s="8"/>
      <c r="AC150" s="8"/>
      <c r="AD150" s="14"/>
      <c r="AE150" s="26"/>
      <c r="AF150" s="8"/>
      <c r="AG150" s="8"/>
      <c r="AH150" s="8"/>
      <c r="AI150" s="8"/>
      <c r="AJ150" s="8"/>
      <c r="AK150" s="8"/>
      <c r="AL150" s="8"/>
      <c r="AM150" s="8"/>
      <c r="AN150" s="14"/>
      <c r="AO150" s="8"/>
    </row>
    <row r="151" spans="1:41" s="45" customFormat="1" x14ac:dyDescent="0.25">
      <c r="A151" s="47" t="s">
        <v>10</v>
      </c>
      <c r="B151" s="46" t="s">
        <v>171</v>
      </c>
      <c r="C151" s="44" t="s">
        <v>356</v>
      </c>
      <c r="D151" s="44">
        <v>3042</v>
      </c>
      <c r="E151" s="44" t="s">
        <v>13</v>
      </c>
      <c r="F151" s="44" t="s">
        <v>35</v>
      </c>
      <c r="G151" s="44">
        <f>VLOOKUP($D151,CLASS!$D$2:$W$405,9,FALSE)</f>
        <v>64</v>
      </c>
      <c r="H151" s="44">
        <f>VLOOKUP($D151,CLASS!$D$2:$W$405,4,FALSE)</f>
        <v>15</v>
      </c>
      <c r="I151" s="45">
        <f t="shared" si="4"/>
        <v>79</v>
      </c>
      <c r="J151" s="2"/>
      <c r="K151" s="2"/>
      <c r="L151" s="12"/>
      <c r="M151" s="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47" t="s">
        <v>10</v>
      </c>
      <c r="B152" s="46" t="s">
        <v>67</v>
      </c>
      <c r="C152" s="44" t="s">
        <v>257</v>
      </c>
      <c r="D152" s="44">
        <v>129598</v>
      </c>
      <c r="E152" s="44" t="s">
        <v>12</v>
      </c>
      <c r="F152" s="44" t="s">
        <v>8</v>
      </c>
      <c r="G152" s="45">
        <f>VLOOKUP($D152,CLASS!$D$2:$W$405,9,FALSE)</f>
        <v>68</v>
      </c>
      <c r="H152" s="45">
        <f>VLOOKUP($D152,CLASS!$D$2:$W$405,4,FALSE)</f>
        <v>10</v>
      </c>
      <c r="I152" s="45">
        <f t="shared" si="4"/>
        <v>78</v>
      </c>
      <c r="J152" s="45"/>
      <c r="K152" s="45"/>
      <c r="L152" s="12"/>
      <c r="M152" s="45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47" t="s">
        <v>10</v>
      </c>
      <c r="B153" s="46" t="s">
        <v>61</v>
      </c>
      <c r="C153" s="44" t="s">
        <v>165</v>
      </c>
      <c r="D153" s="44">
        <v>100740</v>
      </c>
      <c r="E153" s="44" t="s">
        <v>13</v>
      </c>
      <c r="F153" s="44" t="s">
        <v>35</v>
      </c>
      <c r="G153">
        <f>VLOOKUP($D153,CLASS!$D$2:$W$405,9,FALSE)</f>
        <v>49</v>
      </c>
      <c r="H153">
        <f>VLOOKUP($D153,CLASS!$D$2:$W$405,4,FALSE)</f>
        <v>15</v>
      </c>
      <c r="I153" s="45">
        <f t="shared" si="4"/>
        <v>64</v>
      </c>
      <c r="J153" s="46"/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47" t="s">
        <v>10</v>
      </c>
      <c r="B154" s="46" t="s">
        <v>151</v>
      </c>
      <c r="C154" s="44" t="s">
        <v>334</v>
      </c>
      <c r="D154" s="44">
        <v>134324</v>
      </c>
      <c r="E154" s="44" t="s">
        <v>13</v>
      </c>
      <c r="F154" s="44" t="s">
        <v>8</v>
      </c>
      <c r="G154">
        <f>VLOOKUP($D154,CLASS!$D$2:$W$405,9,FALSE)</f>
        <v>0</v>
      </c>
      <c r="H154">
        <f>VLOOKUP($D154,CLASS!$D$2:$W$405,4,FALSE)</f>
        <v>15</v>
      </c>
      <c r="I154" s="45">
        <f t="shared" si="4"/>
        <v>0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47" t="s">
        <v>10</v>
      </c>
      <c r="B155" s="46" t="s">
        <v>299</v>
      </c>
      <c r="C155" s="44" t="s">
        <v>187</v>
      </c>
      <c r="D155" s="44">
        <v>127073</v>
      </c>
      <c r="E155" s="44" t="s">
        <v>13</v>
      </c>
      <c r="F155" s="44" t="s">
        <v>35</v>
      </c>
      <c r="G155" s="45">
        <f>VLOOKUP($D155,CLASS!$D$2:$W$405,9,FALSE)</f>
        <v>0</v>
      </c>
      <c r="H155" s="45">
        <f>VLOOKUP($D155,CLASS!$D$2:$W$405,4,FALSE)</f>
        <v>15</v>
      </c>
      <c r="I155" s="45">
        <f t="shared" si="4"/>
        <v>0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47" t="s">
        <v>10</v>
      </c>
      <c r="B156" s="46" t="s">
        <v>387</v>
      </c>
      <c r="C156" s="44" t="s">
        <v>220</v>
      </c>
      <c r="D156" s="44">
        <v>134494</v>
      </c>
      <c r="E156" s="44" t="s">
        <v>13</v>
      </c>
      <c r="F156" s="44" t="s">
        <v>35</v>
      </c>
      <c r="G156">
        <f>VLOOKUP($D156,CLASS!$D$2:$W$405,9,FALSE)</f>
        <v>0</v>
      </c>
      <c r="H156">
        <f>VLOOKUP($D156,CLASS!$D$2:$W$405,4,FALSE)</f>
        <v>15</v>
      </c>
      <c r="I156" s="45">
        <f t="shared" si="4"/>
        <v>0</v>
      </c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47" t="s">
        <v>10</v>
      </c>
      <c r="B157" s="46" t="s">
        <v>38</v>
      </c>
      <c r="C157" s="44" t="s">
        <v>397</v>
      </c>
      <c r="D157" s="44">
        <v>128593</v>
      </c>
      <c r="E157" s="44" t="s">
        <v>13</v>
      </c>
      <c r="F157" s="44" t="s">
        <v>8</v>
      </c>
      <c r="G157">
        <f>VLOOKUP($D157,CLASS!$D$2:$W$405,9,FALSE)</f>
        <v>0</v>
      </c>
      <c r="H157">
        <f>VLOOKUP($D157,CLASS!$D$2:$W$405,4,FALSE)</f>
        <v>15</v>
      </c>
      <c r="I157" s="45">
        <f t="shared" si="4"/>
        <v>0</v>
      </c>
      <c r="J157" s="46"/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47" t="s">
        <v>10</v>
      </c>
      <c r="B158" s="46" t="s">
        <v>308</v>
      </c>
      <c r="C158" s="44" t="s">
        <v>309</v>
      </c>
      <c r="D158" s="44">
        <v>124063</v>
      </c>
      <c r="E158" s="44" t="s">
        <v>12</v>
      </c>
      <c r="F158" s="44" t="s">
        <v>8</v>
      </c>
      <c r="G158">
        <f>VLOOKUP($D158,CLASS!$D$2:$W$405,9,FALSE)</f>
        <v>0</v>
      </c>
      <c r="H158">
        <f>VLOOKUP($D158,CLASS!$D$2:$W$405,4,FALSE)</f>
        <v>10</v>
      </c>
      <c r="I158" s="45">
        <f t="shared" si="4"/>
        <v>0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47" t="s">
        <v>10</v>
      </c>
      <c r="B159" s="46" t="s">
        <v>175</v>
      </c>
      <c r="C159" s="44" t="s">
        <v>187</v>
      </c>
      <c r="D159" s="44">
        <v>124977</v>
      </c>
      <c r="E159" s="44" t="s">
        <v>11</v>
      </c>
      <c r="F159" s="44" t="s">
        <v>8</v>
      </c>
      <c r="G159">
        <f>VLOOKUP($D159,CLASS!$D$2:$W$405,9,FALSE)</f>
        <v>0</v>
      </c>
      <c r="H159">
        <f>VLOOKUP($D159,CLASS!$D$2:$W$405,4,FALSE)</f>
        <v>5</v>
      </c>
      <c r="I159" s="45">
        <f t="shared" si="4"/>
        <v>0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47" t="s">
        <v>10</v>
      </c>
      <c r="B160" s="46" t="s">
        <v>84</v>
      </c>
      <c r="C160" s="44" t="s">
        <v>85</v>
      </c>
      <c r="D160" s="44">
        <v>98171</v>
      </c>
      <c r="E160" s="44" t="s">
        <v>23</v>
      </c>
      <c r="F160" s="44" t="s">
        <v>8</v>
      </c>
      <c r="G160">
        <f>VLOOKUP($D160,CLASS!$D$2:$W$405,9,FALSE)</f>
        <v>0</v>
      </c>
      <c r="H160">
        <f>VLOOKUP($D160,CLASS!$D$2:$W$405,4,FALSE)</f>
        <v>0</v>
      </c>
      <c r="I160" s="45">
        <f t="shared" si="4"/>
        <v>0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8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47" t="s">
        <v>10</v>
      </c>
      <c r="B161" s="46" t="s">
        <v>123</v>
      </c>
      <c r="C161" s="44" t="s">
        <v>124</v>
      </c>
      <c r="D161" s="44">
        <v>111544</v>
      </c>
      <c r="E161" s="44" t="s">
        <v>7</v>
      </c>
      <c r="F161" s="44" t="s">
        <v>8</v>
      </c>
      <c r="G161">
        <f>VLOOKUP($D161,CLASS!$D$2:$W$405,9,FALSE)</f>
        <v>0</v>
      </c>
      <c r="H161">
        <f>VLOOKUP($D161,CLASS!$D$2:$W$405,4,FALSE)</f>
        <v>0</v>
      </c>
      <c r="I161" s="45">
        <f t="shared" si="4"/>
        <v>0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47" t="s">
        <v>10</v>
      </c>
      <c r="B162" s="46" t="s">
        <v>67</v>
      </c>
      <c r="C162" s="44" t="s">
        <v>145</v>
      </c>
      <c r="D162" s="44">
        <v>127052</v>
      </c>
      <c r="E162" s="44" t="s">
        <v>7</v>
      </c>
      <c r="F162" s="44" t="s">
        <v>40</v>
      </c>
      <c r="G162" s="45">
        <f>VLOOKUP($D162,CLASS!$D$2:$W$405,9,FALSE)</f>
        <v>0</v>
      </c>
      <c r="H162" s="45">
        <f>VLOOKUP($D162,CLASS!$D$2:$W$405,4,FALSE)</f>
        <v>0</v>
      </c>
      <c r="I162" s="45">
        <f t="shared" si="4"/>
        <v>0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47" t="s">
        <v>10</v>
      </c>
      <c r="B163" s="45" t="s">
        <v>61</v>
      </c>
      <c r="C163" s="44" t="s">
        <v>405</v>
      </c>
      <c r="D163" s="44">
        <v>91704</v>
      </c>
      <c r="E163" s="44" t="s">
        <v>23</v>
      </c>
      <c r="F163" s="44" t="s">
        <v>8</v>
      </c>
      <c r="G163" s="45">
        <f>VLOOKUP($D163,CLASS!$D$2:$W$405,9,FALSE)</f>
        <v>0</v>
      </c>
      <c r="H163">
        <f>VLOOKUP($D163,CLASS!$D$2:$W$405,4,FALSE)</f>
        <v>0</v>
      </c>
      <c r="I163" s="45">
        <f t="shared" si="4"/>
        <v>0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47" t="s">
        <v>10</v>
      </c>
      <c r="B164" s="45" t="s">
        <v>88</v>
      </c>
      <c r="C164" s="44" t="s">
        <v>422</v>
      </c>
      <c r="D164" s="44">
        <v>83496</v>
      </c>
      <c r="E164" s="44" t="s">
        <v>11</v>
      </c>
      <c r="F164" s="44" t="s">
        <v>35</v>
      </c>
      <c r="G164" s="44">
        <f>VLOOKUP($D164,CLASS!$D$2:$W$405,9,FALSE)</f>
        <v>0</v>
      </c>
      <c r="H164" s="44">
        <f>VLOOKUP($D164,CLASS!$D$2:$W$405,4,FALSE)</f>
        <v>5</v>
      </c>
      <c r="I164" s="45">
        <f t="shared" si="4"/>
        <v>0</v>
      </c>
      <c r="L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2"/>
      <c r="AB164" s="8"/>
      <c r="AC164" s="8"/>
      <c r="AD164" s="14"/>
      <c r="AE164" s="26"/>
      <c r="AF164" s="8"/>
      <c r="AG164" s="8"/>
      <c r="AH164" s="8"/>
      <c r="AI164" s="8"/>
      <c r="AJ164" s="8"/>
      <c r="AK164" s="8"/>
      <c r="AL164" s="8"/>
      <c r="AM164" s="8"/>
      <c r="AN164" s="14"/>
      <c r="AO164" s="8"/>
    </row>
    <row r="165" spans="1:41" x14ac:dyDescent="0.25">
      <c r="A165" s="47" t="s">
        <v>48</v>
      </c>
      <c r="B165" s="46" t="s">
        <v>260</v>
      </c>
      <c r="C165" s="44" t="s">
        <v>261</v>
      </c>
      <c r="D165" s="44">
        <v>131558</v>
      </c>
      <c r="E165" s="44" t="s">
        <v>12</v>
      </c>
      <c r="F165" s="44" t="s">
        <v>8</v>
      </c>
      <c r="G165" s="45">
        <f>VLOOKUP($D165,CLASS!$D$2:$W$405,9,FALSE)</f>
        <v>86</v>
      </c>
      <c r="H165" s="45">
        <f>VLOOKUP($D165,CLASS!$D$2:$W$405,4,FALSE)</f>
        <v>10</v>
      </c>
      <c r="I165" s="45">
        <f t="shared" si="4"/>
        <v>96</v>
      </c>
      <c r="L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2"/>
      <c r="AB165" s="8"/>
      <c r="AC165" s="8"/>
      <c r="AD165" s="14"/>
      <c r="AE165" s="26"/>
      <c r="AF165" s="8"/>
      <c r="AG165" s="8"/>
      <c r="AH165" s="8"/>
      <c r="AI165" s="8"/>
      <c r="AJ165" s="8"/>
      <c r="AK165" s="8"/>
      <c r="AL165" s="8"/>
      <c r="AM165" s="8"/>
      <c r="AN165" s="14"/>
      <c r="AO165" s="8"/>
    </row>
    <row r="166" spans="1:41" x14ac:dyDescent="0.25">
      <c r="A166" s="47" t="s">
        <v>48</v>
      </c>
      <c r="B166" s="45" t="s">
        <v>118</v>
      </c>
      <c r="C166" s="44" t="s">
        <v>119</v>
      </c>
      <c r="D166" s="44">
        <v>125843</v>
      </c>
      <c r="E166" s="44" t="s">
        <v>7</v>
      </c>
      <c r="F166" s="44" t="s">
        <v>40</v>
      </c>
      <c r="G166">
        <f>VLOOKUP($D166,CLASS!$D$2:$W$405,9,FALSE)</f>
        <v>95</v>
      </c>
      <c r="H166">
        <f>VLOOKUP($D166,CLASS!$D$2:$W$405,4,FALSE)</f>
        <v>0</v>
      </c>
      <c r="I166" s="45">
        <f t="shared" si="4"/>
        <v>95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47" t="s">
        <v>48</v>
      </c>
      <c r="B167" s="46" t="s">
        <v>63</v>
      </c>
      <c r="C167" s="44" t="s">
        <v>64</v>
      </c>
      <c r="D167" s="44">
        <v>96439</v>
      </c>
      <c r="E167" s="44" t="s">
        <v>23</v>
      </c>
      <c r="F167" s="44" t="s">
        <v>8</v>
      </c>
      <c r="G167" s="45">
        <f>VLOOKUP($D167,CLASS!$D$2:$W$405,9,FALSE)</f>
        <v>94</v>
      </c>
      <c r="H167" s="45">
        <f>VLOOKUP($D167,CLASS!$D$2:$W$405,4,FALSE)</f>
        <v>0</v>
      </c>
      <c r="I167" s="45">
        <f t="shared" si="4"/>
        <v>94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47" t="s">
        <v>48</v>
      </c>
      <c r="B168" s="46" t="s">
        <v>67</v>
      </c>
      <c r="C168" s="44" t="s">
        <v>68</v>
      </c>
      <c r="D168" s="44">
        <v>107759</v>
      </c>
      <c r="E168" s="44" t="s">
        <v>23</v>
      </c>
      <c r="F168" s="44" t="s">
        <v>8</v>
      </c>
      <c r="G168" s="45">
        <f>VLOOKUP($D168,CLASS!$D$2:$W$405,9,FALSE)</f>
        <v>93</v>
      </c>
      <c r="H168" s="45">
        <f>VLOOKUP($D168,CLASS!$D$2:$W$405,4,FALSE)</f>
        <v>0</v>
      </c>
      <c r="I168" s="45">
        <f t="shared" si="4"/>
        <v>93</v>
      </c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47" t="s">
        <v>48</v>
      </c>
      <c r="B169" s="45" t="s">
        <v>99</v>
      </c>
      <c r="C169" s="44" t="s">
        <v>100</v>
      </c>
      <c r="D169" s="44">
        <v>131721</v>
      </c>
      <c r="E169" s="44" t="s">
        <v>7</v>
      </c>
      <c r="F169" s="44" t="s">
        <v>8</v>
      </c>
      <c r="G169" s="44">
        <f>VLOOKUP($D169,CLASS!$D$2:$W$405,9,FALSE)</f>
        <v>93</v>
      </c>
      <c r="H169" s="44">
        <f>VLOOKUP($D169,CLASS!$D$2:$W$405,4,FALSE)</f>
        <v>0</v>
      </c>
      <c r="I169" s="45">
        <f t="shared" si="4"/>
        <v>93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47" t="s">
        <v>48</v>
      </c>
      <c r="B170" s="45" t="s">
        <v>190</v>
      </c>
      <c r="C170" s="44" t="s">
        <v>106</v>
      </c>
      <c r="D170" s="44">
        <v>128931</v>
      </c>
      <c r="E170" s="44" t="s">
        <v>11</v>
      </c>
      <c r="F170" s="44" t="s">
        <v>8</v>
      </c>
      <c r="G170" s="45">
        <f>VLOOKUP($D170,CLASS!$D$2:$W$405,9,FALSE)</f>
        <v>87</v>
      </c>
      <c r="H170" s="45">
        <f>VLOOKUP($D170,CLASS!$D$2:$W$405,4,FALSE)</f>
        <v>5</v>
      </c>
      <c r="I170" s="45">
        <f t="shared" si="4"/>
        <v>92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47" t="s">
        <v>48</v>
      </c>
      <c r="B171" s="45" t="s">
        <v>340</v>
      </c>
      <c r="C171" s="44" t="s">
        <v>341</v>
      </c>
      <c r="D171" s="44">
        <v>133995</v>
      </c>
      <c r="E171" s="44" t="s">
        <v>13</v>
      </c>
      <c r="F171" s="44" t="s">
        <v>8</v>
      </c>
      <c r="G171">
        <f>VLOOKUP($D171,CLASS!$D$2:$W$405,9,FALSE)</f>
        <v>75</v>
      </c>
      <c r="H171">
        <f>VLOOKUP($D171,CLASS!$D$2:$W$405,4,FALSE)</f>
        <v>15</v>
      </c>
      <c r="I171" s="45">
        <f t="shared" si="4"/>
        <v>90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47" t="s">
        <v>48</v>
      </c>
      <c r="B172" s="45" t="s">
        <v>73</v>
      </c>
      <c r="C172" s="44" t="s">
        <v>74</v>
      </c>
      <c r="D172" s="44">
        <v>99866</v>
      </c>
      <c r="E172" s="44" t="s">
        <v>23</v>
      </c>
      <c r="F172" s="44" t="s">
        <v>8</v>
      </c>
      <c r="G172" s="45">
        <f>VLOOKUP($D172,CLASS!$D$2:$W$405,9,FALSE)</f>
        <v>90</v>
      </c>
      <c r="H172" s="45">
        <f>VLOOKUP($D172,CLASS!$D$2:$W$405,4,FALSE)</f>
        <v>0</v>
      </c>
      <c r="I172" s="45">
        <f t="shared" si="4"/>
        <v>90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ht="15.75" thickBot="1" x14ac:dyDescent="0.3">
      <c r="A173" s="47" t="s">
        <v>48</v>
      </c>
      <c r="B173" s="45" t="s">
        <v>59</v>
      </c>
      <c r="C173" s="44" t="s">
        <v>60</v>
      </c>
      <c r="D173" s="44">
        <v>116789</v>
      </c>
      <c r="E173" s="44" t="s">
        <v>23</v>
      </c>
      <c r="F173" s="44" t="s">
        <v>8</v>
      </c>
      <c r="G173" s="45">
        <f>VLOOKUP($D173,CLASS!$D$2:$W$405,9,FALSE)</f>
        <v>89</v>
      </c>
      <c r="H173" s="45">
        <f>VLOOKUP($D173,CLASS!$D$2:$W$405,4,FALSE)</f>
        <v>0</v>
      </c>
      <c r="I173" s="45">
        <f t="shared" si="4"/>
        <v>89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ht="15.75" thickBot="1" x14ac:dyDescent="0.3">
      <c r="A174" s="47" t="s">
        <v>48</v>
      </c>
      <c r="B174" s="45" t="s">
        <v>191</v>
      </c>
      <c r="C174" s="44" t="s">
        <v>251</v>
      </c>
      <c r="D174" s="44">
        <v>48951</v>
      </c>
      <c r="E174" s="44" t="s">
        <v>12</v>
      </c>
      <c r="F174" s="44" t="s">
        <v>8</v>
      </c>
      <c r="G174" s="45">
        <f>VLOOKUP($D174,CLASS!$D$2:$W$405,9,FALSE)</f>
        <v>78</v>
      </c>
      <c r="H174" s="45">
        <f>VLOOKUP($D174,CLASS!$D$2:$W$405,4,FALSE)</f>
        <v>10</v>
      </c>
      <c r="I174" s="45">
        <f t="shared" si="4"/>
        <v>88</v>
      </c>
      <c r="J174" s="53">
        <f>SUM(I165:I174)</f>
        <v>920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8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47" t="s">
        <v>48</v>
      </c>
      <c r="B175" s="45" t="s">
        <v>109</v>
      </c>
      <c r="C175" s="44" t="s">
        <v>57</v>
      </c>
      <c r="D175" s="44">
        <v>124324</v>
      </c>
      <c r="E175" s="44" t="s">
        <v>7</v>
      </c>
      <c r="F175" s="44" t="s">
        <v>8</v>
      </c>
      <c r="G175">
        <f>VLOOKUP($D175,CLASS!$D$2:$W$405,9,FALSE)</f>
        <v>88</v>
      </c>
      <c r="H175">
        <f>VLOOKUP($D175,CLASS!$D$2:$W$405,4,FALSE)</f>
        <v>0</v>
      </c>
      <c r="I175" s="45">
        <f t="shared" si="4"/>
        <v>88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47" t="s">
        <v>48</v>
      </c>
      <c r="B176" s="45" t="s">
        <v>131</v>
      </c>
      <c r="C176" s="44" t="s">
        <v>132</v>
      </c>
      <c r="D176" s="44">
        <v>120341</v>
      </c>
      <c r="E176" s="44" t="s">
        <v>7</v>
      </c>
      <c r="F176" s="44" t="s">
        <v>8</v>
      </c>
      <c r="G176" s="44">
        <f>VLOOKUP($D176,CLASS!$D$2:$W$405,9,FALSE)</f>
        <v>88</v>
      </c>
      <c r="H176" s="44">
        <f>VLOOKUP($D176,CLASS!$D$2:$W$405,4,FALSE)</f>
        <v>0</v>
      </c>
      <c r="I176" s="45">
        <f t="shared" si="4"/>
        <v>88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47" t="s">
        <v>48</v>
      </c>
      <c r="B177" s="46" t="s">
        <v>243</v>
      </c>
      <c r="C177" s="44" t="s">
        <v>142</v>
      </c>
      <c r="D177" s="44">
        <v>90096</v>
      </c>
      <c r="E177" s="44" t="s">
        <v>12</v>
      </c>
      <c r="F177" s="44" t="s">
        <v>36</v>
      </c>
      <c r="G177">
        <f>VLOOKUP($D177,CLASS!$D$2:$W$405,9,FALSE)</f>
        <v>77</v>
      </c>
      <c r="H177">
        <f>VLOOKUP($D177,CLASS!$D$2:$W$405,4,FALSE)</f>
        <v>10</v>
      </c>
      <c r="I177" s="45">
        <f t="shared" si="4"/>
        <v>87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26"/>
      <c r="AG177" s="8"/>
      <c r="AH177" s="8"/>
      <c r="AI177" s="8"/>
      <c r="AJ177" s="8"/>
      <c r="AK177" s="8"/>
      <c r="AL177" s="8"/>
      <c r="AM177" s="26"/>
      <c r="AN177" s="14"/>
      <c r="AO177" s="8"/>
    </row>
    <row r="178" spans="1:41" x14ac:dyDescent="0.25">
      <c r="A178" s="47" t="s">
        <v>48</v>
      </c>
      <c r="B178" s="46" t="s">
        <v>90</v>
      </c>
      <c r="C178" s="44" t="s">
        <v>269</v>
      </c>
      <c r="D178" s="44">
        <v>107279</v>
      </c>
      <c r="E178" s="44" t="s">
        <v>12</v>
      </c>
      <c r="F178" s="44" t="s">
        <v>8</v>
      </c>
      <c r="G178">
        <f>VLOOKUP($D178,CLASS!$D$2:$W$405,9,FALSE)</f>
        <v>77</v>
      </c>
      <c r="H178">
        <f>VLOOKUP($D178,CLASS!$D$2:$W$405,4,FALSE)</f>
        <v>10</v>
      </c>
      <c r="I178" s="45">
        <f t="shared" si="4"/>
        <v>87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47" t="s">
        <v>48</v>
      </c>
      <c r="B179" s="46" t="s">
        <v>88</v>
      </c>
      <c r="C179" s="44" t="s">
        <v>89</v>
      </c>
      <c r="D179" s="44">
        <v>36413</v>
      </c>
      <c r="E179" s="44" t="s">
        <v>23</v>
      </c>
      <c r="F179" s="44" t="s">
        <v>8</v>
      </c>
      <c r="G179">
        <f>VLOOKUP($D179,CLASS!$D$2:$W$405,9,FALSE)</f>
        <v>87</v>
      </c>
      <c r="H179">
        <f>VLOOKUP($D179,CLASS!$D$2:$W$405,4,FALSE)</f>
        <v>0</v>
      </c>
      <c r="I179" s="45">
        <f t="shared" si="4"/>
        <v>87</v>
      </c>
      <c r="J179" s="46"/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47" t="s">
        <v>48</v>
      </c>
      <c r="B180" s="46" t="s">
        <v>338</v>
      </c>
      <c r="C180" s="44" t="s">
        <v>339</v>
      </c>
      <c r="D180" s="44">
        <v>129718</v>
      </c>
      <c r="E180" s="44" t="s">
        <v>13</v>
      </c>
      <c r="F180" s="44" t="s">
        <v>36</v>
      </c>
      <c r="G180">
        <f>VLOOKUP($D180,CLASS!$D$2:$W$405,9,FALSE)</f>
        <v>71</v>
      </c>
      <c r="H180">
        <f>VLOOKUP($D180,CLASS!$D$2:$W$405,4,FALSE)</f>
        <v>15</v>
      </c>
      <c r="I180" s="45">
        <f t="shared" si="4"/>
        <v>86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47" t="s">
        <v>48</v>
      </c>
      <c r="B181" s="46" t="s">
        <v>151</v>
      </c>
      <c r="C181" s="44" t="s">
        <v>126</v>
      </c>
      <c r="D181" s="44">
        <v>101339</v>
      </c>
      <c r="E181" s="44" t="s">
        <v>13</v>
      </c>
      <c r="F181" s="44" t="s">
        <v>8</v>
      </c>
      <c r="G181" s="44">
        <f>VLOOKUP($D181,CLASS!$D$2:$W$405,9,FALSE)</f>
        <v>71</v>
      </c>
      <c r="H181" s="44">
        <f>VLOOKUP($D181,CLASS!$D$2:$W$405,4,FALSE)</f>
        <v>15</v>
      </c>
      <c r="I181" s="45">
        <f t="shared" si="4"/>
        <v>86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47" t="s">
        <v>48</v>
      </c>
      <c r="B182" s="46" t="s">
        <v>211</v>
      </c>
      <c r="C182" s="44" t="s">
        <v>106</v>
      </c>
      <c r="D182" s="44">
        <v>124651</v>
      </c>
      <c r="E182" s="44" t="s">
        <v>11</v>
      </c>
      <c r="F182" s="44" t="s">
        <v>8</v>
      </c>
      <c r="G182" s="44">
        <f>VLOOKUP($D182,CLASS!$D$2:$W$405,9,FALSE)</f>
        <v>81</v>
      </c>
      <c r="H182" s="44">
        <f>VLOOKUP($D182,CLASS!$D$2:$W$405,4,FALSE)</f>
        <v>5</v>
      </c>
      <c r="I182" s="45">
        <f t="shared" si="4"/>
        <v>86</v>
      </c>
      <c r="J182" s="45"/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8"/>
      <c r="AN182" s="14"/>
      <c r="AO182" s="8"/>
    </row>
    <row r="183" spans="1:41" x14ac:dyDescent="0.25">
      <c r="A183" s="47" t="s">
        <v>48</v>
      </c>
      <c r="B183" s="45" t="s">
        <v>200</v>
      </c>
      <c r="C183" s="44" t="s">
        <v>201</v>
      </c>
      <c r="D183" s="44">
        <v>89342</v>
      </c>
      <c r="E183" s="44" t="s">
        <v>11</v>
      </c>
      <c r="F183" s="44" t="s">
        <v>8</v>
      </c>
      <c r="G183" s="45">
        <f>VLOOKUP($D183,CLASS!$D$2:$W$405,9,FALSE)</f>
        <v>80</v>
      </c>
      <c r="H183" s="45">
        <f>VLOOKUP($D183,CLASS!$D$2:$W$405,4,FALSE)</f>
        <v>5</v>
      </c>
      <c r="I183" s="45">
        <f t="shared" si="4"/>
        <v>85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47" t="s">
        <v>48</v>
      </c>
      <c r="B184" s="46" t="s">
        <v>195</v>
      </c>
      <c r="C184" s="44" t="s">
        <v>196</v>
      </c>
      <c r="D184" s="44">
        <v>89013</v>
      </c>
      <c r="E184" s="44" t="s">
        <v>11</v>
      </c>
      <c r="F184" s="44" t="s">
        <v>8</v>
      </c>
      <c r="G184" s="45">
        <f>VLOOKUP($D184,CLASS!$D$2:$W$405,9,FALSE)</f>
        <v>79</v>
      </c>
      <c r="H184" s="45">
        <f>VLOOKUP($D184,CLASS!$D$2:$W$405,4,FALSE)</f>
        <v>5</v>
      </c>
      <c r="I184" s="45">
        <f t="shared" si="4"/>
        <v>84</v>
      </c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47" t="s">
        <v>48</v>
      </c>
      <c r="B185" s="46" t="s">
        <v>256</v>
      </c>
      <c r="C185" s="44" t="s">
        <v>196</v>
      </c>
      <c r="D185" s="44">
        <v>126098</v>
      </c>
      <c r="E185" s="44" t="s">
        <v>12</v>
      </c>
      <c r="F185" s="44" t="s">
        <v>36</v>
      </c>
      <c r="G185" s="45">
        <f>VLOOKUP($D185,CLASS!$D$2:$W$405,9,FALSE)</f>
        <v>73</v>
      </c>
      <c r="H185" s="45">
        <f>VLOOKUP($D185,CLASS!$D$2:$W$405,4,FALSE)</f>
        <v>10</v>
      </c>
      <c r="I185" s="45">
        <f t="shared" si="4"/>
        <v>83</v>
      </c>
      <c r="J185" s="46"/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47" t="s">
        <v>48</v>
      </c>
      <c r="B186" s="46" t="s">
        <v>69</v>
      </c>
      <c r="C186" s="44" t="s">
        <v>159</v>
      </c>
      <c r="D186" s="44">
        <v>12063</v>
      </c>
      <c r="E186" s="44" t="s">
        <v>11</v>
      </c>
      <c r="F186" s="44" t="s">
        <v>35</v>
      </c>
      <c r="G186" s="44">
        <f>VLOOKUP($D186,CLASS!$D$2:$W$405,9,FALSE)</f>
        <v>78</v>
      </c>
      <c r="H186" s="44">
        <f>VLOOKUP($D186,CLASS!$D$2:$W$405,4,FALSE)</f>
        <v>5</v>
      </c>
      <c r="I186" s="45">
        <f t="shared" si="4"/>
        <v>83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26"/>
      <c r="AG186" s="8"/>
      <c r="AH186" s="8"/>
      <c r="AI186" s="8"/>
      <c r="AJ186" s="8"/>
      <c r="AK186" s="8"/>
      <c r="AL186" s="8"/>
      <c r="AM186" s="26"/>
      <c r="AN186" s="14"/>
      <c r="AO186" s="8"/>
    </row>
    <row r="187" spans="1:41" x14ac:dyDescent="0.25">
      <c r="A187" s="47" t="s">
        <v>48</v>
      </c>
      <c r="B187" s="46" t="s">
        <v>204</v>
      </c>
      <c r="C187" s="44" t="s">
        <v>205</v>
      </c>
      <c r="D187" s="44">
        <v>81785</v>
      </c>
      <c r="E187" s="44" t="s">
        <v>11</v>
      </c>
      <c r="F187" s="44" t="s">
        <v>35</v>
      </c>
      <c r="G187" s="44">
        <f>VLOOKUP($D187,CLASS!$D$2:$W$405,9,FALSE)</f>
        <v>77</v>
      </c>
      <c r="H187" s="44">
        <f>VLOOKUP($D187,CLASS!$D$2:$W$405,4,FALSE)</f>
        <v>5</v>
      </c>
      <c r="I187" s="45">
        <f t="shared" si="4"/>
        <v>82</v>
      </c>
      <c r="L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2"/>
      <c r="AB187" s="8"/>
      <c r="AC187" s="8"/>
      <c r="AD187" s="14"/>
      <c r="AE187" s="26"/>
      <c r="AF187" s="8"/>
      <c r="AG187" s="8"/>
      <c r="AH187" s="8"/>
      <c r="AI187" s="8"/>
      <c r="AJ187" s="8"/>
      <c r="AK187" s="8"/>
      <c r="AL187" s="8"/>
      <c r="AM187" s="8"/>
      <c r="AN187" s="14"/>
      <c r="AO187" s="8"/>
    </row>
    <row r="188" spans="1:41" x14ac:dyDescent="0.25">
      <c r="A188" s="47" t="s">
        <v>48</v>
      </c>
      <c r="B188" s="46" t="s">
        <v>38</v>
      </c>
      <c r="C188" s="44" t="s">
        <v>174</v>
      </c>
      <c r="D188" s="44">
        <v>129151</v>
      </c>
      <c r="E188" s="44" t="s">
        <v>11</v>
      </c>
      <c r="F188" s="44" t="s">
        <v>8</v>
      </c>
      <c r="G188">
        <f>VLOOKUP($D188,CLASS!$D$2:$W$405,9,FALSE)</f>
        <v>76</v>
      </c>
      <c r="H188">
        <f>VLOOKUP($D188,CLASS!$D$2:$W$405,4,FALSE)</f>
        <v>5</v>
      </c>
      <c r="I188" s="45">
        <f t="shared" si="4"/>
        <v>81</v>
      </c>
      <c r="J188" s="46"/>
      <c r="L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A188" s="12"/>
      <c r="AB188" s="8"/>
      <c r="AC188" s="8"/>
      <c r="AD188" s="14"/>
      <c r="AE188" s="26"/>
      <c r="AF188" s="8"/>
      <c r="AG188" s="8"/>
      <c r="AH188" s="8"/>
      <c r="AI188" s="8"/>
      <c r="AJ188" s="8"/>
      <c r="AK188" s="8"/>
      <c r="AL188" s="8"/>
      <c r="AM188" s="8"/>
      <c r="AN188" s="14"/>
      <c r="AO188" s="8"/>
    </row>
    <row r="189" spans="1:41" x14ac:dyDescent="0.25">
      <c r="A189" s="47" t="s">
        <v>48</v>
      </c>
      <c r="B189" s="46" t="s">
        <v>347</v>
      </c>
      <c r="C189" s="44" t="s">
        <v>348</v>
      </c>
      <c r="D189" s="44">
        <v>88829</v>
      </c>
      <c r="E189" s="44" t="s">
        <v>13</v>
      </c>
      <c r="F189" s="44" t="s">
        <v>43</v>
      </c>
      <c r="G189">
        <f>VLOOKUP($D189,CLASS!$D$2:$W$405,9,FALSE)</f>
        <v>65</v>
      </c>
      <c r="H189">
        <f>VLOOKUP($D189,CLASS!$D$2:$W$405,4,FALSE)</f>
        <v>15</v>
      </c>
      <c r="I189" s="45">
        <f t="shared" si="4"/>
        <v>80</v>
      </c>
      <c r="L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A189" s="12"/>
      <c r="AB189" s="8"/>
      <c r="AC189" s="8"/>
      <c r="AD189" s="14"/>
      <c r="AE189" s="26"/>
      <c r="AF189" s="8"/>
      <c r="AG189" s="8"/>
      <c r="AH189" s="8"/>
      <c r="AI189" s="8"/>
      <c r="AJ189" s="8"/>
      <c r="AK189" s="8"/>
      <c r="AL189" s="8"/>
      <c r="AM189" s="8"/>
      <c r="AN189" s="14"/>
      <c r="AO189" s="8"/>
    </row>
    <row r="190" spans="1:41" x14ac:dyDescent="0.25">
      <c r="A190" s="47" t="s">
        <v>48</v>
      </c>
      <c r="B190" s="46" t="s">
        <v>191</v>
      </c>
      <c r="C190" s="44" t="s">
        <v>171</v>
      </c>
      <c r="D190" s="44">
        <v>123826</v>
      </c>
      <c r="E190" s="44" t="s">
        <v>12</v>
      </c>
      <c r="F190" s="44" t="s">
        <v>8</v>
      </c>
      <c r="G190">
        <f>VLOOKUP($D190,CLASS!$D$2:$W$405,9,FALSE)</f>
        <v>69</v>
      </c>
      <c r="H190">
        <f>VLOOKUP($D190,CLASS!$D$2:$W$405,4,FALSE)</f>
        <v>10</v>
      </c>
      <c r="I190" s="45">
        <f t="shared" si="4"/>
        <v>79</v>
      </c>
      <c r="L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A190" s="12"/>
      <c r="AB190" s="8"/>
      <c r="AC190" s="8"/>
      <c r="AD190" s="14"/>
      <c r="AE190" s="26"/>
      <c r="AF190" s="8"/>
      <c r="AG190" s="8"/>
      <c r="AH190" s="8"/>
      <c r="AI190" s="8"/>
      <c r="AJ190" s="8"/>
      <c r="AK190" s="8"/>
      <c r="AL190" s="8"/>
      <c r="AM190" s="8"/>
      <c r="AN190" s="14"/>
      <c r="AO190" s="8"/>
    </row>
    <row r="191" spans="1:41" x14ac:dyDescent="0.25">
      <c r="A191" s="47" t="s">
        <v>48</v>
      </c>
      <c r="B191" s="45" t="s">
        <v>127</v>
      </c>
      <c r="C191" s="44" t="s">
        <v>201</v>
      </c>
      <c r="D191" s="44">
        <v>90668</v>
      </c>
      <c r="E191" s="44" t="s">
        <v>11</v>
      </c>
      <c r="F191" s="44" t="s">
        <v>8</v>
      </c>
      <c r="G191">
        <f>VLOOKUP($D191,CLASS!$D$2:$W$405,9,FALSE)</f>
        <v>74</v>
      </c>
      <c r="H191">
        <f>VLOOKUP($D191,CLASS!$D$2:$W$405,4,FALSE)</f>
        <v>5</v>
      </c>
      <c r="I191" s="45">
        <f t="shared" si="4"/>
        <v>79</v>
      </c>
      <c r="L191" s="12"/>
    </row>
    <row r="192" spans="1:41" x14ac:dyDescent="0.25">
      <c r="A192" s="47" t="s">
        <v>48</v>
      </c>
      <c r="B192" s="46" t="s">
        <v>143</v>
      </c>
      <c r="C192" s="44" t="s">
        <v>185</v>
      </c>
      <c r="D192" s="44">
        <v>129268</v>
      </c>
      <c r="E192" s="44" t="s">
        <v>11</v>
      </c>
      <c r="F192" s="44" t="s">
        <v>8</v>
      </c>
      <c r="G192" s="44">
        <f>VLOOKUP($D192,CLASS!$D$2:$W$405,9,FALSE)</f>
        <v>73</v>
      </c>
      <c r="H192" s="44">
        <f>VLOOKUP($D192,CLASS!$D$2:$W$405,4,FALSE)</f>
        <v>5</v>
      </c>
      <c r="I192" s="45">
        <f t="shared" si="4"/>
        <v>78</v>
      </c>
    </row>
    <row r="193" spans="1:10" x14ac:dyDescent="0.25">
      <c r="A193" s="47" t="s">
        <v>48</v>
      </c>
      <c r="B193" s="46" t="s">
        <v>63</v>
      </c>
      <c r="C193" s="44" t="s">
        <v>377</v>
      </c>
      <c r="D193" s="44">
        <v>133993</v>
      </c>
      <c r="E193" s="44" t="s">
        <v>13</v>
      </c>
      <c r="F193" s="44" t="s">
        <v>8</v>
      </c>
      <c r="G193" s="2">
        <f>VLOOKUP($D193,CLASS!$D$2:$W$405,9,FALSE)</f>
        <v>60</v>
      </c>
      <c r="H193" s="2">
        <f>VLOOKUP($D193,CLASS!$D$2:$W$405,4,FALSE)</f>
        <v>15</v>
      </c>
      <c r="I193" s="45">
        <f t="shared" si="4"/>
        <v>75</v>
      </c>
    </row>
    <row r="194" spans="1:10" x14ac:dyDescent="0.25">
      <c r="A194" s="47" t="s">
        <v>48</v>
      </c>
      <c r="B194" s="45" t="s">
        <v>99</v>
      </c>
      <c r="C194" s="44" t="s">
        <v>292</v>
      </c>
      <c r="D194" s="44">
        <v>27558</v>
      </c>
      <c r="E194" s="44" t="s">
        <v>12</v>
      </c>
      <c r="F194" s="44" t="s">
        <v>35</v>
      </c>
      <c r="G194" s="44">
        <f>VLOOKUP($D194,CLASS!$D$2:$W$405,9,FALSE)</f>
        <v>65</v>
      </c>
      <c r="H194" s="44">
        <f>VLOOKUP($D194,CLASS!$D$2:$W$405,4,FALSE)</f>
        <v>10</v>
      </c>
      <c r="I194" s="45">
        <f t="shared" si="4"/>
        <v>75</v>
      </c>
    </row>
    <row r="195" spans="1:10" x14ac:dyDescent="0.25">
      <c r="A195" s="47" t="s">
        <v>48</v>
      </c>
      <c r="B195" s="45" t="s">
        <v>282</v>
      </c>
      <c r="C195" s="44" t="s">
        <v>106</v>
      </c>
      <c r="D195" s="44">
        <v>131804</v>
      </c>
      <c r="E195" s="44" t="s">
        <v>12</v>
      </c>
      <c r="F195" s="44" t="s">
        <v>8</v>
      </c>
      <c r="G195" s="44">
        <f>VLOOKUP($D195,CLASS!$D$2:$W$405,9,FALSE)</f>
        <v>61</v>
      </c>
      <c r="H195" s="44">
        <f>VLOOKUP($D195,CLASS!$D$2:$W$405,4,FALSE)</f>
        <v>10</v>
      </c>
      <c r="I195" s="45">
        <f t="shared" si="4"/>
        <v>71</v>
      </c>
    </row>
    <row r="196" spans="1:10" x14ac:dyDescent="0.25">
      <c r="A196" s="47" t="s">
        <v>48</v>
      </c>
      <c r="B196" s="45" t="s">
        <v>380</v>
      </c>
      <c r="C196" s="44" t="s">
        <v>106</v>
      </c>
      <c r="D196" s="44">
        <v>131803</v>
      </c>
      <c r="E196" s="44" t="s">
        <v>13</v>
      </c>
      <c r="F196" s="44" t="s">
        <v>40</v>
      </c>
      <c r="G196" s="45">
        <f>VLOOKUP($D196,CLASS!$D$2:$W$405,9,FALSE)</f>
        <v>52</v>
      </c>
      <c r="H196" s="45">
        <f>VLOOKUP($D196,CLASS!$D$2:$W$405,4,FALSE)</f>
        <v>15</v>
      </c>
      <c r="I196" s="45">
        <f t="shared" ref="I196:I259" si="5">IF(IF(G196,G196+H196,0)&lt;=100,IF(G196,G196+H196,0),100)</f>
        <v>67</v>
      </c>
      <c r="J196" s="45"/>
    </row>
    <row r="197" spans="1:10" x14ac:dyDescent="0.25">
      <c r="A197" s="47" t="s">
        <v>48</v>
      </c>
      <c r="B197" s="44" t="s">
        <v>329</v>
      </c>
      <c r="C197" s="44" t="s">
        <v>330</v>
      </c>
      <c r="D197" s="44">
        <v>135538</v>
      </c>
      <c r="E197" s="44" t="s">
        <v>13</v>
      </c>
      <c r="F197" s="44" t="s">
        <v>8</v>
      </c>
      <c r="G197" s="44">
        <f>VLOOKUP($D197,CLASS!$D$2:$W$405,9,FALSE)</f>
        <v>0</v>
      </c>
      <c r="H197" s="44">
        <f>VLOOKUP($D197,CLASS!$D$2:$W$405,4,FALSE)</f>
        <v>15</v>
      </c>
      <c r="I197" s="45">
        <f t="shared" si="5"/>
        <v>0</v>
      </c>
    </row>
    <row r="198" spans="1:10" x14ac:dyDescent="0.25">
      <c r="A198" s="47" t="s">
        <v>48</v>
      </c>
      <c r="B198" s="45" t="s">
        <v>342</v>
      </c>
      <c r="C198" s="44" t="s">
        <v>343</v>
      </c>
      <c r="D198" s="44">
        <v>120329</v>
      </c>
      <c r="E198" s="44" t="s">
        <v>13</v>
      </c>
      <c r="F198" s="44" t="s">
        <v>36</v>
      </c>
      <c r="G198" s="44">
        <f>VLOOKUP($D198,CLASS!$D$2:$W$405,9,FALSE)</f>
        <v>0</v>
      </c>
      <c r="H198" s="44">
        <f>VLOOKUP($D198,CLASS!$D$2:$W$405,4,FALSE)</f>
        <v>15</v>
      </c>
      <c r="I198" s="45">
        <f t="shared" si="5"/>
        <v>0</v>
      </c>
    </row>
    <row r="199" spans="1:10" x14ac:dyDescent="0.25">
      <c r="A199" s="47" t="s">
        <v>48</v>
      </c>
      <c r="B199" s="46" t="s">
        <v>320</v>
      </c>
      <c r="C199" s="44" t="s">
        <v>349</v>
      </c>
      <c r="D199" s="44">
        <v>123090</v>
      </c>
      <c r="E199" s="44" t="s">
        <v>13</v>
      </c>
      <c r="F199" s="44" t="s">
        <v>43</v>
      </c>
      <c r="G199" s="44">
        <f>VLOOKUP($D199,CLASS!$D$2:$W$405,9,FALSE)</f>
        <v>0</v>
      </c>
      <c r="H199" s="44">
        <f>VLOOKUP($D199,CLASS!$D$2:$W$405,4,FALSE)</f>
        <v>15</v>
      </c>
      <c r="I199" s="45">
        <f t="shared" si="5"/>
        <v>0</v>
      </c>
    </row>
    <row r="200" spans="1:10" x14ac:dyDescent="0.25">
      <c r="A200" s="47" t="s">
        <v>48</v>
      </c>
      <c r="B200" s="45" t="s">
        <v>357</v>
      </c>
      <c r="C200" s="44" t="s">
        <v>358</v>
      </c>
      <c r="D200" s="44">
        <v>129142</v>
      </c>
      <c r="E200" s="44" t="s">
        <v>13</v>
      </c>
      <c r="F200" s="44" t="s">
        <v>42</v>
      </c>
      <c r="G200" s="44">
        <f>VLOOKUP($D200,CLASS!$D$2:$W$405,9,FALSE)</f>
        <v>0</v>
      </c>
      <c r="H200" s="44">
        <f>VLOOKUP($D200,CLASS!$D$2:$W$405,4,FALSE)</f>
        <v>15</v>
      </c>
      <c r="I200" s="45">
        <f t="shared" si="5"/>
        <v>0</v>
      </c>
    </row>
    <row r="201" spans="1:10" x14ac:dyDescent="0.25">
      <c r="A201" s="47" t="s">
        <v>48</v>
      </c>
      <c r="B201" s="45" t="s">
        <v>359</v>
      </c>
      <c r="C201" s="44" t="s">
        <v>360</v>
      </c>
      <c r="D201" s="44">
        <v>121289</v>
      </c>
      <c r="E201" s="44" t="s">
        <v>13</v>
      </c>
      <c r="F201" s="44" t="s">
        <v>36</v>
      </c>
      <c r="G201" s="44">
        <f>VLOOKUP($D201,CLASS!$D$2:$W$405,9,FALSE)</f>
        <v>0</v>
      </c>
      <c r="H201" s="44">
        <f>VLOOKUP($D201,CLASS!$D$2:$W$405,4,FALSE)</f>
        <v>15</v>
      </c>
      <c r="I201" s="45">
        <f t="shared" si="5"/>
        <v>0</v>
      </c>
      <c r="J201" s="45"/>
    </row>
    <row r="202" spans="1:10" x14ac:dyDescent="0.25">
      <c r="A202" s="47" t="s">
        <v>48</v>
      </c>
      <c r="B202" s="45" t="s">
        <v>364</v>
      </c>
      <c r="C202" s="44" t="s">
        <v>365</v>
      </c>
      <c r="D202" s="44">
        <v>118452</v>
      </c>
      <c r="E202" s="44" t="s">
        <v>13</v>
      </c>
      <c r="F202" s="44" t="s">
        <v>43</v>
      </c>
      <c r="G202">
        <f>VLOOKUP($D202,CLASS!$D$2:$W$405,9,FALSE)</f>
        <v>0</v>
      </c>
      <c r="H202">
        <f>VLOOKUP($D202,CLASS!$D$2:$W$405,4,FALSE)</f>
        <v>15</v>
      </c>
      <c r="I202" s="45">
        <f t="shared" si="5"/>
        <v>0</v>
      </c>
    </row>
    <row r="203" spans="1:10" x14ac:dyDescent="0.25">
      <c r="A203" s="47" t="s">
        <v>48</v>
      </c>
      <c r="B203" s="45" t="s">
        <v>69</v>
      </c>
      <c r="C203" s="44" t="s">
        <v>201</v>
      </c>
      <c r="D203" s="44">
        <v>131658</v>
      </c>
      <c r="E203" s="44" t="s">
        <v>13</v>
      </c>
      <c r="F203" s="44" t="s">
        <v>8</v>
      </c>
      <c r="G203">
        <f>VLOOKUP($D203,CLASS!$D$2:$W$405,9,FALSE)</f>
        <v>0</v>
      </c>
      <c r="H203">
        <f>VLOOKUP($D203,CLASS!$D$2:$W$405,4,FALSE)</f>
        <v>15</v>
      </c>
      <c r="I203" s="45">
        <f t="shared" si="5"/>
        <v>0</v>
      </c>
      <c r="J203" s="45"/>
    </row>
    <row r="204" spans="1:10" x14ac:dyDescent="0.25">
      <c r="A204" s="47" t="s">
        <v>48</v>
      </c>
      <c r="B204" s="46" t="s">
        <v>317</v>
      </c>
      <c r="C204" s="44" t="s">
        <v>367</v>
      </c>
      <c r="D204" s="44">
        <v>133314</v>
      </c>
      <c r="E204" s="44" t="s">
        <v>13</v>
      </c>
      <c r="F204" s="44" t="s">
        <v>8</v>
      </c>
      <c r="G204">
        <f>VLOOKUP($D204,CLASS!$D$2:$W$405,9,FALSE)</f>
        <v>0</v>
      </c>
      <c r="H204">
        <f>VLOOKUP($D204,CLASS!$D$2:$W$405,4,FALSE)</f>
        <v>15</v>
      </c>
      <c r="I204" s="45">
        <f t="shared" si="5"/>
        <v>0</v>
      </c>
    </row>
    <row r="205" spans="1:10" x14ac:dyDescent="0.25">
      <c r="A205" s="47" t="s">
        <v>48</v>
      </c>
      <c r="B205" s="46" t="s">
        <v>290</v>
      </c>
      <c r="C205" s="44" t="s">
        <v>291</v>
      </c>
      <c r="D205" s="44">
        <v>129893</v>
      </c>
      <c r="E205" s="44" t="s">
        <v>12</v>
      </c>
      <c r="F205" s="44" t="s">
        <v>8</v>
      </c>
      <c r="G205">
        <f>VLOOKUP($D205,CLASS!$D$2:$W$405,9,FALSE)</f>
        <v>0</v>
      </c>
      <c r="H205">
        <f>VLOOKUP($D205,CLASS!$D$2:$W$405,4,FALSE)</f>
        <v>10</v>
      </c>
      <c r="I205" s="45">
        <f t="shared" si="5"/>
        <v>0</v>
      </c>
      <c r="J205" s="45"/>
    </row>
    <row r="206" spans="1:10" x14ac:dyDescent="0.25">
      <c r="A206" s="47" t="s">
        <v>48</v>
      </c>
      <c r="B206" s="45" t="s">
        <v>313</v>
      </c>
      <c r="C206" s="44" t="s">
        <v>314</v>
      </c>
      <c r="D206" s="44">
        <v>133308</v>
      </c>
      <c r="E206" s="44" t="s">
        <v>12</v>
      </c>
      <c r="F206" s="44" t="s">
        <v>8</v>
      </c>
      <c r="G206" s="45">
        <f>VLOOKUP($D206,CLASS!$D$2:$W$405,9,FALSE)</f>
        <v>0</v>
      </c>
      <c r="H206" s="45">
        <f>VLOOKUP($D206,CLASS!$D$2:$W$405,4,FALSE)</f>
        <v>10</v>
      </c>
      <c r="I206" s="45">
        <f t="shared" si="5"/>
        <v>0</v>
      </c>
    </row>
    <row r="207" spans="1:10" x14ac:dyDescent="0.25">
      <c r="A207" s="47" t="s">
        <v>48</v>
      </c>
      <c r="B207" s="45" t="s">
        <v>157</v>
      </c>
      <c r="C207" s="44" t="s">
        <v>178</v>
      </c>
      <c r="D207" s="44">
        <v>67225</v>
      </c>
      <c r="E207" s="44" t="s">
        <v>11</v>
      </c>
      <c r="F207" s="44" t="s">
        <v>8</v>
      </c>
      <c r="G207">
        <f>VLOOKUP($D207,CLASS!$D$2:$W$405,9,FALSE)</f>
        <v>0</v>
      </c>
      <c r="H207">
        <f>VLOOKUP($D207,CLASS!$D$2:$W$405,4,FALSE)</f>
        <v>5</v>
      </c>
      <c r="I207" s="45">
        <f t="shared" si="5"/>
        <v>0</v>
      </c>
    </row>
    <row r="208" spans="1:10" x14ac:dyDescent="0.25">
      <c r="A208" s="47" t="s">
        <v>48</v>
      </c>
      <c r="B208" s="46" t="s">
        <v>188</v>
      </c>
      <c r="C208" s="44" t="s">
        <v>189</v>
      </c>
      <c r="D208" s="44">
        <v>64712</v>
      </c>
      <c r="E208" s="44" t="s">
        <v>11</v>
      </c>
      <c r="F208" s="44" t="s">
        <v>8</v>
      </c>
      <c r="G208" s="45">
        <f>VLOOKUP($D208,CLASS!$D$2:$W$405,9,FALSE)</f>
        <v>0</v>
      </c>
      <c r="H208" s="45">
        <f>VLOOKUP($D208,CLASS!$D$2:$W$405,4,FALSE)</f>
        <v>5</v>
      </c>
      <c r="I208" s="45">
        <f t="shared" si="5"/>
        <v>0</v>
      </c>
    </row>
    <row r="209" spans="1:10" x14ac:dyDescent="0.25">
      <c r="A209" s="47" t="s">
        <v>48</v>
      </c>
      <c r="B209" s="46" t="s">
        <v>193</v>
      </c>
      <c r="C209" s="44" t="s">
        <v>194</v>
      </c>
      <c r="D209" s="44">
        <v>117242</v>
      </c>
      <c r="E209" s="44" t="s">
        <v>11</v>
      </c>
      <c r="F209" s="44" t="s">
        <v>8</v>
      </c>
      <c r="G209" s="45">
        <f>VLOOKUP($D209,CLASS!$D$2:$W$405,9,FALSE)</f>
        <v>0</v>
      </c>
      <c r="H209" s="45">
        <f>VLOOKUP($D209,CLASS!$D$2:$W$405,4,FALSE)</f>
        <v>5</v>
      </c>
      <c r="I209" s="45">
        <f t="shared" si="5"/>
        <v>0</v>
      </c>
    </row>
    <row r="210" spans="1:10" x14ac:dyDescent="0.25">
      <c r="A210" s="47" t="s">
        <v>48</v>
      </c>
      <c r="B210" s="45" t="s">
        <v>143</v>
      </c>
      <c r="C210" s="45" t="s">
        <v>197</v>
      </c>
      <c r="D210" s="45">
        <v>81168</v>
      </c>
      <c r="E210" s="45" t="s">
        <v>11</v>
      </c>
      <c r="F210" s="45" t="s">
        <v>8</v>
      </c>
      <c r="G210" s="45">
        <f>VLOOKUP($D210,CLASS!$D$2:$W$405,9,FALSE)</f>
        <v>0</v>
      </c>
      <c r="H210" s="45">
        <f>VLOOKUP($D210,CLASS!$D$2:$W$405,4,FALSE)</f>
        <v>5</v>
      </c>
      <c r="I210" s="45">
        <f t="shared" si="5"/>
        <v>0</v>
      </c>
    </row>
    <row r="211" spans="1:10" x14ac:dyDescent="0.25">
      <c r="A211" s="47" t="s">
        <v>48</v>
      </c>
      <c r="B211" s="45" t="s">
        <v>88</v>
      </c>
      <c r="C211" s="44" t="s">
        <v>198</v>
      </c>
      <c r="D211" s="44">
        <v>128615</v>
      </c>
      <c r="E211" s="44" t="s">
        <v>11</v>
      </c>
      <c r="F211" s="44" t="s">
        <v>8</v>
      </c>
      <c r="G211" s="45">
        <f>VLOOKUP($D211,CLASS!$D$2:$W$405,9,FALSE)</f>
        <v>0</v>
      </c>
      <c r="H211" s="45">
        <f>VLOOKUP($D211,CLASS!$D$2:$W$405,4,FALSE)</f>
        <v>5</v>
      </c>
      <c r="I211" s="45">
        <f t="shared" si="5"/>
        <v>0</v>
      </c>
    </row>
    <row r="212" spans="1:10" x14ac:dyDescent="0.25">
      <c r="A212" s="47" t="s">
        <v>48</v>
      </c>
      <c r="B212" s="46" t="s">
        <v>86</v>
      </c>
      <c r="C212" s="44" t="s">
        <v>206</v>
      </c>
      <c r="D212" s="44">
        <v>59109</v>
      </c>
      <c r="E212" s="44" t="s">
        <v>11</v>
      </c>
      <c r="F212" s="44" t="s">
        <v>8</v>
      </c>
      <c r="G212" s="44">
        <f>VLOOKUP($D212,CLASS!$D$2:$W$405,9,FALSE)</f>
        <v>0</v>
      </c>
      <c r="H212" s="44">
        <f>VLOOKUP($D212,CLASS!$D$2:$W$405,4,FALSE)</f>
        <v>5</v>
      </c>
      <c r="I212" s="45">
        <f t="shared" si="5"/>
        <v>0</v>
      </c>
    </row>
    <row r="213" spans="1:10" x14ac:dyDescent="0.25">
      <c r="A213" s="47" t="s">
        <v>48</v>
      </c>
      <c r="B213" s="45" t="s">
        <v>136</v>
      </c>
      <c r="C213" s="44" t="s">
        <v>137</v>
      </c>
      <c r="D213" s="44">
        <v>123409</v>
      </c>
      <c r="E213" s="44" t="s">
        <v>7</v>
      </c>
      <c r="F213" s="44" t="s">
        <v>40</v>
      </c>
      <c r="G213" s="44">
        <f>VLOOKUP($D213,CLASS!$D$2:$W$405,9,FALSE)</f>
        <v>0</v>
      </c>
      <c r="H213" s="44">
        <f>VLOOKUP($D213,CLASS!$D$2:$W$405,4,FALSE)</f>
        <v>0</v>
      </c>
      <c r="I213" s="45">
        <f t="shared" si="5"/>
        <v>0</v>
      </c>
    </row>
    <row r="214" spans="1:10" x14ac:dyDescent="0.25">
      <c r="A214" s="47" t="s">
        <v>48</v>
      </c>
      <c r="B214" s="46" t="s">
        <v>38</v>
      </c>
      <c r="C214" s="44" t="s">
        <v>139</v>
      </c>
      <c r="D214" s="44">
        <v>125607</v>
      </c>
      <c r="E214" s="44" t="s">
        <v>7</v>
      </c>
      <c r="F214" s="44" t="s">
        <v>8</v>
      </c>
      <c r="G214" s="44">
        <f>VLOOKUP($D214,CLASS!$D$2:$W$405,9,FALSE)</f>
        <v>0</v>
      </c>
      <c r="H214" s="44">
        <f>VLOOKUP($D214,CLASS!$D$2:$W$405,4,FALSE)</f>
        <v>0</v>
      </c>
      <c r="I214" s="45">
        <f t="shared" si="5"/>
        <v>0</v>
      </c>
      <c r="J214" s="46"/>
    </row>
    <row r="215" spans="1:10" x14ac:dyDescent="0.25">
      <c r="A215" s="47" t="s">
        <v>48</v>
      </c>
      <c r="B215" s="46" t="s">
        <v>140</v>
      </c>
      <c r="C215" s="44" t="s">
        <v>141</v>
      </c>
      <c r="D215" s="44">
        <v>69840</v>
      </c>
      <c r="E215" s="44" t="s">
        <v>7</v>
      </c>
      <c r="F215" s="44" t="s">
        <v>8</v>
      </c>
      <c r="G215">
        <f>VLOOKUP($D215,CLASS!$D$2:$W$405,9,FALSE)</f>
        <v>0</v>
      </c>
      <c r="H215">
        <f>VLOOKUP($D215,CLASS!$D$2:$W$405,4,FALSE)</f>
        <v>0</v>
      </c>
      <c r="I215" s="45">
        <f t="shared" si="5"/>
        <v>0</v>
      </c>
    </row>
    <row r="216" spans="1:10" x14ac:dyDescent="0.25">
      <c r="A216" s="47" t="s">
        <v>31</v>
      </c>
      <c r="B216" s="45" t="s">
        <v>252</v>
      </c>
      <c r="C216" s="44" t="s">
        <v>253</v>
      </c>
      <c r="D216" s="44">
        <v>130343</v>
      </c>
      <c r="E216" s="44" t="s">
        <v>12</v>
      </c>
      <c r="F216" s="44" t="s">
        <v>40</v>
      </c>
      <c r="G216" s="45">
        <f>VLOOKUP($D216,CLASS!$D$2:$W$405,9,FALSE)</f>
        <v>89</v>
      </c>
      <c r="H216" s="45">
        <f>VLOOKUP($D216,CLASS!$D$2:$W$405,4,FALSE)</f>
        <v>10</v>
      </c>
      <c r="I216" s="45">
        <f t="shared" si="5"/>
        <v>99</v>
      </c>
    </row>
    <row r="217" spans="1:10" x14ac:dyDescent="0.25">
      <c r="A217" s="47" t="s">
        <v>31</v>
      </c>
      <c r="B217" s="45" t="s">
        <v>186</v>
      </c>
      <c r="C217" s="44" t="s">
        <v>241</v>
      </c>
      <c r="D217" s="44">
        <v>122477</v>
      </c>
      <c r="E217" s="44" t="s">
        <v>12</v>
      </c>
      <c r="F217" s="44" t="s">
        <v>8</v>
      </c>
      <c r="G217">
        <f>VLOOKUP($D217,CLASS!$D$2:$W$405,9,FALSE)</f>
        <v>84</v>
      </c>
      <c r="H217">
        <f>VLOOKUP($D217,CLASS!$D$2:$W$405,4,FALSE)</f>
        <v>10</v>
      </c>
      <c r="I217" s="45">
        <f t="shared" si="5"/>
        <v>94</v>
      </c>
    </row>
    <row r="218" spans="1:10" x14ac:dyDescent="0.25">
      <c r="A218" s="47" t="s">
        <v>31</v>
      </c>
      <c r="B218" s="45" t="s">
        <v>287</v>
      </c>
      <c r="C218" s="44" t="s">
        <v>288</v>
      </c>
      <c r="D218" s="44">
        <v>127058</v>
      </c>
      <c r="E218" s="44" t="s">
        <v>12</v>
      </c>
      <c r="F218" s="44" t="s">
        <v>36</v>
      </c>
      <c r="G218">
        <f>VLOOKUP($D218,CLASS!$D$2:$W$405,9,FALSE)</f>
        <v>84</v>
      </c>
      <c r="H218">
        <f>VLOOKUP($D218,CLASS!$D$2:$W$405,4,FALSE)</f>
        <v>10</v>
      </c>
      <c r="I218" s="45">
        <f t="shared" si="5"/>
        <v>94</v>
      </c>
      <c r="J218" s="45"/>
    </row>
    <row r="219" spans="1:10" x14ac:dyDescent="0.25">
      <c r="A219" s="47" t="s">
        <v>31</v>
      </c>
      <c r="B219" s="45" t="s">
        <v>65</v>
      </c>
      <c r="C219" s="44" t="s">
        <v>156</v>
      </c>
      <c r="D219" s="44">
        <v>27981</v>
      </c>
      <c r="E219" s="44" t="s">
        <v>7</v>
      </c>
      <c r="F219" s="44" t="s">
        <v>8</v>
      </c>
      <c r="G219" s="45">
        <f>VLOOKUP($D219,CLASS!$D$2:$W$405,9,FALSE)</f>
        <v>94</v>
      </c>
      <c r="H219" s="45">
        <f>VLOOKUP($D219,CLASS!$D$2:$W$405,4,FALSE)</f>
        <v>0</v>
      </c>
      <c r="I219" s="45">
        <f t="shared" si="5"/>
        <v>94</v>
      </c>
    </row>
    <row r="220" spans="1:10" x14ac:dyDescent="0.25">
      <c r="A220" s="47" t="s">
        <v>31</v>
      </c>
      <c r="B220" s="45" t="s">
        <v>69</v>
      </c>
      <c r="C220" s="44" t="s">
        <v>385</v>
      </c>
      <c r="D220" s="44">
        <v>129280</v>
      </c>
      <c r="E220" s="44" t="s">
        <v>13</v>
      </c>
      <c r="F220" s="44" t="s">
        <v>8</v>
      </c>
      <c r="G220" s="45">
        <f>VLOOKUP($D220,CLASS!$D$2:$W$405,9,FALSE)</f>
        <v>77</v>
      </c>
      <c r="H220" s="45">
        <f>VLOOKUP($D220,CLASS!$D$2:$W$405,4,FALSE)</f>
        <v>15</v>
      </c>
      <c r="I220" s="45">
        <f t="shared" si="5"/>
        <v>92</v>
      </c>
    </row>
    <row r="221" spans="1:10" x14ac:dyDescent="0.25">
      <c r="A221" s="47" t="s">
        <v>31</v>
      </c>
      <c r="B221" s="45" t="s">
        <v>90</v>
      </c>
      <c r="C221" s="44" t="s">
        <v>91</v>
      </c>
      <c r="D221" s="44">
        <v>73876</v>
      </c>
      <c r="E221" s="44" t="s">
        <v>23</v>
      </c>
      <c r="F221" s="44" t="s">
        <v>8</v>
      </c>
      <c r="G221">
        <f>VLOOKUP($D221,CLASS!$D$2:$W$405,9,FALSE)</f>
        <v>92</v>
      </c>
      <c r="H221">
        <f>VLOOKUP($D221,CLASS!$D$2:$W$405,4,FALSE)</f>
        <v>0</v>
      </c>
      <c r="I221" s="45">
        <f t="shared" si="5"/>
        <v>92</v>
      </c>
    </row>
    <row r="222" spans="1:10" x14ac:dyDescent="0.25">
      <c r="A222" s="47" t="s">
        <v>31</v>
      </c>
      <c r="B222" s="45" t="s">
        <v>38</v>
      </c>
      <c r="C222" s="44" t="s">
        <v>95</v>
      </c>
      <c r="D222" s="44">
        <v>87112</v>
      </c>
      <c r="E222" s="44" t="s">
        <v>23</v>
      </c>
      <c r="F222" s="44" t="s">
        <v>8</v>
      </c>
      <c r="G222" s="44">
        <f>VLOOKUP($D222,CLASS!$D$2:$W$405,9,FALSE)</f>
        <v>90</v>
      </c>
      <c r="H222" s="44">
        <f>VLOOKUP($D222,CLASS!$D$2:$W$405,4,FALSE)</f>
        <v>0</v>
      </c>
      <c r="I222" s="45">
        <f t="shared" si="5"/>
        <v>90</v>
      </c>
    </row>
    <row r="223" spans="1:10" x14ac:dyDescent="0.25">
      <c r="A223" s="47" t="s">
        <v>31</v>
      </c>
      <c r="B223" s="45" t="s">
        <v>127</v>
      </c>
      <c r="C223" s="44" t="s">
        <v>128</v>
      </c>
      <c r="D223" s="44">
        <v>120545</v>
      </c>
      <c r="E223" s="44" t="s">
        <v>7</v>
      </c>
      <c r="F223" s="44" t="s">
        <v>8</v>
      </c>
      <c r="G223">
        <f>VLOOKUP($D223,CLASS!$D$2:$W$405,9,FALSE)</f>
        <v>90</v>
      </c>
      <c r="H223">
        <f>VLOOKUP($D223,CLASS!$D$2:$W$405,4,FALSE)</f>
        <v>0</v>
      </c>
      <c r="I223" s="45">
        <f t="shared" si="5"/>
        <v>90</v>
      </c>
    </row>
    <row r="224" spans="1:10" ht="15.75" thickBot="1" x14ac:dyDescent="0.3">
      <c r="A224" s="47" t="s">
        <v>31</v>
      </c>
      <c r="B224" s="45" t="s">
        <v>151</v>
      </c>
      <c r="C224" s="44" t="s">
        <v>152</v>
      </c>
      <c r="D224" s="44">
        <v>99919</v>
      </c>
      <c r="E224" s="44" t="s">
        <v>7</v>
      </c>
      <c r="F224" s="44" t="s">
        <v>8</v>
      </c>
      <c r="G224" s="45">
        <f>VLOOKUP($D224,CLASS!$D$2:$W$405,9,FALSE)</f>
        <v>90</v>
      </c>
      <c r="H224" s="45">
        <f>VLOOKUP($D224,CLASS!$D$2:$W$405,4,FALSE)</f>
        <v>0</v>
      </c>
      <c r="I224" s="45">
        <f t="shared" si="5"/>
        <v>90</v>
      </c>
    </row>
    <row r="225" spans="1:10" ht="15.75" thickBot="1" x14ac:dyDescent="0.3">
      <c r="A225" s="47" t="s">
        <v>31</v>
      </c>
      <c r="B225" s="45" t="s">
        <v>344</v>
      </c>
      <c r="C225" s="44" t="s">
        <v>345</v>
      </c>
      <c r="D225" s="44">
        <v>131644</v>
      </c>
      <c r="E225" s="44" t="s">
        <v>13</v>
      </c>
      <c r="F225" s="44" t="s">
        <v>42</v>
      </c>
      <c r="G225">
        <f>VLOOKUP($D225,CLASS!$D$2:$W$405,9,FALSE)</f>
        <v>74</v>
      </c>
      <c r="H225">
        <f>VLOOKUP($D225,CLASS!$D$2:$W$405,4,FALSE)</f>
        <v>15</v>
      </c>
      <c r="I225" s="45">
        <f t="shared" si="5"/>
        <v>89</v>
      </c>
      <c r="J225" s="53">
        <f>SUM(I216:I225)</f>
        <v>924</v>
      </c>
    </row>
    <row r="226" spans="1:10" x14ac:dyDescent="0.25">
      <c r="A226" s="47" t="s">
        <v>31</v>
      </c>
      <c r="B226" s="45" t="s">
        <v>270</v>
      </c>
      <c r="C226" s="44" t="s">
        <v>271</v>
      </c>
      <c r="D226" s="44">
        <v>26633</v>
      </c>
      <c r="E226" s="44" t="s">
        <v>12</v>
      </c>
      <c r="F226" s="44" t="s">
        <v>8</v>
      </c>
      <c r="G226">
        <f>VLOOKUP($D226,CLASS!$D$2:$W$405,9,FALSE)</f>
        <v>78</v>
      </c>
      <c r="H226">
        <f>VLOOKUP($D226,CLASS!$D$2:$W$405,4,FALSE)</f>
        <v>10</v>
      </c>
      <c r="I226" s="45">
        <f t="shared" si="5"/>
        <v>88</v>
      </c>
    </row>
    <row r="227" spans="1:10" x14ac:dyDescent="0.25">
      <c r="A227" s="47" t="s">
        <v>31</v>
      </c>
      <c r="B227" s="45" t="s">
        <v>129</v>
      </c>
      <c r="C227" s="44" t="s">
        <v>106</v>
      </c>
      <c r="D227" s="44">
        <v>16608</v>
      </c>
      <c r="E227" s="44" t="s">
        <v>11</v>
      </c>
      <c r="F227" s="44" t="s">
        <v>8</v>
      </c>
      <c r="G227">
        <f>VLOOKUP($D227,CLASS!$D$2:$W$405,9,FALSE)</f>
        <v>83</v>
      </c>
      <c r="H227">
        <f>VLOOKUP($D227,CLASS!$D$2:$W$405,4,FALSE)</f>
        <v>5</v>
      </c>
      <c r="I227" s="45">
        <f t="shared" si="5"/>
        <v>88</v>
      </c>
    </row>
    <row r="228" spans="1:10" x14ac:dyDescent="0.25">
      <c r="A228" s="47" t="s">
        <v>31</v>
      </c>
      <c r="B228" s="45" t="s">
        <v>393</v>
      </c>
      <c r="C228" s="44" t="s">
        <v>394</v>
      </c>
      <c r="D228" s="44">
        <v>123642</v>
      </c>
      <c r="E228" s="44" t="s">
        <v>13</v>
      </c>
      <c r="F228" s="44" t="s">
        <v>8</v>
      </c>
      <c r="G228">
        <f>VLOOKUP($D228,CLASS!$D$2:$W$405,9,FALSE)</f>
        <v>72</v>
      </c>
      <c r="H228">
        <f>VLOOKUP($D228,CLASS!$D$2:$W$405,4,FALSE)</f>
        <v>15</v>
      </c>
      <c r="I228" s="45">
        <f t="shared" si="5"/>
        <v>87</v>
      </c>
    </row>
    <row r="229" spans="1:10" x14ac:dyDescent="0.25">
      <c r="A229" s="47" t="s">
        <v>31</v>
      </c>
      <c r="B229" s="45" t="s">
        <v>63</v>
      </c>
      <c r="C229" s="44" t="s">
        <v>277</v>
      </c>
      <c r="D229" s="44">
        <v>125129</v>
      </c>
      <c r="E229" s="44" t="s">
        <v>12</v>
      </c>
      <c r="F229" s="44" t="s">
        <v>8</v>
      </c>
      <c r="G229">
        <f>VLOOKUP($D229,CLASS!$D$2:$W$405,9,FALSE)</f>
        <v>77</v>
      </c>
      <c r="H229">
        <f>VLOOKUP($D229,CLASS!$D$2:$W$405,4,FALSE)</f>
        <v>10</v>
      </c>
      <c r="I229" s="45">
        <f t="shared" si="5"/>
        <v>87</v>
      </c>
    </row>
    <row r="230" spans="1:10" x14ac:dyDescent="0.25">
      <c r="A230" s="47" t="s">
        <v>31</v>
      </c>
      <c r="B230" s="45" t="s">
        <v>363</v>
      </c>
      <c r="C230" s="44" t="s">
        <v>66</v>
      </c>
      <c r="D230" s="44">
        <v>132934</v>
      </c>
      <c r="E230" s="44" t="s">
        <v>13</v>
      </c>
      <c r="F230" s="44" t="s">
        <v>8</v>
      </c>
      <c r="G230">
        <f>VLOOKUP($D230,CLASS!$D$2:$W$405,9,FALSE)</f>
        <v>71</v>
      </c>
      <c r="H230">
        <f>VLOOKUP($D230,CLASS!$D$2:$W$405,4,FALSE)</f>
        <v>15</v>
      </c>
      <c r="I230" s="45">
        <f t="shared" si="5"/>
        <v>86</v>
      </c>
      <c r="J230" s="46"/>
    </row>
    <row r="231" spans="1:10" x14ac:dyDescent="0.25">
      <c r="A231" s="47" t="s">
        <v>31</v>
      </c>
      <c r="B231" s="45" t="s">
        <v>186</v>
      </c>
      <c r="C231" s="44" t="s">
        <v>106</v>
      </c>
      <c r="D231" s="44">
        <v>125437</v>
      </c>
      <c r="E231" s="44" t="s">
        <v>11</v>
      </c>
      <c r="F231" s="44" t="s">
        <v>8</v>
      </c>
      <c r="G231">
        <f>VLOOKUP($D231,CLASS!$D$2:$W$405,9,FALSE)</f>
        <v>81</v>
      </c>
      <c r="H231">
        <f>VLOOKUP($D231,CLASS!$D$2:$W$405,4,FALSE)</f>
        <v>5</v>
      </c>
      <c r="I231" s="45">
        <f t="shared" si="5"/>
        <v>86</v>
      </c>
    </row>
    <row r="232" spans="1:10" x14ac:dyDescent="0.25">
      <c r="A232" s="47" t="s">
        <v>31</v>
      </c>
      <c r="B232" s="45" t="s">
        <v>335</v>
      </c>
      <c r="C232" s="44" t="s">
        <v>171</v>
      </c>
      <c r="D232" s="44">
        <v>122476</v>
      </c>
      <c r="E232" s="44" t="s">
        <v>13</v>
      </c>
      <c r="F232" s="44" t="s">
        <v>8</v>
      </c>
      <c r="G232">
        <f>VLOOKUP($D232,CLASS!$D$2:$W$405,9,FALSE)</f>
        <v>68</v>
      </c>
      <c r="H232">
        <f>VLOOKUP($D232,CLASS!$D$2:$W$405,4,FALSE)</f>
        <v>15</v>
      </c>
      <c r="I232" s="45">
        <f t="shared" si="5"/>
        <v>83</v>
      </c>
    </row>
    <row r="233" spans="1:10" x14ac:dyDescent="0.25">
      <c r="A233" s="47" t="s">
        <v>31</v>
      </c>
      <c r="B233" s="45" t="s">
        <v>248</v>
      </c>
      <c r="C233" s="44" t="s">
        <v>310</v>
      </c>
      <c r="D233" s="44">
        <v>131162</v>
      </c>
      <c r="E233" s="44" t="s">
        <v>12</v>
      </c>
      <c r="F233" s="44" t="s">
        <v>8</v>
      </c>
      <c r="G233">
        <f>VLOOKUP($D233,CLASS!$D$2:$W$405,9,FALSE)</f>
        <v>73</v>
      </c>
      <c r="H233">
        <f>VLOOKUP($D233,CLASS!$D$2:$W$405,4,FALSE)</f>
        <v>10</v>
      </c>
      <c r="I233" s="45">
        <f t="shared" si="5"/>
        <v>83</v>
      </c>
    </row>
    <row r="234" spans="1:10" x14ac:dyDescent="0.25">
      <c r="A234" s="47" t="s">
        <v>31</v>
      </c>
      <c r="B234" s="45" t="s">
        <v>302</v>
      </c>
      <c r="C234" s="44" t="s">
        <v>303</v>
      </c>
      <c r="D234" s="44">
        <v>110769</v>
      </c>
      <c r="E234" s="44" t="s">
        <v>12</v>
      </c>
      <c r="F234" s="44" t="s">
        <v>8</v>
      </c>
      <c r="G234" s="44">
        <f>VLOOKUP($D234,CLASS!$D$2:$W$405,9,FALSE)</f>
        <v>72</v>
      </c>
      <c r="H234" s="44">
        <f>VLOOKUP($D234,CLASS!$D$2:$W$405,4,FALSE)</f>
        <v>10</v>
      </c>
      <c r="I234" s="45">
        <f t="shared" si="5"/>
        <v>82</v>
      </c>
      <c r="J234" s="46"/>
    </row>
    <row r="235" spans="1:10" x14ac:dyDescent="0.25">
      <c r="A235" s="47" t="s">
        <v>31</v>
      </c>
      <c r="B235" s="45" t="s">
        <v>411</v>
      </c>
      <c r="C235" s="44" t="s">
        <v>412</v>
      </c>
      <c r="D235" s="44">
        <v>136286</v>
      </c>
      <c r="E235" s="44" t="s">
        <v>39</v>
      </c>
      <c r="F235" s="44" t="s">
        <v>8</v>
      </c>
      <c r="G235" s="44">
        <f>VLOOKUP($D235,CLASS!$D$2:$W$405,9,FALSE)</f>
        <v>66</v>
      </c>
      <c r="H235" s="44">
        <f>VLOOKUP($D235,CLASS!$D$2:$W$405,4,FALSE)</f>
        <v>15</v>
      </c>
      <c r="I235" s="45">
        <f t="shared" si="5"/>
        <v>81</v>
      </c>
    </row>
    <row r="236" spans="1:10" x14ac:dyDescent="0.25">
      <c r="A236" s="47" t="s">
        <v>31</v>
      </c>
      <c r="B236" s="45" t="s">
        <v>127</v>
      </c>
      <c r="C236" s="44" t="s">
        <v>370</v>
      </c>
      <c r="D236" s="44">
        <v>60441</v>
      </c>
      <c r="E236" s="44" t="s">
        <v>13</v>
      </c>
      <c r="F236" s="44" t="s">
        <v>35</v>
      </c>
      <c r="G236">
        <f>VLOOKUP($D236,CLASS!$D$2:$W$405,9,FALSE)</f>
        <v>64</v>
      </c>
      <c r="H236">
        <f>VLOOKUP($D236,CLASS!$D$2:$W$405,4,FALSE)</f>
        <v>15</v>
      </c>
      <c r="I236" s="45">
        <f t="shared" si="5"/>
        <v>79</v>
      </c>
    </row>
    <row r="237" spans="1:10" x14ac:dyDescent="0.25">
      <c r="A237" s="47" t="s">
        <v>31</v>
      </c>
      <c r="B237" s="45" t="s">
        <v>281</v>
      </c>
      <c r="C237" s="44" t="s">
        <v>263</v>
      </c>
      <c r="D237" s="44">
        <v>131233</v>
      </c>
      <c r="E237" s="44" t="s">
        <v>12</v>
      </c>
      <c r="F237" s="44" t="s">
        <v>8</v>
      </c>
      <c r="G237">
        <f>VLOOKUP($D237,CLASS!$D$2:$W$405,9,FALSE)</f>
        <v>68</v>
      </c>
      <c r="H237">
        <f>VLOOKUP($D237,CLASS!$D$2:$W$405,4,FALSE)</f>
        <v>10</v>
      </c>
      <c r="I237" s="45">
        <f t="shared" si="5"/>
        <v>78</v>
      </c>
    </row>
    <row r="238" spans="1:10" x14ac:dyDescent="0.25">
      <c r="A238" s="47" t="s">
        <v>31</v>
      </c>
      <c r="B238" s="45" t="s">
        <v>162</v>
      </c>
      <c r="C238" s="44" t="s">
        <v>220</v>
      </c>
      <c r="D238" s="44">
        <v>95598</v>
      </c>
      <c r="E238" s="44" t="s">
        <v>11</v>
      </c>
      <c r="F238" s="44" t="s">
        <v>35</v>
      </c>
      <c r="G238">
        <f>VLOOKUP($D238,CLASS!$D$2:$W$405,9,FALSE)</f>
        <v>73</v>
      </c>
      <c r="H238">
        <f>VLOOKUP($D238,CLASS!$D$2:$W$405,4,FALSE)</f>
        <v>5</v>
      </c>
      <c r="I238" s="45">
        <f t="shared" si="5"/>
        <v>78</v>
      </c>
    </row>
    <row r="239" spans="1:10" x14ac:dyDescent="0.25">
      <c r="A239" s="47" t="s">
        <v>31</v>
      </c>
      <c r="B239" s="45" t="s">
        <v>368</v>
      </c>
      <c r="C239" s="44" t="s">
        <v>253</v>
      </c>
      <c r="D239" s="44">
        <v>132907</v>
      </c>
      <c r="E239" s="44" t="s">
        <v>13</v>
      </c>
      <c r="F239" s="44" t="s">
        <v>8</v>
      </c>
      <c r="G239" s="44">
        <f>VLOOKUP($D239,CLASS!$D$2:$W$405,9,FALSE)</f>
        <v>62</v>
      </c>
      <c r="H239" s="44">
        <f>VLOOKUP($D239,CLASS!$D$2:$W$405,4,FALSE)</f>
        <v>15</v>
      </c>
      <c r="I239" s="45">
        <f t="shared" si="5"/>
        <v>77</v>
      </c>
    </row>
    <row r="240" spans="1:10" x14ac:dyDescent="0.25">
      <c r="A240" s="47" t="s">
        <v>31</v>
      </c>
      <c r="B240" s="45" t="s">
        <v>175</v>
      </c>
      <c r="C240" s="44" t="s">
        <v>220</v>
      </c>
      <c r="D240" s="44">
        <v>90499</v>
      </c>
      <c r="E240" s="44" t="s">
        <v>12</v>
      </c>
      <c r="F240" s="44" t="s">
        <v>35</v>
      </c>
      <c r="G240">
        <f>VLOOKUP($D240,CLASS!$D$2:$W$405,9,FALSE)</f>
        <v>67</v>
      </c>
      <c r="H240">
        <f>VLOOKUP($D240,CLASS!$D$2:$W$405,4,FALSE)</f>
        <v>10</v>
      </c>
      <c r="I240" s="45">
        <f t="shared" si="5"/>
        <v>77</v>
      </c>
    </row>
    <row r="241" spans="1:10" x14ac:dyDescent="0.25">
      <c r="A241" s="47" t="s">
        <v>31</v>
      </c>
      <c r="B241" s="45" t="s">
        <v>373</v>
      </c>
      <c r="C241" s="44" t="s">
        <v>374</v>
      </c>
      <c r="D241" s="44">
        <v>129282</v>
      </c>
      <c r="E241" s="44" t="s">
        <v>13</v>
      </c>
      <c r="F241" s="44" t="s">
        <v>8</v>
      </c>
      <c r="G241">
        <f>VLOOKUP($D241,CLASS!$D$2:$W$405,9,FALSE)</f>
        <v>59</v>
      </c>
      <c r="H241">
        <f>VLOOKUP($D241,CLASS!$D$2:$W$405,4,FALSE)</f>
        <v>15</v>
      </c>
      <c r="I241" s="45">
        <f t="shared" si="5"/>
        <v>74</v>
      </c>
    </row>
    <row r="242" spans="1:10" x14ac:dyDescent="0.25">
      <c r="A242" s="47" t="s">
        <v>31</v>
      </c>
      <c r="B242" s="45" t="s">
        <v>143</v>
      </c>
      <c r="C242" s="44" t="s">
        <v>369</v>
      </c>
      <c r="D242" s="44">
        <v>129705</v>
      </c>
      <c r="E242" s="44" t="s">
        <v>13</v>
      </c>
      <c r="F242" s="44" t="s">
        <v>8</v>
      </c>
      <c r="G242" s="44">
        <f>VLOOKUP($D242,CLASS!$D$2:$W$405,9,FALSE)</f>
        <v>52</v>
      </c>
      <c r="H242" s="44">
        <f>VLOOKUP($D242,CLASS!$D$2:$W$405,4,FALSE)</f>
        <v>15</v>
      </c>
      <c r="I242" s="45">
        <f t="shared" si="5"/>
        <v>67</v>
      </c>
    </row>
    <row r="243" spans="1:10" x14ac:dyDescent="0.25">
      <c r="A243" s="47" t="s">
        <v>31</v>
      </c>
      <c r="B243" s="45" t="s">
        <v>90</v>
      </c>
      <c r="C243" s="44" t="s">
        <v>376</v>
      </c>
      <c r="D243" s="44">
        <v>90323</v>
      </c>
      <c r="E243" s="44" t="s">
        <v>13</v>
      </c>
      <c r="F243" s="44" t="s">
        <v>8</v>
      </c>
      <c r="G243" s="44">
        <f>VLOOKUP($D243,CLASS!$D$2:$W$405,9,FALSE)</f>
        <v>0</v>
      </c>
      <c r="H243" s="44">
        <f>VLOOKUP($D243,CLASS!$D$2:$W$405,4,FALSE)</f>
        <v>15</v>
      </c>
      <c r="I243" s="45">
        <f t="shared" si="5"/>
        <v>0</v>
      </c>
    </row>
    <row r="244" spans="1:10" x14ac:dyDescent="0.25">
      <c r="A244" s="47" t="s">
        <v>31</v>
      </c>
      <c r="B244" s="45" t="s">
        <v>384</v>
      </c>
      <c r="C244" s="44" t="s">
        <v>187</v>
      </c>
      <c r="D244" s="44">
        <v>127113</v>
      </c>
      <c r="E244" s="44" t="s">
        <v>13</v>
      </c>
      <c r="F244" s="44" t="s">
        <v>8</v>
      </c>
      <c r="G244" s="45">
        <f>VLOOKUP($D244,CLASS!$D$2:$W$405,9,FALSE)</f>
        <v>0</v>
      </c>
      <c r="H244" s="45">
        <f>VLOOKUP($D244,CLASS!$D$2:$W$405,4,FALSE)</f>
        <v>15</v>
      </c>
      <c r="I244" s="45">
        <f t="shared" si="5"/>
        <v>0</v>
      </c>
    </row>
    <row r="245" spans="1:10" x14ac:dyDescent="0.25">
      <c r="A245" s="47" t="s">
        <v>31</v>
      </c>
      <c r="B245" s="45" t="s">
        <v>88</v>
      </c>
      <c r="C245" s="44" t="s">
        <v>386</v>
      </c>
      <c r="D245" s="44">
        <v>128264</v>
      </c>
      <c r="E245" s="44" t="s">
        <v>13</v>
      </c>
      <c r="F245" s="44" t="s">
        <v>8</v>
      </c>
      <c r="G245" s="45">
        <f>VLOOKUP($D245,CLASS!$D$2:$W$405,9,FALSE)</f>
        <v>0</v>
      </c>
      <c r="H245" s="45">
        <f>VLOOKUP($D245,CLASS!$D$2:$W$405,4,FALSE)</f>
        <v>15</v>
      </c>
      <c r="I245" s="45">
        <f t="shared" si="5"/>
        <v>0</v>
      </c>
    </row>
    <row r="246" spans="1:10" x14ac:dyDescent="0.25">
      <c r="A246" s="47" t="s">
        <v>31</v>
      </c>
      <c r="B246" s="45" t="s">
        <v>390</v>
      </c>
      <c r="C246" s="44" t="s">
        <v>391</v>
      </c>
      <c r="D246" s="44">
        <v>134758</v>
      </c>
      <c r="E246" s="44" t="s">
        <v>13</v>
      </c>
      <c r="F246" s="44" t="s">
        <v>36</v>
      </c>
      <c r="G246" s="44">
        <f>VLOOKUP($D246,CLASS!$D$2:$W$405,9,FALSE)</f>
        <v>0</v>
      </c>
      <c r="H246" s="44">
        <f>VLOOKUP($D246,CLASS!$D$2:$W$405,4,FALSE)</f>
        <v>15</v>
      </c>
      <c r="I246" s="45">
        <f t="shared" si="5"/>
        <v>0</v>
      </c>
      <c r="J246" s="45"/>
    </row>
    <row r="247" spans="1:10" x14ac:dyDescent="0.25">
      <c r="A247" s="47" t="s">
        <v>31</v>
      </c>
      <c r="B247" s="45" t="s">
        <v>79</v>
      </c>
      <c r="C247" s="44" t="s">
        <v>67</v>
      </c>
      <c r="D247" s="44">
        <v>132889</v>
      </c>
      <c r="E247" s="44" t="s">
        <v>13</v>
      </c>
      <c r="F247" s="44" t="s">
        <v>8</v>
      </c>
      <c r="G247" s="44">
        <f>VLOOKUP($D247,CLASS!$D$2:$W$405,9,FALSE)</f>
        <v>0</v>
      </c>
      <c r="H247" s="44">
        <f>VLOOKUP($D247,CLASS!$D$2:$W$405,4,FALSE)</f>
        <v>15</v>
      </c>
      <c r="I247" s="45">
        <f t="shared" si="5"/>
        <v>0</v>
      </c>
    </row>
    <row r="248" spans="1:10" x14ac:dyDescent="0.25">
      <c r="A248" s="47" t="s">
        <v>31</v>
      </c>
      <c r="B248" s="45" t="s">
        <v>162</v>
      </c>
      <c r="C248" s="44" t="s">
        <v>171</v>
      </c>
      <c r="D248" s="44">
        <v>133555</v>
      </c>
      <c r="E248" s="44" t="s">
        <v>13</v>
      </c>
      <c r="F248" s="44" t="s">
        <v>8</v>
      </c>
      <c r="G248" s="44">
        <f>VLOOKUP($D248,CLASS!$D$2:$W$405,9,FALSE)</f>
        <v>0</v>
      </c>
      <c r="H248" s="44">
        <f>VLOOKUP($D248,CLASS!$D$2:$W$405,4,FALSE)</f>
        <v>15</v>
      </c>
      <c r="I248" s="45">
        <f t="shared" si="5"/>
        <v>0</v>
      </c>
    </row>
    <row r="249" spans="1:10" x14ac:dyDescent="0.25">
      <c r="A249" s="47" t="s">
        <v>31</v>
      </c>
      <c r="B249" s="45" t="s">
        <v>400</v>
      </c>
      <c r="C249" s="44" t="s">
        <v>319</v>
      </c>
      <c r="D249" s="44">
        <v>131287</v>
      </c>
      <c r="E249" s="44" t="s">
        <v>13</v>
      </c>
      <c r="F249" s="44" t="s">
        <v>36</v>
      </c>
      <c r="G249" s="44">
        <f>VLOOKUP($D249,CLASS!$D$2:$W$405,9,FALSE)</f>
        <v>0</v>
      </c>
      <c r="H249" s="44">
        <f>VLOOKUP($D249,CLASS!$D$2:$W$405,4,FALSE)</f>
        <v>15</v>
      </c>
      <c r="I249" s="45">
        <f t="shared" si="5"/>
        <v>0</v>
      </c>
      <c r="J249" s="46"/>
    </row>
    <row r="250" spans="1:10" x14ac:dyDescent="0.25">
      <c r="A250" s="47" t="s">
        <v>31</v>
      </c>
      <c r="B250" s="45" t="s">
        <v>127</v>
      </c>
      <c r="C250" s="44" t="s">
        <v>345</v>
      </c>
      <c r="D250" s="44">
        <v>134075</v>
      </c>
      <c r="E250" s="44" t="s">
        <v>39</v>
      </c>
      <c r="F250" s="44" t="s">
        <v>8</v>
      </c>
      <c r="G250" s="44">
        <f>VLOOKUP($D250,CLASS!$D$2:$W$405,9,FALSE)</f>
        <v>0</v>
      </c>
      <c r="H250" s="44">
        <f>VLOOKUP($D250,CLASS!$D$2:$W$405,4,FALSE)</f>
        <v>15</v>
      </c>
      <c r="I250" s="45">
        <f t="shared" si="5"/>
        <v>0</v>
      </c>
    </row>
    <row r="251" spans="1:10" x14ac:dyDescent="0.25">
      <c r="A251" s="47" t="s">
        <v>31</v>
      </c>
      <c r="B251" s="45" t="s">
        <v>267</v>
      </c>
      <c r="C251" s="44" t="s">
        <v>268</v>
      </c>
      <c r="D251" s="44">
        <v>100283</v>
      </c>
      <c r="E251" s="44" t="s">
        <v>12</v>
      </c>
      <c r="F251" s="44" t="s">
        <v>43</v>
      </c>
      <c r="G251" s="44">
        <f>VLOOKUP($D251,CLASS!$D$2:$W$405,9,FALSE)</f>
        <v>0</v>
      </c>
      <c r="H251" s="44">
        <f>VLOOKUP($D251,CLASS!$D$2:$W$405,4,FALSE)</f>
        <v>10</v>
      </c>
      <c r="I251" s="45">
        <f t="shared" si="5"/>
        <v>0</v>
      </c>
      <c r="J251" s="45"/>
    </row>
    <row r="252" spans="1:10" x14ac:dyDescent="0.25">
      <c r="A252" s="47" t="s">
        <v>31</v>
      </c>
      <c r="B252" s="45" t="s">
        <v>193</v>
      </c>
      <c r="C252" s="44" t="s">
        <v>284</v>
      </c>
      <c r="D252" s="44">
        <v>129528</v>
      </c>
      <c r="E252" s="44" t="s">
        <v>12</v>
      </c>
      <c r="F252" s="44" t="s">
        <v>8</v>
      </c>
      <c r="G252">
        <f>VLOOKUP($D252,CLASS!$D$2:$W$405,9,FALSE)</f>
        <v>0</v>
      </c>
      <c r="H252">
        <f>VLOOKUP($D252,CLASS!$D$2:$W$405,4,FALSE)</f>
        <v>10</v>
      </c>
      <c r="I252" s="45">
        <f t="shared" si="5"/>
        <v>0</v>
      </c>
    </row>
    <row r="253" spans="1:10" x14ac:dyDescent="0.25">
      <c r="A253" s="47" t="s">
        <v>31</v>
      </c>
      <c r="B253" s="45" t="s">
        <v>285</v>
      </c>
      <c r="C253" s="44" t="s">
        <v>268</v>
      </c>
      <c r="D253" s="44">
        <v>96426</v>
      </c>
      <c r="E253" s="44" t="s">
        <v>12</v>
      </c>
      <c r="F253" s="44" t="s">
        <v>35</v>
      </c>
      <c r="G253">
        <f>VLOOKUP($D253,CLASS!$D$2:$W$405,9,FALSE)</f>
        <v>0</v>
      </c>
      <c r="H253">
        <f>VLOOKUP($D253,CLASS!$D$2:$W$405,4,FALSE)</f>
        <v>10</v>
      </c>
      <c r="I253" s="45">
        <f t="shared" si="5"/>
        <v>0</v>
      </c>
    </row>
    <row r="254" spans="1:10" x14ac:dyDescent="0.25">
      <c r="A254" s="47" t="s">
        <v>31</v>
      </c>
      <c r="B254" s="45" t="s">
        <v>162</v>
      </c>
      <c r="C254" s="44" t="s">
        <v>290</v>
      </c>
      <c r="D254" s="44">
        <v>129951</v>
      </c>
      <c r="E254" s="44" t="s">
        <v>12</v>
      </c>
      <c r="F254" s="44" t="s">
        <v>35</v>
      </c>
      <c r="G254">
        <f>VLOOKUP($D254,CLASS!$D$2:$W$405,9,FALSE)</f>
        <v>0</v>
      </c>
      <c r="H254">
        <f>VLOOKUP($D254,CLASS!$D$2:$W$405,4,FALSE)</f>
        <v>10</v>
      </c>
      <c r="I254" s="45">
        <f t="shared" si="5"/>
        <v>0</v>
      </c>
    </row>
    <row r="255" spans="1:10" x14ac:dyDescent="0.25">
      <c r="A255" s="47" t="s">
        <v>31</v>
      </c>
      <c r="B255" s="45" t="s">
        <v>112</v>
      </c>
      <c r="C255" s="44" t="s">
        <v>319</v>
      </c>
      <c r="D255" s="44">
        <v>131286</v>
      </c>
      <c r="E255" s="44" t="s">
        <v>12</v>
      </c>
      <c r="F255" s="44" t="s">
        <v>8</v>
      </c>
      <c r="G255" s="45">
        <f>VLOOKUP($D255,CLASS!$D$2:$W$405,9,FALSE)</f>
        <v>0</v>
      </c>
      <c r="H255" s="45">
        <f>VLOOKUP($D255,CLASS!$D$2:$W$405,4,FALSE)</f>
        <v>10</v>
      </c>
      <c r="I255" s="45">
        <f t="shared" si="5"/>
        <v>0</v>
      </c>
    </row>
    <row r="256" spans="1:10" x14ac:dyDescent="0.25">
      <c r="A256" s="47" t="s">
        <v>31</v>
      </c>
      <c r="B256" s="45" t="s">
        <v>322</v>
      </c>
      <c r="C256" s="44" t="s">
        <v>106</v>
      </c>
      <c r="D256" s="44">
        <v>124024</v>
      </c>
      <c r="E256" s="44" t="s">
        <v>12</v>
      </c>
      <c r="F256" s="44" t="s">
        <v>36</v>
      </c>
      <c r="G256" s="45">
        <f>VLOOKUP($D256,CLASS!$D$2:$W$405,9,FALSE)</f>
        <v>0</v>
      </c>
      <c r="H256" s="45">
        <f>VLOOKUP($D256,CLASS!$D$2:$W$405,4,FALSE)</f>
        <v>10</v>
      </c>
      <c r="I256" s="45">
        <f t="shared" si="5"/>
        <v>0</v>
      </c>
    </row>
    <row r="257" spans="1:10" x14ac:dyDescent="0.25">
      <c r="A257" s="47" t="s">
        <v>31</v>
      </c>
      <c r="B257" s="45" t="s">
        <v>90</v>
      </c>
      <c r="C257" s="44" t="s">
        <v>179</v>
      </c>
      <c r="D257" s="44">
        <v>106211</v>
      </c>
      <c r="E257" s="44" t="s">
        <v>11</v>
      </c>
      <c r="F257" s="44" t="s">
        <v>8</v>
      </c>
      <c r="G257">
        <f>VLOOKUP($D257,CLASS!$D$2:$W$405,9,FALSE)</f>
        <v>0</v>
      </c>
      <c r="H257">
        <f>VLOOKUP($D257,CLASS!$D$2:$W$405,4,FALSE)</f>
        <v>5</v>
      </c>
      <c r="I257" s="45">
        <f t="shared" si="5"/>
        <v>0</v>
      </c>
    </row>
    <row r="258" spans="1:10" x14ac:dyDescent="0.25">
      <c r="A258" s="47" t="s">
        <v>31</v>
      </c>
      <c r="B258" s="45" t="s">
        <v>162</v>
      </c>
      <c r="C258" s="44" t="s">
        <v>106</v>
      </c>
      <c r="D258" s="44">
        <v>125436</v>
      </c>
      <c r="E258" s="44" t="s">
        <v>11</v>
      </c>
      <c r="F258" s="44" t="s">
        <v>8</v>
      </c>
      <c r="G258">
        <f>VLOOKUP($D258,CLASS!$D$2:$W$405,9,FALSE)</f>
        <v>0</v>
      </c>
      <c r="H258">
        <f>VLOOKUP($D258,CLASS!$D$2:$W$405,4,FALSE)</f>
        <v>5</v>
      </c>
      <c r="I258" s="45">
        <f t="shared" si="5"/>
        <v>0</v>
      </c>
    </row>
    <row r="259" spans="1:10" x14ac:dyDescent="0.25">
      <c r="A259" s="47" t="s">
        <v>31</v>
      </c>
      <c r="B259" s="45" t="s">
        <v>191</v>
      </c>
      <c r="C259" s="44" t="s">
        <v>192</v>
      </c>
      <c r="D259" s="44">
        <v>115252</v>
      </c>
      <c r="E259" s="44" t="s">
        <v>11</v>
      </c>
      <c r="F259" s="44" t="s">
        <v>8</v>
      </c>
      <c r="G259" s="45">
        <f>VLOOKUP($D259,CLASS!$D$2:$W$405,9,FALSE)</f>
        <v>0</v>
      </c>
      <c r="H259" s="45">
        <f>VLOOKUP($D259,CLASS!$D$2:$W$405,4,FALSE)</f>
        <v>5</v>
      </c>
      <c r="I259" s="45">
        <f t="shared" si="5"/>
        <v>0</v>
      </c>
    </row>
    <row r="260" spans="1:10" x14ac:dyDescent="0.25">
      <c r="A260" s="47" t="s">
        <v>31</v>
      </c>
      <c r="B260" s="45" t="s">
        <v>151</v>
      </c>
      <c r="C260" s="44" t="s">
        <v>213</v>
      </c>
      <c r="D260" s="44">
        <v>134080</v>
      </c>
      <c r="E260" s="44" t="s">
        <v>11</v>
      </c>
      <c r="F260" s="44" t="s">
        <v>8</v>
      </c>
      <c r="G260">
        <f>VLOOKUP($D260,CLASS!$D$2:$W$405,9,FALSE)</f>
        <v>0</v>
      </c>
      <c r="H260">
        <f>VLOOKUP($D260,CLASS!$D$2:$W$405,4,FALSE)</f>
        <v>5</v>
      </c>
      <c r="I260" s="45">
        <f t="shared" ref="I260:I283" si="6">IF(IF(G260,G260+H260,0)&lt;=100,IF(G260,G260+H260,0),100)</f>
        <v>0</v>
      </c>
    </row>
    <row r="261" spans="1:10" x14ac:dyDescent="0.25">
      <c r="A261" s="47" t="s">
        <v>31</v>
      </c>
      <c r="B261" s="45" t="s">
        <v>103</v>
      </c>
      <c r="C261" s="44" t="s">
        <v>222</v>
      </c>
      <c r="D261" s="44">
        <v>88361</v>
      </c>
      <c r="E261" s="44" t="s">
        <v>11</v>
      </c>
      <c r="F261" s="44" t="s">
        <v>35</v>
      </c>
      <c r="G261">
        <f>VLOOKUP($D261,CLASS!$D$2:$W$405,9,FALSE)</f>
        <v>0</v>
      </c>
      <c r="H261">
        <f>VLOOKUP($D261,CLASS!$D$2:$W$405,4,FALSE)</f>
        <v>5</v>
      </c>
      <c r="I261" s="45">
        <f t="shared" si="6"/>
        <v>0</v>
      </c>
    </row>
    <row r="262" spans="1:10" x14ac:dyDescent="0.25">
      <c r="A262" s="47" t="s">
        <v>31</v>
      </c>
      <c r="B262" s="45" t="s">
        <v>231</v>
      </c>
      <c r="C262" s="44" t="s">
        <v>232</v>
      </c>
      <c r="D262" s="44">
        <v>11003</v>
      </c>
      <c r="E262" s="44" t="s">
        <v>11</v>
      </c>
      <c r="F262" s="44" t="s">
        <v>8</v>
      </c>
      <c r="G262">
        <f>VLOOKUP($D262,CLASS!$D$2:$W$405,9,FALSE)</f>
        <v>0</v>
      </c>
      <c r="H262">
        <f>VLOOKUP($D262,CLASS!$D$2:$W$405,4,FALSE)</f>
        <v>5</v>
      </c>
      <c r="I262" s="45">
        <f t="shared" si="6"/>
        <v>0</v>
      </c>
    </row>
    <row r="263" spans="1:10" x14ac:dyDescent="0.25">
      <c r="A263" s="47" t="s">
        <v>31</v>
      </c>
      <c r="B263" s="45" t="s">
        <v>235</v>
      </c>
      <c r="C263" s="44" t="s">
        <v>236</v>
      </c>
      <c r="D263" s="44">
        <v>24389</v>
      </c>
      <c r="E263" s="44" t="s">
        <v>11</v>
      </c>
      <c r="F263" s="44" t="s">
        <v>35</v>
      </c>
      <c r="G263" s="44">
        <f>VLOOKUP($D263,CLASS!$D$2:$W$405,9,FALSE)</f>
        <v>0</v>
      </c>
      <c r="H263" s="44">
        <f>VLOOKUP($D263,CLASS!$D$2:$W$405,4,FALSE)</f>
        <v>5</v>
      </c>
      <c r="I263" s="45">
        <f t="shared" si="6"/>
        <v>0</v>
      </c>
    </row>
    <row r="264" spans="1:10" x14ac:dyDescent="0.25">
      <c r="A264" s="47" t="s">
        <v>31</v>
      </c>
      <c r="B264" s="45" t="s">
        <v>96</v>
      </c>
      <c r="C264" s="44" t="s">
        <v>95</v>
      </c>
      <c r="D264" s="44">
        <v>110965</v>
      </c>
      <c r="E264" s="44" t="s">
        <v>23</v>
      </c>
      <c r="F264" s="44" t="s">
        <v>8</v>
      </c>
      <c r="G264" s="44">
        <f>VLOOKUP($D264,CLASS!$D$2:$W$405,9,FALSE)</f>
        <v>0</v>
      </c>
      <c r="H264" s="44">
        <f>VLOOKUP($D264,CLASS!$D$2:$W$405,4,FALSE)</f>
        <v>0</v>
      </c>
      <c r="I264" s="45">
        <f t="shared" si="6"/>
        <v>0</v>
      </c>
      <c r="J264" s="46"/>
    </row>
    <row r="265" spans="1:10" x14ac:dyDescent="0.25">
      <c r="A265" s="47" t="s">
        <v>14</v>
      </c>
      <c r="B265" s="45" t="s">
        <v>202</v>
      </c>
      <c r="C265" s="44" t="s">
        <v>203</v>
      </c>
      <c r="D265" s="44">
        <v>85349</v>
      </c>
      <c r="E265" s="44" t="s">
        <v>11</v>
      </c>
      <c r="F265" s="44" t="s">
        <v>35</v>
      </c>
      <c r="G265" s="45">
        <f>VLOOKUP($D265,CLASS!$D$2:$W$405,9,FALSE)</f>
        <v>87</v>
      </c>
      <c r="H265" s="45">
        <f>VLOOKUP($D265,CLASS!$D$2:$W$405,4,FALSE)</f>
        <v>5</v>
      </c>
      <c r="I265" s="45">
        <f t="shared" si="6"/>
        <v>92</v>
      </c>
    </row>
    <row r="266" spans="1:10" x14ac:dyDescent="0.25">
      <c r="A266" s="47" t="s">
        <v>14</v>
      </c>
      <c r="B266" s="45" t="s">
        <v>274</v>
      </c>
      <c r="C266" s="44" t="s">
        <v>275</v>
      </c>
      <c r="D266" s="44">
        <v>101969</v>
      </c>
      <c r="E266" s="44" t="s">
        <v>12</v>
      </c>
      <c r="F266" s="44" t="s">
        <v>35</v>
      </c>
      <c r="G266" s="44">
        <f>VLOOKUP($D266,CLASS!$D$2:$W$405,9,FALSE)</f>
        <v>81</v>
      </c>
      <c r="H266" s="44">
        <f>VLOOKUP($D266,CLASS!$D$2:$W$405,4,FALSE)</f>
        <v>10</v>
      </c>
      <c r="I266" s="45">
        <f t="shared" si="6"/>
        <v>91</v>
      </c>
    </row>
    <row r="267" spans="1:10" x14ac:dyDescent="0.25">
      <c r="A267" s="47" t="s">
        <v>14</v>
      </c>
      <c r="B267" s="45" t="s">
        <v>112</v>
      </c>
      <c r="C267" s="44" t="s">
        <v>353</v>
      </c>
      <c r="D267" s="44">
        <v>131917</v>
      </c>
      <c r="E267" s="44" t="s">
        <v>13</v>
      </c>
      <c r="F267" s="44" t="s">
        <v>8</v>
      </c>
      <c r="G267">
        <f>VLOOKUP($D267,CLASS!$D$2:$W$405,9,FALSE)</f>
        <v>70</v>
      </c>
      <c r="H267">
        <f>VLOOKUP($D267,CLASS!$D$2:$W$405,4,FALSE)</f>
        <v>15</v>
      </c>
      <c r="I267" s="45">
        <f t="shared" si="6"/>
        <v>85</v>
      </c>
    </row>
    <row r="268" spans="1:10" x14ac:dyDescent="0.25">
      <c r="A268" s="47" t="s">
        <v>14</v>
      </c>
      <c r="B268" s="45" t="s">
        <v>97</v>
      </c>
      <c r="C268" s="44" t="s">
        <v>337</v>
      </c>
      <c r="D268" s="44">
        <v>119321</v>
      </c>
      <c r="E268" s="44" t="s">
        <v>13</v>
      </c>
      <c r="F268" s="44" t="s">
        <v>8</v>
      </c>
      <c r="G268">
        <f>VLOOKUP($D268,CLASS!$D$2:$W$405,9,FALSE)</f>
        <v>65</v>
      </c>
      <c r="H268">
        <f>VLOOKUP($D268,CLASS!$D$2:$W$405,4,FALSE)</f>
        <v>15</v>
      </c>
      <c r="I268" s="45">
        <f t="shared" si="6"/>
        <v>80</v>
      </c>
    </row>
    <row r="269" spans="1:10" x14ac:dyDescent="0.25">
      <c r="A269" s="47" t="s">
        <v>14</v>
      </c>
      <c r="B269" s="45" t="s">
        <v>127</v>
      </c>
      <c r="C269" s="44" t="s">
        <v>199</v>
      </c>
      <c r="D269" s="44">
        <v>133056</v>
      </c>
      <c r="E269" s="44" t="s">
        <v>11</v>
      </c>
      <c r="F269" s="44" t="s">
        <v>8</v>
      </c>
      <c r="G269" s="45">
        <f>VLOOKUP($D269,CLASS!$D$2:$W$405,9,FALSE)</f>
        <v>74</v>
      </c>
      <c r="H269" s="45">
        <f>VLOOKUP($D269,CLASS!$D$2:$W$405,4,FALSE)</f>
        <v>5</v>
      </c>
      <c r="I269" s="45">
        <f t="shared" si="6"/>
        <v>79</v>
      </c>
    </row>
    <row r="270" spans="1:10" x14ac:dyDescent="0.25">
      <c r="A270" s="47" t="s">
        <v>14</v>
      </c>
      <c r="B270" s="45" t="s">
        <v>183</v>
      </c>
      <c r="C270" s="44" t="s">
        <v>421</v>
      </c>
      <c r="D270" s="44">
        <v>135536</v>
      </c>
      <c r="E270" s="44" t="s">
        <v>13</v>
      </c>
      <c r="F270" s="44" t="s">
        <v>42</v>
      </c>
      <c r="G270">
        <f>VLOOKUP($D270,CLASS!$D$2:$W$405,9,FALSE)</f>
        <v>64</v>
      </c>
      <c r="H270">
        <f>VLOOKUP($D270,CLASS!$D$2:$W$405,4,FALSE)</f>
        <v>15</v>
      </c>
      <c r="I270" s="45">
        <f t="shared" si="6"/>
        <v>79</v>
      </c>
    </row>
    <row r="271" spans="1:10" x14ac:dyDescent="0.25">
      <c r="A271" s="47" t="s">
        <v>14</v>
      </c>
      <c r="B271" s="45" t="s">
        <v>79</v>
      </c>
      <c r="C271" s="44" t="s">
        <v>250</v>
      </c>
      <c r="D271" s="44">
        <v>98867</v>
      </c>
      <c r="E271" s="44" t="s">
        <v>12</v>
      </c>
      <c r="F271" s="44" t="s">
        <v>8</v>
      </c>
      <c r="G271">
        <f>VLOOKUP($D271,CLASS!$D$2:$W$405,9,FALSE)</f>
        <v>68</v>
      </c>
      <c r="H271">
        <f>VLOOKUP($D271,CLASS!$D$2:$W$405,4,FALSE)</f>
        <v>10</v>
      </c>
      <c r="I271" s="45">
        <f t="shared" si="6"/>
        <v>78</v>
      </c>
    </row>
    <row r="272" spans="1:10" ht="15.75" thickBot="1" x14ac:dyDescent="0.3">
      <c r="A272" s="47" t="s">
        <v>14</v>
      </c>
      <c r="B272" s="45" t="s">
        <v>295</v>
      </c>
      <c r="C272" s="44" t="s">
        <v>296</v>
      </c>
      <c r="D272" s="44">
        <v>122662</v>
      </c>
      <c r="E272" s="44" t="s">
        <v>12</v>
      </c>
      <c r="F272" s="44" t="s">
        <v>8</v>
      </c>
      <c r="G272">
        <f>VLOOKUP($D272,CLASS!$D$2:$W$405,9,FALSE)</f>
        <v>63</v>
      </c>
      <c r="H272">
        <f>VLOOKUP($D272,CLASS!$D$2:$W$405,4,FALSE)</f>
        <v>10</v>
      </c>
      <c r="I272" s="45">
        <f t="shared" si="6"/>
        <v>73</v>
      </c>
    </row>
    <row r="273" spans="1:10" ht="15.75" thickBot="1" x14ac:dyDescent="0.3">
      <c r="A273" s="47" t="s">
        <v>14</v>
      </c>
      <c r="B273" s="45" t="s">
        <v>69</v>
      </c>
      <c r="C273" s="44" t="s">
        <v>286</v>
      </c>
      <c r="D273" s="44">
        <v>123217</v>
      </c>
      <c r="E273" s="44" t="s">
        <v>12</v>
      </c>
      <c r="F273" s="44" t="s">
        <v>8</v>
      </c>
      <c r="G273">
        <f>VLOOKUP($D273,CLASS!$D$2:$W$405,9,FALSE)</f>
        <v>56</v>
      </c>
      <c r="H273">
        <f>VLOOKUP($D273,CLASS!$D$2:$W$405,4,FALSE)</f>
        <v>10</v>
      </c>
      <c r="I273" s="45">
        <f t="shared" si="6"/>
        <v>66</v>
      </c>
      <c r="J273" s="53">
        <f>SUM(I265:I273)</f>
        <v>723</v>
      </c>
    </row>
    <row r="274" spans="1:10" x14ac:dyDescent="0.25">
      <c r="A274" s="47" t="s">
        <v>14</v>
      </c>
      <c r="B274" s="45" t="s">
        <v>183</v>
      </c>
      <c r="C274" s="44" t="s">
        <v>352</v>
      </c>
      <c r="D274" s="44">
        <v>134289</v>
      </c>
      <c r="E274" s="44" t="s">
        <v>13</v>
      </c>
      <c r="F274" s="44" t="s">
        <v>8</v>
      </c>
      <c r="G274">
        <f>VLOOKUP($D274,CLASS!$D$2:$W$405,9,FALSE)</f>
        <v>0</v>
      </c>
      <c r="H274">
        <f>VLOOKUP($D274,CLASS!$D$2:$W$405,4,FALSE)</f>
        <v>15</v>
      </c>
      <c r="I274" s="45">
        <f t="shared" si="6"/>
        <v>0</v>
      </c>
    </row>
    <row r="275" spans="1:10" x14ac:dyDescent="0.25">
      <c r="A275" s="47" t="s">
        <v>14</v>
      </c>
      <c r="B275" s="45" t="s">
        <v>175</v>
      </c>
      <c r="C275" s="44" t="s">
        <v>381</v>
      </c>
      <c r="D275" s="44">
        <v>131742</v>
      </c>
      <c r="E275" s="44" t="s">
        <v>13</v>
      </c>
      <c r="F275" s="44" t="s">
        <v>8</v>
      </c>
      <c r="G275" s="45">
        <f>VLOOKUP($D275,CLASS!$D$2:$W$405,9,FALSE)</f>
        <v>0</v>
      </c>
      <c r="H275" s="45">
        <f>VLOOKUP($D275,CLASS!$D$2:$W$405,4,FALSE)</f>
        <v>15</v>
      </c>
      <c r="I275" s="45">
        <f t="shared" si="6"/>
        <v>0</v>
      </c>
    </row>
    <row r="276" spans="1:10" x14ac:dyDescent="0.25">
      <c r="A276" s="47" t="s">
        <v>14</v>
      </c>
      <c r="B276" s="45" t="s">
        <v>401</v>
      </c>
      <c r="C276" s="44" t="s">
        <v>402</v>
      </c>
      <c r="D276" s="44">
        <v>133294</v>
      </c>
      <c r="E276" s="44" t="s">
        <v>13</v>
      </c>
      <c r="F276" s="44" t="s">
        <v>36</v>
      </c>
      <c r="G276">
        <f>VLOOKUP($D276,CLASS!$D$2:$W$405,9,FALSE)</f>
        <v>0</v>
      </c>
      <c r="H276">
        <f>VLOOKUP($D276,CLASS!$D$2:$W$405,4,FALSE)</f>
        <v>15</v>
      </c>
      <c r="I276" s="45">
        <f t="shared" si="6"/>
        <v>0</v>
      </c>
    </row>
    <row r="277" spans="1:10" x14ac:dyDescent="0.25">
      <c r="A277" s="47" t="s">
        <v>14</v>
      </c>
      <c r="B277" s="45" t="s">
        <v>297</v>
      </c>
      <c r="C277" s="44" t="s">
        <v>214</v>
      </c>
      <c r="D277" s="44">
        <v>115991</v>
      </c>
      <c r="E277" s="44" t="s">
        <v>12</v>
      </c>
      <c r="F277" s="44" t="s">
        <v>43</v>
      </c>
      <c r="G277">
        <f>VLOOKUP($D277,CLASS!$D$2:$W$405,9,FALSE)</f>
        <v>0</v>
      </c>
      <c r="H277">
        <f>VLOOKUP($D277,CLASS!$D$2:$W$405,4,FALSE)</f>
        <v>10</v>
      </c>
      <c r="I277" s="45">
        <f t="shared" si="6"/>
        <v>0</v>
      </c>
    </row>
    <row r="278" spans="1:10" x14ac:dyDescent="0.25">
      <c r="A278" s="47" t="s">
        <v>14</v>
      </c>
      <c r="B278" s="45" t="s">
        <v>88</v>
      </c>
      <c r="C278" s="44" t="s">
        <v>312</v>
      </c>
      <c r="D278" s="44">
        <v>52659</v>
      </c>
      <c r="E278" s="44" t="s">
        <v>12</v>
      </c>
      <c r="F278" s="44" t="s">
        <v>8</v>
      </c>
      <c r="G278">
        <f>VLOOKUP($D278,CLASS!$D$2:$W$405,9,FALSE)</f>
        <v>0</v>
      </c>
      <c r="H278">
        <f>VLOOKUP($D278,CLASS!$D$2:$W$405,4,FALSE)</f>
        <v>10</v>
      </c>
      <c r="I278" s="45">
        <f t="shared" si="6"/>
        <v>0</v>
      </c>
    </row>
    <row r="279" spans="1:10" x14ac:dyDescent="0.25">
      <c r="A279" s="47" t="s">
        <v>14</v>
      </c>
      <c r="B279" s="45" t="s">
        <v>38</v>
      </c>
      <c r="C279" s="44" t="s">
        <v>214</v>
      </c>
      <c r="D279" s="44">
        <v>115934</v>
      </c>
      <c r="E279" s="44" t="s">
        <v>11</v>
      </c>
      <c r="F279" s="44" t="s">
        <v>8</v>
      </c>
      <c r="G279">
        <f>VLOOKUP($D279,CLASS!$D$2:$W$405,9,FALSE)</f>
        <v>0</v>
      </c>
      <c r="H279">
        <f>VLOOKUP($D279,CLASS!$D$2:$W$405,4,FALSE)</f>
        <v>5</v>
      </c>
      <c r="I279" s="45">
        <f t="shared" si="6"/>
        <v>0</v>
      </c>
    </row>
    <row r="280" spans="1:10" x14ac:dyDescent="0.25">
      <c r="A280" s="47" t="s">
        <v>14</v>
      </c>
      <c r="B280" s="45" t="s">
        <v>88</v>
      </c>
      <c r="C280" s="44" t="s">
        <v>218</v>
      </c>
      <c r="D280" s="44">
        <v>49768</v>
      </c>
      <c r="E280" s="44" t="s">
        <v>11</v>
      </c>
      <c r="F280" s="44" t="s">
        <v>35</v>
      </c>
      <c r="G280">
        <f>VLOOKUP($D280,CLASS!$D$2:$W$405,9,FALSE)</f>
        <v>0</v>
      </c>
      <c r="H280">
        <f>VLOOKUP($D280,CLASS!$D$2:$W$405,4,FALSE)</f>
        <v>5</v>
      </c>
      <c r="I280" s="45">
        <f t="shared" si="6"/>
        <v>0</v>
      </c>
    </row>
    <row r="281" spans="1:10" x14ac:dyDescent="0.25">
      <c r="A281" s="47" t="s">
        <v>14</v>
      </c>
      <c r="B281" s="45" t="s">
        <v>415</v>
      </c>
      <c r="C281" s="44" t="s">
        <v>416</v>
      </c>
      <c r="D281" s="44">
        <v>19729</v>
      </c>
      <c r="E281" s="44" t="s">
        <v>7</v>
      </c>
      <c r="F281" s="44" t="s">
        <v>8</v>
      </c>
      <c r="G281">
        <f>VLOOKUP($D281,CLASS!$D$2:$W$405,9,FALSE)</f>
        <v>0</v>
      </c>
      <c r="H281">
        <f>VLOOKUP($D281,CLASS!$D$2:$W$405,4,FALSE)</f>
        <v>0</v>
      </c>
      <c r="I281" s="45">
        <f t="shared" si="6"/>
        <v>0</v>
      </c>
    </row>
    <row r="282" spans="1:10" x14ac:dyDescent="0.25">
      <c r="A282" s="47" t="s">
        <v>14</v>
      </c>
      <c r="B282" s="45" t="s">
        <v>92</v>
      </c>
      <c r="C282" s="44" t="s">
        <v>417</v>
      </c>
      <c r="D282" s="44">
        <v>115650</v>
      </c>
      <c r="E282" s="44" t="s">
        <v>7</v>
      </c>
      <c r="F282" s="44" t="s">
        <v>8</v>
      </c>
      <c r="G282">
        <f>VLOOKUP($D282,CLASS!$D$2:$W$405,9,FALSE)</f>
        <v>0</v>
      </c>
      <c r="H282">
        <f>VLOOKUP($D282,CLASS!$D$2:$W$405,4,FALSE)</f>
        <v>0</v>
      </c>
      <c r="I282" s="45">
        <f t="shared" si="6"/>
        <v>0</v>
      </c>
    </row>
    <row r="283" spans="1:10" x14ac:dyDescent="0.25">
      <c r="A283" s="47" t="s">
        <v>14</v>
      </c>
      <c r="B283" s="45" t="s">
        <v>317</v>
      </c>
      <c r="C283" s="44" t="s">
        <v>418</v>
      </c>
      <c r="D283" s="44">
        <v>125527</v>
      </c>
      <c r="E283" s="44" t="s">
        <v>12</v>
      </c>
      <c r="F283" s="44" t="s">
        <v>8</v>
      </c>
      <c r="G283">
        <f>VLOOKUP($D283,CLASS!$D$2:$W$405,9,FALSE)</f>
        <v>0</v>
      </c>
      <c r="H283">
        <f>VLOOKUP($D283,CLASS!$D$2:$W$405,4,FALSE)</f>
        <v>10</v>
      </c>
      <c r="I283" s="45">
        <f t="shared" si="6"/>
        <v>0</v>
      </c>
      <c r="J283" s="3"/>
    </row>
    <row r="284" spans="1:10" x14ac:dyDescent="0.25">
      <c r="A284" s="25"/>
      <c r="G284" t="e">
        <f>VLOOKUP($D284,CLASS!$D$2:$W$405,9,FALSE)</f>
        <v>#N/A</v>
      </c>
      <c r="H284" t="e">
        <f>VLOOKUP($D284,CLASS!$D$2:$W$405,4,FALSE)</f>
        <v>#N/A</v>
      </c>
      <c r="I284" s="45" t="e">
        <f t="shared" ref="I284:I324" si="7">IF(IF(G284,G284+H284,0)&lt;=100,IF(G284,G284+H284,0),100)</f>
        <v>#N/A</v>
      </c>
    </row>
    <row r="285" spans="1:10" x14ac:dyDescent="0.25">
      <c r="A285" s="25"/>
      <c r="G285" t="e">
        <f>VLOOKUP($D285,CLASS!$D$2:$W$405,9,FALSE)</f>
        <v>#N/A</v>
      </c>
      <c r="H285" t="e">
        <f>VLOOKUP($D285,CLASS!$D$2:$W$405,4,FALSE)</f>
        <v>#N/A</v>
      </c>
      <c r="I285" s="45" t="e">
        <f t="shared" si="7"/>
        <v>#N/A</v>
      </c>
    </row>
    <row r="286" spans="1:10" x14ac:dyDescent="0.25">
      <c r="G286" t="e">
        <f>VLOOKUP($D286,CLASS!$D$2:$W$405,9,FALSE)</f>
        <v>#N/A</v>
      </c>
      <c r="H286" t="e">
        <f>VLOOKUP($D286,CLASS!$D$2:$W$405,4,FALSE)</f>
        <v>#N/A</v>
      </c>
      <c r="I286" s="45" t="e">
        <f t="shared" si="7"/>
        <v>#N/A</v>
      </c>
    </row>
    <row r="287" spans="1:10" x14ac:dyDescent="0.25">
      <c r="A287" s="25"/>
      <c r="G287" t="e">
        <f>VLOOKUP($D287,CLASS!$D$2:$W$405,9,FALSE)</f>
        <v>#N/A</v>
      </c>
      <c r="H287" t="e">
        <f>VLOOKUP($D287,CLASS!$D$2:$W$405,4,FALSE)</f>
        <v>#N/A</v>
      </c>
      <c r="I287" s="45" t="e">
        <f t="shared" si="7"/>
        <v>#N/A</v>
      </c>
    </row>
    <row r="288" spans="1:10" x14ac:dyDescent="0.25">
      <c r="A288" s="25"/>
      <c r="G288" t="e">
        <f>VLOOKUP($D288,CLASS!$D$2:$W$405,9,FALSE)</f>
        <v>#N/A</v>
      </c>
      <c r="H288" t="e">
        <f>VLOOKUP($D288,CLASS!$D$2:$W$405,4,FALSE)</f>
        <v>#N/A</v>
      </c>
      <c r="I288" s="45" t="e">
        <f t="shared" si="7"/>
        <v>#N/A</v>
      </c>
    </row>
    <row r="289" spans="1:10" x14ac:dyDescent="0.25">
      <c r="A289" s="25"/>
      <c r="G289" t="e">
        <f>VLOOKUP($D289,CLASS!$D$2:$W$405,9,FALSE)</f>
        <v>#N/A</v>
      </c>
      <c r="H289" t="e">
        <f>VLOOKUP($D289,CLASS!$D$2:$W$405,4,FALSE)</f>
        <v>#N/A</v>
      </c>
      <c r="I289" s="45" t="e">
        <f t="shared" si="7"/>
        <v>#N/A</v>
      </c>
    </row>
    <row r="290" spans="1:10" x14ac:dyDescent="0.25">
      <c r="G290" t="e">
        <f>VLOOKUP($D290,CLASS!$D$2:$W$405,9,FALSE)</f>
        <v>#N/A</v>
      </c>
      <c r="H290" t="e">
        <f>VLOOKUP($D290,CLASS!$D$2:$W$405,4,FALSE)</f>
        <v>#N/A</v>
      </c>
      <c r="I290" s="45" t="e">
        <f t="shared" si="7"/>
        <v>#N/A</v>
      </c>
    </row>
    <row r="291" spans="1:10" x14ac:dyDescent="0.25">
      <c r="A291" s="4"/>
      <c r="B291"/>
      <c r="C291"/>
      <c r="D291"/>
      <c r="E291"/>
      <c r="F291"/>
      <c r="G291" t="e">
        <f>VLOOKUP($D291,CLASS!$D$2:$W$405,9,FALSE)</f>
        <v>#N/A</v>
      </c>
      <c r="H291" t="e">
        <f>VLOOKUP($D291,CLASS!$D$2:$W$405,4,FALSE)</f>
        <v>#N/A</v>
      </c>
      <c r="I291" s="45" t="e">
        <f t="shared" si="7"/>
        <v>#N/A</v>
      </c>
    </row>
    <row r="292" spans="1:10" x14ac:dyDescent="0.25">
      <c r="A292" s="25"/>
      <c r="G292" s="2" t="e">
        <f>VLOOKUP($D292,CLASS!$D$2:$W$405,9,FALSE)</f>
        <v>#N/A</v>
      </c>
      <c r="H292" s="2" t="e">
        <f>VLOOKUP($D292,CLASS!$D$2:$W$405,4,FALSE)</f>
        <v>#N/A</v>
      </c>
      <c r="I292" s="45" t="e">
        <f t="shared" si="7"/>
        <v>#N/A</v>
      </c>
    </row>
    <row r="293" spans="1:10" x14ac:dyDescent="0.25">
      <c r="A293" s="25"/>
      <c r="G293" s="2" t="e">
        <f>VLOOKUP($D293,CLASS!$D$2:$W$405,9,FALSE)</f>
        <v>#N/A</v>
      </c>
      <c r="H293" s="2" t="e">
        <f>VLOOKUP($D293,CLASS!$D$2:$W$405,4,FALSE)</f>
        <v>#N/A</v>
      </c>
      <c r="I293" s="45" t="e">
        <f t="shared" si="7"/>
        <v>#N/A</v>
      </c>
    </row>
    <row r="294" spans="1:10" x14ac:dyDescent="0.25">
      <c r="A294" s="25"/>
      <c r="G294" s="2" t="e">
        <f>VLOOKUP($D294,CLASS!$D$2:$W$405,9,FALSE)</f>
        <v>#N/A</v>
      </c>
      <c r="H294" s="2" t="e">
        <f>VLOOKUP($D294,CLASS!$D$2:$W$405,4,FALSE)</f>
        <v>#N/A</v>
      </c>
      <c r="I294" s="45" t="e">
        <f t="shared" si="7"/>
        <v>#N/A</v>
      </c>
      <c r="J294" s="3"/>
    </row>
    <row r="295" spans="1:10" x14ac:dyDescent="0.25">
      <c r="A295" s="25"/>
      <c r="G295" s="2" t="e">
        <f>VLOOKUP($D295,CLASS!$D$2:$W$405,9,FALSE)</f>
        <v>#N/A</v>
      </c>
      <c r="H295" s="2" t="e">
        <f>VLOOKUP($D295,CLASS!$D$2:$W$405,4,FALSE)</f>
        <v>#N/A</v>
      </c>
      <c r="I295" s="45" t="e">
        <f t="shared" si="7"/>
        <v>#N/A</v>
      </c>
    </row>
    <row r="296" spans="1:10" x14ac:dyDescent="0.25">
      <c r="A296" s="25"/>
      <c r="G296" s="2" t="e">
        <f>VLOOKUP($D296,CLASS!$D$2:$W$405,9,FALSE)</f>
        <v>#N/A</v>
      </c>
      <c r="H296" s="2" t="e">
        <f>VLOOKUP($D296,CLASS!$D$2:$W$405,4,FALSE)</f>
        <v>#N/A</v>
      </c>
      <c r="I296" s="45" t="e">
        <f t="shared" si="7"/>
        <v>#N/A</v>
      </c>
    </row>
    <row r="297" spans="1:10" x14ac:dyDescent="0.25">
      <c r="A297" s="25"/>
      <c r="G297" s="2" t="e">
        <f>VLOOKUP($D297,CLASS!$D$2:$W$405,9,FALSE)</f>
        <v>#N/A</v>
      </c>
      <c r="H297" s="2" t="e">
        <f>VLOOKUP($D297,CLASS!$D$2:$W$405,4,FALSE)</f>
        <v>#N/A</v>
      </c>
      <c r="I297" s="45" t="e">
        <f t="shared" si="7"/>
        <v>#N/A</v>
      </c>
    </row>
    <row r="298" spans="1:10" x14ac:dyDescent="0.25">
      <c r="A298" s="25"/>
      <c r="G298" s="2" t="e">
        <f>VLOOKUP($D298,CLASS!$D$2:$W$405,9,FALSE)</f>
        <v>#N/A</v>
      </c>
      <c r="H298" s="2" t="e">
        <f>VLOOKUP($D298,CLASS!$D$2:$W$405,4,FALSE)</f>
        <v>#N/A</v>
      </c>
      <c r="I298" s="45" t="e">
        <f t="shared" si="7"/>
        <v>#N/A</v>
      </c>
    </row>
    <row r="299" spans="1:10" x14ac:dyDescent="0.25">
      <c r="A299" s="25"/>
      <c r="G299" s="2" t="e">
        <f>VLOOKUP($D299,CLASS!$D$2:$W$405,9,FALSE)</f>
        <v>#N/A</v>
      </c>
      <c r="H299" s="2" t="e">
        <f>VLOOKUP($D299,CLASS!$D$2:$W$405,4,FALSE)</f>
        <v>#N/A</v>
      </c>
      <c r="I299" s="45" t="e">
        <f t="shared" si="7"/>
        <v>#N/A</v>
      </c>
    </row>
    <row r="300" spans="1:10" x14ac:dyDescent="0.25">
      <c r="A300" s="25"/>
      <c r="G300" s="2" t="e">
        <f>VLOOKUP($D300,CLASS!$D$2:$W$405,9,FALSE)</f>
        <v>#N/A</v>
      </c>
      <c r="H300" s="2" t="e">
        <f>VLOOKUP($D300,CLASS!$D$2:$W$405,4,FALSE)</f>
        <v>#N/A</v>
      </c>
      <c r="I300" s="45" t="e">
        <f t="shared" si="7"/>
        <v>#N/A</v>
      </c>
      <c r="J300" s="3"/>
    </row>
    <row r="301" spans="1:10" x14ac:dyDescent="0.25">
      <c r="A301" s="25"/>
      <c r="G301" s="2" t="e">
        <f>VLOOKUP($D301,CLASS!$D$2:$W$405,9,FALSE)</f>
        <v>#N/A</v>
      </c>
      <c r="H301" s="2" t="e">
        <f>VLOOKUP($D301,CLASS!$D$2:$W$405,4,FALSE)</f>
        <v>#N/A</v>
      </c>
      <c r="I301" s="45" t="e">
        <f t="shared" si="7"/>
        <v>#N/A</v>
      </c>
      <c r="J301" s="3"/>
    </row>
    <row r="302" spans="1:10" x14ac:dyDescent="0.25">
      <c r="A302" s="25"/>
      <c r="G302" t="e">
        <f>VLOOKUP($D302,CLASS!$D$2:$W$405,9,FALSE)</f>
        <v>#N/A</v>
      </c>
      <c r="H302" t="e">
        <f>VLOOKUP($D302,CLASS!$D$2:$W$405,4,FALSE)</f>
        <v>#N/A</v>
      </c>
      <c r="I302" s="45" t="e">
        <f t="shared" si="7"/>
        <v>#N/A</v>
      </c>
      <c r="J302" s="3"/>
    </row>
    <row r="303" spans="1:10" x14ac:dyDescent="0.25">
      <c r="A303" s="25"/>
      <c r="G303" t="e">
        <f>VLOOKUP($D303,CLASS!$D$2:$W$405,9,FALSE)</f>
        <v>#N/A</v>
      </c>
      <c r="H303" t="e">
        <f>VLOOKUP($D303,CLASS!$D$2:$W$405,4,FALSE)</f>
        <v>#N/A</v>
      </c>
      <c r="I303" s="45" t="e">
        <f t="shared" si="7"/>
        <v>#N/A</v>
      </c>
    </row>
    <row r="304" spans="1:10" x14ac:dyDescent="0.25">
      <c r="A304" s="25"/>
      <c r="G304" t="e">
        <f>VLOOKUP($D304,CLASS!$D$2:$W$405,9,FALSE)</f>
        <v>#N/A</v>
      </c>
      <c r="H304" t="e">
        <f>VLOOKUP($D304,CLASS!$D$2:$W$405,4,FALSE)</f>
        <v>#N/A</v>
      </c>
      <c r="I304" s="45" t="e">
        <f t="shared" si="7"/>
        <v>#N/A</v>
      </c>
    </row>
    <row r="305" spans="1:9" x14ac:dyDescent="0.25">
      <c r="A305" s="25"/>
      <c r="G305" t="e">
        <f>VLOOKUP($D305,CLASS!$D$2:$W$405,9,FALSE)</f>
        <v>#N/A</v>
      </c>
      <c r="H305" t="e">
        <f>VLOOKUP($D305,CLASS!$D$2:$W$405,4,FALSE)</f>
        <v>#N/A</v>
      </c>
      <c r="I305" s="45" t="e">
        <f t="shared" si="7"/>
        <v>#N/A</v>
      </c>
    </row>
    <row r="306" spans="1:9" x14ac:dyDescent="0.25">
      <c r="A306" s="25"/>
      <c r="G306" t="e">
        <f>VLOOKUP($D306,CLASS!$D$2:$W$405,9,FALSE)</f>
        <v>#N/A</v>
      </c>
      <c r="H306" t="e">
        <f>VLOOKUP($D306,CLASS!$D$2:$W$405,4,FALSE)</f>
        <v>#N/A</v>
      </c>
      <c r="I306" s="45" t="e">
        <f t="shared" si="7"/>
        <v>#N/A</v>
      </c>
    </row>
    <row r="307" spans="1:9" x14ac:dyDescent="0.25">
      <c r="A307" s="25"/>
      <c r="G307" t="e">
        <f>VLOOKUP($D307,CLASS!$D$2:$W$405,9,FALSE)</f>
        <v>#N/A</v>
      </c>
      <c r="H307" t="e">
        <f>VLOOKUP($D307,CLASS!$D$2:$W$405,4,FALSE)</f>
        <v>#N/A</v>
      </c>
      <c r="I307" s="45" t="e">
        <f t="shared" si="7"/>
        <v>#N/A</v>
      </c>
    </row>
    <row r="308" spans="1:9" x14ac:dyDescent="0.25">
      <c r="A308" s="25"/>
      <c r="G308" t="e">
        <f>VLOOKUP($D308,CLASS!$D$2:$W$405,9,FALSE)</f>
        <v>#N/A</v>
      </c>
      <c r="H308" t="e">
        <f>VLOOKUP($D308,CLASS!$D$2:$W$405,4,FALSE)</f>
        <v>#N/A</v>
      </c>
      <c r="I308" s="45" t="e">
        <f t="shared" si="7"/>
        <v>#N/A</v>
      </c>
    </row>
    <row r="309" spans="1:9" x14ac:dyDescent="0.25">
      <c r="A309" s="25"/>
      <c r="G309" t="e">
        <f>VLOOKUP($D309,CLASS!$D$2:$W$405,9,FALSE)</f>
        <v>#N/A</v>
      </c>
      <c r="H309" t="e">
        <f>VLOOKUP($D309,CLASS!$D$2:$W$405,4,FALSE)</f>
        <v>#N/A</v>
      </c>
      <c r="I309" s="45" t="e">
        <f t="shared" si="7"/>
        <v>#N/A</v>
      </c>
    </row>
    <row r="310" spans="1:9" x14ac:dyDescent="0.25">
      <c r="A310" s="25"/>
      <c r="G310" t="e">
        <f>VLOOKUP($D310,CLASS!$D$2:$W$405,9,FALSE)</f>
        <v>#N/A</v>
      </c>
      <c r="H310" t="e">
        <f>VLOOKUP($D310,CLASS!$D$2:$W$405,4,FALSE)</f>
        <v>#N/A</v>
      </c>
      <c r="I310" s="45" t="e">
        <f t="shared" si="7"/>
        <v>#N/A</v>
      </c>
    </row>
    <row r="311" spans="1:9" x14ac:dyDescent="0.25">
      <c r="A311" s="25"/>
      <c r="G311" t="e">
        <f>VLOOKUP($D311,CLASS!$D$2:$W$405,9,FALSE)</f>
        <v>#N/A</v>
      </c>
      <c r="H311" t="e">
        <f>VLOOKUP($D311,CLASS!$D$2:$W$405,4,FALSE)</f>
        <v>#N/A</v>
      </c>
      <c r="I311" s="45" t="e">
        <f t="shared" si="7"/>
        <v>#N/A</v>
      </c>
    </row>
    <row r="312" spans="1:9" x14ac:dyDescent="0.25">
      <c r="A312" s="25"/>
      <c r="G312" t="e">
        <f>VLOOKUP($D312,CLASS!$D$2:$W$405,9,FALSE)</f>
        <v>#N/A</v>
      </c>
      <c r="H312" t="e">
        <f>VLOOKUP($D312,CLASS!$D$2:$W$405,4,FALSE)</f>
        <v>#N/A</v>
      </c>
      <c r="I312" s="45" t="e">
        <f t="shared" si="7"/>
        <v>#N/A</v>
      </c>
    </row>
    <row r="313" spans="1:9" x14ac:dyDescent="0.25">
      <c r="A313" s="25"/>
      <c r="G313" t="e">
        <f>VLOOKUP($D313,CLASS!$D$2:$W$405,9,FALSE)</f>
        <v>#N/A</v>
      </c>
      <c r="H313" t="e">
        <f>VLOOKUP($D313,CLASS!$D$2:$W$405,4,FALSE)</f>
        <v>#N/A</v>
      </c>
      <c r="I313" s="45" t="e">
        <f t="shared" si="7"/>
        <v>#N/A</v>
      </c>
    </row>
    <row r="314" spans="1:9" x14ac:dyDescent="0.25">
      <c r="A314" s="25"/>
      <c r="G314" t="e">
        <f>VLOOKUP($D314,CLASS!$D$2:$W$405,9,FALSE)</f>
        <v>#N/A</v>
      </c>
      <c r="H314" t="e">
        <f>VLOOKUP($D314,CLASS!$D$2:$W$405,4,FALSE)</f>
        <v>#N/A</v>
      </c>
      <c r="I314" s="45" t="e">
        <f t="shared" si="7"/>
        <v>#N/A</v>
      </c>
    </row>
    <row r="315" spans="1:9" x14ac:dyDescent="0.25">
      <c r="A315" s="25"/>
      <c r="G315" t="e">
        <f>VLOOKUP($D315,CLASS!$D$2:$W$405,9,FALSE)</f>
        <v>#N/A</v>
      </c>
      <c r="H315" t="e">
        <f>VLOOKUP($D315,CLASS!$D$2:$W$405,4,FALSE)</f>
        <v>#N/A</v>
      </c>
      <c r="I315" s="45" t="e">
        <f t="shared" si="7"/>
        <v>#N/A</v>
      </c>
    </row>
    <row r="316" spans="1:9" x14ac:dyDescent="0.25">
      <c r="A316" s="25"/>
      <c r="G316" t="e">
        <f>VLOOKUP($D316,CLASS!$D$2:$W$405,9,FALSE)</f>
        <v>#N/A</v>
      </c>
      <c r="H316" t="e">
        <f>VLOOKUP($D316,CLASS!$D$2:$W$405,4,FALSE)</f>
        <v>#N/A</v>
      </c>
      <c r="I316" s="45" t="e">
        <f t="shared" si="7"/>
        <v>#N/A</v>
      </c>
    </row>
    <row r="317" spans="1:9" x14ac:dyDescent="0.25">
      <c r="A317" s="25"/>
      <c r="G317" t="e">
        <f>VLOOKUP($D317,CLASS!$D$2:$W$405,9,FALSE)</f>
        <v>#N/A</v>
      </c>
      <c r="H317" t="e">
        <f>VLOOKUP($D317,CLASS!$D$2:$W$405,4,FALSE)</f>
        <v>#N/A</v>
      </c>
      <c r="I317" s="45" t="e">
        <f t="shared" si="7"/>
        <v>#N/A</v>
      </c>
    </row>
    <row r="318" spans="1:9" x14ac:dyDescent="0.25">
      <c r="A318" s="25"/>
      <c r="G318" t="e">
        <f>VLOOKUP($D318,CLASS!$D$2:$W$405,9,FALSE)</f>
        <v>#N/A</v>
      </c>
      <c r="H318" t="e">
        <f>VLOOKUP($D318,CLASS!$D$2:$W$405,4,FALSE)</f>
        <v>#N/A</v>
      </c>
      <c r="I318" s="45" t="e">
        <f t="shared" si="7"/>
        <v>#N/A</v>
      </c>
    </row>
    <row r="319" spans="1:9" x14ac:dyDescent="0.25">
      <c r="A319" s="25"/>
      <c r="G319" t="e">
        <f>VLOOKUP($D319,CLASS!$D$2:$W$405,9,FALSE)</f>
        <v>#N/A</v>
      </c>
      <c r="H319" t="e">
        <f>VLOOKUP($D319,CLASS!$D$2:$W$405,4,FALSE)</f>
        <v>#N/A</v>
      </c>
      <c r="I319" s="45" t="e">
        <f t="shared" si="7"/>
        <v>#N/A</v>
      </c>
    </row>
    <row r="320" spans="1:9" x14ac:dyDescent="0.25">
      <c r="A320" s="25"/>
      <c r="G320" t="e">
        <f>VLOOKUP($D320,CLASS!$D$2:$W$405,9,FALSE)</f>
        <v>#N/A</v>
      </c>
      <c r="H320" t="e">
        <f>VLOOKUP($D320,CLASS!$D$2:$W$405,4,FALSE)</f>
        <v>#N/A</v>
      </c>
      <c r="I320" s="45" t="e">
        <f t="shared" si="7"/>
        <v>#N/A</v>
      </c>
    </row>
    <row r="321" spans="1:10" x14ac:dyDescent="0.25">
      <c r="A321" s="25"/>
      <c r="G321" t="e">
        <f>VLOOKUP($D321,CLASS!$D$2:$W$405,9,FALSE)</f>
        <v>#N/A</v>
      </c>
      <c r="H321" t="e">
        <f>VLOOKUP($D321,CLASS!$D$2:$W$405,4,FALSE)</f>
        <v>#N/A</v>
      </c>
      <c r="I321" s="45" t="e">
        <f t="shared" si="7"/>
        <v>#N/A</v>
      </c>
    </row>
    <row r="322" spans="1:10" x14ac:dyDescent="0.25">
      <c r="A322" s="25"/>
      <c r="G322" t="e">
        <f>VLOOKUP($D322,CLASS!$D$2:$W$405,9,FALSE)</f>
        <v>#N/A</v>
      </c>
      <c r="H322" t="e">
        <f>VLOOKUP($D322,CLASS!$D$2:$W$405,4,FALSE)</f>
        <v>#N/A</v>
      </c>
      <c r="I322" s="45" t="e">
        <f t="shared" si="7"/>
        <v>#N/A</v>
      </c>
    </row>
    <row r="323" spans="1:10" x14ac:dyDescent="0.25">
      <c r="A323" s="25"/>
      <c r="G323" t="e">
        <f>VLOOKUP($D323,CLASS!$D$2:$W$405,9,FALSE)</f>
        <v>#N/A</v>
      </c>
      <c r="H323" t="e">
        <f>VLOOKUP($D323,CLASS!$D$2:$W$405,4,FALSE)</f>
        <v>#N/A</v>
      </c>
      <c r="I323" s="45" t="e">
        <f t="shared" si="7"/>
        <v>#N/A</v>
      </c>
    </row>
    <row r="324" spans="1:10" x14ac:dyDescent="0.25">
      <c r="A324" s="25"/>
      <c r="G324" t="e">
        <f>VLOOKUP($D324,CLASS!$D$2:$W$405,9,FALSE)</f>
        <v>#N/A</v>
      </c>
      <c r="H324" t="e">
        <f>VLOOKUP($D324,CLASS!$D$2:$W$405,4,FALSE)</f>
        <v>#N/A</v>
      </c>
      <c r="I324" s="45" t="e">
        <f t="shared" si="7"/>
        <v>#N/A</v>
      </c>
    </row>
    <row r="325" spans="1:10" x14ac:dyDescent="0.25">
      <c r="A325" s="25"/>
      <c r="G325" t="e">
        <f>VLOOKUP($D325,CLASS!$D$2:$W$405,9,FALSE)</f>
        <v>#N/A</v>
      </c>
      <c r="H325" t="e">
        <f>VLOOKUP($D325,CLASS!$D$2:$W$405,4,FALSE)</f>
        <v>#N/A</v>
      </c>
      <c r="I325" s="45" t="e">
        <f t="shared" ref="I325:I367" si="8">IF(IF(G325,G325+H325,0)&lt;=100,IF(G325,G325+H325,0),100)</f>
        <v>#N/A</v>
      </c>
    </row>
    <row r="326" spans="1:10" x14ac:dyDescent="0.25">
      <c r="A326" s="25"/>
      <c r="G326" t="e">
        <f>VLOOKUP($D326,CLASS!$D$2:$W$405,9,FALSE)</f>
        <v>#N/A</v>
      </c>
      <c r="H326" t="e">
        <f>VLOOKUP($D326,CLASS!$D$2:$W$405,4,FALSE)</f>
        <v>#N/A</v>
      </c>
      <c r="I326" s="45" t="e">
        <f t="shared" si="8"/>
        <v>#N/A</v>
      </c>
    </row>
    <row r="327" spans="1:10" x14ac:dyDescent="0.25">
      <c r="A327" s="25"/>
      <c r="G327" t="e">
        <f>VLOOKUP($D327,CLASS!$D$2:$W$405,9,FALSE)</f>
        <v>#N/A</v>
      </c>
      <c r="H327" t="e">
        <f>VLOOKUP($D327,CLASS!$D$2:$W$405,4,FALSE)</f>
        <v>#N/A</v>
      </c>
      <c r="I327" s="45" t="e">
        <f t="shared" si="8"/>
        <v>#N/A</v>
      </c>
      <c r="J327" s="3"/>
    </row>
    <row r="328" spans="1:10" x14ac:dyDescent="0.25">
      <c r="A328" s="25"/>
      <c r="G328" t="e">
        <f>VLOOKUP($D328,CLASS!$D$2:$W$405,9,FALSE)</f>
        <v>#N/A</v>
      </c>
      <c r="H328" t="e">
        <f>VLOOKUP($D328,CLASS!$D$2:$W$405,4,FALSE)</f>
        <v>#N/A</v>
      </c>
      <c r="I328" s="45" t="e">
        <f t="shared" si="8"/>
        <v>#N/A</v>
      </c>
    </row>
    <row r="329" spans="1:10" x14ac:dyDescent="0.25">
      <c r="A329" s="25"/>
      <c r="G329" t="e">
        <f>VLOOKUP($D329,CLASS!$D$2:$W$405,9,FALSE)</f>
        <v>#N/A</v>
      </c>
      <c r="H329" t="e">
        <f>VLOOKUP($D329,CLASS!$D$2:$W$405,4,FALSE)</f>
        <v>#N/A</v>
      </c>
      <c r="I329" s="45" t="e">
        <f t="shared" si="8"/>
        <v>#N/A</v>
      </c>
    </row>
    <row r="330" spans="1:10" x14ac:dyDescent="0.25">
      <c r="A330" s="25"/>
      <c r="G330" t="e">
        <f>VLOOKUP($D330,CLASS!$D$2:$W$405,9,FALSE)</f>
        <v>#N/A</v>
      </c>
      <c r="H330" t="e">
        <f>VLOOKUP($D330,CLASS!$D$2:$W$405,4,FALSE)</f>
        <v>#N/A</v>
      </c>
      <c r="I330" s="45" t="e">
        <f t="shared" si="8"/>
        <v>#N/A</v>
      </c>
    </row>
    <row r="331" spans="1:10" x14ac:dyDescent="0.25">
      <c r="A331" s="25"/>
      <c r="G331" t="e">
        <f>VLOOKUP($D331,CLASS!$D$2:$W$405,9,FALSE)</f>
        <v>#N/A</v>
      </c>
      <c r="H331" t="e">
        <f>VLOOKUP($D331,CLASS!$D$2:$W$405,4,FALSE)</f>
        <v>#N/A</v>
      </c>
      <c r="I331" s="45" t="e">
        <f t="shared" si="8"/>
        <v>#N/A</v>
      </c>
    </row>
    <row r="332" spans="1:10" x14ac:dyDescent="0.25">
      <c r="A332" s="25"/>
      <c r="G332" t="e">
        <f>VLOOKUP($D332,CLASS!$D$2:$W$405,9,FALSE)</f>
        <v>#N/A</v>
      </c>
      <c r="H332" t="e">
        <f>VLOOKUP($D332,CLASS!$D$2:$W$405,4,FALSE)</f>
        <v>#N/A</v>
      </c>
      <c r="I332" s="45" t="e">
        <f t="shared" si="8"/>
        <v>#N/A</v>
      </c>
    </row>
    <row r="333" spans="1:10" x14ac:dyDescent="0.25">
      <c r="A333" s="25"/>
      <c r="G333" t="e">
        <f>VLOOKUP($D333,CLASS!$D$2:$W$405,9,FALSE)</f>
        <v>#N/A</v>
      </c>
      <c r="H333" t="e">
        <f>VLOOKUP($D333,CLASS!$D$2:$W$405,4,FALSE)</f>
        <v>#N/A</v>
      </c>
      <c r="I333" s="45" t="e">
        <f t="shared" si="8"/>
        <v>#N/A</v>
      </c>
    </row>
    <row r="334" spans="1:10" x14ac:dyDescent="0.25">
      <c r="A334" s="25"/>
      <c r="G334" t="e">
        <f>VLOOKUP($D334,CLASS!$D$2:$W$405,9,FALSE)</f>
        <v>#N/A</v>
      </c>
      <c r="H334" t="e">
        <f>VLOOKUP($D334,CLASS!$D$2:$W$405,4,FALSE)</f>
        <v>#N/A</v>
      </c>
      <c r="I334" s="45" t="e">
        <f t="shared" si="8"/>
        <v>#N/A</v>
      </c>
    </row>
    <row r="335" spans="1:10" x14ac:dyDescent="0.25">
      <c r="A335" s="25"/>
      <c r="G335" t="e">
        <f>VLOOKUP($D335,CLASS!$D$2:$W$405,9,FALSE)</f>
        <v>#N/A</v>
      </c>
      <c r="H335" t="e">
        <f>VLOOKUP($D335,CLASS!$D$2:$W$405,4,FALSE)</f>
        <v>#N/A</v>
      </c>
      <c r="I335" s="45" t="e">
        <f t="shared" si="8"/>
        <v>#N/A</v>
      </c>
    </row>
    <row r="336" spans="1:10" x14ac:dyDescent="0.25">
      <c r="A336" s="25"/>
      <c r="G336" t="e">
        <f>VLOOKUP($D336,CLASS!$D$2:$W$405,9,FALSE)</f>
        <v>#N/A</v>
      </c>
      <c r="H336" t="e">
        <f>VLOOKUP($D336,CLASS!$D$2:$W$405,4,FALSE)</f>
        <v>#N/A</v>
      </c>
      <c r="I336" s="45" t="e">
        <f t="shared" si="8"/>
        <v>#N/A</v>
      </c>
    </row>
    <row r="337" spans="1:10" x14ac:dyDescent="0.25">
      <c r="A337" s="25"/>
      <c r="G337" t="e">
        <f>VLOOKUP($D337,CLASS!$D$2:$W$405,9,FALSE)</f>
        <v>#N/A</v>
      </c>
      <c r="H337" t="e">
        <f>VLOOKUP($D337,CLASS!$D$2:$W$405,4,FALSE)</f>
        <v>#N/A</v>
      </c>
      <c r="I337" s="45" t="e">
        <f t="shared" si="8"/>
        <v>#N/A</v>
      </c>
    </row>
    <row r="338" spans="1:10" x14ac:dyDescent="0.25">
      <c r="A338" s="25"/>
      <c r="G338" t="e">
        <f>VLOOKUP($D338,CLASS!$D$2:$W$405,9,FALSE)</f>
        <v>#N/A</v>
      </c>
      <c r="H338" t="e">
        <f>VLOOKUP($D338,CLASS!$D$2:$W$405,4,FALSE)</f>
        <v>#N/A</v>
      </c>
      <c r="I338" s="45" t="e">
        <f t="shared" si="8"/>
        <v>#N/A</v>
      </c>
    </row>
    <row r="339" spans="1:10" x14ac:dyDescent="0.25">
      <c r="A339" s="25"/>
      <c r="G339" t="e">
        <f>VLOOKUP($D339,CLASS!$D$2:$W$405,9,FALSE)</f>
        <v>#N/A</v>
      </c>
      <c r="H339" t="e">
        <f>VLOOKUP($D339,CLASS!$D$2:$W$405,4,FALSE)</f>
        <v>#N/A</v>
      </c>
      <c r="I339" s="45" t="e">
        <f t="shared" si="8"/>
        <v>#N/A</v>
      </c>
    </row>
    <row r="340" spans="1:10" x14ac:dyDescent="0.25">
      <c r="A340" s="4"/>
      <c r="B340"/>
      <c r="C340"/>
      <c r="D340"/>
      <c r="E340"/>
      <c r="F340"/>
      <c r="G340" t="e">
        <f>VLOOKUP($D340,CLASS!$D$2:$W$405,9,FALSE)</f>
        <v>#N/A</v>
      </c>
      <c r="H340" t="e">
        <f>VLOOKUP($D340,CLASS!$D$2:$W$405,4,FALSE)</f>
        <v>#N/A</v>
      </c>
      <c r="I340" s="45" t="e">
        <f t="shared" si="8"/>
        <v>#N/A</v>
      </c>
    </row>
    <row r="341" spans="1:10" x14ac:dyDescent="0.25">
      <c r="A341" s="25"/>
      <c r="G341" t="e">
        <f>VLOOKUP($D341,CLASS!$D$2:$W$405,9,FALSE)</f>
        <v>#N/A</v>
      </c>
      <c r="H341" t="e">
        <f>VLOOKUP($D341,CLASS!$D$2:$W$405,4,FALSE)</f>
        <v>#N/A</v>
      </c>
      <c r="I341" s="45" t="e">
        <f t="shared" si="8"/>
        <v>#N/A</v>
      </c>
    </row>
    <row r="342" spans="1:10" x14ac:dyDescent="0.25">
      <c r="A342" s="25"/>
      <c r="G342" s="2" t="e">
        <f>VLOOKUP($D342,CLASS!$D$2:$W$405,9,FALSE)</f>
        <v>#N/A</v>
      </c>
      <c r="H342" s="2" t="e">
        <f>VLOOKUP($D342,CLASS!$D$2:$W$405,4,FALSE)</f>
        <v>#N/A</v>
      </c>
      <c r="I342" s="45" t="e">
        <f t="shared" si="8"/>
        <v>#N/A</v>
      </c>
    </row>
    <row r="343" spans="1:10" x14ac:dyDescent="0.25">
      <c r="A343" s="25"/>
      <c r="G343" s="2" t="e">
        <f>VLOOKUP($D343,CLASS!$D$2:$W$405,9,FALSE)</f>
        <v>#N/A</v>
      </c>
      <c r="H343" s="2" t="e">
        <f>VLOOKUP($D343,CLASS!$D$2:$W$405,4,FALSE)</f>
        <v>#N/A</v>
      </c>
      <c r="I343" s="45" t="e">
        <f t="shared" si="8"/>
        <v>#N/A</v>
      </c>
    </row>
    <row r="344" spans="1:10" x14ac:dyDescent="0.25">
      <c r="A344" s="25"/>
      <c r="G344" s="2" t="e">
        <f>VLOOKUP($D344,CLASS!$D$2:$W$405,9,FALSE)</f>
        <v>#N/A</v>
      </c>
      <c r="H344" s="2" t="e">
        <f>VLOOKUP($D344,CLASS!$D$2:$W$405,4,FALSE)</f>
        <v>#N/A</v>
      </c>
      <c r="I344" s="45" t="e">
        <f t="shared" si="8"/>
        <v>#N/A</v>
      </c>
    </row>
    <row r="345" spans="1:10" x14ac:dyDescent="0.25">
      <c r="A345" s="25"/>
      <c r="G345" s="2" t="e">
        <f>VLOOKUP($D345,CLASS!$D$2:$W$405,9,FALSE)</f>
        <v>#N/A</v>
      </c>
      <c r="H345" s="2" t="e">
        <f>VLOOKUP($D345,CLASS!$D$2:$W$405,4,FALSE)</f>
        <v>#N/A</v>
      </c>
      <c r="I345" s="45" t="e">
        <f t="shared" si="8"/>
        <v>#N/A</v>
      </c>
      <c r="J345" s="3"/>
    </row>
    <row r="346" spans="1:10" x14ac:dyDescent="0.25">
      <c r="A346" s="25"/>
      <c r="G346" s="2" t="e">
        <f>VLOOKUP($D346,CLASS!$D$2:$W$405,9,FALSE)</f>
        <v>#N/A</v>
      </c>
      <c r="H346" s="2" t="e">
        <f>VLOOKUP($D346,CLASS!$D$2:$W$405,4,FALSE)</f>
        <v>#N/A</v>
      </c>
      <c r="I346" s="45" t="e">
        <f t="shared" si="8"/>
        <v>#N/A</v>
      </c>
      <c r="J346" s="3"/>
    </row>
    <row r="347" spans="1:10" x14ac:dyDescent="0.25">
      <c r="A347" s="25"/>
      <c r="G347" s="2" t="e">
        <f>VLOOKUP($D347,CLASS!$D$2:$W$405,9,FALSE)</f>
        <v>#N/A</v>
      </c>
      <c r="H347" s="2" t="e">
        <f>VLOOKUP($D347,CLASS!$D$2:$W$405,4,FALSE)</f>
        <v>#N/A</v>
      </c>
      <c r="I347" s="45" t="e">
        <f t="shared" si="8"/>
        <v>#N/A</v>
      </c>
      <c r="J347" s="3"/>
    </row>
    <row r="348" spans="1:10" x14ac:dyDescent="0.25">
      <c r="A348" s="25"/>
      <c r="G348" s="2" t="e">
        <f>VLOOKUP($D348,CLASS!$D$2:$W$405,9,FALSE)</f>
        <v>#N/A</v>
      </c>
      <c r="H348" s="2" t="e">
        <f>VLOOKUP($D348,CLASS!$D$2:$W$405,4,FALSE)</f>
        <v>#N/A</v>
      </c>
      <c r="I348" s="45" t="e">
        <f t="shared" si="8"/>
        <v>#N/A</v>
      </c>
    </row>
    <row r="349" spans="1:10" x14ac:dyDescent="0.25">
      <c r="A349" s="25"/>
      <c r="G349" s="2" t="e">
        <f>VLOOKUP($D349,CLASS!$D$2:$W$405,9,FALSE)</f>
        <v>#N/A</v>
      </c>
      <c r="H349" s="2" t="e">
        <f>VLOOKUP($D349,CLASS!$D$2:$W$405,4,FALSE)</f>
        <v>#N/A</v>
      </c>
      <c r="I349" s="45" t="e">
        <f t="shared" si="8"/>
        <v>#N/A</v>
      </c>
      <c r="J349" s="3"/>
    </row>
    <row r="350" spans="1:10" x14ac:dyDescent="0.25">
      <c r="A350" s="25"/>
      <c r="G350" t="e">
        <f>VLOOKUP($D350,CLASS!$D$2:$W$405,9,FALSE)</f>
        <v>#N/A</v>
      </c>
      <c r="H350" t="e">
        <f>VLOOKUP($D350,CLASS!$D$2:$W$405,4,FALSE)</f>
        <v>#N/A</v>
      </c>
      <c r="I350" s="45" t="e">
        <f t="shared" si="8"/>
        <v>#N/A</v>
      </c>
    </row>
    <row r="351" spans="1:10" x14ac:dyDescent="0.25">
      <c r="A351" s="4"/>
      <c r="B351"/>
      <c r="C351"/>
      <c r="D351"/>
      <c r="E351"/>
      <c r="F351"/>
      <c r="G351" t="e">
        <f>VLOOKUP($D351,CLASS!$D$2:$W$405,9,FALSE)</f>
        <v>#N/A</v>
      </c>
      <c r="H351" t="e">
        <f>VLOOKUP($D351,CLASS!$D$2:$W$405,4,FALSE)</f>
        <v>#N/A</v>
      </c>
      <c r="I351" s="45" t="e">
        <f t="shared" si="8"/>
        <v>#N/A</v>
      </c>
    </row>
    <row r="352" spans="1:10" x14ac:dyDescent="0.25">
      <c r="A352" s="25"/>
      <c r="G352" t="e">
        <f>VLOOKUP($D352,CLASS!$D$2:$W$405,9,FALSE)</f>
        <v>#N/A</v>
      </c>
      <c r="H352" t="e">
        <f>VLOOKUP($D352,CLASS!$D$2:$W$405,4,FALSE)</f>
        <v>#N/A</v>
      </c>
      <c r="I352" s="45" t="e">
        <f t="shared" si="8"/>
        <v>#N/A</v>
      </c>
    </row>
    <row r="353" spans="1:10" x14ac:dyDescent="0.25">
      <c r="A353" s="25"/>
      <c r="G353" t="e">
        <f>VLOOKUP($D353,CLASS!$D$2:$W$405,9,FALSE)</f>
        <v>#N/A</v>
      </c>
      <c r="H353" t="e">
        <f>VLOOKUP($D353,CLASS!$D$2:$W$405,4,FALSE)</f>
        <v>#N/A</v>
      </c>
      <c r="I353" s="45" t="e">
        <f t="shared" si="8"/>
        <v>#N/A</v>
      </c>
    </row>
    <row r="354" spans="1:10" x14ac:dyDescent="0.25">
      <c r="A354" s="25"/>
      <c r="G354" t="e">
        <f>VLOOKUP($D354,CLASS!$D$2:$W$405,9,FALSE)</f>
        <v>#N/A</v>
      </c>
      <c r="H354" t="e">
        <f>VLOOKUP($D354,CLASS!$D$2:$W$405,4,FALSE)</f>
        <v>#N/A</v>
      </c>
      <c r="I354" s="45" t="e">
        <f t="shared" si="8"/>
        <v>#N/A</v>
      </c>
    </row>
    <row r="355" spans="1:10" x14ac:dyDescent="0.25">
      <c r="A355" s="25"/>
      <c r="G355" t="e">
        <f>VLOOKUP($D355,CLASS!$D$2:$W$405,9,FALSE)</f>
        <v>#N/A</v>
      </c>
      <c r="H355" t="e">
        <f>VLOOKUP($D355,CLASS!$D$2:$W$405,4,FALSE)</f>
        <v>#N/A</v>
      </c>
      <c r="I355" s="45" t="e">
        <f t="shared" si="8"/>
        <v>#N/A</v>
      </c>
      <c r="J355" s="3"/>
    </row>
    <row r="356" spans="1:10" x14ac:dyDescent="0.25">
      <c r="A356" s="25"/>
      <c r="G356" t="e">
        <f>VLOOKUP($D356,CLASS!$D$2:$W$405,9,FALSE)</f>
        <v>#N/A</v>
      </c>
      <c r="H356" t="e">
        <f>VLOOKUP($D356,CLASS!$D$2:$W$405,4,FALSE)</f>
        <v>#N/A</v>
      </c>
      <c r="I356" s="45" t="e">
        <f t="shared" si="8"/>
        <v>#N/A</v>
      </c>
    </row>
    <row r="357" spans="1:10" x14ac:dyDescent="0.25">
      <c r="A357" s="25"/>
      <c r="G357" t="e">
        <f>VLOOKUP($D357,CLASS!$D$2:$W$405,9,FALSE)</f>
        <v>#N/A</v>
      </c>
      <c r="H357" t="e">
        <f>VLOOKUP($D357,CLASS!$D$2:$W$405,4,FALSE)</f>
        <v>#N/A</v>
      </c>
      <c r="I357" s="45" t="e">
        <f t="shared" si="8"/>
        <v>#N/A</v>
      </c>
      <c r="J357" s="3"/>
    </row>
    <row r="358" spans="1:10" x14ac:dyDescent="0.25">
      <c r="A358" s="25"/>
      <c r="G358" t="e">
        <f>VLOOKUP($D358,CLASS!$D$2:$W$405,9,FALSE)</f>
        <v>#N/A</v>
      </c>
      <c r="H358" t="e">
        <f>VLOOKUP($D358,CLASS!$D$2:$W$405,4,FALSE)</f>
        <v>#N/A</v>
      </c>
      <c r="I358" s="45" t="e">
        <f t="shared" si="8"/>
        <v>#N/A</v>
      </c>
    </row>
    <row r="359" spans="1:10" x14ac:dyDescent="0.25">
      <c r="A359" s="25"/>
      <c r="G359" t="e">
        <f>VLOOKUP($D359,CLASS!$D$2:$W$405,9,FALSE)</f>
        <v>#N/A</v>
      </c>
      <c r="H359" t="e">
        <f>VLOOKUP($D359,CLASS!$D$2:$W$405,4,FALSE)</f>
        <v>#N/A</v>
      </c>
      <c r="I359" s="45" t="e">
        <f t="shared" si="8"/>
        <v>#N/A</v>
      </c>
    </row>
    <row r="360" spans="1:10" x14ac:dyDescent="0.25">
      <c r="A360" s="4"/>
      <c r="B360"/>
      <c r="C360"/>
      <c r="D360"/>
      <c r="E360"/>
      <c r="F360"/>
      <c r="G360" t="e">
        <f>VLOOKUP($D360,CLASS!$D$2:$W$405,9,FALSE)</f>
        <v>#N/A</v>
      </c>
      <c r="H360" t="e">
        <f>VLOOKUP($D360,CLASS!$D$2:$W$405,4,FALSE)</f>
        <v>#N/A</v>
      </c>
      <c r="I360" s="45" t="e">
        <f t="shared" si="8"/>
        <v>#N/A</v>
      </c>
    </row>
    <row r="361" spans="1:10" x14ac:dyDescent="0.25">
      <c r="A361" s="4"/>
      <c r="B361"/>
      <c r="C361"/>
      <c r="D361"/>
      <c r="E361"/>
      <c r="F361"/>
      <c r="G361" t="e">
        <f>VLOOKUP($D361,CLASS!$D$2:$W$405,9,FALSE)</f>
        <v>#N/A</v>
      </c>
      <c r="H361" t="e">
        <f>VLOOKUP($D361,CLASS!$D$2:$W$405,4,FALSE)</f>
        <v>#N/A</v>
      </c>
      <c r="I361" s="45" t="e">
        <f t="shared" si="8"/>
        <v>#N/A</v>
      </c>
    </row>
    <row r="362" spans="1:10" x14ac:dyDescent="0.25">
      <c r="A362" s="4"/>
      <c r="B362"/>
      <c r="C362"/>
      <c r="D362"/>
      <c r="E362"/>
      <c r="F362"/>
      <c r="G362" t="e">
        <f>VLOOKUP($D362,CLASS!$D$2:$W$405,9,FALSE)</f>
        <v>#N/A</v>
      </c>
      <c r="H362" t="e">
        <f>VLOOKUP($D362,CLASS!$D$2:$W$405,4,FALSE)</f>
        <v>#N/A</v>
      </c>
      <c r="I362" s="45" t="e">
        <f t="shared" si="8"/>
        <v>#N/A</v>
      </c>
    </row>
    <row r="363" spans="1:10" x14ac:dyDescent="0.25">
      <c r="A363" s="4"/>
      <c r="B363"/>
      <c r="C363"/>
      <c r="D363"/>
      <c r="E363"/>
      <c r="F363"/>
      <c r="G363" t="e">
        <f>VLOOKUP($D363,CLASS!$D$2:$W$405,9,FALSE)</f>
        <v>#N/A</v>
      </c>
      <c r="H363" t="e">
        <f>VLOOKUP($D363,CLASS!$D$2:$W$405,4,FALSE)</f>
        <v>#N/A</v>
      </c>
      <c r="I363" s="45" t="e">
        <f t="shared" si="8"/>
        <v>#N/A</v>
      </c>
    </row>
    <row r="364" spans="1:10" x14ac:dyDescent="0.25">
      <c r="A364" s="4"/>
      <c r="B364"/>
      <c r="C364"/>
      <c r="D364"/>
      <c r="E364"/>
      <c r="F364"/>
      <c r="G364" t="e">
        <f>VLOOKUP($D364,CLASS!$D$2:$W$405,9,FALSE)</f>
        <v>#N/A</v>
      </c>
      <c r="H364" t="e">
        <f>VLOOKUP($D364,CLASS!$D$2:$W$405,4,FALSE)</f>
        <v>#N/A</v>
      </c>
      <c r="I364" s="45" t="e">
        <f t="shared" si="8"/>
        <v>#N/A</v>
      </c>
    </row>
    <row r="365" spans="1:10" x14ac:dyDescent="0.25">
      <c r="A365" s="4"/>
      <c r="B365"/>
      <c r="C365"/>
      <c r="D365"/>
      <c r="E365"/>
      <c r="F365"/>
      <c r="G365" t="e">
        <f>VLOOKUP($D365,CLASS!$D$2:$W$405,9,FALSE)</f>
        <v>#N/A</v>
      </c>
      <c r="H365" t="e">
        <f>VLOOKUP($D365,CLASS!$D$2:$W$405,4,FALSE)</f>
        <v>#N/A</v>
      </c>
      <c r="I365" s="45" t="e">
        <f t="shared" si="8"/>
        <v>#N/A</v>
      </c>
    </row>
    <row r="366" spans="1:10" x14ac:dyDescent="0.25">
      <c r="A366" s="4"/>
      <c r="B366"/>
      <c r="C366"/>
      <c r="D366"/>
      <c r="E366"/>
      <c r="F366"/>
      <c r="G366" t="e">
        <f>VLOOKUP($D366,CLASS!$D$2:$W$405,9,FALSE)</f>
        <v>#N/A</v>
      </c>
      <c r="H366" t="e">
        <f>VLOOKUP($D366,CLASS!$D$2:$W$405,4,FALSE)</f>
        <v>#N/A</v>
      </c>
      <c r="I366" s="45" t="e">
        <f t="shared" si="8"/>
        <v>#N/A</v>
      </c>
    </row>
    <row r="367" spans="1:10" x14ac:dyDescent="0.25">
      <c r="A367" s="25"/>
      <c r="G367" s="2" t="e">
        <f>VLOOKUP($D367,CLASS!$D$2:$W$405,9,FALSE)</f>
        <v>#N/A</v>
      </c>
      <c r="H367" s="2" t="e">
        <f>VLOOKUP($D367,CLASS!$D$2:$W$405,4,FALSE)</f>
        <v>#N/A</v>
      </c>
      <c r="I367" s="45" t="e">
        <f t="shared" si="8"/>
        <v>#N/A</v>
      </c>
    </row>
  </sheetData>
  <sortState ref="A2:I283">
    <sortCondition ref="A2:A283"/>
    <sortCondition descending="1" ref="I2:I283"/>
  </sortState>
  <pageMargins left="0.7" right="0.7" top="0.75" bottom="0.75" header="0.3" footer="0.3"/>
  <pageSetup paperSize="9" scale="5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U366"/>
  <sheetViews>
    <sheetView workbookViewId="0">
      <pane ySplit="1" topLeftCell="A2" activePane="bottomLeft" state="frozen"/>
      <selection pane="bottomLeft" activeCell="O220" sqref="O220"/>
    </sheetView>
  </sheetViews>
  <sheetFormatPr defaultColWidth="9.140625" defaultRowHeight="15" x14ac:dyDescent="0.25"/>
  <cols>
    <col min="1" max="1" width="8" style="2" customWidth="1"/>
    <col min="2" max="2" width="16.42578125" style="2" bestFit="1" customWidth="1"/>
    <col min="3" max="3" width="16.42578125" style="2" customWidth="1"/>
    <col min="4" max="4" width="14" style="2" customWidth="1"/>
    <col min="5" max="5" width="8" style="2" customWidth="1"/>
    <col min="6" max="6" width="8.28515625" style="2" bestFit="1" customWidth="1"/>
    <col min="7" max="7" width="9" style="2" customWidth="1"/>
    <col min="8" max="8" width="10.42578125" style="2" bestFit="1" customWidth="1"/>
    <col min="9" max="9" width="6.42578125" style="2" bestFit="1" customWidth="1"/>
    <col min="10" max="10" width="12.140625" style="2" customWidth="1"/>
    <col min="11" max="27" width="9.140625" style="2"/>
    <col min="28" max="35" width="0" style="2" hidden="1" customWidth="1"/>
    <col min="36" max="16384" width="9.140625" style="2"/>
  </cols>
  <sheetData>
    <row r="1" spans="1:47" s="15" customFormat="1" x14ac:dyDescent="0.25">
      <c r="A1" s="15" t="s">
        <v>9</v>
      </c>
      <c r="B1" s="15" t="s">
        <v>33</v>
      </c>
      <c r="C1" s="15" t="s">
        <v>34</v>
      </c>
      <c r="D1" s="15" t="s">
        <v>1</v>
      </c>
      <c r="E1" s="15" t="s">
        <v>2</v>
      </c>
      <c r="F1" s="15" t="s">
        <v>3</v>
      </c>
      <c r="G1" s="39" t="s">
        <v>29</v>
      </c>
      <c r="H1" s="15" t="s">
        <v>4</v>
      </c>
      <c r="I1" s="15" t="s">
        <v>6</v>
      </c>
      <c r="J1" s="15" t="s">
        <v>15</v>
      </c>
    </row>
    <row r="2" spans="1:47" s="25" customFormat="1" x14ac:dyDescent="0.25">
      <c r="A2" s="47" t="s">
        <v>29</v>
      </c>
      <c r="B2" s="46" t="s">
        <v>237</v>
      </c>
      <c r="C2" s="44" t="s">
        <v>238</v>
      </c>
      <c r="D2" s="44">
        <v>100237</v>
      </c>
      <c r="E2" s="44" t="s">
        <v>11</v>
      </c>
      <c r="F2" s="44" t="s">
        <v>8</v>
      </c>
      <c r="G2" s="44">
        <f>VLOOKUP($D2,CLASS!$D$2:$W$405,11,FALSE)</f>
        <v>93</v>
      </c>
      <c r="H2">
        <f>VLOOKUP($D2,CLASS!$D$2:$W$405,4,FALSE)</f>
        <v>5</v>
      </c>
      <c r="I2" s="45">
        <f t="shared" ref="I2:I65" si="0">IF(IF(G2,G2+H2,0)&lt;=100,IF(G2,G2+H2,0),100)</f>
        <v>98</v>
      </c>
      <c r="J2" s="4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47" t="s">
        <v>29</v>
      </c>
      <c r="B3" s="46" t="s">
        <v>77</v>
      </c>
      <c r="C3" s="44" t="s">
        <v>392</v>
      </c>
      <c r="D3" s="44">
        <v>134106</v>
      </c>
      <c r="E3" s="44" t="s">
        <v>13</v>
      </c>
      <c r="F3" s="44" t="s">
        <v>40</v>
      </c>
      <c r="G3" s="44">
        <f>VLOOKUP($D3,CLASS!$D$2:$W$405,11,FALSE)</f>
        <v>82</v>
      </c>
      <c r="H3" s="44">
        <f>VLOOKUP($D3,CLASS!$D$2:$W$405,4,FALSE)</f>
        <v>15</v>
      </c>
      <c r="I3" s="45">
        <f t="shared" si="0"/>
        <v>97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x14ac:dyDescent="0.25">
      <c r="A4" s="47" t="s">
        <v>29</v>
      </c>
      <c r="B4" s="46" t="s">
        <v>75</v>
      </c>
      <c r="C4" s="44" t="s">
        <v>76</v>
      </c>
      <c r="D4" s="44">
        <v>125785</v>
      </c>
      <c r="E4" s="44" t="s">
        <v>23</v>
      </c>
      <c r="F4" s="44" t="s">
        <v>40</v>
      </c>
      <c r="G4" s="44">
        <f>VLOOKUP($D4,CLASS!$D$2:$W$405,11,FALSE)</f>
        <v>92</v>
      </c>
      <c r="H4" s="44">
        <f>VLOOKUP($D4,CLASS!$D$2:$W$405,4,FALSE)</f>
        <v>0</v>
      </c>
      <c r="I4" s="45">
        <f t="shared" si="0"/>
        <v>92</v>
      </c>
      <c r="J4" s="46"/>
    </row>
    <row r="5" spans="1:47" x14ac:dyDescent="0.25">
      <c r="A5" s="47" t="s">
        <v>29</v>
      </c>
      <c r="B5" s="46" t="s">
        <v>143</v>
      </c>
      <c r="C5" s="44" t="s">
        <v>264</v>
      </c>
      <c r="D5" s="44">
        <v>129290</v>
      </c>
      <c r="E5" s="44" t="s">
        <v>12</v>
      </c>
      <c r="F5" s="44" t="s">
        <v>8</v>
      </c>
      <c r="G5" s="44">
        <f>VLOOKUP($D5,CLASS!$D$2:$W$405,11,FALSE)</f>
        <v>81</v>
      </c>
      <c r="H5" s="44">
        <f>VLOOKUP($D5,CLASS!$D$2:$W$405,4,FALSE)</f>
        <v>10</v>
      </c>
      <c r="I5" s="45">
        <f t="shared" si="0"/>
        <v>91</v>
      </c>
    </row>
    <row r="6" spans="1:47" x14ac:dyDescent="0.25">
      <c r="A6" s="47" t="s">
        <v>29</v>
      </c>
      <c r="B6" s="46" t="s">
        <v>169</v>
      </c>
      <c r="C6" s="44" t="s">
        <v>207</v>
      </c>
      <c r="D6" s="44">
        <v>70096</v>
      </c>
      <c r="E6" s="44" t="s">
        <v>11</v>
      </c>
      <c r="F6" s="44" t="s">
        <v>8</v>
      </c>
      <c r="G6" s="44">
        <f>VLOOKUP($D6,CLASS!$D$2:$W$405,11,FALSE)</f>
        <v>86</v>
      </c>
      <c r="H6" s="44">
        <f>VLOOKUP($D6,CLASS!$D$2:$W$405,4,FALSE)</f>
        <v>5</v>
      </c>
      <c r="I6" s="45">
        <f t="shared" si="0"/>
        <v>91</v>
      </c>
    </row>
    <row r="7" spans="1:47" x14ac:dyDescent="0.25">
      <c r="A7" s="47" t="s">
        <v>29</v>
      </c>
      <c r="B7" s="45" t="s">
        <v>210</v>
      </c>
      <c r="C7" s="44" t="s">
        <v>225</v>
      </c>
      <c r="D7" s="44">
        <v>105787</v>
      </c>
      <c r="E7" s="44" t="s">
        <v>11</v>
      </c>
      <c r="F7" s="44" t="s">
        <v>8</v>
      </c>
      <c r="G7" s="44">
        <f>VLOOKUP($D7,CLASS!$D$2:$W$405,11,FALSE)</f>
        <v>86</v>
      </c>
      <c r="H7" s="44">
        <f>VLOOKUP($D7,CLASS!$D$2:$W$405,4,FALSE)</f>
        <v>5</v>
      </c>
      <c r="I7" s="45">
        <f t="shared" si="0"/>
        <v>91</v>
      </c>
    </row>
    <row r="8" spans="1:47" x14ac:dyDescent="0.25">
      <c r="A8" s="47" t="s">
        <v>29</v>
      </c>
      <c r="B8" s="46" t="s">
        <v>110</v>
      </c>
      <c r="C8" s="44" t="s">
        <v>111</v>
      </c>
      <c r="D8" s="44">
        <v>131815</v>
      </c>
      <c r="E8" s="44" t="s">
        <v>7</v>
      </c>
      <c r="F8" s="44" t="s">
        <v>8</v>
      </c>
      <c r="G8" s="44">
        <f>VLOOKUP($D8,CLASS!$D$2:$W$405,11,FALSE)</f>
        <v>90</v>
      </c>
      <c r="H8" s="44">
        <f>VLOOKUP($D8,CLASS!$D$2:$W$405,4,FALSE)</f>
        <v>0</v>
      </c>
      <c r="I8" s="45">
        <f t="shared" si="0"/>
        <v>90</v>
      </c>
    </row>
    <row r="9" spans="1:47" x14ac:dyDescent="0.25">
      <c r="A9" s="47" t="s">
        <v>29</v>
      </c>
      <c r="B9" s="46" t="s">
        <v>320</v>
      </c>
      <c r="C9" s="44" t="s">
        <v>321</v>
      </c>
      <c r="D9" s="44">
        <v>97582</v>
      </c>
      <c r="E9" s="44" t="s">
        <v>12</v>
      </c>
      <c r="F9" s="44" t="s">
        <v>36</v>
      </c>
      <c r="G9" s="44">
        <f>VLOOKUP($D9,CLASS!$D$2:$W$405,11,FALSE)</f>
        <v>79</v>
      </c>
      <c r="H9" s="44">
        <f>VLOOKUP($D9,CLASS!$D$2:$W$405,4,FALSE)</f>
        <v>10</v>
      </c>
      <c r="I9" s="45">
        <f t="shared" si="0"/>
        <v>89</v>
      </c>
    </row>
    <row r="10" spans="1:47" ht="15.75" thickBot="1" x14ac:dyDescent="0.3">
      <c r="A10" s="47" t="s">
        <v>29</v>
      </c>
      <c r="B10" s="46" t="s">
        <v>171</v>
      </c>
      <c r="C10" s="44" t="s">
        <v>172</v>
      </c>
      <c r="D10" s="44">
        <v>109360</v>
      </c>
      <c r="E10" s="44" t="s">
        <v>11</v>
      </c>
      <c r="F10" s="44" t="s">
        <v>8</v>
      </c>
      <c r="G10" s="44">
        <f>VLOOKUP($D10,CLASS!$D$2:$W$405,11,FALSE)</f>
        <v>84</v>
      </c>
      <c r="H10" s="44">
        <f>VLOOKUP($D10,CLASS!$D$2:$W$405,4,FALSE)</f>
        <v>5</v>
      </c>
      <c r="I10" s="45">
        <f t="shared" si="0"/>
        <v>89</v>
      </c>
      <c r="J10" s="45"/>
    </row>
    <row r="11" spans="1:47" ht="15.75" thickBot="1" x14ac:dyDescent="0.3">
      <c r="A11" s="47" t="s">
        <v>29</v>
      </c>
      <c r="B11" s="46" t="s">
        <v>227</v>
      </c>
      <c r="C11" s="44" t="s">
        <v>228</v>
      </c>
      <c r="D11" s="44">
        <v>123850</v>
      </c>
      <c r="E11" s="44" t="s">
        <v>11</v>
      </c>
      <c r="F11" s="44" t="s">
        <v>40</v>
      </c>
      <c r="G11" s="44">
        <f>VLOOKUP($D11,CLASS!$D$2:$W$405,11,FALSE)</f>
        <v>84</v>
      </c>
      <c r="H11" s="44">
        <f>VLOOKUP($D11,CLASS!$D$2:$W$405,4,FALSE)</f>
        <v>5</v>
      </c>
      <c r="I11" s="45">
        <f t="shared" si="0"/>
        <v>89</v>
      </c>
      <c r="J11" s="48">
        <v>917</v>
      </c>
    </row>
    <row r="12" spans="1:47" x14ac:dyDescent="0.25">
      <c r="A12" s="47" t="s">
        <v>29</v>
      </c>
      <c r="B12" s="46" t="s">
        <v>272</v>
      </c>
      <c r="C12" s="44" t="s">
        <v>328</v>
      </c>
      <c r="D12" s="44">
        <v>132588</v>
      </c>
      <c r="E12" s="44" t="s">
        <v>13</v>
      </c>
      <c r="F12" s="44" t="s">
        <v>8</v>
      </c>
      <c r="G12" s="44">
        <f>VLOOKUP($D12,CLASS!$D$2:$W$405,11,FALSE)</f>
        <v>72</v>
      </c>
      <c r="H12" s="44">
        <f>VLOOKUP($D12,CLASS!$D$2:$W$405,4,FALSE)</f>
        <v>15</v>
      </c>
      <c r="I12" s="45">
        <f t="shared" si="0"/>
        <v>87</v>
      </c>
    </row>
    <row r="13" spans="1:47" x14ac:dyDescent="0.25">
      <c r="A13" s="47" t="s">
        <v>29</v>
      </c>
      <c r="B13" s="46" t="s">
        <v>254</v>
      </c>
      <c r="C13" s="44" t="s">
        <v>255</v>
      </c>
      <c r="D13" s="44">
        <v>123331</v>
      </c>
      <c r="E13" s="44" t="s">
        <v>12</v>
      </c>
      <c r="F13" s="44" t="s">
        <v>8</v>
      </c>
      <c r="G13" s="44">
        <f>VLOOKUP($D13,CLASS!$D$2:$W$405,11,FALSE)</f>
        <v>77</v>
      </c>
      <c r="H13" s="44">
        <f>VLOOKUP($D13,CLASS!$D$2:$W$405,4,FALSE)</f>
        <v>10</v>
      </c>
      <c r="I13" s="45">
        <f t="shared" si="0"/>
        <v>87</v>
      </c>
      <c r="J13" s="45"/>
    </row>
    <row r="14" spans="1:47" x14ac:dyDescent="0.25">
      <c r="A14" s="47" t="s">
        <v>29</v>
      </c>
      <c r="B14" s="46" t="s">
        <v>162</v>
      </c>
      <c r="C14" s="44" t="s">
        <v>163</v>
      </c>
      <c r="D14" s="44">
        <v>128781</v>
      </c>
      <c r="E14" s="44" t="s">
        <v>11</v>
      </c>
      <c r="F14" s="44" t="s">
        <v>8</v>
      </c>
      <c r="G14" s="44">
        <f>VLOOKUP($D14,CLASS!$D$2:$W$405,11,FALSE)</f>
        <v>82</v>
      </c>
      <c r="H14" s="44">
        <f>VLOOKUP($D14,CLASS!$D$2:$W$405,4,FALSE)</f>
        <v>5</v>
      </c>
      <c r="I14" s="45">
        <f t="shared" si="0"/>
        <v>87</v>
      </c>
      <c r="J14" s="45"/>
    </row>
    <row r="15" spans="1:47" x14ac:dyDescent="0.25">
      <c r="A15" s="47" t="s">
        <v>29</v>
      </c>
      <c r="B15" s="46" t="s">
        <v>81</v>
      </c>
      <c r="C15" s="44" t="s">
        <v>82</v>
      </c>
      <c r="D15" s="44">
        <v>43085</v>
      </c>
      <c r="E15" s="44" t="s">
        <v>23</v>
      </c>
      <c r="F15" s="44" t="s">
        <v>8</v>
      </c>
      <c r="G15" s="44">
        <f>VLOOKUP($D15,CLASS!$D$2:$W$405,11,FALSE)</f>
        <v>87</v>
      </c>
      <c r="H15" s="44">
        <f>VLOOKUP($D15,CLASS!$D$2:$W$405,4,FALSE)</f>
        <v>0</v>
      </c>
      <c r="I15" s="45">
        <f t="shared" si="0"/>
        <v>87</v>
      </c>
      <c r="J15" s="46"/>
    </row>
    <row r="16" spans="1:47" x14ac:dyDescent="0.25">
      <c r="A16" s="47" t="s">
        <v>29</v>
      </c>
      <c r="B16" s="46" t="s">
        <v>115</v>
      </c>
      <c r="C16" s="44" t="s">
        <v>116</v>
      </c>
      <c r="D16" s="44">
        <v>113633</v>
      </c>
      <c r="E16" s="44" t="s">
        <v>7</v>
      </c>
      <c r="F16" s="44" t="s">
        <v>8</v>
      </c>
      <c r="G16" s="44">
        <f>VLOOKUP($D16,CLASS!$D$2:$W$405,11,FALSE)</f>
        <v>87</v>
      </c>
      <c r="H16" s="44">
        <f>VLOOKUP($D16,CLASS!$D$2:$W$405,4,FALSE)</f>
        <v>0</v>
      </c>
      <c r="I16" s="45">
        <f t="shared" si="0"/>
        <v>87</v>
      </c>
    </row>
    <row r="17" spans="1:10" x14ac:dyDescent="0.25">
      <c r="A17" s="47" t="s">
        <v>29</v>
      </c>
      <c r="B17" s="46" t="s">
        <v>209</v>
      </c>
      <c r="C17" s="44" t="s">
        <v>210</v>
      </c>
      <c r="D17" s="44">
        <v>39914</v>
      </c>
      <c r="E17" s="44" t="s">
        <v>11</v>
      </c>
      <c r="F17" s="44" t="s">
        <v>35</v>
      </c>
      <c r="G17" s="44">
        <f>VLOOKUP($D17,CLASS!$D$2:$W$405,11,FALSE)</f>
        <v>80</v>
      </c>
      <c r="H17" s="44">
        <f>VLOOKUP($D17,CLASS!$D$2:$W$405,4,FALSE)</f>
        <v>5</v>
      </c>
      <c r="I17" s="45">
        <f t="shared" si="0"/>
        <v>85</v>
      </c>
    </row>
    <row r="18" spans="1:10" x14ac:dyDescent="0.25">
      <c r="A18" s="47" t="s">
        <v>29</v>
      </c>
      <c r="B18" s="46" t="s">
        <v>99</v>
      </c>
      <c r="C18" s="44" t="s">
        <v>293</v>
      </c>
      <c r="D18" s="44">
        <v>14756</v>
      </c>
      <c r="E18" s="44" t="s">
        <v>12</v>
      </c>
      <c r="F18" s="44" t="s">
        <v>35</v>
      </c>
      <c r="G18" s="44">
        <f>VLOOKUP($D18,CLASS!$D$2:$W$405,11,FALSE)</f>
        <v>74</v>
      </c>
      <c r="H18" s="44">
        <f>VLOOKUP($D18,CLASS!$D$2:$W$405,4,FALSE)</f>
        <v>10</v>
      </c>
      <c r="I18" s="45">
        <f t="shared" si="0"/>
        <v>84</v>
      </c>
      <c r="J18" s="46"/>
    </row>
    <row r="19" spans="1:10" x14ac:dyDescent="0.25">
      <c r="A19" s="47" t="s">
        <v>29</v>
      </c>
      <c r="B19" s="46" t="s">
        <v>195</v>
      </c>
      <c r="C19" s="44" t="s">
        <v>203</v>
      </c>
      <c r="D19" s="44">
        <v>132857</v>
      </c>
      <c r="E19" s="44" t="s">
        <v>13</v>
      </c>
      <c r="F19" s="44" t="s">
        <v>8</v>
      </c>
      <c r="G19" s="44">
        <f>VLOOKUP($D19,CLASS!$D$2:$W$405,11,FALSE)</f>
        <v>68</v>
      </c>
      <c r="H19" s="44">
        <f>VLOOKUP($D19,CLASS!$D$2:$W$405,4,FALSE)</f>
        <v>15</v>
      </c>
      <c r="I19" s="45">
        <f t="shared" si="0"/>
        <v>83</v>
      </c>
    </row>
    <row r="20" spans="1:10" x14ac:dyDescent="0.25">
      <c r="A20" s="47" t="s">
        <v>29</v>
      </c>
      <c r="B20" s="46" t="s">
        <v>262</v>
      </c>
      <c r="C20" s="44" t="s">
        <v>263</v>
      </c>
      <c r="D20" s="44">
        <v>127817</v>
      </c>
      <c r="E20" s="44" t="s">
        <v>12</v>
      </c>
      <c r="F20" s="44" t="s">
        <v>8</v>
      </c>
      <c r="G20" s="44">
        <f>VLOOKUP($D20,CLASS!$D$2:$W$405,11,FALSE)</f>
        <v>73</v>
      </c>
      <c r="H20" s="44">
        <f>VLOOKUP($D20,CLASS!$D$2:$W$405,4,FALSE)</f>
        <v>10</v>
      </c>
      <c r="I20" s="45">
        <f t="shared" si="0"/>
        <v>83</v>
      </c>
      <c r="J20" s="45"/>
    </row>
    <row r="21" spans="1:10" x14ac:dyDescent="0.25">
      <c r="A21" s="47" t="s">
        <v>29</v>
      </c>
      <c r="B21" s="46" t="s">
        <v>169</v>
      </c>
      <c r="C21" s="44" t="s">
        <v>161</v>
      </c>
      <c r="D21" s="44">
        <v>13695</v>
      </c>
      <c r="E21" s="44" t="s">
        <v>11</v>
      </c>
      <c r="F21" s="44" t="s">
        <v>8</v>
      </c>
      <c r="G21" s="44">
        <f>VLOOKUP($D21,CLASS!$D$2:$W$405,11,FALSE)</f>
        <v>78</v>
      </c>
      <c r="H21" s="44">
        <f>VLOOKUP($D21,CLASS!$D$2:$W$405,4,FALSE)</f>
        <v>5</v>
      </c>
      <c r="I21" s="45">
        <f t="shared" si="0"/>
        <v>83</v>
      </c>
      <c r="J21" s="45"/>
    </row>
    <row r="22" spans="1:10" x14ac:dyDescent="0.25">
      <c r="A22" s="47" t="s">
        <v>29</v>
      </c>
      <c r="B22" s="46" t="s">
        <v>175</v>
      </c>
      <c r="C22" s="44" t="s">
        <v>315</v>
      </c>
      <c r="D22" s="44">
        <v>50249</v>
      </c>
      <c r="E22" s="44" t="s">
        <v>12</v>
      </c>
      <c r="F22" s="44" t="s">
        <v>8</v>
      </c>
      <c r="G22" s="44">
        <f>VLOOKUP($D22,CLASS!$D$2:$W$405,11,FALSE)</f>
        <v>71</v>
      </c>
      <c r="H22" s="44">
        <f>VLOOKUP($D22,CLASS!$D$2:$W$405,4,FALSE)</f>
        <v>10</v>
      </c>
      <c r="I22" s="45">
        <f t="shared" si="0"/>
        <v>81</v>
      </c>
    </row>
    <row r="23" spans="1:10" x14ac:dyDescent="0.25">
      <c r="A23" s="47" t="s">
        <v>29</v>
      </c>
      <c r="B23" s="46" t="s">
        <v>105</v>
      </c>
      <c r="C23" s="44" t="s">
        <v>106</v>
      </c>
      <c r="D23" s="44">
        <v>127228</v>
      </c>
      <c r="E23" s="44" t="s">
        <v>7</v>
      </c>
      <c r="F23" s="44" t="s">
        <v>8</v>
      </c>
      <c r="G23" s="44">
        <f>VLOOKUP($D23,CLASS!$D$2:$W$405,11,FALSE)</f>
        <v>81</v>
      </c>
      <c r="H23" s="44">
        <f>VLOOKUP($D23,CLASS!$D$2:$W$405,4,FALSE)</f>
        <v>0</v>
      </c>
      <c r="I23" s="45">
        <f t="shared" si="0"/>
        <v>81</v>
      </c>
    </row>
    <row r="24" spans="1:10" x14ac:dyDescent="0.25">
      <c r="A24" s="47" t="s">
        <v>29</v>
      </c>
      <c r="B24" s="45" t="s">
        <v>146</v>
      </c>
      <c r="C24" s="44" t="s">
        <v>161</v>
      </c>
      <c r="D24" s="44">
        <v>127102</v>
      </c>
      <c r="E24" s="44" t="s">
        <v>11</v>
      </c>
      <c r="F24" s="44" t="s">
        <v>42</v>
      </c>
      <c r="G24" s="44">
        <f>VLOOKUP($D24,CLASS!$D$2:$W$405,11,FALSE)</f>
        <v>75</v>
      </c>
      <c r="H24" s="44">
        <f>VLOOKUP($D24,CLASS!$D$2:$W$405,4,FALSE)</f>
        <v>5</v>
      </c>
      <c r="I24" s="45">
        <f t="shared" si="0"/>
        <v>80</v>
      </c>
      <c r="J24" s="46"/>
    </row>
    <row r="25" spans="1:10" x14ac:dyDescent="0.25">
      <c r="A25" s="47" t="s">
        <v>29</v>
      </c>
      <c r="B25" s="46" t="s">
        <v>233</v>
      </c>
      <c r="C25" s="44" t="s">
        <v>192</v>
      </c>
      <c r="D25" s="44">
        <v>47836</v>
      </c>
      <c r="E25" s="44" t="s">
        <v>11</v>
      </c>
      <c r="F25" s="44" t="s">
        <v>8</v>
      </c>
      <c r="G25" s="44">
        <f>VLOOKUP($D25,CLASS!$D$2:$W$405,11,FALSE)</f>
        <v>73</v>
      </c>
      <c r="H25" s="44">
        <f>VLOOKUP($D25,CLASS!$D$2:$W$405,4,FALSE)</f>
        <v>5</v>
      </c>
      <c r="I25" s="45">
        <f t="shared" si="0"/>
        <v>78</v>
      </c>
    </row>
    <row r="26" spans="1:10" x14ac:dyDescent="0.25">
      <c r="A26" s="47" t="s">
        <v>29</v>
      </c>
      <c r="B26" s="46" t="s">
        <v>69</v>
      </c>
      <c r="C26" s="44" t="s">
        <v>208</v>
      </c>
      <c r="D26" s="44">
        <v>108393</v>
      </c>
      <c r="E26" s="44" t="s">
        <v>11</v>
      </c>
      <c r="F26" s="44" t="s">
        <v>8</v>
      </c>
      <c r="G26" s="44">
        <f>VLOOKUP($D26,CLASS!$D$2:$W$405,11,FALSE)</f>
        <v>72</v>
      </c>
      <c r="H26" s="44">
        <f>VLOOKUP($D26,CLASS!$D$2:$W$405,4,FALSE)</f>
        <v>5</v>
      </c>
      <c r="I26" s="45">
        <f t="shared" si="0"/>
        <v>77</v>
      </c>
    </row>
    <row r="27" spans="1:10" x14ac:dyDescent="0.25">
      <c r="A27" s="47" t="s">
        <v>29</v>
      </c>
      <c r="B27" s="46" t="s">
        <v>354</v>
      </c>
      <c r="C27" s="44" t="s">
        <v>355</v>
      </c>
      <c r="D27" s="44">
        <v>121439</v>
      </c>
      <c r="E27" s="44" t="s">
        <v>13</v>
      </c>
      <c r="F27" s="44" t="s">
        <v>36</v>
      </c>
      <c r="G27" s="44">
        <f>VLOOKUP($D27,CLASS!$D$2:$W$405,11,FALSE)</f>
        <v>59</v>
      </c>
      <c r="H27" s="44">
        <f>VLOOKUP($D27,CLASS!$D$2:$W$405,4,FALSE)</f>
        <v>15</v>
      </c>
      <c r="I27" s="45">
        <f t="shared" si="0"/>
        <v>74</v>
      </c>
    </row>
    <row r="28" spans="1:10" x14ac:dyDescent="0.25">
      <c r="A28" s="47" t="s">
        <v>29</v>
      </c>
      <c r="B28" s="45" t="s">
        <v>127</v>
      </c>
      <c r="C28" s="44" t="s">
        <v>311</v>
      </c>
      <c r="D28" s="44">
        <v>136543</v>
      </c>
      <c r="E28" s="44" t="s">
        <v>13</v>
      </c>
      <c r="F28" s="44" t="s">
        <v>8</v>
      </c>
      <c r="G28" s="44">
        <f>VLOOKUP($D28,CLASS!$D$2:$W$405,11,FALSE)</f>
        <v>59</v>
      </c>
      <c r="H28" s="44">
        <f>VLOOKUP($D28,CLASS!$D$2:$W$405,4,FALSE)</f>
        <v>15</v>
      </c>
      <c r="I28" s="45">
        <f t="shared" si="0"/>
        <v>74</v>
      </c>
    </row>
    <row r="29" spans="1:10" x14ac:dyDescent="0.25">
      <c r="A29" s="47" t="s">
        <v>29</v>
      </c>
      <c r="B29" s="46" t="s">
        <v>38</v>
      </c>
      <c r="C29" s="44" t="s">
        <v>242</v>
      </c>
      <c r="D29" s="44">
        <v>132581</v>
      </c>
      <c r="E29" s="44" t="s">
        <v>12</v>
      </c>
      <c r="F29" s="44" t="s">
        <v>8</v>
      </c>
      <c r="G29" s="44">
        <f>VLOOKUP($D29,CLASS!$D$2:$W$405,11,FALSE)</f>
        <v>62</v>
      </c>
      <c r="H29" s="44">
        <f>VLOOKUP($D29,CLASS!$D$2:$W$405,4,FALSE)</f>
        <v>10</v>
      </c>
      <c r="I29" s="45">
        <f t="shared" si="0"/>
        <v>72</v>
      </c>
    </row>
    <row r="30" spans="1:10" x14ac:dyDescent="0.25">
      <c r="A30" s="47" t="s">
        <v>29</v>
      </c>
      <c r="B30" s="46" t="s">
        <v>304</v>
      </c>
      <c r="C30" s="44" t="s">
        <v>305</v>
      </c>
      <c r="D30" s="44">
        <v>66730</v>
      </c>
      <c r="E30" s="44" t="s">
        <v>12</v>
      </c>
      <c r="F30" s="44" t="s">
        <v>35</v>
      </c>
      <c r="G30" s="44">
        <f>VLOOKUP($D30,CLASS!$D$2:$W$405,11,FALSE)</f>
        <v>60</v>
      </c>
      <c r="H30" s="44">
        <f>VLOOKUP($D30,CLASS!$D$2:$W$405,4,FALSE)</f>
        <v>10</v>
      </c>
      <c r="I30" s="45">
        <f t="shared" si="0"/>
        <v>70</v>
      </c>
    </row>
    <row r="31" spans="1:10" x14ac:dyDescent="0.25">
      <c r="A31" s="47" t="s">
        <v>29</v>
      </c>
      <c r="B31" s="46" t="s">
        <v>143</v>
      </c>
      <c r="C31" s="44" t="s">
        <v>278</v>
      </c>
      <c r="D31" s="44">
        <v>118492</v>
      </c>
      <c r="E31" s="44" t="s">
        <v>12</v>
      </c>
      <c r="F31" s="44" t="s">
        <v>8</v>
      </c>
      <c r="G31" s="44">
        <f>VLOOKUP($D31,CLASS!$D$2:$W$405,11,FALSE)</f>
        <v>59</v>
      </c>
      <c r="H31" s="44">
        <f>VLOOKUP($D31,CLASS!$D$2:$W$405,4,FALSE)</f>
        <v>10</v>
      </c>
      <c r="I31" s="45">
        <f t="shared" si="0"/>
        <v>69</v>
      </c>
    </row>
    <row r="32" spans="1:10" x14ac:dyDescent="0.25">
      <c r="A32" s="47" t="s">
        <v>29</v>
      </c>
      <c r="B32" s="46" t="s">
        <v>272</v>
      </c>
      <c r="C32" s="44" t="s">
        <v>351</v>
      </c>
      <c r="D32" s="44">
        <v>134401</v>
      </c>
      <c r="E32" s="44" t="s">
        <v>13</v>
      </c>
      <c r="F32" s="44" t="s">
        <v>8</v>
      </c>
      <c r="G32" s="44">
        <f>VLOOKUP($D32,CLASS!$D$2:$W$405,11,FALSE)</f>
        <v>0</v>
      </c>
      <c r="H32" s="44">
        <f>VLOOKUP($D32,CLASS!$D$2:$W$405,4,FALSE)</f>
        <v>15</v>
      </c>
      <c r="I32" s="45">
        <f t="shared" si="0"/>
        <v>0</v>
      </c>
    </row>
    <row r="33" spans="1:10" x14ac:dyDescent="0.25">
      <c r="A33" s="47" t="s">
        <v>29</v>
      </c>
      <c r="B33" s="46" t="s">
        <v>388</v>
      </c>
      <c r="C33" s="44" t="s">
        <v>389</v>
      </c>
      <c r="D33" s="44">
        <v>135287</v>
      </c>
      <c r="E33" s="44" t="s">
        <v>13</v>
      </c>
      <c r="F33" s="44" t="s">
        <v>41</v>
      </c>
      <c r="G33" s="44">
        <f>VLOOKUP($D33,CLASS!$D$2:$W$405,11,FALSE)</f>
        <v>0</v>
      </c>
      <c r="H33" s="44">
        <f>VLOOKUP($D33,CLASS!$D$2:$W$405,4,FALSE)</f>
        <v>15</v>
      </c>
      <c r="I33" s="45">
        <f t="shared" si="0"/>
        <v>0</v>
      </c>
      <c r="J33" s="45"/>
    </row>
    <row r="34" spans="1:10" x14ac:dyDescent="0.25">
      <c r="A34" s="47" t="s">
        <v>29</v>
      </c>
      <c r="B34" s="46" t="s">
        <v>118</v>
      </c>
      <c r="C34" s="44" t="s">
        <v>247</v>
      </c>
      <c r="D34" s="44">
        <v>130953</v>
      </c>
      <c r="E34" s="44" t="s">
        <v>12</v>
      </c>
      <c r="F34" s="44" t="s">
        <v>8</v>
      </c>
      <c r="G34" s="44">
        <f>VLOOKUP($D34,CLASS!$D$2:$W$405,11,FALSE)</f>
        <v>0</v>
      </c>
      <c r="H34" s="44">
        <f>VLOOKUP($D34,CLASS!$D$2:$W$405,4,FALSE)</f>
        <v>10</v>
      </c>
      <c r="I34" s="45">
        <f t="shared" si="0"/>
        <v>0</v>
      </c>
      <c r="J34" s="45"/>
    </row>
    <row r="35" spans="1:10" x14ac:dyDescent="0.25">
      <c r="A35" s="47" t="s">
        <v>29</v>
      </c>
      <c r="B35" s="46" t="s">
        <v>211</v>
      </c>
      <c r="C35" s="44" t="s">
        <v>294</v>
      </c>
      <c r="D35" s="44">
        <v>101732</v>
      </c>
      <c r="E35" s="44" t="s">
        <v>12</v>
      </c>
      <c r="F35" s="44" t="s">
        <v>8</v>
      </c>
      <c r="G35" s="44">
        <f>VLOOKUP($D35,CLASS!$D$2:$W$405,11,FALSE)</f>
        <v>0</v>
      </c>
      <c r="H35" s="44">
        <f>VLOOKUP($D35,CLASS!$D$2:$W$405,4,FALSE)</f>
        <v>10</v>
      </c>
      <c r="I35" s="45">
        <f t="shared" si="0"/>
        <v>0</v>
      </c>
    </row>
    <row r="36" spans="1:10" x14ac:dyDescent="0.25">
      <c r="A36" s="47" t="s">
        <v>29</v>
      </c>
      <c r="B36" s="46" t="s">
        <v>175</v>
      </c>
      <c r="C36" s="44" t="s">
        <v>212</v>
      </c>
      <c r="D36" s="44">
        <v>130868</v>
      </c>
      <c r="E36" s="44" t="s">
        <v>12</v>
      </c>
      <c r="F36" s="44" t="s">
        <v>8</v>
      </c>
      <c r="G36" s="44">
        <f>VLOOKUP($D36,CLASS!$D$2:$W$405,11,FALSE)</f>
        <v>0</v>
      </c>
      <c r="H36" s="44">
        <f>VLOOKUP($D36,CLASS!$D$2:$W$405,4,FALSE)</f>
        <v>10</v>
      </c>
      <c r="I36" s="45">
        <f t="shared" si="0"/>
        <v>0</v>
      </c>
      <c r="J36" s="45"/>
    </row>
    <row r="37" spans="1:10" x14ac:dyDescent="0.25">
      <c r="A37" s="47" t="s">
        <v>29</v>
      </c>
      <c r="B37" s="46" t="s">
        <v>38</v>
      </c>
      <c r="C37" s="44" t="s">
        <v>158</v>
      </c>
      <c r="D37" s="44">
        <v>108833</v>
      </c>
      <c r="E37" s="44" t="s">
        <v>11</v>
      </c>
      <c r="F37" s="44" t="s">
        <v>8</v>
      </c>
      <c r="G37" s="44">
        <f>VLOOKUP($D37,CLASS!$D$2:$W$405,11,FALSE)</f>
        <v>0</v>
      </c>
      <c r="H37" s="44">
        <f>VLOOKUP($D37,CLASS!$D$2:$W$405,4,FALSE)</f>
        <v>5</v>
      </c>
      <c r="I37" s="45">
        <f t="shared" si="0"/>
        <v>0</v>
      </c>
      <c r="J37" s="45"/>
    </row>
    <row r="38" spans="1:10" x14ac:dyDescent="0.25">
      <c r="A38" s="47" t="s">
        <v>29</v>
      </c>
      <c r="B38" s="46" t="s">
        <v>67</v>
      </c>
      <c r="C38" s="44" t="s">
        <v>37</v>
      </c>
      <c r="D38" s="44">
        <v>129298</v>
      </c>
      <c r="E38" s="44" t="s">
        <v>11</v>
      </c>
      <c r="F38" s="44" t="s">
        <v>8</v>
      </c>
      <c r="G38" s="44">
        <f>VLOOKUP($D38,CLASS!$D$2:$W$405,11,FALSE)</f>
        <v>0</v>
      </c>
      <c r="H38" s="44">
        <f>VLOOKUP($D38,CLASS!$D$2:$W$405,4,FALSE)</f>
        <v>5</v>
      </c>
      <c r="I38" s="45">
        <f t="shared" si="0"/>
        <v>0</v>
      </c>
      <c r="J38" s="45"/>
    </row>
    <row r="39" spans="1:10" x14ac:dyDescent="0.25">
      <c r="A39" s="47" t="s">
        <v>29</v>
      </c>
      <c r="B39" s="46" t="s">
        <v>175</v>
      </c>
      <c r="C39" s="44" t="s">
        <v>176</v>
      </c>
      <c r="D39" s="44">
        <v>108719</v>
      </c>
      <c r="E39" s="44" t="s">
        <v>11</v>
      </c>
      <c r="F39" s="44" t="s">
        <v>8</v>
      </c>
      <c r="G39" s="44">
        <f>VLOOKUP($D39,CLASS!$D$2:$W$405,11,FALSE)</f>
        <v>0</v>
      </c>
      <c r="H39" s="44">
        <f>VLOOKUP($D39,CLASS!$D$2:$W$405,4,FALSE)</f>
        <v>5</v>
      </c>
      <c r="I39" s="45">
        <f t="shared" si="0"/>
        <v>0</v>
      </c>
    </row>
    <row r="40" spans="1:10" x14ac:dyDescent="0.25">
      <c r="A40" s="47" t="s">
        <v>29</v>
      </c>
      <c r="B40" s="45" t="s">
        <v>211</v>
      </c>
      <c r="C40" s="44" t="s">
        <v>212</v>
      </c>
      <c r="D40" s="44">
        <v>4730</v>
      </c>
      <c r="E40" s="44" t="s">
        <v>11</v>
      </c>
      <c r="F40" s="44" t="s">
        <v>8</v>
      </c>
      <c r="G40" s="44">
        <f>VLOOKUP($D40,CLASS!$D$2:$W$405,11,FALSE)</f>
        <v>0</v>
      </c>
      <c r="H40" s="44">
        <f>VLOOKUP($D40,CLASS!$D$2:$W$405,4,FALSE)</f>
        <v>5</v>
      </c>
      <c r="I40" s="45">
        <f t="shared" si="0"/>
        <v>0</v>
      </c>
    </row>
    <row r="41" spans="1:10" x14ac:dyDescent="0.25">
      <c r="A41" s="47" t="s">
        <v>29</v>
      </c>
      <c r="B41" s="46" t="s">
        <v>88</v>
      </c>
      <c r="C41" s="44" t="s">
        <v>240</v>
      </c>
      <c r="D41" s="44">
        <v>106527</v>
      </c>
      <c r="E41" s="44" t="s">
        <v>11</v>
      </c>
      <c r="F41" s="44" t="s">
        <v>35</v>
      </c>
      <c r="G41" s="44">
        <f>VLOOKUP($D41,CLASS!$D$2:$W$405,11,FALSE)</f>
        <v>0</v>
      </c>
      <c r="H41" s="44">
        <f>VLOOKUP($D41,CLASS!$D$2:$W$405,4,FALSE)</f>
        <v>5</v>
      </c>
      <c r="I41" s="45">
        <f t="shared" si="0"/>
        <v>0</v>
      </c>
    </row>
    <row r="42" spans="1:10" x14ac:dyDescent="0.25">
      <c r="A42" s="47" t="s">
        <v>29</v>
      </c>
      <c r="B42" s="46" t="s">
        <v>65</v>
      </c>
      <c r="C42" s="44" t="s">
        <v>66</v>
      </c>
      <c r="D42" s="44">
        <v>105239</v>
      </c>
      <c r="E42" s="44" t="s">
        <v>23</v>
      </c>
      <c r="F42" s="44" t="s">
        <v>8</v>
      </c>
      <c r="G42" s="44">
        <f>VLOOKUP($D42,CLASS!$D$2:$W$405,11,FALSE)</f>
        <v>0</v>
      </c>
      <c r="H42" s="44">
        <f>VLOOKUP($D42,CLASS!$D$2:$W$405,4,FALSE)</f>
        <v>0</v>
      </c>
      <c r="I42" s="45">
        <f t="shared" si="0"/>
        <v>0</v>
      </c>
    </row>
    <row r="43" spans="1:10" x14ac:dyDescent="0.25">
      <c r="A43" s="47" t="s">
        <v>29</v>
      </c>
      <c r="B43" s="46" t="s">
        <v>92</v>
      </c>
      <c r="C43" s="44" t="s">
        <v>93</v>
      </c>
      <c r="D43" s="44">
        <v>72679</v>
      </c>
      <c r="E43" s="44" t="s">
        <v>23</v>
      </c>
      <c r="F43" s="44" t="s">
        <v>8</v>
      </c>
      <c r="G43" s="44">
        <f>VLOOKUP($D43,CLASS!$D$2:$W$405,11,FALSE)</f>
        <v>0</v>
      </c>
      <c r="H43" s="44">
        <f>VLOOKUP($D43,CLASS!$D$2:$W$405,4,FALSE)</f>
        <v>0</v>
      </c>
      <c r="I43" s="45">
        <f t="shared" si="0"/>
        <v>0</v>
      </c>
    </row>
    <row r="44" spans="1:10" x14ac:dyDescent="0.25">
      <c r="A44" s="47" t="s">
        <v>29</v>
      </c>
      <c r="B44" s="46" t="s">
        <v>97</v>
      </c>
      <c r="C44" s="44" t="s">
        <v>98</v>
      </c>
      <c r="D44" s="44">
        <v>103026</v>
      </c>
      <c r="E44" s="44" t="s">
        <v>23</v>
      </c>
      <c r="F44" s="44" t="s">
        <v>8</v>
      </c>
      <c r="G44" s="44">
        <f>VLOOKUP($D44,CLASS!$D$2:$W$405,11,FALSE)</f>
        <v>0</v>
      </c>
      <c r="H44" s="44">
        <f>VLOOKUP($D44,CLASS!$D$2:$W$405,4,FALSE)</f>
        <v>0</v>
      </c>
      <c r="I44" s="45">
        <f t="shared" si="0"/>
        <v>0</v>
      </c>
    </row>
    <row r="45" spans="1:10" x14ac:dyDescent="0.25">
      <c r="A45" s="47" t="s">
        <v>29</v>
      </c>
      <c r="B45" s="46" t="s">
        <v>101</v>
      </c>
      <c r="C45" s="44" t="s">
        <v>102</v>
      </c>
      <c r="D45" s="44">
        <v>107104</v>
      </c>
      <c r="E45" s="44" t="s">
        <v>7</v>
      </c>
      <c r="F45" s="44" t="s">
        <v>8</v>
      </c>
      <c r="G45" s="44">
        <f>VLOOKUP($D45,CLASS!$D$2:$W$405,11,FALSE)</f>
        <v>0</v>
      </c>
      <c r="H45" s="44">
        <f>VLOOKUP($D45,CLASS!$D$2:$W$405,4,FALSE)</f>
        <v>0</v>
      </c>
      <c r="I45" s="45">
        <f t="shared" si="0"/>
        <v>0</v>
      </c>
    </row>
    <row r="46" spans="1:10" x14ac:dyDescent="0.25">
      <c r="A46" s="47" t="s">
        <v>29</v>
      </c>
      <c r="B46" s="46" t="s">
        <v>103</v>
      </c>
      <c r="C46" s="44" t="s">
        <v>104</v>
      </c>
      <c r="D46" s="44">
        <v>107036</v>
      </c>
      <c r="E46" s="44" t="s">
        <v>7</v>
      </c>
      <c r="F46" s="44" t="s">
        <v>8</v>
      </c>
      <c r="G46" s="44">
        <f>VLOOKUP($D46,CLASS!$D$2:$W$405,11,FALSE)</f>
        <v>0</v>
      </c>
      <c r="H46" s="44">
        <f>VLOOKUP($D46,CLASS!$D$2:$W$405,4,FALSE)</f>
        <v>0</v>
      </c>
      <c r="I46" s="45">
        <f t="shared" si="0"/>
        <v>0</v>
      </c>
    </row>
    <row r="47" spans="1:10" x14ac:dyDescent="0.25">
      <c r="A47" s="47" t="s">
        <v>29</v>
      </c>
      <c r="B47" s="46" t="s">
        <v>59</v>
      </c>
      <c r="C47" s="44" t="s">
        <v>122</v>
      </c>
      <c r="D47" s="44">
        <v>110543</v>
      </c>
      <c r="E47" s="44" t="s">
        <v>7</v>
      </c>
      <c r="F47" s="44" t="s">
        <v>8</v>
      </c>
      <c r="G47" s="44">
        <f>VLOOKUP($D47,CLASS!$D$2:$W$405,11,FALSE)</f>
        <v>0</v>
      </c>
      <c r="H47" s="44">
        <f>VLOOKUP($D47,CLASS!$D$2:$W$405,4,FALSE)</f>
        <v>0</v>
      </c>
      <c r="I47" s="45">
        <f t="shared" si="0"/>
        <v>0</v>
      </c>
    </row>
    <row r="48" spans="1:10" x14ac:dyDescent="0.25">
      <c r="A48" s="47" t="s">
        <v>29</v>
      </c>
      <c r="B48" s="46" t="s">
        <v>129</v>
      </c>
      <c r="C48" s="44" t="s">
        <v>130</v>
      </c>
      <c r="D48" s="44">
        <v>32847</v>
      </c>
      <c r="E48" s="44" t="s">
        <v>7</v>
      </c>
      <c r="F48" s="44" t="s">
        <v>8</v>
      </c>
      <c r="G48" s="44">
        <f>VLOOKUP($D48,CLASS!$D$2:$W$405,11,FALSE)</f>
        <v>0</v>
      </c>
      <c r="H48" s="44">
        <f>VLOOKUP($D48,CLASS!$D$2:$W$405,4,FALSE)</f>
        <v>0</v>
      </c>
      <c r="I48" s="45">
        <f t="shared" si="0"/>
        <v>0</v>
      </c>
    </row>
    <row r="49" spans="1:41" x14ac:dyDescent="0.25">
      <c r="A49" s="47" t="s">
        <v>29</v>
      </c>
      <c r="B49" s="46" t="s">
        <v>146</v>
      </c>
      <c r="C49" s="44" t="s">
        <v>66</v>
      </c>
      <c r="D49" s="44">
        <v>106981</v>
      </c>
      <c r="E49" s="44" t="s">
        <v>7</v>
      </c>
      <c r="F49" s="44" t="s">
        <v>8</v>
      </c>
      <c r="G49" s="44">
        <f>VLOOKUP($D49,CLASS!$D$2:$W$405,11,FALSE)</f>
        <v>0</v>
      </c>
      <c r="H49" s="44">
        <f>VLOOKUP($D49,CLASS!$D$2:$W$405,4,FALSE)</f>
        <v>0</v>
      </c>
      <c r="I49" s="45">
        <f t="shared" si="0"/>
        <v>0</v>
      </c>
    </row>
    <row r="50" spans="1:41" x14ac:dyDescent="0.25">
      <c r="A50" s="47" t="s">
        <v>30</v>
      </c>
      <c r="B50" s="45" t="s">
        <v>248</v>
      </c>
      <c r="C50" s="44" t="s">
        <v>424</v>
      </c>
      <c r="D50" s="44">
        <v>132642</v>
      </c>
      <c r="E50" s="44" t="s">
        <v>13</v>
      </c>
      <c r="F50" s="44" t="s">
        <v>8</v>
      </c>
      <c r="G50" s="44">
        <f>VLOOKUP($D50,CLASS!$D$2:$W$405,11,FALSE)</f>
        <v>88</v>
      </c>
      <c r="H50" s="44">
        <f>VLOOKUP($D50,CLASS!$D$2:$W$405,4,FALSE)</f>
        <v>15</v>
      </c>
      <c r="I50" s="45">
        <f t="shared" si="0"/>
        <v>100</v>
      </c>
      <c r="J50" s="46"/>
    </row>
    <row r="51" spans="1:41" x14ac:dyDescent="0.25">
      <c r="A51" s="47" t="s">
        <v>30</v>
      </c>
      <c r="B51" s="46" t="s">
        <v>169</v>
      </c>
      <c r="C51" s="44" t="s">
        <v>170</v>
      </c>
      <c r="D51" s="44">
        <v>23089</v>
      </c>
      <c r="E51" s="44" t="s">
        <v>11</v>
      </c>
      <c r="F51" s="44" t="s">
        <v>35</v>
      </c>
      <c r="G51" s="44">
        <f>VLOOKUP($D51,CLASS!$D$2:$W$405,11,FALSE)</f>
        <v>87</v>
      </c>
      <c r="H51" s="44">
        <f>VLOOKUP($D51,CLASS!$D$2:$W$405,4,FALSE)</f>
        <v>5</v>
      </c>
      <c r="I51" s="45">
        <f t="shared" si="0"/>
        <v>92</v>
      </c>
    </row>
    <row r="52" spans="1:41" x14ac:dyDescent="0.25">
      <c r="A52" s="47" t="s">
        <v>30</v>
      </c>
      <c r="B52" s="46" t="s">
        <v>99</v>
      </c>
      <c r="C52" s="44" t="s">
        <v>170</v>
      </c>
      <c r="D52" s="44">
        <v>8574</v>
      </c>
      <c r="E52" s="44" t="s">
        <v>11</v>
      </c>
      <c r="F52" s="44" t="s">
        <v>35</v>
      </c>
      <c r="G52" s="44">
        <f>VLOOKUP($D52,CLASS!$D$2:$W$405,11,FALSE)</f>
        <v>87</v>
      </c>
      <c r="H52" s="44">
        <f>VLOOKUP($D52,CLASS!$D$2:$W$405,4,FALSE)</f>
        <v>5</v>
      </c>
      <c r="I52" s="45">
        <f t="shared" si="0"/>
        <v>92</v>
      </c>
      <c r="J52" s="45"/>
      <c r="L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</row>
    <row r="53" spans="1:41" x14ac:dyDescent="0.25">
      <c r="A53" s="47" t="s">
        <v>30</v>
      </c>
      <c r="B53" s="46" t="s">
        <v>151</v>
      </c>
      <c r="C53" s="44" t="s">
        <v>160</v>
      </c>
      <c r="D53" s="44">
        <v>99093</v>
      </c>
      <c r="E53" s="44" t="s">
        <v>11</v>
      </c>
      <c r="F53" s="44" t="s">
        <v>8</v>
      </c>
      <c r="G53" s="44">
        <f>VLOOKUP($D53,CLASS!$D$2:$W$405,11,FALSE)</f>
        <v>85</v>
      </c>
      <c r="H53" s="44">
        <f>VLOOKUP($D53,CLASS!$D$2:$W$405,4,FALSE)</f>
        <v>5</v>
      </c>
      <c r="I53" s="45">
        <f t="shared" si="0"/>
        <v>90</v>
      </c>
      <c r="J53" s="46"/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</row>
    <row r="54" spans="1:41" x14ac:dyDescent="0.25">
      <c r="A54" s="47" t="s">
        <v>30</v>
      </c>
      <c r="B54" s="46" t="s">
        <v>143</v>
      </c>
      <c r="C54" s="44" t="s">
        <v>144</v>
      </c>
      <c r="D54" s="44">
        <v>109720</v>
      </c>
      <c r="E54" s="44" t="s">
        <v>7</v>
      </c>
      <c r="F54" s="44" t="s">
        <v>8</v>
      </c>
      <c r="G54" s="44">
        <f>VLOOKUP($D54,CLASS!$D$2:$W$405,11,FALSE)</f>
        <v>89</v>
      </c>
      <c r="H54" s="44">
        <f>VLOOKUP($D54,CLASS!$D$2:$W$405,4,FALSE)</f>
        <v>0</v>
      </c>
      <c r="I54" s="45">
        <f t="shared" si="0"/>
        <v>89</v>
      </c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1" x14ac:dyDescent="0.25">
      <c r="A55" s="47" t="s">
        <v>30</v>
      </c>
      <c r="B55" s="45" t="s">
        <v>258</v>
      </c>
      <c r="C55" s="44" t="s">
        <v>259</v>
      </c>
      <c r="D55" s="44">
        <v>2009</v>
      </c>
      <c r="E55" s="44" t="s">
        <v>12</v>
      </c>
      <c r="F55" s="44" t="s">
        <v>35</v>
      </c>
      <c r="G55" s="44">
        <f>VLOOKUP($D55,CLASS!$D$2:$W$405,11,FALSE)</f>
        <v>78</v>
      </c>
      <c r="H55" s="44">
        <f>VLOOKUP($D55,CLASS!$D$2:$W$405,4,FALSE)</f>
        <v>10</v>
      </c>
      <c r="I55" s="45">
        <f t="shared" si="0"/>
        <v>88</v>
      </c>
      <c r="J55" s="45"/>
      <c r="K55" s="45"/>
      <c r="L55" s="12"/>
      <c r="M55" s="45"/>
      <c r="N55" s="4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45"/>
      <c r="Z55" s="45"/>
      <c r="AA55" s="12"/>
      <c r="AB55" s="8"/>
      <c r="AC55" s="8"/>
      <c r="AD55" s="14"/>
      <c r="AE55" s="26"/>
      <c r="AF55" s="8"/>
      <c r="AG55" s="8"/>
      <c r="AH55" s="8"/>
      <c r="AI55" s="8"/>
      <c r="AJ55" s="8"/>
      <c r="AK55" s="8"/>
      <c r="AL55" s="8"/>
      <c r="AM55" s="8"/>
      <c r="AN55" s="14"/>
      <c r="AO55" s="8"/>
    </row>
    <row r="56" spans="1:41" x14ac:dyDescent="0.25">
      <c r="A56" s="47" t="s">
        <v>30</v>
      </c>
      <c r="B56" s="45" t="s">
        <v>175</v>
      </c>
      <c r="C56" s="44" t="s">
        <v>159</v>
      </c>
      <c r="D56" s="44">
        <v>120278</v>
      </c>
      <c r="E56" s="44" t="s">
        <v>11</v>
      </c>
      <c r="F56" s="44" t="s">
        <v>8</v>
      </c>
      <c r="G56" s="44">
        <f>VLOOKUP($D56,CLASS!$D$2:$W$405,11,FALSE)</f>
        <v>83</v>
      </c>
      <c r="H56" s="44">
        <f>VLOOKUP($D56,CLASS!$D$2:$W$405,4,FALSE)</f>
        <v>5</v>
      </c>
      <c r="I56" s="45">
        <f t="shared" si="0"/>
        <v>88</v>
      </c>
      <c r="K56" s="47"/>
      <c r="L56" s="12"/>
      <c r="M56" s="47"/>
      <c r="N56" s="47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47"/>
      <c r="Z56" s="47"/>
      <c r="AA56" s="12"/>
      <c r="AB56" s="8"/>
      <c r="AC56" s="8"/>
      <c r="AD56" s="14"/>
      <c r="AE56" s="26"/>
      <c r="AF56" s="8"/>
      <c r="AG56" s="8"/>
      <c r="AH56" s="8"/>
      <c r="AI56" s="8"/>
      <c r="AJ56" s="8"/>
      <c r="AK56" s="8"/>
      <c r="AL56" s="8"/>
      <c r="AM56" s="8"/>
      <c r="AN56" s="14"/>
      <c r="AO56" s="26"/>
    </row>
    <row r="57" spans="1:41" x14ac:dyDescent="0.25">
      <c r="A57" s="47" t="s">
        <v>30</v>
      </c>
      <c r="B57" s="45" t="s">
        <v>127</v>
      </c>
      <c r="C57" s="44" t="s">
        <v>413</v>
      </c>
      <c r="D57" s="44">
        <v>113616</v>
      </c>
      <c r="E57" s="44" t="s">
        <v>11</v>
      </c>
      <c r="F57" s="44" t="s">
        <v>8</v>
      </c>
      <c r="G57" s="44">
        <f>VLOOKUP($D57,CLASS!$D$2:$W$405,11,FALSE)</f>
        <v>83</v>
      </c>
      <c r="H57" s="44">
        <f>VLOOKUP($D57,CLASS!$D$2:$W$405,4,FALSE)</f>
        <v>5</v>
      </c>
      <c r="I57" s="45">
        <f t="shared" si="0"/>
        <v>88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</row>
    <row r="58" spans="1:41" ht="15.75" thickBot="1" x14ac:dyDescent="0.3">
      <c r="A58" s="47" t="s">
        <v>30</v>
      </c>
      <c r="B58" s="46" t="s">
        <v>112</v>
      </c>
      <c r="C58" s="44" t="s">
        <v>113</v>
      </c>
      <c r="D58" s="44">
        <v>84275</v>
      </c>
      <c r="E58" s="44" t="s">
        <v>7</v>
      </c>
      <c r="F58" s="44" t="s">
        <v>35</v>
      </c>
      <c r="G58" s="44">
        <f>VLOOKUP($D58,CLASS!$D$2:$W$405,11,FALSE)</f>
        <v>87</v>
      </c>
      <c r="H58" s="44">
        <f>VLOOKUP($D58,CLASS!$D$2:$W$405,4,FALSE)</f>
        <v>0</v>
      </c>
      <c r="I58" s="45">
        <f t="shared" si="0"/>
        <v>87</v>
      </c>
      <c r="J58" s="45"/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1" ht="15.75" thickBot="1" x14ac:dyDescent="0.3">
      <c r="A59" s="47" t="s">
        <v>30</v>
      </c>
      <c r="B59" s="45" t="s">
        <v>67</v>
      </c>
      <c r="C59" s="44" t="s">
        <v>410</v>
      </c>
      <c r="D59" s="44">
        <v>133354</v>
      </c>
      <c r="E59" s="44" t="s">
        <v>13</v>
      </c>
      <c r="F59" s="44" t="s">
        <v>8</v>
      </c>
      <c r="G59" s="44">
        <f>VLOOKUP($D59,CLASS!$D$2:$W$405,11,FALSE)</f>
        <v>70</v>
      </c>
      <c r="H59" s="44">
        <f>VLOOKUP($D59,CLASS!$D$2:$W$405,4,FALSE)</f>
        <v>15</v>
      </c>
      <c r="I59" s="45">
        <f t="shared" si="0"/>
        <v>85</v>
      </c>
      <c r="J59" s="48">
        <v>899</v>
      </c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1" x14ac:dyDescent="0.25">
      <c r="A60" s="47" t="s">
        <v>30</v>
      </c>
      <c r="B60" s="46" t="s">
        <v>67</v>
      </c>
      <c r="C60" s="44" t="s">
        <v>324</v>
      </c>
      <c r="D60" s="44">
        <v>133250</v>
      </c>
      <c r="E60" s="44" t="s">
        <v>12</v>
      </c>
      <c r="F60" s="44" t="s">
        <v>8</v>
      </c>
      <c r="G60" s="44">
        <f>VLOOKUP($D60,CLASS!$D$2:$W$405,11,FALSE)</f>
        <v>74</v>
      </c>
      <c r="H60" s="44">
        <f>VLOOKUP($D60,CLASS!$D$2:$W$405,4,FALSE)</f>
        <v>10</v>
      </c>
      <c r="I60" s="45">
        <f t="shared" si="0"/>
        <v>84</v>
      </c>
      <c r="L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AA60" s="12"/>
      <c r="AB60" s="8"/>
      <c r="AC60" s="8"/>
      <c r="AD60" s="14"/>
      <c r="AE60" s="26"/>
      <c r="AF60" s="8"/>
      <c r="AG60" s="8"/>
      <c r="AH60" s="8"/>
      <c r="AI60" s="8"/>
      <c r="AJ60" s="8"/>
      <c r="AK60" s="8"/>
      <c r="AL60" s="8"/>
      <c r="AM60" s="8"/>
      <c r="AN60" s="14"/>
      <c r="AO60" s="8"/>
    </row>
    <row r="61" spans="1:41" x14ac:dyDescent="0.25">
      <c r="A61" s="47" t="s">
        <v>30</v>
      </c>
      <c r="B61" s="45" t="s">
        <v>285</v>
      </c>
      <c r="C61" s="44" t="s">
        <v>407</v>
      </c>
      <c r="D61" s="44">
        <v>89952</v>
      </c>
      <c r="E61" s="44" t="s">
        <v>11</v>
      </c>
      <c r="F61" s="44" t="s">
        <v>35</v>
      </c>
      <c r="G61" s="44">
        <f>VLOOKUP($D61,CLASS!$D$2:$W$405,11,FALSE)</f>
        <v>79</v>
      </c>
      <c r="H61" s="44">
        <f>VLOOKUP($D61,CLASS!$D$2:$W$405,4,FALSE)</f>
        <v>5</v>
      </c>
      <c r="I61" s="45">
        <f t="shared" si="0"/>
        <v>84</v>
      </c>
      <c r="J61" s="46"/>
      <c r="L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</row>
    <row r="62" spans="1:41" x14ac:dyDescent="0.25">
      <c r="A62" s="47" t="s">
        <v>30</v>
      </c>
      <c r="B62" s="46" t="s">
        <v>97</v>
      </c>
      <c r="C62" s="44" t="s">
        <v>244</v>
      </c>
      <c r="D62" s="44">
        <v>110228</v>
      </c>
      <c r="E62" s="44" t="s">
        <v>12</v>
      </c>
      <c r="F62" s="44" t="s">
        <v>35</v>
      </c>
      <c r="G62" s="44">
        <f>VLOOKUP($D62,CLASS!$D$2:$W$405,11,FALSE)</f>
        <v>73</v>
      </c>
      <c r="H62" s="44">
        <f>VLOOKUP($D62,CLASS!$D$2:$W$405,4,FALSE)</f>
        <v>10</v>
      </c>
      <c r="I62" s="45">
        <f t="shared" si="0"/>
        <v>83</v>
      </c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47" t="s">
        <v>30</v>
      </c>
      <c r="B63" s="46" t="s">
        <v>90</v>
      </c>
      <c r="C63" s="44" t="s">
        <v>164</v>
      </c>
      <c r="D63" s="44">
        <v>101351</v>
      </c>
      <c r="E63" s="44" t="s">
        <v>11</v>
      </c>
      <c r="F63" s="44" t="s">
        <v>8</v>
      </c>
      <c r="G63" s="44">
        <f>VLOOKUP($D63,CLASS!$D$2:$W$405,11,FALSE)</f>
        <v>76</v>
      </c>
      <c r="H63" s="44">
        <f>VLOOKUP($D63,CLASS!$D$2:$W$405,4,FALSE)</f>
        <v>5</v>
      </c>
      <c r="I63" s="45">
        <f t="shared" si="0"/>
        <v>81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47" t="s">
        <v>30</v>
      </c>
      <c r="B64" s="46" t="s">
        <v>280</v>
      </c>
      <c r="C64" s="44" t="s">
        <v>183</v>
      </c>
      <c r="D64" s="44">
        <v>130607</v>
      </c>
      <c r="E64" s="44" t="s">
        <v>12</v>
      </c>
      <c r="F64" s="44" t="s">
        <v>8</v>
      </c>
      <c r="G64" s="44">
        <f>VLOOKUP($D64,CLASS!$D$2:$W$405,11,FALSE)</f>
        <v>69</v>
      </c>
      <c r="H64" s="44">
        <f>VLOOKUP($D64,CLASS!$D$2:$W$405,4,FALSE)</f>
        <v>10</v>
      </c>
      <c r="I64" s="45">
        <f t="shared" si="0"/>
        <v>79</v>
      </c>
      <c r="J64" s="45"/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7" t="s">
        <v>30</v>
      </c>
      <c r="B65" s="46" t="s">
        <v>138</v>
      </c>
      <c r="C65" s="44" t="s">
        <v>289</v>
      </c>
      <c r="D65" s="44">
        <v>128211</v>
      </c>
      <c r="E65" s="44" t="s">
        <v>12</v>
      </c>
      <c r="F65" s="44" t="s">
        <v>8</v>
      </c>
      <c r="G65" s="44">
        <f>VLOOKUP($D65,CLASS!$D$2:$W$405,11,FALSE)</f>
        <v>67</v>
      </c>
      <c r="H65" s="44">
        <f>VLOOKUP($D65,CLASS!$D$2:$W$405,4,FALSE)</f>
        <v>10</v>
      </c>
      <c r="I65" s="45">
        <f t="shared" si="0"/>
        <v>77</v>
      </c>
      <c r="J65" s="45"/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47" t="s">
        <v>30</v>
      </c>
      <c r="B66" s="45" t="s">
        <v>127</v>
      </c>
      <c r="C66" s="44" t="s">
        <v>311</v>
      </c>
      <c r="D66" s="44">
        <v>132111</v>
      </c>
      <c r="E66" s="44" t="s">
        <v>12</v>
      </c>
      <c r="F66" s="44" t="s">
        <v>8</v>
      </c>
      <c r="G66" s="44">
        <f>VLOOKUP($D66,CLASS!$D$2:$W$405,11,FALSE)</f>
        <v>67</v>
      </c>
      <c r="H66" s="44">
        <f>VLOOKUP($D66,CLASS!$D$2:$W$405,4,FALSE)</f>
        <v>10</v>
      </c>
      <c r="I66" s="45">
        <f t="shared" ref="I66:I129" si="1">IF(IF(G66,G66+H66,0)&lt;=100,IF(G66,G66+H66,0),100)</f>
        <v>77</v>
      </c>
      <c r="J66" s="45"/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s="45" customFormat="1" x14ac:dyDescent="0.25">
      <c r="A67" s="47" t="s">
        <v>30</v>
      </c>
      <c r="B67" s="45" t="s">
        <v>175</v>
      </c>
      <c r="C67" s="44" t="s">
        <v>350</v>
      </c>
      <c r="D67" s="44">
        <v>29170</v>
      </c>
      <c r="E67" s="44" t="s">
        <v>13</v>
      </c>
      <c r="F67" s="44" t="s">
        <v>35</v>
      </c>
      <c r="G67" s="44">
        <f>VLOOKUP($D67,CLASS!$D$2:$W$405,11,FALSE)</f>
        <v>61</v>
      </c>
      <c r="H67" s="44">
        <f>VLOOKUP($D67,CLASS!$D$2:$W$405,4,FALSE)</f>
        <v>15</v>
      </c>
      <c r="I67" s="45">
        <f t="shared" si="1"/>
        <v>76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47" t="s">
        <v>30</v>
      </c>
      <c r="B68" s="46" t="s">
        <v>131</v>
      </c>
      <c r="C68" s="44" t="s">
        <v>276</v>
      </c>
      <c r="D68" s="44">
        <v>132643</v>
      </c>
      <c r="E68" s="44" t="s">
        <v>12</v>
      </c>
      <c r="F68" s="44" t="s">
        <v>8</v>
      </c>
      <c r="G68" s="44">
        <f>VLOOKUP($D68,CLASS!$D$2:$W$405,11,FALSE)</f>
        <v>65</v>
      </c>
      <c r="H68" s="44">
        <f>VLOOKUP($D68,CLASS!$D$2:$W$405,4,FALSE)</f>
        <v>10</v>
      </c>
      <c r="I68" s="45">
        <f t="shared" si="1"/>
        <v>75</v>
      </c>
      <c r="J68" s="45"/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47" t="s">
        <v>30</v>
      </c>
      <c r="B69" s="46" t="s">
        <v>88</v>
      </c>
      <c r="C69" s="44" t="s">
        <v>375</v>
      </c>
      <c r="D69" s="44">
        <v>128398</v>
      </c>
      <c r="E69" s="44" t="s">
        <v>13</v>
      </c>
      <c r="F69" s="44" t="s">
        <v>8</v>
      </c>
      <c r="G69" s="44">
        <f>VLOOKUP($D69,CLASS!$D$2:$W$405,11,FALSE)</f>
        <v>0</v>
      </c>
      <c r="H69" s="44">
        <f>VLOOKUP($D69,CLASS!$D$2:$W$405,4,FALSE)</f>
        <v>15</v>
      </c>
      <c r="I69" s="45">
        <f t="shared" si="1"/>
        <v>0</v>
      </c>
      <c r="J69" s="45"/>
      <c r="L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</row>
    <row r="70" spans="1:47" x14ac:dyDescent="0.25">
      <c r="A70" s="47" t="s">
        <v>30</v>
      </c>
      <c r="B70" s="46" t="s">
        <v>67</v>
      </c>
      <c r="C70" s="44" t="s">
        <v>226</v>
      </c>
      <c r="D70" s="44">
        <v>112818</v>
      </c>
      <c r="E70" s="44" t="s">
        <v>11</v>
      </c>
      <c r="F70" s="44" t="s">
        <v>35</v>
      </c>
      <c r="G70" s="44">
        <f>VLOOKUP($D70,CLASS!$D$2:$W$405,11,FALSE)</f>
        <v>0</v>
      </c>
      <c r="H70" s="44">
        <f>VLOOKUP($D70,CLASS!$D$2:$W$405,4,FALSE)</f>
        <v>5</v>
      </c>
      <c r="I70" s="45">
        <f t="shared" si="1"/>
        <v>0</v>
      </c>
      <c r="L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</row>
    <row r="71" spans="1:47" x14ac:dyDescent="0.25">
      <c r="A71" s="47" t="s">
        <v>30</v>
      </c>
      <c r="B71" s="46" t="s">
        <v>86</v>
      </c>
      <c r="C71" s="44" t="s">
        <v>94</v>
      </c>
      <c r="D71" s="44">
        <v>103289</v>
      </c>
      <c r="E71" s="44" t="s">
        <v>23</v>
      </c>
      <c r="F71" s="44" t="s">
        <v>8</v>
      </c>
      <c r="G71" s="44">
        <f>VLOOKUP($D71,CLASS!$D$2:$W$405,11,FALSE)</f>
        <v>0</v>
      </c>
      <c r="H71" s="44">
        <f>VLOOKUP($D71,CLASS!$D$2:$W$405,4,FALSE)</f>
        <v>0</v>
      </c>
      <c r="I71" s="45">
        <f t="shared" si="1"/>
        <v>0</v>
      </c>
      <c r="J71" s="45"/>
      <c r="L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</row>
    <row r="72" spans="1:47" x14ac:dyDescent="0.25">
      <c r="A72" s="47" t="s">
        <v>30</v>
      </c>
      <c r="B72" s="46" t="s">
        <v>153</v>
      </c>
      <c r="C72" s="44" t="s">
        <v>154</v>
      </c>
      <c r="D72" s="44">
        <v>107153</v>
      </c>
      <c r="E72" s="44" t="s">
        <v>7</v>
      </c>
      <c r="F72" s="44" t="s">
        <v>8</v>
      </c>
      <c r="G72" s="44">
        <f>VLOOKUP($D72,CLASS!$D$2:$W$405,11,FALSE)</f>
        <v>0</v>
      </c>
      <c r="H72" s="44">
        <f>VLOOKUP($D72,CLASS!$D$2:$W$405,4,FALSE)</f>
        <v>0</v>
      </c>
      <c r="I72" s="45">
        <f t="shared" si="1"/>
        <v>0</v>
      </c>
      <c r="J72" s="46"/>
      <c r="L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</row>
    <row r="73" spans="1:47" x14ac:dyDescent="0.25">
      <c r="A73" s="47" t="s">
        <v>26</v>
      </c>
      <c r="B73" s="46" t="s">
        <v>86</v>
      </c>
      <c r="C73" s="44" t="s">
        <v>87</v>
      </c>
      <c r="D73" s="44">
        <v>91579</v>
      </c>
      <c r="E73" s="44" t="s">
        <v>23</v>
      </c>
      <c r="F73" s="44" t="s">
        <v>8</v>
      </c>
      <c r="G73" s="44">
        <f>VLOOKUP($D73,CLASS!$D$2:$W$405,11,FALSE)</f>
        <v>94</v>
      </c>
      <c r="H73" s="44">
        <f>VLOOKUP($D73,CLASS!$D$2:$W$405,4,FALSE)</f>
        <v>0</v>
      </c>
      <c r="I73" s="45">
        <f t="shared" si="1"/>
        <v>94</v>
      </c>
      <c r="J73" s="45"/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8"/>
    </row>
    <row r="74" spans="1:47" x14ac:dyDescent="0.25">
      <c r="A74" s="47" t="s">
        <v>26</v>
      </c>
      <c r="B74" s="46" t="s">
        <v>183</v>
      </c>
      <c r="C74" s="44" t="s">
        <v>184</v>
      </c>
      <c r="D74" s="44">
        <v>130250</v>
      </c>
      <c r="E74" s="44" t="s">
        <v>11</v>
      </c>
      <c r="F74" s="44" t="s">
        <v>8</v>
      </c>
      <c r="G74" s="44">
        <f>VLOOKUP($D74,CLASS!$D$2:$W$405,11,FALSE)</f>
        <v>81</v>
      </c>
      <c r="H74" s="44">
        <f>VLOOKUP($D74,CLASS!$D$2:$W$405,4,FALSE)</f>
        <v>5</v>
      </c>
      <c r="I74" s="45">
        <f t="shared" si="1"/>
        <v>86</v>
      </c>
      <c r="J74" s="45"/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  <c r="AP74" s="45"/>
      <c r="AQ74" s="45"/>
      <c r="AR74" s="45"/>
      <c r="AS74" s="45"/>
      <c r="AT74" s="45"/>
      <c r="AU74" s="45"/>
    </row>
    <row r="75" spans="1:47" x14ac:dyDescent="0.25">
      <c r="A75" s="47" t="s">
        <v>26</v>
      </c>
      <c r="B75" s="46" t="s">
        <v>151</v>
      </c>
      <c r="C75" s="44" t="s">
        <v>336</v>
      </c>
      <c r="D75" s="44">
        <v>119717</v>
      </c>
      <c r="E75" s="44" t="s">
        <v>13</v>
      </c>
      <c r="F75" s="44" t="s">
        <v>8</v>
      </c>
      <c r="G75" s="44">
        <f>VLOOKUP($D75,CLASS!$D$2:$W$405,11,FALSE)</f>
        <v>70</v>
      </c>
      <c r="H75" s="44">
        <f>VLOOKUP($D75,CLASS!$D$2:$W$405,4,FALSE)</f>
        <v>15</v>
      </c>
      <c r="I75" s="45">
        <f t="shared" si="1"/>
        <v>85</v>
      </c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</row>
    <row r="76" spans="1:47" x14ac:dyDescent="0.25">
      <c r="A76" s="47" t="s">
        <v>26</v>
      </c>
      <c r="B76" s="46" t="s">
        <v>182</v>
      </c>
      <c r="C76" s="44" t="s">
        <v>87</v>
      </c>
      <c r="D76" s="44">
        <v>124370</v>
      </c>
      <c r="E76" s="44" t="s">
        <v>11</v>
      </c>
      <c r="F76" s="44" t="s">
        <v>44</v>
      </c>
      <c r="G76" s="44">
        <f>VLOOKUP($D76,CLASS!$D$2:$W$405,11,FALSE)</f>
        <v>77</v>
      </c>
      <c r="H76" s="44">
        <f>VLOOKUP($D76,CLASS!$D$2:$W$405,4,FALSE)</f>
        <v>5</v>
      </c>
      <c r="I76" s="45">
        <f t="shared" si="1"/>
        <v>82</v>
      </c>
      <c r="J76" s="47"/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</row>
    <row r="77" spans="1:47" x14ac:dyDescent="0.25">
      <c r="A77" s="47" t="s">
        <v>26</v>
      </c>
      <c r="B77" s="46" t="s">
        <v>183</v>
      </c>
      <c r="C77" s="44" t="s">
        <v>327</v>
      </c>
      <c r="D77" s="44">
        <v>131735</v>
      </c>
      <c r="E77" s="44" t="s">
        <v>13</v>
      </c>
      <c r="F77" s="44" t="s">
        <v>8</v>
      </c>
      <c r="G77" s="44">
        <f>VLOOKUP($D77,CLASS!$D$2:$W$405,11,FALSE)</f>
        <v>66</v>
      </c>
      <c r="H77" s="44">
        <f>VLOOKUP($D77,CLASS!$D$2:$W$405,4,FALSE)</f>
        <v>15</v>
      </c>
      <c r="I77" s="45">
        <f t="shared" si="1"/>
        <v>81</v>
      </c>
      <c r="J77" s="46"/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45"/>
      <c r="Z77" s="45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  <c r="AP77" s="45"/>
      <c r="AQ77" s="45"/>
      <c r="AR77" s="45"/>
      <c r="AS77" s="45"/>
      <c r="AT77" s="45"/>
      <c r="AU77" s="45"/>
    </row>
    <row r="78" spans="1:47" ht="15.75" thickBot="1" x14ac:dyDescent="0.3">
      <c r="A78" s="47" t="s">
        <v>26</v>
      </c>
      <c r="B78" s="45" t="s">
        <v>67</v>
      </c>
      <c r="C78" s="44" t="s">
        <v>208</v>
      </c>
      <c r="D78" s="44">
        <v>116239</v>
      </c>
      <c r="E78" s="44" t="s">
        <v>12</v>
      </c>
      <c r="F78" s="44" t="s">
        <v>35</v>
      </c>
      <c r="G78" s="44">
        <f>VLOOKUP($D78,CLASS!$D$2:$W$405,11,FALSE)</f>
        <v>66</v>
      </c>
      <c r="H78" s="44">
        <f>VLOOKUP($D78,CLASS!$D$2:$W$405,4,FALSE)</f>
        <v>10</v>
      </c>
      <c r="I78" s="45">
        <f t="shared" si="1"/>
        <v>76</v>
      </c>
      <c r="J78" s="45"/>
      <c r="L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</row>
    <row r="79" spans="1:47" ht="15.75" thickBot="1" x14ac:dyDescent="0.3">
      <c r="A79" s="47" t="s">
        <v>26</v>
      </c>
      <c r="B79" s="45" t="s">
        <v>239</v>
      </c>
      <c r="C79" s="44" t="s">
        <v>208</v>
      </c>
      <c r="D79" s="44">
        <v>133843</v>
      </c>
      <c r="E79" s="44" t="s">
        <v>13</v>
      </c>
      <c r="F79" s="44" t="s">
        <v>42</v>
      </c>
      <c r="G79" s="44">
        <f>VLOOKUP($D79,CLASS!$D$2:$W$405,11,FALSE)</f>
        <v>45</v>
      </c>
      <c r="H79" s="44">
        <f>VLOOKUP($D79,CLASS!$D$2:$W$405,4,FALSE)</f>
        <v>15</v>
      </c>
      <c r="I79" s="45">
        <f t="shared" si="1"/>
        <v>60</v>
      </c>
      <c r="J79" s="48">
        <v>564</v>
      </c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  <c r="AP79" s="47"/>
      <c r="AQ79" s="47"/>
      <c r="AR79" s="47"/>
      <c r="AS79" s="47"/>
      <c r="AT79" s="47"/>
      <c r="AU79" s="47"/>
    </row>
    <row r="80" spans="1:47" x14ac:dyDescent="0.25">
      <c r="A80" s="47" t="s">
        <v>26</v>
      </c>
      <c r="B80" s="46" t="s">
        <v>325</v>
      </c>
      <c r="C80" s="44" t="s">
        <v>326</v>
      </c>
      <c r="D80" s="44">
        <v>127749</v>
      </c>
      <c r="E80" s="44" t="s">
        <v>13</v>
      </c>
      <c r="F80" s="44" t="s">
        <v>36</v>
      </c>
      <c r="G80" s="44">
        <f>VLOOKUP($D80,CLASS!$D$2:$W$405,11,FALSE)</f>
        <v>0</v>
      </c>
      <c r="H80" s="44">
        <f>VLOOKUP($D80,CLASS!$D$2:$W$405,4,FALSE)</f>
        <v>15</v>
      </c>
      <c r="I80" s="45">
        <f t="shared" si="1"/>
        <v>0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7" x14ac:dyDescent="0.25">
      <c r="A81" s="47" t="s">
        <v>26</v>
      </c>
      <c r="B81" s="46" t="s">
        <v>331</v>
      </c>
      <c r="C81" s="44" t="s">
        <v>332</v>
      </c>
      <c r="D81" s="44">
        <v>114087</v>
      </c>
      <c r="E81" s="44" t="s">
        <v>13</v>
      </c>
      <c r="F81" s="44" t="s">
        <v>36</v>
      </c>
      <c r="G81" s="44">
        <f>VLOOKUP($D81,CLASS!$D$2:$W$405,11,FALSE)</f>
        <v>0</v>
      </c>
      <c r="H81" s="44">
        <f>VLOOKUP($D81,CLASS!$D$2:$W$405,4,FALSE)</f>
        <v>15</v>
      </c>
      <c r="I81" s="45">
        <f t="shared" si="1"/>
        <v>0</v>
      </c>
      <c r="L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</row>
    <row r="82" spans="1:47" x14ac:dyDescent="0.25">
      <c r="A82" s="47" t="s">
        <v>26</v>
      </c>
      <c r="B82" s="46" t="s">
        <v>127</v>
      </c>
      <c r="C82" s="44" t="s">
        <v>382</v>
      </c>
      <c r="D82" s="44">
        <v>126200</v>
      </c>
      <c r="E82" s="44" t="s">
        <v>13</v>
      </c>
      <c r="F82" s="44" t="s">
        <v>8</v>
      </c>
      <c r="G82" s="44">
        <f>VLOOKUP($D82,CLASS!$D$2:$W$405,11,FALSE)</f>
        <v>0</v>
      </c>
      <c r="H82" s="44">
        <f>VLOOKUP($D82,CLASS!$D$2:$W$405,4,FALSE)</f>
        <v>15</v>
      </c>
      <c r="I82" s="45">
        <f t="shared" si="1"/>
        <v>0</v>
      </c>
      <c r="J82" s="46"/>
      <c r="L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8"/>
      <c r="AP82" s="47"/>
      <c r="AQ82" s="47"/>
      <c r="AR82" s="47"/>
      <c r="AS82" s="47"/>
      <c r="AT82" s="47"/>
      <c r="AU82" s="47"/>
    </row>
    <row r="83" spans="1:47" x14ac:dyDescent="0.25">
      <c r="A83" s="47" t="s">
        <v>26</v>
      </c>
      <c r="B83" s="46" t="s">
        <v>383</v>
      </c>
      <c r="C83" s="44" t="s">
        <v>214</v>
      </c>
      <c r="D83" s="44">
        <v>104452</v>
      </c>
      <c r="E83" s="44" t="s">
        <v>13</v>
      </c>
      <c r="F83" s="44" t="s">
        <v>43</v>
      </c>
      <c r="G83" s="44">
        <f>VLOOKUP($D83,CLASS!$D$2:$W$405,11,FALSE)</f>
        <v>0</v>
      </c>
      <c r="H83" s="44">
        <f>VLOOKUP($D83,CLASS!$D$2:$W$405,4,FALSE)</f>
        <v>15</v>
      </c>
      <c r="I83" s="45">
        <f t="shared" si="1"/>
        <v>0</v>
      </c>
      <c r="J83" s="45"/>
      <c r="K83" s="45"/>
      <c r="L83" s="12"/>
      <c r="M83" s="45"/>
      <c r="N83" s="45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8"/>
      <c r="AP83" s="47"/>
      <c r="AQ83" s="47"/>
      <c r="AR83" s="47"/>
      <c r="AS83" s="47"/>
      <c r="AT83" s="47"/>
      <c r="AU83" s="47"/>
    </row>
    <row r="84" spans="1:47" x14ac:dyDescent="0.25">
      <c r="A84" s="47" t="s">
        <v>26</v>
      </c>
      <c r="B84" s="46" t="s">
        <v>248</v>
      </c>
      <c r="C84" s="44" t="s">
        <v>249</v>
      </c>
      <c r="D84" s="44">
        <v>127420</v>
      </c>
      <c r="E84" s="44" t="s">
        <v>12</v>
      </c>
      <c r="F84" s="44" t="s">
        <v>8</v>
      </c>
      <c r="G84" s="44">
        <f>VLOOKUP($D84,CLASS!$D$2:$W$405,11,FALSE)</f>
        <v>0</v>
      </c>
      <c r="H84" s="44">
        <f>VLOOKUP($D84,CLASS!$D$2:$W$405,4,FALSE)</f>
        <v>10</v>
      </c>
      <c r="I84" s="45">
        <f t="shared" si="1"/>
        <v>0</v>
      </c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7" x14ac:dyDescent="0.25">
      <c r="A85" s="47" t="s">
        <v>26</v>
      </c>
      <c r="B85" s="46" t="s">
        <v>65</v>
      </c>
      <c r="C85" s="44" t="s">
        <v>266</v>
      </c>
      <c r="D85" s="44">
        <v>110699</v>
      </c>
      <c r="E85" s="44" t="s">
        <v>12</v>
      </c>
      <c r="F85" s="44" t="s">
        <v>8</v>
      </c>
      <c r="G85" s="44">
        <f>VLOOKUP($D85,CLASS!$D$2:$W$405,11,FALSE)</f>
        <v>0</v>
      </c>
      <c r="H85" s="44">
        <f>VLOOKUP($D85,CLASS!$D$2:$W$405,4,FALSE)</f>
        <v>10</v>
      </c>
      <c r="I85" s="45">
        <f t="shared" si="1"/>
        <v>0</v>
      </c>
      <c r="J85" s="45"/>
      <c r="L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A85" s="12"/>
      <c r="AB85" s="8"/>
      <c r="AC85" s="8"/>
      <c r="AD85" s="14"/>
      <c r="AE85" s="26"/>
      <c r="AF85" s="8"/>
      <c r="AG85" s="8"/>
      <c r="AH85" s="8"/>
      <c r="AI85" s="8"/>
      <c r="AJ85" s="8"/>
      <c r="AK85" s="8"/>
      <c r="AL85" s="8"/>
      <c r="AM85" s="8"/>
      <c r="AN85" s="14"/>
      <c r="AO85" s="8"/>
    </row>
    <row r="86" spans="1:47" x14ac:dyDescent="0.25">
      <c r="A86" s="47" t="s">
        <v>26</v>
      </c>
      <c r="B86" s="46" t="s">
        <v>270</v>
      </c>
      <c r="C86" s="44" t="s">
        <v>301</v>
      </c>
      <c r="D86" s="44">
        <v>108297</v>
      </c>
      <c r="E86" s="44" t="s">
        <v>12</v>
      </c>
      <c r="F86" s="44" t="s">
        <v>8</v>
      </c>
      <c r="G86" s="44">
        <f>VLOOKUP($D86,CLASS!$D$2:$W$405,11,FALSE)</f>
        <v>0</v>
      </c>
      <c r="H86" s="44">
        <f>VLOOKUP($D86,CLASS!$D$2:$W$405,4,FALSE)</f>
        <v>10</v>
      </c>
      <c r="I86" s="45">
        <f t="shared" si="1"/>
        <v>0</v>
      </c>
      <c r="L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AA86" s="12"/>
      <c r="AB86" s="8"/>
      <c r="AC86" s="8"/>
      <c r="AD86" s="14"/>
      <c r="AE86" s="26"/>
      <c r="AF86" s="8"/>
      <c r="AG86" s="8"/>
      <c r="AH86" s="8"/>
      <c r="AI86" s="8"/>
      <c r="AJ86" s="8"/>
      <c r="AK86" s="8"/>
      <c r="AL86" s="8"/>
      <c r="AM86" s="8"/>
      <c r="AN86" s="14"/>
      <c r="AO86" s="8"/>
    </row>
    <row r="87" spans="1:47" s="45" customFormat="1" x14ac:dyDescent="0.25">
      <c r="A87" s="47" t="s">
        <v>26</v>
      </c>
      <c r="B87" s="46" t="s">
        <v>317</v>
      </c>
      <c r="C87" s="44" t="s">
        <v>318</v>
      </c>
      <c r="D87" s="44">
        <v>131683</v>
      </c>
      <c r="E87" s="44" t="s">
        <v>12</v>
      </c>
      <c r="F87" s="44" t="s">
        <v>8</v>
      </c>
      <c r="G87" s="44">
        <f>VLOOKUP($D87,CLASS!$D$2:$W$405,11,FALSE)</f>
        <v>0</v>
      </c>
      <c r="H87" s="44">
        <f>VLOOKUP($D87,CLASS!$D$2:$W$405,4,FALSE)</f>
        <v>10</v>
      </c>
      <c r="I87" s="45">
        <f t="shared" si="1"/>
        <v>0</v>
      </c>
      <c r="L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AA87" s="12"/>
      <c r="AB87" s="8"/>
      <c r="AC87" s="8"/>
      <c r="AD87" s="14"/>
      <c r="AE87" s="26"/>
      <c r="AF87" s="8"/>
      <c r="AG87" s="8"/>
      <c r="AH87" s="8"/>
      <c r="AI87" s="8"/>
      <c r="AJ87" s="8"/>
      <c r="AK87" s="8"/>
      <c r="AL87" s="8"/>
      <c r="AM87" s="8"/>
      <c r="AN87" s="14"/>
      <c r="AO87" s="8"/>
    </row>
    <row r="88" spans="1:47" x14ac:dyDescent="0.25">
      <c r="A88" s="47" t="s">
        <v>26</v>
      </c>
      <c r="B88" s="46" t="s">
        <v>125</v>
      </c>
      <c r="C88" s="44" t="s">
        <v>215</v>
      </c>
      <c r="D88" s="44">
        <v>123507</v>
      </c>
      <c r="E88" s="44" t="s">
        <v>11</v>
      </c>
      <c r="F88" s="44" t="s">
        <v>8</v>
      </c>
      <c r="G88" s="44">
        <f>VLOOKUP($D88,CLASS!$D$2:$W$405,11,FALSE)</f>
        <v>0</v>
      </c>
      <c r="H88" s="44">
        <f>VLOOKUP($D88,CLASS!$D$2:$W$405,4,FALSE)</f>
        <v>5</v>
      </c>
      <c r="I88" s="45">
        <f t="shared" si="1"/>
        <v>0</v>
      </c>
      <c r="K88" s="47"/>
      <c r="L88" s="12"/>
      <c r="M88" s="47"/>
      <c r="N88" s="47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47"/>
      <c r="Z88" s="47"/>
      <c r="AA88" s="12"/>
      <c r="AB88" s="8"/>
      <c r="AC88" s="8"/>
      <c r="AD88" s="14"/>
      <c r="AE88" s="26"/>
      <c r="AF88" s="8"/>
      <c r="AG88" s="8"/>
      <c r="AH88" s="8"/>
      <c r="AI88" s="8"/>
      <c r="AJ88" s="8"/>
      <c r="AK88" s="8"/>
      <c r="AL88" s="8"/>
      <c r="AM88" s="8"/>
      <c r="AN88" s="14"/>
      <c r="AO88" s="26"/>
    </row>
    <row r="89" spans="1:47" x14ac:dyDescent="0.25">
      <c r="A89" s="47" t="s">
        <v>26</v>
      </c>
      <c r="B89" s="45" t="s">
        <v>77</v>
      </c>
      <c r="C89" s="44" t="s">
        <v>78</v>
      </c>
      <c r="D89" s="44">
        <v>12652</v>
      </c>
      <c r="E89" s="44" t="s">
        <v>23</v>
      </c>
      <c r="F89" s="44" t="s">
        <v>8</v>
      </c>
      <c r="G89" s="44">
        <f>VLOOKUP($D89,CLASS!$D$2:$W$405,11,FALSE)</f>
        <v>0</v>
      </c>
      <c r="H89" s="44">
        <f>VLOOKUP($D89,CLASS!$D$2:$W$405,4,FALSE)</f>
        <v>0</v>
      </c>
      <c r="I89" s="45">
        <f t="shared" si="1"/>
        <v>0</v>
      </c>
      <c r="J89" s="45"/>
      <c r="L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AA89" s="12"/>
      <c r="AB89" s="8"/>
      <c r="AC89" s="8"/>
      <c r="AD89" s="14"/>
      <c r="AE89" s="26"/>
      <c r="AF89" s="8"/>
      <c r="AG89" s="8"/>
      <c r="AH89" s="8"/>
      <c r="AI89" s="8"/>
      <c r="AJ89" s="8"/>
      <c r="AK89" s="8"/>
      <c r="AL89" s="8"/>
      <c r="AM89" s="8"/>
      <c r="AN89" s="14"/>
      <c r="AO89" s="8"/>
    </row>
    <row r="90" spans="1:47" s="45" customFormat="1" x14ac:dyDescent="0.25">
      <c r="A90" s="47" t="s">
        <v>26</v>
      </c>
      <c r="B90" s="46" t="s">
        <v>81</v>
      </c>
      <c r="C90" s="44" t="s">
        <v>114</v>
      </c>
      <c r="D90" s="44">
        <v>121559</v>
      </c>
      <c r="E90" s="44" t="s">
        <v>7</v>
      </c>
      <c r="F90" s="44" t="s">
        <v>8</v>
      </c>
      <c r="G90" s="44">
        <f>VLOOKUP($D90,CLASS!$D$2:$W$405,11,FALSE)</f>
        <v>0</v>
      </c>
      <c r="H90" s="44">
        <f>VLOOKUP($D90,CLASS!$D$2:$W$405,4,FALSE)</f>
        <v>0</v>
      </c>
      <c r="I90" s="45">
        <f t="shared" si="1"/>
        <v>0</v>
      </c>
      <c r="L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AA90" s="12"/>
      <c r="AB90" s="8"/>
      <c r="AC90" s="8"/>
      <c r="AD90" s="14"/>
      <c r="AE90" s="26"/>
      <c r="AF90" s="8"/>
      <c r="AG90" s="8"/>
      <c r="AH90" s="8"/>
      <c r="AI90" s="8"/>
      <c r="AJ90" s="8"/>
      <c r="AK90" s="8"/>
      <c r="AL90" s="8"/>
      <c r="AM90" s="8"/>
      <c r="AN90" s="14"/>
      <c r="AO90" s="8"/>
    </row>
    <row r="91" spans="1:47" x14ac:dyDescent="0.25">
      <c r="A91" s="47" t="s">
        <v>26</v>
      </c>
      <c r="B91" s="46" t="s">
        <v>61</v>
      </c>
      <c r="C91" s="44" t="s">
        <v>117</v>
      </c>
      <c r="D91" s="44">
        <v>111458</v>
      </c>
      <c r="E91" s="44" t="s">
        <v>7</v>
      </c>
      <c r="F91" s="44" t="s">
        <v>8</v>
      </c>
      <c r="G91" s="44">
        <f>VLOOKUP($D91,CLASS!$D$2:$W$405,11,FALSE)</f>
        <v>0</v>
      </c>
      <c r="H91" s="44">
        <f>VLOOKUP($D91,CLASS!$D$2:$W$405,4,FALSE)</f>
        <v>0</v>
      </c>
      <c r="I91" s="45">
        <f t="shared" si="1"/>
        <v>0</v>
      </c>
    </row>
    <row r="92" spans="1:47" x14ac:dyDescent="0.25">
      <c r="A92" s="47" t="s">
        <v>26</v>
      </c>
      <c r="B92" s="46" t="s">
        <v>120</v>
      </c>
      <c r="C92" s="44" t="s">
        <v>121</v>
      </c>
      <c r="D92" s="44">
        <v>123128</v>
      </c>
      <c r="E92" s="44" t="s">
        <v>7</v>
      </c>
      <c r="F92" s="44" t="s">
        <v>40</v>
      </c>
      <c r="G92" s="44">
        <f>VLOOKUP($D92,CLASS!$D$2:$W$405,11,FALSE)</f>
        <v>0</v>
      </c>
      <c r="H92" s="44">
        <f>VLOOKUP($D92,CLASS!$D$2:$W$405,4,FALSE)</f>
        <v>0</v>
      </c>
      <c r="I92" s="45">
        <f t="shared" si="1"/>
        <v>0</v>
      </c>
      <c r="J92" s="46"/>
    </row>
    <row r="93" spans="1:47" x14ac:dyDescent="0.25">
      <c r="A93" s="47" t="s">
        <v>26</v>
      </c>
      <c r="B93" s="45" t="s">
        <v>65</v>
      </c>
      <c r="C93" s="44" t="s">
        <v>403</v>
      </c>
      <c r="D93" s="44">
        <v>105361</v>
      </c>
      <c r="E93" s="44" t="s">
        <v>7</v>
      </c>
      <c r="F93" s="44" t="s">
        <v>8</v>
      </c>
      <c r="G93" s="44">
        <f>VLOOKUP($D93,CLASS!$D$2:$W$405,11,FALSE)</f>
        <v>0</v>
      </c>
      <c r="H93" s="44">
        <f>VLOOKUP($D93,CLASS!$D$2:$W$405,4,FALSE)</f>
        <v>0</v>
      </c>
      <c r="I93" s="45">
        <f t="shared" si="1"/>
        <v>0</v>
      </c>
    </row>
    <row r="94" spans="1:47" x14ac:dyDescent="0.25">
      <c r="A94" s="47" t="s">
        <v>26</v>
      </c>
      <c r="B94" s="45" t="s">
        <v>204</v>
      </c>
      <c r="C94" s="44" t="s">
        <v>404</v>
      </c>
      <c r="D94" s="44">
        <v>110736</v>
      </c>
      <c r="E94" s="44" t="s">
        <v>13</v>
      </c>
      <c r="F94" s="44" t="s">
        <v>8</v>
      </c>
      <c r="G94" s="44">
        <f>VLOOKUP($D94,CLASS!$D$2:$W$405,11,FALSE)</f>
        <v>0</v>
      </c>
      <c r="H94" s="44">
        <f>VLOOKUP($D94,CLASS!$D$2:$W$405,4,FALSE)</f>
        <v>15</v>
      </c>
      <c r="I94" s="45">
        <f t="shared" si="1"/>
        <v>0</v>
      </c>
      <c r="J94" s="45"/>
    </row>
    <row r="95" spans="1:47" x14ac:dyDescent="0.25">
      <c r="A95" s="47" t="s">
        <v>26</v>
      </c>
      <c r="B95" s="45" t="s">
        <v>408</v>
      </c>
      <c r="C95" s="44" t="s">
        <v>409</v>
      </c>
      <c r="D95" s="44">
        <v>135800</v>
      </c>
      <c r="E95" s="44" t="s">
        <v>39</v>
      </c>
      <c r="F95" s="44" t="s">
        <v>8</v>
      </c>
      <c r="G95" s="44">
        <f>VLOOKUP($D95,CLASS!$D$2:$W$405,11,FALSE)</f>
        <v>0</v>
      </c>
      <c r="H95" s="44">
        <f>VLOOKUP($D95,CLASS!$D$2:$W$405,4,FALSE)</f>
        <v>10</v>
      </c>
      <c r="I95" s="45">
        <f t="shared" si="1"/>
        <v>0</v>
      </c>
      <c r="J95" s="45"/>
    </row>
    <row r="96" spans="1:47" x14ac:dyDescent="0.25">
      <c r="A96" s="47" t="s">
        <v>26</v>
      </c>
      <c r="B96" s="45" t="s">
        <v>97</v>
      </c>
      <c r="C96" s="44" t="s">
        <v>419</v>
      </c>
      <c r="D96" s="44">
        <v>91625</v>
      </c>
      <c r="E96" s="44" t="s">
        <v>7</v>
      </c>
      <c r="F96" s="44" t="s">
        <v>8</v>
      </c>
      <c r="G96" s="44">
        <f>VLOOKUP($D96,CLASS!$D$2:$W$405,11,FALSE)</f>
        <v>0</v>
      </c>
      <c r="H96" s="44">
        <f>VLOOKUP($D96,CLASS!$D$2:$W$405,4,FALSE)</f>
        <v>0</v>
      </c>
      <c r="I96" s="45">
        <f t="shared" si="1"/>
        <v>0</v>
      </c>
    </row>
    <row r="97" spans="1:10" x14ac:dyDescent="0.25">
      <c r="A97" s="47" t="s">
        <v>26</v>
      </c>
      <c r="B97" s="45" t="s">
        <v>38</v>
      </c>
      <c r="C97" s="44" t="s">
        <v>420</v>
      </c>
      <c r="D97" s="44">
        <v>120868</v>
      </c>
      <c r="E97" s="44" t="s">
        <v>7</v>
      </c>
      <c r="F97" s="44" t="s">
        <v>8</v>
      </c>
      <c r="G97" s="44">
        <f>VLOOKUP($D97,CLASS!$D$2:$W$405,11,FALSE)</f>
        <v>0</v>
      </c>
      <c r="H97" s="44">
        <f>VLOOKUP($D97,CLASS!$D$2:$W$405,4,FALSE)</f>
        <v>0</v>
      </c>
      <c r="I97" s="45">
        <f t="shared" si="1"/>
        <v>0</v>
      </c>
      <c r="J97" s="45"/>
    </row>
    <row r="98" spans="1:10" x14ac:dyDescent="0.25">
      <c r="A98" s="47" t="s">
        <v>49</v>
      </c>
      <c r="B98" s="46" t="s">
        <v>57</v>
      </c>
      <c r="C98" s="44" t="s">
        <v>58</v>
      </c>
      <c r="D98" s="44">
        <v>88811</v>
      </c>
      <c r="E98" s="44" t="s">
        <v>23</v>
      </c>
      <c r="F98" s="44" t="s">
        <v>8</v>
      </c>
      <c r="G98" s="44">
        <f>VLOOKUP($D98,CLASS!$D$2:$W$405,11,FALSE)</f>
        <v>92</v>
      </c>
      <c r="H98" s="44">
        <f>VLOOKUP($D98,CLASS!$D$2:$W$405,4,FALSE)</f>
        <v>0</v>
      </c>
      <c r="I98" s="45">
        <f t="shared" si="1"/>
        <v>92</v>
      </c>
    </row>
    <row r="99" spans="1:10" x14ac:dyDescent="0.25">
      <c r="A99" s="47" t="s">
        <v>49</v>
      </c>
      <c r="B99" s="46" t="s">
        <v>398</v>
      </c>
      <c r="C99" s="44" t="s">
        <v>399</v>
      </c>
      <c r="D99" s="44">
        <v>131531</v>
      </c>
      <c r="E99" s="44" t="s">
        <v>13</v>
      </c>
      <c r="F99" s="44" t="s">
        <v>8</v>
      </c>
      <c r="G99" s="44">
        <f>VLOOKUP($D99,CLASS!$D$2:$W$405,11,FALSE)</f>
        <v>71</v>
      </c>
      <c r="H99" s="44">
        <f>VLOOKUP($D99,CLASS!$D$2:$W$405,4,FALSE)</f>
        <v>15</v>
      </c>
      <c r="I99" s="45">
        <f t="shared" si="1"/>
        <v>86</v>
      </c>
      <c r="J99" s="45"/>
    </row>
    <row r="100" spans="1:10" x14ac:dyDescent="0.25">
      <c r="A100" s="47" t="s">
        <v>49</v>
      </c>
      <c r="B100" s="46" t="s">
        <v>428</v>
      </c>
      <c r="C100" s="44" t="s">
        <v>429</v>
      </c>
      <c r="D100" s="44">
        <v>103705</v>
      </c>
      <c r="E100" s="44" t="s">
        <v>13</v>
      </c>
      <c r="F100" s="44" t="s">
        <v>36</v>
      </c>
      <c r="G100" s="44">
        <f>VLOOKUP($D100,CLASS!$D$2:$W$405,11,FALSE)</f>
        <v>64</v>
      </c>
      <c r="H100" s="44">
        <f>VLOOKUP($D100,CLASS!$D$2:$W$405,4,FALSE)</f>
        <v>15</v>
      </c>
      <c r="I100" s="45">
        <f t="shared" si="1"/>
        <v>79</v>
      </c>
      <c r="J100" s="45"/>
    </row>
    <row r="101" spans="1:10" ht="15.75" thickBot="1" x14ac:dyDescent="0.3">
      <c r="A101" s="47" t="s">
        <v>49</v>
      </c>
      <c r="B101" s="46" t="s">
        <v>395</v>
      </c>
      <c r="C101" s="44" t="s">
        <v>396</v>
      </c>
      <c r="D101" s="44">
        <v>130317</v>
      </c>
      <c r="E101" s="44" t="s">
        <v>13</v>
      </c>
      <c r="F101" s="44" t="s">
        <v>8</v>
      </c>
      <c r="G101" s="44">
        <f>VLOOKUP($D101,CLASS!$D$2:$W$405,11,FALSE)</f>
        <v>57</v>
      </c>
      <c r="H101" s="44">
        <f>VLOOKUP($D101,CLASS!$D$2:$W$405,4,FALSE)</f>
        <v>15</v>
      </c>
      <c r="I101" s="45">
        <f t="shared" si="1"/>
        <v>72</v>
      </c>
    </row>
    <row r="102" spans="1:10" ht="15.75" thickBot="1" x14ac:dyDescent="0.3">
      <c r="A102" s="47" t="s">
        <v>49</v>
      </c>
      <c r="B102" s="46" t="s">
        <v>125</v>
      </c>
      <c r="C102" s="44" t="s">
        <v>283</v>
      </c>
      <c r="D102" s="44">
        <v>131224</v>
      </c>
      <c r="E102" s="44" t="s">
        <v>12</v>
      </c>
      <c r="F102" s="44" t="s">
        <v>8</v>
      </c>
      <c r="G102" s="44">
        <f>VLOOKUP($D102,CLASS!$D$2:$W$405,11,FALSE)</f>
        <v>61</v>
      </c>
      <c r="H102" s="44">
        <f>VLOOKUP($D102,CLASS!$D$2:$W$405,4,FALSE)</f>
        <v>10</v>
      </c>
      <c r="I102" s="45">
        <f t="shared" si="1"/>
        <v>71</v>
      </c>
      <c r="J102" s="48">
        <v>400</v>
      </c>
    </row>
    <row r="103" spans="1:10" x14ac:dyDescent="0.25">
      <c r="A103" s="47" t="s">
        <v>49</v>
      </c>
      <c r="B103" s="46" t="s">
        <v>81</v>
      </c>
      <c r="C103" s="44" t="s">
        <v>346</v>
      </c>
      <c r="D103" s="44">
        <v>131275</v>
      </c>
      <c r="E103" s="44" t="s">
        <v>13</v>
      </c>
      <c r="F103" s="44" t="s">
        <v>8</v>
      </c>
      <c r="G103" s="44">
        <f>VLOOKUP($D103,CLASS!$D$2:$W$405,11,FALSE)</f>
        <v>0</v>
      </c>
      <c r="H103" s="44">
        <f>VLOOKUP($D103,CLASS!$D$2:$W$405,4,FALSE)</f>
        <v>15</v>
      </c>
      <c r="I103" s="45">
        <f t="shared" si="1"/>
        <v>0</v>
      </c>
      <c r="J103" s="45"/>
    </row>
    <row r="104" spans="1:10" x14ac:dyDescent="0.25">
      <c r="A104" s="47" t="s">
        <v>49</v>
      </c>
      <c r="B104" s="46" t="s">
        <v>298</v>
      </c>
      <c r="C104" s="44" t="s">
        <v>217</v>
      </c>
      <c r="D104" s="44">
        <v>109563</v>
      </c>
      <c r="E104" s="44" t="s">
        <v>12</v>
      </c>
      <c r="F104" s="44" t="s">
        <v>36</v>
      </c>
      <c r="G104" s="44">
        <f>VLOOKUP($D104,CLASS!$D$2:$W$405,11,FALSE)</f>
        <v>0</v>
      </c>
      <c r="H104" s="44">
        <f>VLOOKUP($D104,CLASS!$D$2:$W$405,4,FALSE)</f>
        <v>10</v>
      </c>
      <c r="I104" s="45">
        <f t="shared" si="1"/>
        <v>0</v>
      </c>
      <c r="J104" s="45"/>
    </row>
    <row r="105" spans="1:10" x14ac:dyDescent="0.25">
      <c r="A105" s="47" t="s">
        <v>49</v>
      </c>
      <c r="B105" s="46" t="s">
        <v>306</v>
      </c>
      <c r="C105" s="44" t="s">
        <v>307</v>
      </c>
      <c r="D105" s="44">
        <v>127946</v>
      </c>
      <c r="E105" s="44" t="s">
        <v>12</v>
      </c>
      <c r="F105" s="44" t="s">
        <v>36</v>
      </c>
      <c r="G105" s="44">
        <f>VLOOKUP($D105,CLASS!$D$2:$W$405,11,FALSE)</f>
        <v>0</v>
      </c>
      <c r="H105" s="44">
        <f>VLOOKUP($D105,CLASS!$D$2:$W$405,4,FALSE)</f>
        <v>10</v>
      </c>
      <c r="I105" s="45">
        <f t="shared" si="1"/>
        <v>0</v>
      </c>
      <c r="J105" s="46"/>
    </row>
    <row r="106" spans="1:10" x14ac:dyDescent="0.25">
      <c r="A106" s="47" t="s">
        <v>49</v>
      </c>
      <c r="B106" s="46" t="s">
        <v>162</v>
      </c>
      <c r="C106" s="44" t="s">
        <v>316</v>
      </c>
      <c r="D106" s="44">
        <v>119726</v>
      </c>
      <c r="E106" s="44" t="s">
        <v>12</v>
      </c>
      <c r="F106" s="44" t="s">
        <v>8</v>
      </c>
      <c r="G106" s="44">
        <f>VLOOKUP($D106,CLASS!$D$2:$W$405,11,FALSE)</f>
        <v>0</v>
      </c>
      <c r="H106" s="44">
        <f>VLOOKUP($D106,CLASS!$D$2:$W$405,4,FALSE)</f>
        <v>10</v>
      </c>
      <c r="I106" s="45">
        <f t="shared" si="1"/>
        <v>0</v>
      </c>
      <c r="J106" s="45"/>
    </row>
    <row r="107" spans="1:10" x14ac:dyDescent="0.25">
      <c r="A107" s="47" t="s">
        <v>49</v>
      </c>
      <c r="B107" s="46" t="s">
        <v>67</v>
      </c>
      <c r="C107" s="44" t="s">
        <v>323</v>
      </c>
      <c r="D107" s="44">
        <v>131507</v>
      </c>
      <c r="E107" s="44" t="s">
        <v>12</v>
      </c>
      <c r="F107" s="44" t="s">
        <v>40</v>
      </c>
      <c r="G107" s="44">
        <f>VLOOKUP($D107,CLASS!$D$2:$W$405,11,FALSE)</f>
        <v>0</v>
      </c>
      <c r="H107" s="44">
        <f>VLOOKUP($D107,CLASS!$D$2:$W$405,4,FALSE)</f>
        <v>10</v>
      </c>
      <c r="I107" s="45">
        <f t="shared" si="1"/>
        <v>0</v>
      </c>
      <c r="J107" s="45"/>
    </row>
    <row r="108" spans="1:10" x14ac:dyDescent="0.25">
      <c r="A108" s="47" t="s">
        <v>49</v>
      </c>
      <c r="B108" s="46" t="s">
        <v>157</v>
      </c>
      <c r="C108" s="44" t="s">
        <v>72</v>
      </c>
      <c r="D108" s="44">
        <v>121513</v>
      </c>
      <c r="E108" s="44" t="s">
        <v>11</v>
      </c>
      <c r="F108" s="44" t="s">
        <v>40</v>
      </c>
      <c r="G108" s="44">
        <f>VLOOKUP($D108,CLASS!$D$2:$W$405,11,FALSE)</f>
        <v>0</v>
      </c>
      <c r="H108" s="44">
        <f>VLOOKUP($D108,CLASS!$D$2:$W$405,4,FALSE)</f>
        <v>5</v>
      </c>
      <c r="I108" s="45">
        <f t="shared" si="1"/>
        <v>0</v>
      </c>
      <c r="J108" s="46"/>
    </row>
    <row r="109" spans="1:10" x14ac:dyDescent="0.25">
      <c r="A109" s="47" t="s">
        <v>49</v>
      </c>
      <c r="B109" s="46" t="s">
        <v>88</v>
      </c>
      <c r="C109" s="44" t="s">
        <v>173</v>
      </c>
      <c r="D109" s="44">
        <v>112239</v>
      </c>
      <c r="E109" s="44" t="s">
        <v>11</v>
      </c>
      <c r="F109" s="44" t="s">
        <v>8</v>
      </c>
      <c r="G109" s="44">
        <f>VLOOKUP($D109,CLASS!$D$2:$W$405,11,FALSE)</f>
        <v>0</v>
      </c>
      <c r="H109" s="44">
        <f>VLOOKUP($D109,CLASS!$D$2:$W$405,4,FALSE)</f>
        <v>5</v>
      </c>
      <c r="I109" s="45">
        <f t="shared" si="1"/>
        <v>0</v>
      </c>
    </row>
    <row r="110" spans="1:10" x14ac:dyDescent="0.25">
      <c r="A110" s="47" t="s">
        <v>49</v>
      </c>
      <c r="B110" s="46" t="s">
        <v>216</v>
      </c>
      <c r="C110" s="44" t="s">
        <v>217</v>
      </c>
      <c r="D110" s="44">
        <v>109562</v>
      </c>
      <c r="E110" s="44" t="s">
        <v>11</v>
      </c>
      <c r="F110" s="44" t="s">
        <v>8</v>
      </c>
      <c r="G110" s="44">
        <f>VLOOKUP($D110,CLASS!$D$2:$W$405,11,FALSE)</f>
        <v>0</v>
      </c>
      <c r="H110" s="44">
        <f>VLOOKUP($D110,CLASS!$D$2:$W$405,4,FALSE)</f>
        <v>5</v>
      </c>
      <c r="I110" s="45">
        <f t="shared" si="1"/>
        <v>0</v>
      </c>
    </row>
    <row r="111" spans="1:10" x14ac:dyDescent="0.25">
      <c r="A111" s="47" t="s">
        <v>49</v>
      </c>
      <c r="B111" s="46" t="s">
        <v>131</v>
      </c>
      <c r="C111" s="44" t="s">
        <v>221</v>
      </c>
      <c r="D111" s="44">
        <v>71373</v>
      </c>
      <c r="E111" s="44" t="s">
        <v>11</v>
      </c>
      <c r="F111" s="44" t="s">
        <v>8</v>
      </c>
      <c r="G111" s="44">
        <f>VLOOKUP($D111,CLASS!$D$2:$W$405,11,FALSE)</f>
        <v>0</v>
      </c>
      <c r="H111" s="44">
        <f>VLOOKUP($D111,CLASS!$D$2:$W$405,4,FALSE)</f>
        <v>5</v>
      </c>
      <c r="I111" s="45">
        <f t="shared" si="1"/>
        <v>0</v>
      </c>
    </row>
    <row r="112" spans="1:10" x14ac:dyDescent="0.25">
      <c r="A112" s="47" t="s">
        <v>49</v>
      </c>
      <c r="B112" s="46" t="s">
        <v>223</v>
      </c>
      <c r="C112" s="44" t="s">
        <v>224</v>
      </c>
      <c r="D112" s="44">
        <v>113904</v>
      </c>
      <c r="E112" s="44" t="s">
        <v>11</v>
      </c>
      <c r="F112" s="44" t="s">
        <v>8</v>
      </c>
      <c r="G112" s="44">
        <f>VLOOKUP($D112,CLASS!$D$2:$W$405,11,FALSE)</f>
        <v>0</v>
      </c>
      <c r="H112" s="44">
        <f>VLOOKUP($D112,CLASS!$D$2:$W$405,4,FALSE)</f>
        <v>5</v>
      </c>
      <c r="I112" s="45">
        <f t="shared" si="1"/>
        <v>0</v>
      </c>
    </row>
    <row r="113" spans="1:10" x14ac:dyDescent="0.25">
      <c r="A113" s="47" t="s">
        <v>49</v>
      </c>
      <c r="B113" s="46" t="s">
        <v>191</v>
      </c>
      <c r="C113" s="44" t="s">
        <v>234</v>
      </c>
      <c r="D113" s="44">
        <v>44316</v>
      </c>
      <c r="E113" s="44" t="s">
        <v>11</v>
      </c>
      <c r="F113" s="44" t="s">
        <v>8</v>
      </c>
      <c r="G113" s="44">
        <f>VLOOKUP($D113,CLASS!$D$2:$W$405,11,FALSE)</f>
        <v>0</v>
      </c>
      <c r="H113" s="44">
        <f>VLOOKUP($D113,CLASS!$D$2:$W$405,4,FALSE)</f>
        <v>5</v>
      </c>
      <c r="I113" s="45">
        <f t="shared" si="1"/>
        <v>0</v>
      </c>
      <c r="J113" s="45"/>
    </row>
    <row r="114" spans="1:10" x14ac:dyDescent="0.25">
      <c r="A114" s="47" t="s">
        <v>49</v>
      </c>
      <c r="B114" s="46" t="s">
        <v>143</v>
      </c>
      <c r="C114" s="44" t="s">
        <v>239</v>
      </c>
      <c r="D114" s="44">
        <v>125114</v>
      </c>
      <c r="E114" s="44" t="s">
        <v>11</v>
      </c>
      <c r="F114" s="44" t="s">
        <v>8</v>
      </c>
      <c r="G114" s="44">
        <f>VLOOKUP($D114,CLASS!$D$2:$W$405,11,FALSE)</f>
        <v>0</v>
      </c>
      <c r="H114" s="44">
        <f>VLOOKUP($D114,CLASS!$D$2:$W$405,4,FALSE)</f>
        <v>5</v>
      </c>
      <c r="I114" s="45">
        <f t="shared" si="1"/>
        <v>0</v>
      </c>
    </row>
    <row r="115" spans="1:10" x14ac:dyDescent="0.25">
      <c r="A115" s="47" t="s">
        <v>49</v>
      </c>
      <c r="B115" s="46" t="s">
        <v>71</v>
      </c>
      <c r="C115" s="44" t="s">
        <v>72</v>
      </c>
      <c r="D115" s="44">
        <v>86511</v>
      </c>
      <c r="E115" s="44" t="s">
        <v>23</v>
      </c>
      <c r="F115" s="44" t="s">
        <v>8</v>
      </c>
      <c r="G115" s="44">
        <f>VLOOKUP($D115,CLASS!$D$2:$W$405,11,FALSE)</f>
        <v>0</v>
      </c>
      <c r="H115" s="44">
        <f>VLOOKUP($D115,CLASS!$D$2:$W$405,4,FALSE)</f>
        <v>0</v>
      </c>
      <c r="I115" s="45">
        <f t="shared" si="1"/>
        <v>0</v>
      </c>
    </row>
    <row r="116" spans="1:10" x14ac:dyDescent="0.25">
      <c r="A116" s="47" t="s">
        <v>49</v>
      </c>
      <c r="B116" s="46" t="s">
        <v>79</v>
      </c>
      <c r="C116" s="44" t="s">
        <v>80</v>
      </c>
      <c r="D116" s="44">
        <v>65266</v>
      </c>
      <c r="E116" s="44" t="s">
        <v>23</v>
      </c>
      <c r="F116" s="44" t="s">
        <v>8</v>
      </c>
      <c r="G116" s="44">
        <f>VLOOKUP($D116,CLASS!$D$2:$W$405,11,FALSE)</f>
        <v>0</v>
      </c>
      <c r="H116" s="44">
        <f>VLOOKUP($D116,CLASS!$D$2:$W$405,4,FALSE)</f>
        <v>0</v>
      </c>
      <c r="I116" s="45">
        <f t="shared" si="1"/>
        <v>0</v>
      </c>
    </row>
    <row r="117" spans="1:10" x14ac:dyDescent="0.25">
      <c r="A117" s="47" t="s">
        <v>49</v>
      </c>
      <c r="B117" s="46" t="s">
        <v>38</v>
      </c>
      <c r="C117" s="44" t="s">
        <v>83</v>
      </c>
      <c r="D117" s="44">
        <v>108791</v>
      </c>
      <c r="E117" s="44" t="s">
        <v>23</v>
      </c>
      <c r="F117" s="44" t="s">
        <v>8</v>
      </c>
      <c r="G117" s="44">
        <f>VLOOKUP($D117,CLASS!$D$2:$W$405,11,FALSE)</f>
        <v>0</v>
      </c>
      <c r="H117" s="44">
        <f>VLOOKUP($D117,CLASS!$D$2:$W$405,4,FALSE)</f>
        <v>0</v>
      </c>
      <c r="I117" s="45">
        <f t="shared" si="1"/>
        <v>0</v>
      </c>
    </row>
    <row r="118" spans="1:10" x14ac:dyDescent="0.25">
      <c r="A118" s="47" t="s">
        <v>49</v>
      </c>
      <c r="B118" s="46" t="s">
        <v>125</v>
      </c>
      <c r="C118" s="44" t="s">
        <v>126</v>
      </c>
      <c r="D118" s="44">
        <v>114845</v>
      </c>
      <c r="E118" s="44" t="s">
        <v>7</v>
      </c>
      <c r="F118" s="44" t="s">
        <v>8</v>
      </c>
      <c r="G118" s="44">
        <f>VLOOKUP($D118,CLASS!$D$2:$W$405,11,FALSE)</f>
        <v>0</v>
      </c>
      <c r="H118" s="44">
        <f>VLOOKUP($D118,CLASS!$D$2:$W$405,4,FALSE)</f>
        <v>0</v>
      </c>
      <c r="I118" s="45">
        <f t="shared" si="1"/>
        <v>0</v>
      </c>
    </row>
    <row r="119" spans="1:10" x14ac:dyDescent="0.25">
      <c r="A119" s="47" t="s">
        <v>49</v>
      </c>
      <c r="B119" s="46" t="s">
        <v>38</v>
      </c>
      <c r="C119" s="44" t="s">
        <v>133</v>
      </c>
      <c r="D119" s="44">
        <v>81076</v>
      </c>
      <c r="E119" s="44" t="s">
        <v>7</v>
      </c>
      <c r="F119" s="44" t="s">
        <v>8</v>
      </c>
      <c r="G119" s="44">
        <f>VLOOKUP($D119,CLASS!$D$2:$W$405,11,FALSE)</f>
        <v>0</v>
      </c>
      <c r="H119" s="44">
        <f>VLOOKUP($D119,CLASS!$D$2:$W$405,4,FALSE)</f>
        <v>0</v>
      </c>
      <c r="I119" s="45">
        <f t="shared" si="1"/>
        <v>0</v>
      </c>
    </row>
    <row r="120" spans="1:10" x14ac:dyDescent="0.25">
      <c r="A120" s="47" t="s">
        <v>49</v>
      </c>
      <c r="B120" s="46" t="s">
        <v>134</v>
      </c>
      <c r="C120" s="44" t="s">
        <v>135</v>
      </c>
      <c r="D120" s="44">
        <v>92592</v>
      </c>
      <c r="E120" s="44" t="s">
        <v>7</v>
      </c>
      <c r="F120" s="44" t="s">
        <v>8</v>
      </c>
      <c r="G120" s="44">
        <f>VLOOKUP($D120,CLASS!$D$2:$W$405,11,FALSE)</f>
        <v>0</v>
      </c>
      <c r="H120" s="44">
        <f>VLOOKUP($D120,CLASS!$D$2:$W$405,4,FALSE)</f>
        <v>0</v>
      </c>
      <c r="I120" s="45">
        <f t="shared" si="1"/>
        <v>0</v>
      </c>
    </row>
    <row r="121" spans="1:10" x14ac:dyDescent="0.25">
      <c r="A121" s="47" t="s">
        <v>49</v>
      </c>
      <c r="B121" s="46" t="s">
        <v>90</v>
      </c>
      <c r="C121" s="44" t="s">
        <v>142</v>
      </c>
      <c r="D121" s="44">
        <v>108248</v>
      </c>
      <c r="E121" s="44" t="s">
        <v>7</v>
      </c>
      <c r="F121" s="44" t="s">
        <v>8</v>
      </c>
      <c r="G121" s="44">
        <f>VLOOKUP($D121,CLASS!$D$2:$W$405,11,FALSE)</f>
        <v>0</v>
      </c>
      <c r="H121" s="44">
        <f>VLOOKUP($D121,CLASS!$D$2:$W$405,4,FALSE)</f>
        <v>0</v>
      </c>
      <c r="I121" s="45">
        <f t="shared" si="1"/>
        <v>0</v>
      </c>
    </row>
    <row r="122" spans="1:10" x14ac:dyDescent="0.25">
      <c r="A122" s="47" t="s">
        <v>49</v>
      </c>
      <c r="B122" s="46" t="s">
        <v>38</v>
      </c>
      <c r="C122" s="44" t="s">
        <v>147</v>
      </c>
      <c r="D122" s="44">
        <v>106295</v>
      </c>
      <c r="E122" s="44" t="s">
        <v>7</v>
      </c>
      <c r="F122" s="44" t="s">
        <v>8</v>
      </c>
      <c r="G122" s="44">
        <f>VLOOKUP($D122,CLASS!$D$2:$W$405,11,FALSE)</f>
        <v>0</v>
      </c>
      <c r="H122" s="44">
        <f>VLOOKUP($D122,CLASS!$D$2:$W$405,4,FALSE)</f>
        <v>0</v>
      </c>
      <c r="I122" s="45">
        <f t="shared" si="1"/>
        <v>0</v>
      </c>
      <c r="J122" s="45"/>
    </row>
    <row r="123" spans="1:10" x14ac:dyDescent="0.25">
      <c r="A123" s="47" t="s">
        <v>49</v>
      </c>
      <c r="B123" s="46" t="s">
        <v>84</v>
      </c>
      <c r="C123" s="44" t="s">
        <v>148</v>
      </c>
      <c r="D123" s="44">
        <v>37127</v>
      </c>
      <c r="E123" s="44" t="s">
        <v>7</v>
      </c>
      <c r="F123" s="44" t="s">
        <v>8</v>
      </c>
      <c r="G123" s="44">
        <f>VLOOKUP($D123,CLASS!$D$2:$W$405,11,FALSE)</f>
        <v>0</v>
      </c>
      <c r="H123" s="44">
        <f>VLOOKUP($D123,CLASS!$D$2:$W$405,4,FALSE)</f>
        <v>0</v>
      </c>
      <c r="I123" s="45">
        <f t="shared" si="1"/>
        <v>0</v>
      </c>
      <c r="J123" s="47"/>
    </row>
    <row r="124" spans="1:10" x14ac:dyDescent="0.25">
      <c r="A124" s="47" t="s">
        <v>49</v>
      </c>
      <c r="B124" s="46" t="s">
        <v>149</v>
      </c>
      <c r="C124" s="44" t="s">
        <v>150</v>
      </c>
      <c r="D124" s="44">
        <v>116165</v>
      </c>
      <c r="E124" s="44" t="s">
        <v>7</v>
      </c>
      <c r="F124" s="44" t="s">
        <v>8</v>
      </c>
      <c r="G124" s="44">
        <f>VLOOKUP($D124,CLASS!$D$2:$W$405,11,FALSE)</f>
        <v>0</v>
      </c>
      <c r="H124" s="44">
        <f>VLOOKUP($D124,CLASS!$D$2:$W$405,4,FALSE)</f>
        <v>0</v>
      </c>
      <c r="I124" s="45">
        <f t="shared" si="1"/>
        <v>0</v>
      </c>
    </row>
    <row r="125" spans="1:10" x14ac:dyDescent="0.25">
      <c r="A125" s="47" t="s">
        <v>49</v>
      </c>
      <c r="B125" s="46" t="s">
        <v>143</v>
      </c>
      <c r="C125" s="44" t="s">
        <v>155</v>
      </c>
      <c r="D125" s="44">
        <v>126536</v>
      </c>
      <c r="E125" s="44" t="s">
        <v>7</v>
      </c>
      <c r="F125" s="44" t="s">
        <v>8</v>
      </c>
      <c r="G125" s="44">
        <f>VLOOKUP($D125,CLASS!$D$2:$W$405,11,FALSE)</f>
        <v>0</v>
      </c>
      <c r="H125" s="44">
        <f>VLOOKUP($D125,CLASS!$D$2:$W$405,4,FALSE)</f>
        <v>0</v>
      </c>
      <c r="I125" s="45">
        <f t="shared" si="1"/>
        <v>0</v>
      </c>
    </row>
    <row r="126" spans="1:10" x14ac:dyDescent="0.25">
      <c r="A126" s="47" t="s">
        <v>49</v>
      </c>
      <c r="B126" s="45" t="s">
        <v>79</v>
      </c>
      <c r="C126" s="44" t="s">
        <v>406</v>
      </c>
      <c r="D126" s="44">
        <v>135962</v>
      </c>
      <c r="E126" s="44" t="s">
        <v>39</v>
      </c>
      <c r="F126" s="44" t="s">
        <v>8</v>
      </c>
      <c r="G126" s="44">
        <f>VLOOKUP($D126,CLASS!$D$2:$W$405,11,FALSE)</f>
        <v>0</v>
      </c>
      <c r="H126" s="44">
        <f>VLOOKUP($D126,CLASS!$D$2:$W$405,4,FALSE)</f>
        <v>0</v>
      </c>
      <c r="I126" s="45">
        <f t="shared" si="1"/>
        <v>0</v>
      </c>
    </row>
    <row r="127" spans="1:10" x14ac:dyDescent="0.25">
      <c r="A127" s="47" t="s">
        <v>49</v>
      </c>
      <c r="B127" s="45" t="s">
        <v>169</v>
      </c>
      <c r="C127" s="44" t="s">
        <v>414</v>
      </c>
      <c r="D127" s="44">
        <v>112272</v>
      </c>
      <c r="E127" s="44" t="s">
        <v>12</v>
      </c>
      <c r="F127" s="44" t="s">
        <v>8</v>
      </c>
      <c r="G127" s="44">
        <f>VLOOKUP($D127,CLASS!$D$2:$W$405,11,FALSE)</f>
        <v>0</v>
      </c>
      <c r="H127" s="44">
        <f>VLOOKUP($D127,CLASS!$D$2:$W$405,4,FALSE)</f>
        <v>10</v>
      </c>
      <c r="I127" s="45">
        <f t="shared" si="1"/>
        <v>0</v>
      </c>
    </row>
    <row r="128" spans="1:10" x14ac:dyDescent="0.25">
      <c r="A128" s="47" t="s">
        <v>10</v>
      </c>
      <c r="B128" s="46" t="s">
        <v>110</v>
      </c>
      <c r="C128" s="44" t="s">
        <v>333</v>
      </c>
      <c r="D128" s="44">
        <v>135349</v>
      </c>
      <c r="E128" s="44" t="s">
        <v>13</v>
      </c>
      <c r="F128" s="44" t="s">
        <v>8</v>
      </c>
      <c r="G128" s="44">
        <f>VLOOKUP($D128,CLASS!$D$2:$W$405,11,FALSE)</f>
        <v>76</v>
      </c>
      <c r="H128" s="44">
        <f>VLOOKUP($D128,CLASS!$D$2:$W$405,4,FALSE)</f>
        <v>15</v>
      </c>
      <c r="I128" s="45">
        <f t="shared" si="1"/>
        <v>91</v>
      </c>
    </row>
    <row r="129" spans="1:41" x14ac:dyDescent="0.25">
      <c r="A129" s="47" t="s">
        <v>10</v>
      </c>
      <c r="B129" s="46" t="s">
        <v>245</v>
      </c>
      <c r="C129" s="44" t="s">
        <v>246</v>
      </c>
      <c r="D129" s="44">
        <v>105930</v>
      </c>
      <c r="E129" s="44" t="s">
        <v>12</v>
      </c>
      <c r="F129" s="44" t="s">
        <v>8</v>
      </c>
      <c r="G129" s="44">
        <f>VLOOKUP($D129,CLASS!$D$2:$W$405,11,FALSE)</f>
        <v>78</v>
      </c>
      <c r="H129" s="44">
        <f>VLOOKUP($D129,CLASS!$D$2:$W$405,4,FALSE)</f>
        <v>10</v>
      </c>
      <c r="I129" s="45">
        <f t="shared" si="1"/>
        <v>88</v>
      </c>
      <c r="J129" s="45"/>
    </row>
    <row r="130" spans="1:41" x14ac:dyDescent="0.25">
      <c r="A130" s="47" t="s">
        <v>10</v>
      </c>
      <c r="B130" s="46" t="s">
        <v>361</v>
      </c>
      <c r="C130" s="44" t="s">
        <v>362</v>
      </c>
      <c r="D130" s="44">
        <v>129508</v>
      </c>
      <c r="E130" s="44" t="s">
        <v>13</v>
      </c>
      <c r="F130" s="44" t="s">
        <v>36</v>
      </c>
      <c r="G130" s="44">
        <f>VLOOKUP($D130,CLASS!$D$2:$W$405,11,FALSE)</f>
        <v>58</v>
      </c>
      <c r="H130" s="44">
        <f>VLOOKUP($D130,CLASS!$D$2:$W$405,4,FALSE)</f>
        <v>15</v>
      </c>
      <c r="I130" s="45">
        <f t="shared" ref="I130:I193" si="2">IF(IF(G130,G130+H130,0)&lt;=100,IF(G130,G130+H130,0),100)</f>
        <v>73</v>
      </c>
      <c r="J130" s="45"/>
    </row>
    <row r="131" spans="1:41" x14ac:dyDescent="0.25">
      <c r="A131" s="47" t="s">
        <v>10</v>
      </c>
      <c r="B131" s="46" t="s">
        <v>134</v>
      </c>
      <c r="C131" s="44" t="s">
        <v>366</v>
      </c>
      <c r="D131" s="44">
        <v>134827</v>
      </c>
      <c r="E131" s="44" t="s">
        <v>13</v>
      </c>
      <c r="F131" s="44" t="s">
        <v>8</v>
      </c>
      <c r="G131" s="44">
        <f>VLOOKUP($D131,CLASS!$D$2:$W$405,11,FALSE)</f>
        <v>57</v>
      </c>
      <c r="H131" s="44">
        <f>VLOOKUP($D131,CLASS!$D$2:$W$405,4,FALSE)</f>
        <v>15</v>
      </c>
      <c r="I131" s="45">
        <f t="shared" si="2"/>
        <v>72</v>
      </c>
      <c r="J131" s="2">
        <v>324</v>
      </c>
    </row>
    <row r="132" spans="1:41" x14ac:dyDescent="0.25">
      <c r="A132" s="47" t="s">
        <v>10</v>
      </c>
      <c r="B132" s="46" t="s">
        <v>151</v>
      </c>
      <c r="C132" s="44" t="s">
        <v>334</v>
      </c>
      <c r="D132" s="44">
        <v>134324</v>
      </c>
      <c r="E132" s="44" t="s">
        <v>13</v>
      </c>
      <c r="F132" s="44" t="s">
        <v>8</v>
      </c>
      <c r="G132" s="44">
        <f>VLOOKUP($D132,CLASS!$D$2:$W$405,11,FALSE)</f>
        <v>0</v>
      </c>
      <c r="H132" s="44">
        <f>VLOOKUP($D132,CLASS!$D$2:$W$405,4,FALSE)</f>
        <v>15</v>
      </c>
      <c r="I132" s="45">
        <f t="shared" si="2"/>
        <v>0</v>
      </c>
    </row>
    <row r="133" spans="1:41" x14ac:dyDescent="0.25">
      <c r="A133" s="47" t="s">
        <v>10</v>
      </c>
      <c r="B133" s="46" t="s">
        <v>69</v>
      </c>
      <c r="C133" s="44" t="s">
        <v>133</v>
      </c>
      <c r="D133" s="44">
        <v>124600</v>
      </c>
      <c r="E133" s="44" t="s">
        <v>13</v>
      </c>
      <c r="F133" s="44" t="s">
        <v>8</v>
      </c>
      <c r="G133" s="44">
        <f>VLOOKUP($D133,CLASS!$D$2:$W$405,11,FALSE)</f>
        <v>0</v>
      </c>
      <c r="H133" s="44">
        <f>VLOOKUP($D133,CLASS!$D$2:$W$405,4,FALSE)</f>
        <v>15</v>
      </c>
      <c r="I133" s="45">
        <f t="shared" si="2"/>
        <v>0</v>
      </c>
    </row>
    <row r="134" spans="1:41" x14ac:dyDescent="0.25">
      <c r="A134" s="47" t="s">
        <v>10</v>
      </c>
      <c r="B134" s="46" t="s">
        <v>171</v>
      </c>
      <c r="C134" s="44" t="s">
        <v>356</v>
      </c>
      <c r="D134" s="44">
        <v>3042</v>
      </c>
      <c r="E134" s="44" t="s">
        <v>13</v>
      </c>
      <c r="F134" s="44" t="s">
        <v>35</v>
      </c>
      <c r="G134" s="44">
        <f>VLOOKUP($D134,CLASS!$D$2:$W$405,11,FALSE)</f>
        <v>0</v>
      </c>
      <c r="H134" s="44">
        <f>VLOOKUP($D134,CLASS!$D$2:$W$405,4,FALSE)</f>
        <v>15</v>
      </c>
      <c r="I134" s="45">
        <f t="shared" si="2"/>
        <v>0</v>
      </c>
    </row>
    <row r="135" spans="1:41" x14ac:dyDescent="0.25">
      <c r="A135" s="47" t="s">
        <v>10</v>
      </c>
      <c r="B135" s="46" t="s">
        <v>61</v>
      </c>
      <c r="C135" s="44" t="s">
        <v>165</v>
      </c>
      <c r="D135" s="44">
        <v>100740</v>
      </c>
      <c r="E135" s="44" t="s">
        <v>13</v>
      </c>
      <c r="F135" s="44" t="s">
        <v>35</v>
      </c>
      <c r="G135" s="44">
        <f>VLOOKUP($D135,CLASS!$D$2:$W$405,11,FALSE)</f>
        <v>0</v>
      </c>
      <c r="H135" s="44">
        <f>VLOOKUP($D135,CLASS!$D$2:$W$405,4,FALSE)</f>
        <v>15</v>
      </c>
      <c r="I135" s="45">
        <f t="shared" si="2"/>
        <v>0</v>
      </c>
    </row>
    <row r="136" spans="1:41" x14ac:dyDescent="0.25">
      <c r="A136" s="47" t="s">
        <v>10</v>
      </c>
      <c r="B136" s="46" t="s">
        <v>371</v>
      </c>
      <c r="C136" s="44" t="s">
        <v>372</v>
      </c>
      <c r="D136" s="44">
        <v>134855</v>
      </c>
      <c r="E136" s="44" t="s">
        <v>13</v>
      </c>
      <c r="F136" s="44" t="s">
        <v>36</v>
      </c>
      <c r="G136" s="44">
        <f>VLOOKUP($D136,CLASS!$D$2:$W$405,11,FALSE)</f>
        <v>0</v>
      </c>
      <c r="H136" s="44">
        <f>VLOOKUP($D136,CLASS!$D$2:$W$405,4,FALSE)</f>
        <v>15</v>
      </c>
      <c r="I136" s="45">
        <f t="shared" si="2"/>
        <v>0</v>
      </c>
    </row>
    <row r="137" spans="1:41" x14ac:dyDescent="0.25">
      <c r="A137" s="47" t="s">
        <v>10</v>
      </c>
      <c r="B137" s="46" t="s">
        <v>378</v>
      </c>
      <c r="C137" s="44" t="s">
        <v>379</v>
      </c>
      <c r="D137" s="44">
        <v>135148</v>
      </c>
      <c r="E137" s="44" t="s">
        <v>13</v>
      </c>
      <c r="F137" s="44" t="s">
        <v>41</v>
      </c>
      <c r="G137" s="44">
        <f>VLOOKUP($D137,CLASS!$D$2:$W$405,11,FALSE)</f>
        <v>0</v>
      </c>
      <c r="H137" s="44">
        <f>VLOOKUP($D137,CLASS!$D$2:$W$405,4,FALSE)</f>
        <v>15</v>
      </c>
      <c r="I137" s="45">
        <f t="shared" si="2"/>
        <v>0</v>
      </c>
    </row>
    <row r="138" spans="1:41" x14ac:dyDescent="0.25">
      <c r="A138" s="47" t="s">
        <v>10</v>
      </c>
      <c r="B138" s="46" t="s">
        <v>299</v>
      </c>
      <c r="C138" s="44" t="s">
        <v>187</v>
      </c>
      <c r="D138" s="44">
        <v>127073</v>
      </c>
      <c r="E138" s="44" t="s">
        <v>13</v>
      </c>
      <c r="F138" s="44" t="s">
        <v>35</v>
      </c>
      <c r="G138" s="44">
        <f>VLOOKUP($D138,CLASS!$D$2:$W$405,11,FALSE)</f>
        <v>0</v>
      </c>
      <c r="H138" s="44">
        <f>VLOOKUP($D138,CLASS!$D$2:$W$405,4,FALSE)</f>
        <v>15</v>
      </c>
      <c r="I138" s="45">
        <f t="shared" si="2"/>
        <v>0</v>
      </c>
    </row>
    <row r="139" spans="1:41" x14ac:dyDescent="0.25">
      <c r="A139" s="47" t="s">
        <v>10</v>
      </c>
      <c r="B139" s="46" t="s">
        <v>387</v>
      </c>
      <c r="C139" s="44" t="s">
        <v>220</v>
      </c>
      <c r="D139" s="44">
        <v>134494</v>
      </c>
      <c r="E139" s="44" t="s">
        <v>13</v>
      </c>
      <c r="F139" s="44" t="s">
        <v>35</v>
      </c>
      <c r="G139" s="44">
        <f>VLOOKUP($D139,CLASS!$D$2:$W$405,11,FALSE)</f>
        <v>0</v>
      </c>
      <c r="H139" s="44">
        <f>VLOOKUP($D139,CLASS!$D$2:$W$405,4,FALSE)</f>
        <v>15</v>
      </c>
      <c r="I139" s="45">
        <f t="shared" si="2"/>
        <v>0</v>
      </c>
    </row>
    <row r="140" spans="1:41" x14ac:dyDescent="0.25">
      <c r="A140" s="47" t="s">
        <v>10</v>
      </c>
      <c r="B140" s="46" t="s">
        <v>38</v>
      </c>
      <c r="C140" s="44" t="s">
        <v>397</v>
      </c>
      <c r="D140" s="44">
        <v>128593</v>
      </c>
      <c r="E140" s="44" t="s">
        <v>13</v>
      </c>
      <c r="F140" s="44" t="s">
        <v>8</v>
      </c>
      <c r="G140" s="44">
        <f>VLOOKUP($D140,CLASS!$D$2:$W$405,11,FALSE)</f>
        <v>0</v>
      </c>
      <c r="H140" s="44">
        <f>VLOOKUP($D140,CLASS!$D$2:$W$405,4,FALSE)</f>
        <v>15</v>
      </c>
      <c r="I140" s="45">
        <f t="shared" si="2"/>
        <v>0</v>
      </c>
      <c r="J140" s="45"/>
      <c r="L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</row>
    <row r="141" spans="1:41" x14ac:dyDescent="0.25">
      <c r="A141" s="47" t="s">
        <v>10</v>
      </c>
      <c r="B141" s="46" t="s">
        <v>67</v>
      </c>
      <c r="C141" s="44" t="s">
        <v>257</v>
      </c>
      <c r="D141" s="44">
        <v>129598</v>
      </c>
      <c r="E141" s="44" t="s">
        <v>12</v>
      </c>
      <c r="F141" s="44" t="s">
        <v>8</v>
      </c>
      <c r="G141" s="44">
        <f>VLOOKUP($D141,CLASS!$D$2:$W$405,11,FALSE)</f>
        <v>0</v>
      </c>
      <c r="H141" s="44">
        <f>VLOOKUP($D141,CLASS!$D$2:$W$405,4,FALSE)</f>
        <v>10</v>
      </c>
      <c r="I141" s="45">
        <f t="shared" si="2"/>
        <v>0</v>
      </c>
      <c r="J141" s="46"/>
      <c r="L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</row>
    <row r="142" spans="1:41" x14ac:dyDescent="0.25">
      <c r="A142" s="47" t="s">
        <v>10</v>
      </c>
      <c r="B142" s="46" t="s">
        <v>99</v>
      </c>
      <c r="C142" s="44" t="s">
        <v>265</v>
      </c>
      <c r="D142" s="44">
        <v>119137</v>
      </c>
      <c r="E142" s="44" t="s">
        <v>12</v>
      </c>
      <c r="F142" s="44" t="s">
        <v>8</v>
      </c>
      <c r="G142" s="44">
        <f>VLOOKUP($D142,CLASS!$D$2:$W$405,11,FALSE)</f>
        <v>0</v>
      </c>
      <c r="H142" s="44">
        <f>VLOOKUP($D142,CLASS!$D$2:$W$405,4,FALSE)</f>
        <v>10</v>
      </c>
      <c r="I142" s="45">
        <f t="shared" si="2"/>
        <v>0</v>
      </c>
      <c r="J142" s="46"/>
      <c r="L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</row>
    <row r="143" spans="1:41" x14ac:dyDescent="0.25">
      <c r="A143" s="47" t="s">
        <v>10</v>
      </c>
      <c r="B143" s="46" t="s">
        <v>272</v>
      </c>
      <c r="C143" s="44" t="s">
        <v>273</v>
      </c>
      <c r="D143" s="44">
        <v>129597</v>
      </c>
      <c r="E143" s="44" t="s">
        <v>12</v>
      </c>
      <c r="F143" s="44" t="s">
        <v>8</v>
      </c>
      <c r="G143" s="44">
        <f>VLOOKUP($D143,CLASS!$D$2:$W$405,11,FALSE)</f>
        <v>0</v>
      </c>
      <c r="H143" s="44">
        <f>VLOOKUP($D143,CLASS!$D$2:$W$405,4,FALSE)</f>
        <v>10</v>
      </c>
      <c r="I143" s="45">
        <f t="shared" si="2"/>
        <v>0</v>
      </c>
      <c r="L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</row>
    <row r="144" spans="1:41" x14ac:dyDescent="0.25">
      <c r="A144" s="47" t="s">
        <v>10</v>
      </c>
      <c r="B144" s="46" t="s">
        <v>183</v>
      </c>
      <c r="C144" s="44" t="s">
        <v>202</v>
      </c>
      <c r="D144" s="44">
        <v>129796</v>
      </c>
      <c r="E144" s="44" t="s">
        <v>12</v>
      </c>
      <c r="F144" s="44" t="s">
        <v>8</v>
      </c>
      <c r="G144" s="44">
        <f>VLOOKUP($D144,CLASS!$D$2:$W$405,11,FALSE)</f>
        <v>0</v>
      </c>
      <c r="H144" s="44">
        <f>VLOOKUP($D144,CLASS!$D$2:$W$405,4,FALSE)</f>
        <v>10</v>
      </c>
      <c r="I144" s="45">
        <f t="shared" si="2"/>
        <v>0</v>
      </c>
      <c r="J144" s="45"/>
      <c r="L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</row>
    <row r="145" spans="1:41" x14ac:dyDescent="0.25">
      <c r="A145" s="47" t="s">
        <v>10</v>
      </c>
      <c r="B145" s="46" t="s">
        <v>38</v>
      </c>
      <c r="C145" s="44" t="s">
        <v>279</v>
      </c>
      <c r="D145" s="44">
        <v>131248</v>
      </c>
      <c r="E145" s="44" t="s">
        <v>12</v>
      </c>
      <c r="F145" s="44" t="s">
        <v>8</v>
      </c>
      <c r="G145" s="44">
        <f>VLOOKUP($D145,CLASS!$D$2:$W$405,11,FALSE)</f>
        <v>0</v>
      </c>
      <c r="H145" s="44">
        <f>VLOOKUP($D145,CLASS!$D$2:$W$405,4,FALSE)</f>
        <v>10</v>
      </c>
      <c r="I145" s="45">
        <f t="shared" si="2"/>
        <v>0</v>
      </c>
      <c r="L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</row>
    <row r="146" spans="1:41" x14ac:dyDescent="0.25">
      <c r="A146" s="47" t="s">
        <v>10</v>
      </c>
      <c r="B146" s="46" t="s">
        <v>299</v>
      </c>
      <c r="C146" s="44" t="s">
        <v>300</v>
      </c>
      <c r="D146" s="44">
        <v>129998</v>
      </c>
      <c r="E146" s="44" t="s">
        <v>12</v>
      </c>
      <c r="F146" s="44" t="s">
        <v>8</v>
      </c>
      <c r="G146" s="44">
        <f>VLOOKUP($D146,CLASS!$D$2:$W$405,11,FALSE)</f>
        <v>0</v>
      </c>
      <c r="H146" s="44">
        <f>VLOOKUP($D146,CLASS!$D$2:$W$405,4,FALSE)</f>
        <v>10</v>
      </c>
      <c r="I146" s="45">
        <f t="shared" si="2"/>
        <v>0</v>
      </c>
      <c r="L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</row>
    <row r="147" spans="1:41" x14ac:dyDescent="0.25">
      <c r="A147" s="47" t="s">
        <v>10</v>
      </c>
      <c r="B147" s="46" t="s">
        <v>308</v>
      </c>
      <c r="C147" s="44" t="s">
        <v>309</v>
      </c>
      <c r="D147" s="44">
        <v>124063</v>
      </c>
      <c r="E147" s="44" t="s">
        <v>12</v>
      </c>
      <c r="F147" s="44" t="s">
        <v>8</v>
      </c>
      <c r="G147" s="44">
        <f>VLOOKUP($D147,CLASS!$D$2:$W$405,11,FALSE)</f>
        <v>0</v>
      </c>
      <c r="H147" s="44">
        <f>VLOOKUP($D147,CLASS!$D$2:$W$405,4,FALSE)</f>
        <v>10</v>
      </c>
      <c r="I147" s="45">
        <f t="shared" si="2"/>
        <v>0</v>
      </c>
      <c r="L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</row>
    <row r="148" spans="1:41" x14ac:dyDescent="0.25">
      <c r="A148" s="47" t="s">
        <v>10</v>
      </c>
      <c r="B148" s="46" t="s">
        <v>143</v>
      </c>
      <c r="C148" s="44" t="s">
        <v>165</v>
      </c>
      <c r="D148" s="44">
        <v>133095</v>
      </c>
      <c r="E148" s="44" t="s">
        <v>11</v>
      </c>
      <c r="F148" s="44" t="s">
        <v>8</v>
      </c>
      <c r="G148" s="44">
        <f>VLOOKUP($D148,CLASS!$D$2:$W$405,11,FALSE)</f>
        <v>0</v>
      </c>
      <c r="H148" s="44">
        <f>VLOOKUP($D148,CLASS!$D$2:$W$405,4,FALSE)</f>
        <v>5</v>
      </c>
      <c r="I148" s="45">
        <f t="shared" si="2"/>
        <v>0</v>
      </c>
      <c r="L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</row>
    <row r="149" spans="1:41" x14ac:dyDescent="0.25">
      <c r="A149" s="47" t="s">
        <v>10</v>
      </c>
      <c r="B149" s="46" t="s">
        <v>99</v>
      </c>
      <c r="C149" s="44" t="s">
        <v>166</v>
      </c>
      <c r="D149" s="44">
        <v>7777</v>
      </c>
      <c r="E149" s="44" t="s">
        <v>11</v>
      </c>
      <c r="F149" s="44" t="s">
        <v>8</v>
      </c>
      <c r="G149" s="44">
        <f>VLOOKUP($D149,CLASS!$D$2:$W$405,11,FALSE)</f>
        <v>0</v>
      </c>
      <c r="H149" s="44">
        <f>VLOOKUP($D149,CLASS!$D$2:$W$405,4,FALSE)</f>
        <v>5</v>
      </c>
      <c r="I149" s="45">
        <f t="shared" si="2"/>
        <v>0</v>
      </c>
      <c r="J149" s="45"/>
      <c r="L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</row>
    <row r="150" spans="1:41" x14ac:dyDescent="0.25">
      <c r="A150" s="47" t="s">
        <v>10</v>
      </c>
      <c r="B150" s="46" t="s">
        <v>167</v>
      </c>
      <c r="C150" s="44" t="s">
        <v>168</v>
      </c>
      <c r="D150" s="44">
        <v>130298</v>
      </c>
      <c r="E150" s="44" t="s">
        <v>11</v>
      </c>
      <c r="F150" s="44" t="s">
        <v>8</v>
      </c>
      <c r="G150" s="44">
        <f>VLOOKUP($D150,CLASS!$D$2:$W$405,11,FALSE)</f>
        <v>0</v>
      </c>
      <c r="H150" s="44">
        <f>VLOOKUP($D150,CLASS!$D$2:$W$405,4,FALSE)</f>
        <v>5</v>
      </c>
      <c r="I150" s="45">
        <f t="shared" si="2"/>
        <v>0</v>
      </c>
      <c r="J150" s="45"/>
      <c r="L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</row>
    <row r="151" spans="1:41" s="45" customFormat="1" x14ac:dyDescent="0.25">
      <c r="A151" s="47" t="s">
        <v>10</v>
      </c>
      <c r="B151" s="46" t="s">
        <v>63</v>
      </c>
      <c r="C151" s="44" t="s">
        <v>177</v>
      </c>
      <c r="D151" s="44">
        <v>61</v>
      </c>
      <c r="E151" s="44" t="s">
        <v>11</v>
      </c>
      <c r="F151" s="44" t="s">
        <v>8</v>
      </c>
      <c r="G151" s="44">
        <f>VLOOKUP($D151,CLASS!$D$2:$W$405,11,FALSE)</f>
        <v>0</v>
      </c>
      <c r="H151" s="44">
        <f>VLOOKUP($D151,CLASS!$D$2:$W$405,4,FALSE)</f>
        <v>5</v>
      </c>
      <c r="I151" s="45">
        <f t="shared" si="2"/>
        <v>0</v>
      </c>
    </row>
    <row r="152" spans="1:41" x14ac:dyDescent="0.25">
      <c r="A152" s="47" t="s">
        <v>10</v>
      </c>
      <c r="B152" s="46" t="s">
        <v>180</v>
      </c>
      <c r="C152" s="44" t="s">
        <v>181</v>
      </c>
      <c r="D152" s="44">
        <v>127262</v>
      </c>
      <c r="E152" s="44" t="s">
        <v>11</v>
      </c>
      <c r="F152" s="44" t="s">
        <v>8</v>
      </c>
      <c r="G152" s="44">
        <f>VLOOKUP($D152,CLASS!$D$2:$W$405,11,FALSE)</f>
        <v>0</v>
      </c>
      <c r="H152" s="44">
        <f>VLOOKUP($D152,CLASS!$D$2:$W$405,4,FALSE)</f>
        <v>5</v>
      </c>
      <c r="I152" s="45">
        <f t="shared" si="2"/>
        <v>0</v>
      </c>
      <c r="J152" s="45"/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47" t="s">
        <v>10</v>
      </c>
      <c r="B153" s="46" t="s">
        <v>175</v>
      </c>
      <c r="C153" s="44" t="s">
        <v>187</v>
      </c>
      <c r="D153" s="44">
        <v>124977</v>
      </c>
      <c r="E153" s="44" t="s">
        <v>11</v>
      </c>
      <c r="F153" s="44" t="s">
        <v>8</v>
      </c>
      <c r="G153" s="44">
        <f>VLOOKUP($D153,CLASS!$D$2:$W$405,11,FALSE)</f>
        <v>0</v>
      </c>
      <c r="H153" s="44">
        <f>VLOOKUP($D153,CLASS!$D$2:$W$405,4,FALSE)</f>
        <v>5</v>
      </c>
      <c r="I153" s="45">
        <f t="shared" si="2"/>
        <v>0</v>
      </c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47" t="s">
        <v>10</v>
      </c>
      <c r="B154" s="46" t="s">
        <v>219</v>
      </c>
      <c r="C154" s="44" t="s">
        <v>70</v>
      </c>
      <c r="D154" s="44">
        <v>1436</v>
      </c>
      <c r="E154" s="44" t="s">
        <v>11</v>
      </c>
      <c r="F154" s="44" t="s">
        <v>36</v>
      </c>
      <c r="G154" s="44">
        <f>VLOOKUP($D154,CLASS!$D$2:$W$405,11,FALSE)</f>
        <v>0</v>
      </c>
      <c r="H154" s="44">
        <f>VLOOKUP($D154,CLASS!$D$2:$W$405,4,FALSE)</f>
        <v>5</v>
      </c>
      <c r="I154" s="45">
        <f t="shared" si="2"/>
        <v>0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47" t="s">
        <v>10</v>
      </c>
      <c r="B155" s="46" t="s">
        <v>229</v>
      </c>
      <c r="C155" s="44" t="s">
        <v>230</v>
      </c>
      <c r="D155" s="44">
        <v>119703</v>
      </c>
      <c r="E155" s="44" t="s">
        <v>11</v>
      </c>
      <c r="F155" s="44" t="s">
        <v>8</v>
      </c>
      <c r="G155" s="44">
        <f>VLOOKUP($D155,CLASS!$D$2:$W$405,11,FALSE)</f>
        <v>0</v>
      </c>
      <c r="H155" s="44">
        <f>VLOOKUP($D155,CLASS!$D$2:$W$405,4,FALSE)</f>
        <v>5</v>
      </c>
      <c r="I155" s="45">
        <f t="shared" si="2"/>
        <v>0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47" t="s">
        <v>10</v>
      </c>
      <c r="B156" s="46" t="s">
        <v>61</v>
      </c>
      <c r="C156" s="44" t="s">
        <v>62</v>
      </c>
      <c r="D156" s="44">
        <v>128828</v>
      </c>
      <c r="E156" s="44" t="s">
        <v>23</v>
      </c>
      <c r="F156" s="44" t="s">
        <v>8</v>
      </c>
      <c r="G156" s="44">
        <f>VLOOKUP($D156,CLASS!$D$2:$W$405,11,FALSE)</f>
        <v>0</v>
      </c>
      <c r="H156" s="44">
        <f>VLOOKUP($D156,CLASS!$D$2:$W$405,4,FALSE)</f>
        <v>0</v>
      </c>
      <c r="I156" s="45">
        <f t="shared" si="2"/>
        <v>0</v>
      </c>
      <c r="J156" s="45"/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47" t="s">
        <v>10</v>
      </c>
      <c r="B157" s="46" t="s">
        <v>69</v>
      </c>
      <c r="C157" s="44" t="s">
        <v>70</v>
      </c>
      <c r="D157" s="44">
        <v>187</v>
      </c>
      <c r="E157" s="44" t="s">
        <v>23</v>
      </c>
      <c r="F157" s="44" t="s">
        <v>8</v>
      </c>
      <c r="G157" s="44">
        <f>VLOOKUP($D157,CLASS!$D$2:$W$405,11,FALSE)</f>
        <v>0</v>
      </c>
      <c r="H157" s="44">
        <f>VLOOKUP($D157,CLASS!$D$2:$W$405,4,FALSE)</f>
        <v>0</v>
      </c>
      <c r="I157" s="45">
        <f t="shared" si="2"/>
        <v>0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47" t="s">
        <v>10</v>
      </c>
      <c r="B158" s="46" t="s">
        <v>84</v>
      </c>
      <c r="C158" s="44" t="s">
        <v>85</v>
      </c>
      <c r="D158" s="44">
        <v>98171</v>
      </c>
      <c r="E158" s="44" t="s">
        <v>23</v>
      </c>
      <c r="F158" s="44" t="s">
        <v>8</v>
      </c>
      <c r="G158" s="44">
        <f>VLOOKUP($D158,CLASS!$D$2:$W$405,11,FALSE)</f>
        <v>0</v>
      </c>
      <c r="H158" s="44">
        <f>VLOOKUP($D158,CLASS!$D$2:$W$405,4,FALSE)</f>
        <v>0</v>
      </c>
      <c r="I158" s="45">
        <f t="shared" si="2"/>
        <v>0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47" t="s">
        <v>10</v>
      </c>
      <c r="B159" s="46" t="s">
        <v>107</v>
      </c>
      <c r="C159" s="44" t="s">
        <v>108</v>
      </c>
      <c r="D159" s="44">
        <v>116300</v>
      </c>
      <c r="E159" s="44" t="s">
        <v>7</v>
      </c>
      <c r="F159" s="44" t="s">
        <v>8</v>
      </c>
      <c r="G159" s="44">
        <f>VLOOKUP($D159,CLASS!$D$2:$W$405,11,FALSE)</f>
        <v>0</v>
      </c>
      <c r="H159" s="44">
        <f>VLOOKUP($D159,CLASS!$D$2:$W$405,4,FALSE)</f>
        <v>0</v>
      </c>
      <c r="I159" s="45">
        <f t="shared" si="2"/>
        <v>0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47" t="s">
        <v>10</v>
      </c>
      <c r="B160" s="46" t="s">
        <v>123</v>
      </c>
      <c r="C160" s="44" t="s">
        <v>124</v>
      </c>
      <c r="D160" s="44">
        <v>111544</v>
      </c>
      <c r="E160" s="44" t="s">
        <v>7</v>
      </c>
      <c r="F160" s="44" t="s">
        <v>8</v>
      </c>
      <c r="G160" s="44">
        <f>VLOOKUP($D160,CLASS!$D$2:$W$405,11,FALSE)</f>
        <v>0</v>
      </c>
      <c r="H160" s="44">
        <f>VLOOKUP($D160,CLASS!$D$2:$W$405,4,FALSE)</f>
        <v>0</v>
      </c>
      <c r="I160" s="45">
        <f t="shared" si="2"/>
        <v>0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26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47" t="s">
        <v>10</v>
      </c>
      <c r="B161" s="46" t="s">
        <v>138</v>
      </c>
      <c r="C161" s="44" t="s">
        <v>133</v>
      </c>
      <c r="D161" s="44">
        <v>128224</v>
      </c>
      <c r="E161" s="44" t="s">
        <v>7</v>
      </c>
      <c r="F161" s="44" t="s">
        <v>40</v>
      </c>
      <c r="G161" s="44">
        <f>VLOOKUP($D161,CLASS!$D$2:$W$405,11,FALSE)</f>
        <v>0</v>
      </c>
      <c r="H161" s="44">
        <f>VLOOKUP($D161,CLASS!$D$2:$W$405,4,FALSE)</f>
        <v>0</v>
      </c>
      <c r="I161" s="45">
        <f t="shared" si="2"/>
        <v>0</v>
      </c>
      <c r="J161" s="45"/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47" t="s">
        <v>10</v>
      </c>
      <c r="B162" s="46" t="s">
        <v>67</v>
      </c>
      <c r="C162" s="44" t="s">
        <v>145</v>
      </c>
      <c r="D162" s="44">
        <v>127052</v>
      </c>
      <c r="E162" s="44" t="s">
        <v>7</v>
      </c>
      <c r="F162" s="44" t="s">
        <v>40</v>
      </c>
      <c r="G162" s="44">
        <f>VLOOKUP($D162,CLASS!$D$2:$W$405,11,FALSE)</f>
        <v>0</v>
      </c>
      <c r="H162" s="44">
        <f>VLOOKUP($D162,CLASS!$D$2:$W$405,4,FALSE)</f>
        <v>0</v>
      </c>
      <c r="I162" s="45">
        <f t="shared" si="2"/>
        <v>0</v>
      </c>
      <c r="J162" s="46"/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47" t="s">
        <v>10</v>
      </c>
      <c r="B163" s="45" t="s">
        <v>61</v>
      </c>
      <c r="C163" s="44" t="s">
        <v>405</v>
      </c>
      <c r="D163" s="44">
        <v>91704</v>
      </c>
      <c r="E163" s="44" t="s">
        <v>23</v>
      </c>
      <c r="F163" s="44" t="s">
        <v>8</v>
      </c>
      <c r="G163" s="44">
        <f>VLOOKUP($D163,CLASS!$D$2:$W$405,11,FALSE)</f>
        <v>0</v>
      </c>
      <c r="H163" s="44">
        <f>VLOOKUP($D163,CLASS!$D$2:$W$405,4,FALSE)</f>
        <v>0</v>
      </c>
      <c r="I163" s="45">
        <f t="shared" si="2"/>
        <v>0</v>
      </c>
      <c r="J163" s="46"/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47" t="s">
        <v>10</v>
      </c>
      <c r="B164" s="45" t="s">
        <v>88</v>
      </c>
      <c r="C164" s="44" t="s">
        <v>422</v>
      </c>
      <c r="D164" s="44">
        <v>83496</v>
      </c>
      <c r="E164" s="44" t="s">
        <v>11</v>
      </c>
      <c r="F164" s="44" t="s">
        <v>35</v>
      </c>
      <c r="G164" s="44">
        <f>VLOOKUP($D164,CLASS!$D$2:$W$405,11,FALSE)</f>
        <v>0</v>
      </c>
      <c r="H164" s="44">
        <f>VLOOKUP($D164,CLASS!$D$2:$W$405,4,FALSE)</f>
        <v>5</v>
      </c>
      <c r="I164" s="45">
        <f t="shared" si="2"/>
        <v>0</v>
      </c>
      <c r="L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</row>
    <row r="165" spans="1:41" x14ac:dyDescent="0.25">
      <c r="A165" s="47" t="s">
        <v>10</v>
      </c>
      <c r="B165" s="45" t="s">
        <v>335</v>
      </c>
      <c r="C165" s="44" t="s">
        <v>431</v>
      </c>
      <c r="D165" s="44">
        <v>136587</v>
      </c>
      <c r="E165" s="44" t="s">
        <v>13</v>
      </c>
      <c r="F165" s="44" t="s">
        <v>8</v>
      </c>
      <c r="G165" s="44">
        <f>VLOOKUP($D165,CLASS!$D$2:$W$405,11,FALSE)</f>
        <v>0</v>
      </c>
      <c r="H165" s="44">
        <f>VLOOKUP($D165,CLASS!$D$2:$W$405,4,FALSE)</f>
        <v>15</v>
      </c>
      <c r="I165" s="45">
        <f t="shared" si="2"/>
        <v>0</v>
      </c>
      <c r="J165" s="45"/>
      <c r="L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</row>
    <row r="166" spans="1:41" x14ac:dyDescent="0.25">
      <c r="A166" s="47" t="s">
        <v>48</v>
      </c>
      <c r="B166" s="46" t="s">
        <v>67</v>
      </c>
      <c r="C166" s="44" t="s">
        <v>68</v>
      </c>
      <c r="D166" s="44">
        <v>107759</v>
      </c>
      <c r="E166" s="44" t="s">
        <v>23</v>
      </c>
      <c r="F166" s="44" t="s">
        <v>8</v>
      </c>
      <c r="G166" s="44">
        <f>VLOOKUP($D166,CLASS!$D$2:$W$405,11,FALSE)</f>
        <v>96</v>
      </c>
      <c r="H166" s="44">
        <f>VLOOKUP($D166,CLASS!$D$2:$W$405,4,FALSE)</f>
        <v>0</v>
      </c>
      <c r="I166" s="45">
        <f t="shared" si="2"/>
        <v>96</v>
      </c>
      <c r="J166" s="45"/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47" t="s">
        <v>48</v>
      </c>
      <c r="B167" s="44" t="s">
        <v>329</v>
      </c>
      <c r="C167" s="44" t="s">
        <v>330</v>
      </c>
      <c r="D167" s="44">
        <v>135538</v>
      </c>
      <c r="E167" s="44" t="s">
        <v>13</v>
      </c>
      <c r="F167" s="44" t="s">
        <v>8</v>
      </c>
      <c r="G167" s="44">
        <f>VLOOKUP($D167,CLASS!$D$2:$W$405,11,FALSE)</f>
        <v>78</v>
      </c>
      <c r="H167" s="44">
        <f>VLOOKUP($D167,CLASS!$D$2:$W$405,4,FALSE)</f>
        <v>15</v>
      </c>
      <c r="I167" s="45">
        <f t="shared" si="2"/>
        <v>93</v>
      </c>
      <c r="J167" s="46"/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47" t="s">
        <v>48</v>
      </c>
      <c r="B168" s="46" t="s">
        <v>88</v>
      </c>
      <c r="C168" s="44" t="s">
        <v>89</v>
      </c>
      <c r="D168" s="44">
        <v>36413</v>
      </c>
      <c r="E168" s="44" t="s">
        <v>23</v>
      </c>
      <c r="F168" s="44" t="s">
        <v>8</v>
      </c>
      <c r="G168" s="44">
        <f>VLOOKUP($D168,CLASS!$D$2:$W$405,11,FALSE)</f>
        <v>92</v>
      </c>
      <c r="H168" s="44">
        <f>VLOOKUP($D168,CLASS!$D$2:$W$405,4,FALSE)</f>
        <v>0</v>
      </c>
      <c r="I168" s="45">
        <f t="shared" si="2"/>
        <v>92</v>
      </c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47" t="s">
        <v>48</v>
      </c>
      <c r="B169" s="45" t="s">
        <v>191</v>
      </c>
      <c r="C169" s="44" t="s">
        <v>251</v>
      </c>
      <c r="D169" s="44">
        <v>48951</v>
      </c>
      <c r="E169" s="44" t="s">
        <v>12</v>
      </c>
      <c r="F169" s="44" t="s">
        <v>8</v>
      </c>
      <c r="G169" s="44">
        <f>VLOOKUP($D169,CLASS!$D$2:$W$405,11,FALSE)</f>
        <v>79</v>
      </c>
      <c r="H169" s="44">
        <f>VLOOKUP($D169,CLASS!$D$2:$W$405,4,FALSE)</f>
        <v>10</v>
      </c>
      <c r="I169" s="45">
        <f t="shared" si="2"/>
        <v>89</v>
      </c>
      <c r="J169" s="45"/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47" t="s">
        <v>48</v>
      </c>
      <c r="B170" s="46" t="s">
        <v>63</v>
      </c>
      <c r="C170" s="44" t="s">
        <v>64</v>
      </c>
      <c r="D170" s="44">
        <v>96439</v>
      </c>
      <c r="E170" s="44" t="s">
        <v>23</v>
      </c>
      <c r="F170" s="44" t="s">
        <v>8</v>
      </c>
      <c r="G170" s="44">
        <f>VLOOKUP($D170,CLASS!$D$2:$W$405,11,FALSE)</f>
        <v>86</v>
      </c>
      <c r="H170" s="44">
        <f>VLOOKUP($D170,CLASS!$D$2:$W$405,4,FALSE)</f>
        <v>0</v>
      </c>
      <c r="I170" s="45">
        <f t="shared" si="2"/>
        <v>86</v>
      </c>
      <c r="J170" s="45"/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47" t="s">
        <v>48</v>
      </c>
      <c r="B171" s="46" t="s">
        <v>204</v>
      </c>
      <c r="C171" s="44" t="s">
        <v>205</v>
      </c>
      <c r="D171" s="44">
        <v>81785</v>
      </c>
      <c r="E171" s="44" t="s">
        <v>11</v>
      </c>
      <c r="F171" s="44" t="s">
        <v>35</v>
      </c>
      <c r="G171" s="44">
        <f>VLOOKUP($D171,CLASS!$D$2:$W$405,11,FALSE)</f>
        <v>80</v>
      </c>
      <c r="H171" s="44">
        <f>VLOOKUP($D171,CLASS!$D$2:$W$405,4,FALSE)</f>
        <v>5</v>
      </c>
      <c r="I171" s="45">
        <f t="shared" si="2"/>
        <v>85</v>
      </c>
      <c r="J171" s="46"/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47" t="s">
        <v>48</v>
      </c>
      <c r="B172" s="45" t="s">
        <v>131</v>
      </c>
      <c r="C172" s="44" t="s">
        <v>132</v>
      </c>
      <c r="D172" s="44">
        <v>120341</v>
      </c>
      <c r="E172" s="44" t="s">
        <v>7</v>
      </c>
      <c r="F172" s="44" t="s">
        <v>8</v>
      </c>
      <c r="G172" s="44">
        <f>VLOOKUP($D172,CLASS!$D$2:$W$405,11,FALSE)</f>
        <v>84</v>
      </c>
      <c r="H172" s="44">
        <f>VLOOKUP($D172,CLASS!$D$2:$W$405,4,FALSE)</f>
        <v>0</v>
      </c>
      <c r="I172" s="45">
        <f t="shared" si="2"/>
        <v>84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47" t="s">
        <v>48</v>
      </c>
      <c r="B173" s="46" t="s">
        <v>193</v>
      </c>
      <c r="C173" s="44" t="s">
        <v>194</v>
      </c>
      <c r="D173" s="44">
        <v>117242</v>
      </c>
      <c r="E173" s="44" t="s">
        <v>11</v>
      </c>
      <c r="F173" s="44" t="s">
        <v>8</v>
      </c>
      <c r="G173" s="44">
        <f>VLOOKUP($D173,CLASS!$D$2:$W$405,11,FALSE)</f>
        <v>77</v>
      </c>
      <c r="H173" s="44">
        <f>VLOOKUP($D173,CLASS!$D$2:$W$405,4,FALSE)</f>
        <v>5</v>
      </c>
      <c r="I173" s="45">
        <f t="shared" si="2"/>
        <v>82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ht="15.75" thickBot="1" x14ac:dyDescent="0.3">
      <c r="A174" s="47" t="s">
        <v>48</v>
      </c>
      <c r="B174" s="46" t="s">
        <v>243</v>
      </c>
      <c r="C174" s="44" t="s">
        <v>142</v>
      </c>
      <c r="D174" s="44">
        <v>90096</v>
      </c>
      <c r="E174" s="44" t="s">
        <v>12</v>
      </c>
      <c r="F174" s="44" t="s">
        <v>36</v>
      </c>
      <c r="G174" s="44">
        <f>VLOOKUP($D174,CLASS!$D$2:$W$405,11,FALSE)</f>
        <v>71</v>
      </c>
      <c r="H174" s="44">
        <f>VLOOKUP($D174,CLASS!$D$2:$W$405,4,FALSE)</f>
        <v>10</v>
      </c>
      <c r="I174" s="45">
        <f t="shared" si="2"/>
        <v>81</v>
      </c>
      <c r="J174" s="45"/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8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ht="15.75" thickBot="1" x14ac:dyDescent="0.3">
      <c r="A175" s="47" t="s">
        <v>48</v>
      </c>
      <c r="B175" s="46" t="s">
        <v>338</v>
      </c>
      <c r="C175" s="44" t="s">
        <v>339</v>
      </c>
      <c r="D175" s="44">
        <v>129718</v>
      </c>
      <c r="E175" s="44" t="s">
        <v>13</v>
      </c>
      <c r="F175" s="44" t="s">
        <v>36</v>
      </c>
      <c r="G175" s="44">
        <f>VLOOKUP($D175,CLASS!$D$2:$W$405,11,FALSE)</f>
        <v>64</v>
      </c>
      <c r="H175" s="44">
        <f>VLOOKUP($D175,CLASS!$D$2:$W$405,4,FALSE)</f>
        <v>15</v>
      </c>
      <c r="I175" s="45">
        <f t="shared" si="2"/>
        <v>79</v>
      </c>
      <c r="J175" s="48">
        <v>867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47" t="s">
        <v>48</v>
      </c>
      <c r="B176" s="45" t="s">
        <v>364</v>
      </c>
      <c r="C176" s="44" t="s">
        <v>365</v>
      </c>
      <c r="D176" s="44">
        <v>118452</v>
      </c>
      <c r="E176" s="44" t="s">
        <v>13</v>
      </c>
      <c r="F176" s="44" t="s">
        <v>43</v>
      </c>
      <c r="G176" s="44">
        <f>VLOOKUP($D176,CLASS!$D$2:$W$405,11,FALSE)</f>
        <v>63</v>
      </c>
      <c r="H176" s="44">
        <f>VLOOKUP($D176,CLASS!$D$2:$W$405,4,FALSE)</f>
        <v>15</v>
      </c>
      <c r="I176" s="45">
        <f t="shared" si="2"/>
        <v>78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47" t="s">
        <v>48</v>
      </c>
      <c r="B177" s="45" t="s">
        <v>340</v>
      </c>
      <c r="C177" s="44" t="s">
        <v>341</v>
      </c>
      <c r="D177" s="44">
        <v>133995</v>
      </c>
      <c r="E177" s="44" t="s">
        <v>13</v>
      </c>
      <c r="F177" s="44" t="s">
        <v>8</v>
      </c>
      <c r="G177" s="44">
        <f>VLOOKUP($D177,CLASS!$D$2:$W$405,11,FALSE)</f>
        <v>0</v>
      </c>
      <c r="H177" s="44">
        <f>VLOOKUP($D177,CLASS!$D$2:$W$405,4,FALSE)</f>
        <v>15</v>
      </c>
      <c r="I177" s="45">
        <f t="shared" si="2"/>
        <v>0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8"/>
      <c r="AG177" s="8"/>
      <c r="AH177" s="8"/>
      <c r="AI177" s="8"/>
      <c r="AJ177" s="8"/>
      <c r="AK177" s="8"/>
      <c r="AL177" s="8"/>
      <c r="AM177" s="8"/>
      <c r="AN177" s="14"/>
      <c r="AO177" s="8"/>
    </row>
    <row r="178" spans="1:41" x14ac:dyDescent="0.25">
      <c r="A178" s="47" t="s">
        <v>48</v>
      </c>
      <c r="B178" s="45" t="s">
        <v>342</v>
      </c>
      <c r="C178" s="44" t="s">
        <v>343</v>
      </c>
      <c r="D178" s="44">
        <v>120329</v>
      </c>
      <c r="E178" s="44" t="s">
        <v>13</v>
      </c>
      <c r="F178" s="44" t="s">
        <v>36</v>
      </c>
      <c r="G178" s="44">
        <f>VLOOKUP($D178,CLASS!$D$2:$W$405,11,FALSE)</f>
        <v>0</v>
      </c>
      <c r="H178" s="44">
        <f>VLOOKUP($D178,CLASS!$D$2:$W$405,4,FALSE)</f>
        <v>15</v>
      </c>
      <c r="I178" s="45">
        <f t="shared" si="2"/>
        <v>0</v>
      </c>
      <c r="J178" s="45"/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47" t="s">
        <v>48</v>
      </c>
      <c r="B179" s="46" t="s">
        <v>347</v>
      </c>
      <c r="C179" s="44" t="s">
        <v>348</v>
      </c>
      <c r="D179" s="44">
        <v>88829</v>
      </c>
      <c r="E179" s="44" t="s">
        <v>13</v>
      </c>
      <c r="F179" s="44" t="s">
        <v>43</v>
      </c>
      <c r="G179" s="44">
        <f>VLOOKUP($D179,CLASS!$D$2:$W$405,11,FALSE)</f>
        <v>0</v>
      </c>
      <c r="H179" s="44">
        <f>VLOOKUP($D179,CLASS!$D$2:$W$405,4,FALSE)</f>
        <v>15</v>
      </c>
      <c r="I179" s="45">
        <f t="shared" si="2"/>
        <v>0</v>
      </c>
      <c r="J179" s="46"/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47" t="s">
        <v>48</v>
      </c>
      <c r="B180" s="46" t="s">
        <v>320</v>
      </c>
      <c r="C180" s="44" t="s">
        <v>349</v>
      </c>
      <c r="D180" s="44">
        <v>123090</v>
      </c>
      <c r="E180" s="44" t="s">
        <v>13</v>
      </c>
      <c r="F180" s="44" t="s">
        <v>43</v>
      </c>
      <c r="G180" s="44">
        <f>VLOOKUP($D180,CLASS!$D$2:$W$405,11,FALSE)</f>
        <v>0</v>
      </c>
      <c r="H180" s="44">
        <f>VLOOKUP($D180,CLASS!$D$2:$W$405,4,FALSE)</f>
        <v>15</v>
      </c>
      <c r="I180" s="45">
        <f t="shared" si="2"/>
        <v>0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47" t="s">
        <v>48</v>
      </c>
      <c r="B181" s="45" t="s">
        <v>357</v>
      </c>
      <c r="C181" s="44" t="s">
        <v>358</v>
      </c>
      <c r="D181" s="44">
        <v>129142</v>
      </c>
      <c r="E181" s="44" t="s">
        <v>13</v>
      </c>
      <c r="F181" s="44" t="s">
        <v>42</v>
      </c>
      <c r="G181" s="44">
        <f>VLOOKUP($D181,CLASS!$D$2:$W$405,11,FALSE)</f>
        <v>0</v>
      </c>
      <c r="H181" s="44">
        <f>VLOOKUP($D181,CLASS!$D$2:$W$405,4,FALSE)</f>
        <v>15</v>
      </c>
      <c r="I181" s="45">
        <f t="shared" si="2"/>
        <v>0</v>
      </c>
      <c r="J181" s="45"/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47" t="s">
        <v>48</v>
      </c>
      <c r="B182" s="45" t="s">
        <v>359</v>
      </c>
      <c r="C182" s="44" t="s">
        <v>360</v>
      </c>
      <c r="D182" s="44">
        <v>121289</v>
      </c>
      <c r="E182" s="44" t="s">
        <v>13</v>
      </c>
      <c r="F182" s="44" t="s">
        <v>36</v>
      </c>
      <c r="G182" s="44">
        <f>VLOOKUP($D182,CLASS!$D$2:$W$405,11,FALSE)</f>
        <v>0</v>
      </c>
      <c r="H182" s="44">
        <f>VLOOKUP($D182,CLASS!$D$2:$W$405,4,FALSE)</f>
        <v>15</v>
      </c>
      <c r="I182" s="45">
        <f t="shared" si="2"/>
        <v>0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8"/>
      <c r="AN182" s="14"/>
      <c r="AO182" s="8"/>
    </row>
    <row r="183" spans="1:41" x14ac:dyDescent="0.25">
      <c r="A183" s="47" t="s">
        <v>48</v>
      </c>
      <c r="B183" s="45" t="s">
        <v>69</v>
      </c>
      <c r="C183" s="44" t="s">
        <v>201</v>
      </c>
      <c r="D183" s="44">
        <v>131658</v>
      </c>
      <c r="E183" s="44" t="s">
        <v>13</v>
      </c>
      <c r="F183" s="44" t="s">
        <v>8</v>
      </c>
      <c r="G183" s="44">
        <f>VLOOKUP($D183,CLASS!$D$2:$W$405,11,FALSE)</f>
        <v>0</v>
      </c>
      <c r="H183" s="44">
        <f>VLOOKUP($D183,CLASS!$D$2:$W$405,4,FALSE)</f>
        <v>15</v>
      </c>
      <c r="I183" s="45">
        <f t="shared" si="2"/>
        <v>0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47" t="s">
        <v>48</v>
      </c>
      <c r="B184" s="46" t="s">
        <v>317</v>
      </c>
      <c r="C184" s="44" t="s">
        <v>367</v>
      </c>
      <c r="D184" s="44">
        <v>133314</v>
      </c>
      <c r="E184" s="44" t="s">
        <v>13</v>
      </c>
      <c r="F184" s="44" t="s">
        <v>8</v>
      </c>
      <c r="G184" s="44">
        <f>VLOOKUP($D184,CLASS!$D$2:$W$405,11,FALSE)</f>
        <v>0</v>
      </c>
      <c r="H184" s="44">
        <f>VLOOKUP($D184,CLASS!$D$2:$W$405,4,FALSE)</f>
        <v>15</v>
      </c>
      <c r="I184" s="45">
        <f t="shared" si="2"/>
        <v>0</v>
      </c>
      <c r="J184" s="45"/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47" t="s">
        <v>48</v>
      </c>
      <c r="B185" s="46" t="s">
        <v>63</v>
      </c>
      <c r="C185" s="44" t="s">
        <v>377</v>
      </c>
      <c r="D185" s="44">
        <v>133993</v>
      </c>
      <c r="E185" s="44" t="s">
        <v>13</v>
      </c>
      <c r="F185" s="44" t="s">
        <v>8</v>
      </c>
      <c r="G185" s="44">
        <f>VLOOKUP($D185,CLASS!$D$2:$W$405,11,FALSE)</f>
        <v>0</v>
      </c>
      <c r="H185" s="44">
        <f>VLOOKUP($D185,CLASS!$D$2:$W$405,4,FALSE)</f>
        <v>15</v>
      </c>
      <c r="I185" s="45">
        <f t="shared" si="2"/>
        <v>0</v>
      </c>
      <c r="J185" s="45"/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47" t="s">
        <v>48</v>
      </c>
      <c r="B186" s="45" t="s">
        <v>380</v>
      </c>
      <c r="C186" s="44" t="s">
        <v>106</v>
      </c>
      <c r="D186" s="44">
        <v>131803</v>
      </c>
      <c r="E186" s="44" t="s">
        <v>13</v>
      </c>
      <c r="F186" s="44" t="s">
        <v>40</v>
      </c>
      <c r="G186" s="44">
        <f>VLOOKUP($D186,CLASS!$D$2:$W$405,11,FALSE)</f>
        <v>0</v>
      </c>
      <c r="H186" s="44">
        <f>VLOOKUP($D186,CLASS!$D$2:$W$405,4,FALSE)</f>
        <v>15</v>
      </c>
      <c r="I186" s="45">
        <f t="shared" si="2"/>
        <v>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8"/>
      <c r="AG186" s="8"/>
      <c r="AH186" s="8"/>
      <c r="AI186" s="8"/>
      <c r="AJ186" s="8"/>
      <c r="AK186" s="8"/>
      <c r="AL186" s="8"/>
      <c r="AM186" s="8"/>
      <c r="AN186" s="14"/>
      <c r="AO186" s="8"/>
    </row>
    <row r="187" spans="1:41" x14ac:dyDescent="0.25">
      <c r="A187" s="47" t="s">
        <v>48</v>
      </c>
      <c r="B187" s="46" t="s">
        <v>151</v>
      </c>
      <c r="C187" s="44" t="s">
        <v>126</v>
      </c>
      <c r="D187" s="44">
        <v>101339</v>
      </c>
      <c r="E187" s="44" t="s">
        <v>13</v>
      </c>
      <c r="F187" s="44" t="s">
        <v>8</v>
      </c>
      <c r="G187" s="44">
        <f>VLOOKUP($D187,CLASS!$D$2:$W$405,11,FALSE)</f>
        <v>0</v>
      </c>
      <c r="H187" s="44">
        <f>VLOOKUP($D187,CLASS!$D$2:$W$405,4,FALSE)</f>
        <v>15</v>
      </c>
      <c r="I187" s="45">
        <f t="shared" si="2"/>
        <v>0</v>
      </c>
      <c r="J187" s="45"/>
      <c r="L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2"/>
      <c r="AB187" s="8"/>
      <c r="AC187" s="8"/>
      <c r="AD187" s="14"/>
      <c r="AE187" s="26"/>
      <c r="AF187" s="8"/>
      <c r="AG187" s="8"/>
      <c r="AH187" s="8"/>
      <c r="AI187" s="8"/>
      <c r="AJ187" s="8"/>
      <c r="AK187" s="8"/>
      <c r="AL187" s="8"/>
      <c r="AM187" s="8"/>
      <c r="AN187" s="14"/>
      <c r="AO187" s="8"/>
    </row>
    <row r="188" spans="1:41" x14ac:dyDescent="0.25">
      <c r="A188" s="47" t="s">
        <v>48</v>
      </c>
      <c r="B188" s="46" t="s">
        <v>256</v>
      </c>
      <c r="C188" s="44" t="s">
        <v>196</v>
      </c>
      <c r="D188" s="44">
        <v>126098</v>
      </c>
      <c r="E188" s="44" t="s">
        <v>12</v>
      </c>
      <c r="F188" s="44" t="s">
        <v>36</v>
      </c>
      <c r="G188" s="44">
        <f>VLOOKUP($D188,CLASS!$D$2:$W$405,11,FALSE)</f>
        <v>0</v>
      </c>
      <c r="H188" s="44">
        <f>VLOOKUP($D188,CLASS!$D$2:$W$405,4,FALSE)</f>
        <v>10</v>
      </c>
      <c r="I188" s="45">
        <f t="shared" si="2"/>
        <v>0</v>
      </c>
      <c r="J188" s="45"/>
      <c r="L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A188" s="12"/>
      <c r="AB188" s="8"/>
      <c r="AC188" s="8"/>
      <c r="AD188" s="14"/>
      <c r="AE188" s="8"/>
      <c r="AF188" s="8"/>
      <c r="AG188" s="8"/>
      <c r="AH188" s="8"/>
      <c r="AI188" s="8"/>
      <c r="AJ188" s="8"/>
      <c r="AK188" s="8"/>
      <c r="AL188" s="8"/>
      <c r="AM188" s="8"/>
      <c r="AN188" s="14"/>
      <c r="AO188" s="8"/>
    </row>
    <row r="189" spans="1:41" x14ac:dyDescent="0.25">
      <c r="A189" s="47" t="s">
        <v>48</v>
      </c>
      <c r="B189" s="46" t="s">
        <v>260</v>
      </c>
      <c r="C189" s="44" t="s">
        <v>261</v>
      </c>
      <c r="D189" s="44">
        <v>131558</v>
      </c>
      <c r="E189" s="44" t="s">
        <v>12</v>
      </c>
      <c r="F189" s="44" t="s">
        <v>8</v>
      </c>
      <c r="G189" s="44">
        <f>VLOOKUP($D189,CLASS!$D$2:$W$405,11,FALSE)</f>
        <v>0</v>
      </c>
      <c r="H189" s="44">
        <f>VLOOKUP($D189,CLASS!$D$2:$W$405,4,FALSE)</f>
        <v>10</v>
      </c>
      <c r="I189" s="45">
        <f t="shared" si="2"/>
        <v>0</v>
      </c>
      <c r="L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A189" s="12"/>
      <c r="AB189" s="8"/>
      <c r="AC189" s="8"/>
      <c r="AD189" s="14"/>
      <c r="AE189" s="26"/>
      <c r="AF189" s="8"/>
      <c r="AG189" s="8"/>
      <c r="AH189" s="8"/>
      <c r="AI189" s="8"/>
      <c r="AJ189" s="8"/>
      <c r="AK189" s="8"/>
      <c r="AL189" s="8"/>
      <c r="AM189" s="8"/>
      <c r="AN189" s="14"/>
      <c r="AO189" s="8"/>
    </row>
    <row r="190" spans="1:41" x14ac:dyDescent="0.25">
      <c r="A190" s="47" t="s">
        <v>48</v>
      </c>
      <c r="B190" s="46" t="s">
        <v>90</v>
      </c>
      <c r="C190" s="44" t="s">
        <v>269</v>
      </c>
      <c r="D190" s="44">
        <v>107279</v>
      </c>
      <c r="E190" s="44" t="s">
        <v>12</v>
      </c>
      <c r="F190" s="44" t="s">
        <v>8</v>
      </c>
      <c r="G190" s="44">
        <f>VLOOKUP($D190,CLASS!$D$2:$W$405,11,FALSE)</f>
        <v>0</v>
      </c>
      <c r="H190" s="44">
        <f>VLOOKUP($D190,CLASS!$D$2:$W$405,4,FALSE)</f>
        <v>10</v>
      </c>
      <c r="I190" s="45">
        <f t="shared" si="2"/>
        <v>0</v>
      </c>
      <c r="L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A190" s="12"/>
      <c r="AB190" s="8"/>
      <c r="AC190" s="8"/>
      <c r="AD190" s="14"/>
      <c r="AE190" s="26"/>
      <c r="AF190" s="8"/>
      <c r="AG190" s="8"/>
      <c r="AH190" s="8"/>
      <c r="AI190" s="8"/>
      <c r="AJ190" s="8"/>
      <c r="AK190" s="8"/>
      <c r="AL190" s="8"/>
      <c r="AM190" s="8"/>
      <c r="AN190" s="14"/>
      <c r="AO190" s="8"/>
    </row>
    <row r="191" spans="1:41" x14ac:dyDescent="0.25">
      <c r="A191" s="47" t="s">
        <v>48</v>
      </c>
      <c r="B191" s="46" t="s">
        <v>191</v>
      </c>
      <c r="C191" s="44" t="s">
        <v>171</v>
      </c>
      <c r="D191" s="44">
        <v>123826</v>
      </c>
      <c r="E191" s="44" t="s">
        <v>12</v>
      </c>
      <c r="F191" s="44" t="s">
        <v>8</v>
      </c>
      <c r="G191" s="44">
        <f>VLOOKUP($D191,CLASS!$D$2:$W$405,11,FALSE)</f>
        <v>0</v>
      </c>
      <c r="H191" s="44">
        <f>VLOOKUP($D191,CLASS!$D$2:$W$405,4,FALSE)</f>
        <v>10</v>
      </c>
      <c r="I191" s="45">
        <f t="shared" si="2"/>
        <v>0</v>
      </c>
      <c r="J191" s="45"/>
      <c r="L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AA191" s="12"/>
      <c r="AB191" s="8"/>
      <c r="AC191" s="8"/>
      <c r="AD191" s="14"/>
      <c r="AE191" s="26"/>
      <c r="AF191" s="26"/>
      <c r="AG191" s="8"/>
      <c r="AH191" s="8"/>
      <c r="AI191" s="8"/>
      <c r="AJ191" s="8"/>
      <c r="AK191" s="8"/>
      <c r="AL191" s="8"/>
      <c r="AM191" s="26"/>
      <c r="AN191" s="14"/>
      <c r="AO191" s="8"/>
    </row>
    <row r="192" spans="1:41" x14ac:dyDescent="0.25">
      <c r="A192" s="47" t="s">
        <v>48</v>
      </c>
      <c r="B192" s="45" t="s">
        <v>282</v>
      </c>
      <c r="C192" s="44" t="s">
        <v>106</v>
      </c>
      <c r="D192" s="44">
        <v>131804</v>
      </c>
      <c r="E192" s="44" t="s">
        <v>12</v>
      </c>
      <c r="F192" s="44" t="s">
        <v>8</v>
      </c>
      <c r="G192" s="44">
        <f>VLOOKUP($D192,CLASS!$D$2:$W$405,11,FALSE)</f>
        <v>0</v>
      </c>
      <c r="H192" s="44">
        <f>VLOOKUP($D192,CLASS!$D$2:$W$405,4,FALSE)</f>
        <v>10</v>
      </c>
      <c r="I192" s="45">
        <f t="shared" si="2"/>
        <v>0</v>
      </c>
      <c r="J192" s="45"/>
      <c r="L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AA192" s="12"/>
      <c r="AB192" s="8"/>
      <c r="AC192" s="8"/>
      <c r="AD192" s="14"/>
      <c r="AE192" s="26"/>
      <c r="AF192" s="8"/>
      <c r="AG192" s="8"/>
      <c r="AH192" s="8"/>
      <c r="AI192" s="8"/>
      <c r="AJ192" s="8"/>
      <c r="AK192" s="8"/>
      <c r="AL192" s="8"/>
      <c r="AM192" s="8"/>
      <c r="AN192" s="14"/>
      <c r="AO192" s="8"/>
    </row>
    <row r="193" spans="1:41" x14ac:dyDescent="0.25">
      <c r="A193" s="47" t="s">
        <v>48</v>
      </c>
      <c r="B193" s="46" t="s">
        <v>290</v>
      </c>
      <c r="C193" s="44" t="s">
        <v>291</v>
      </c>
      <c r="D193" s="44">
        <v>129893</v>
      </c>
      <c r="E193" s="44" t="s">
        <v>12</v>
      </c>
      <c r="F193" s="44" t="s">
        <v>8</v>
      </c>
      <c r="G193" s="44">
        <f>VLOOKUP($D193,CLASS!$D$2:$W$405,11,FALSE)</f>
        <v>0</v>
      </c>
      <c r="H193" s="44">
        <f>VLOOKUP($D193,CLASS!$D$2:$W$405,4,FALSE)</f>
        <v>10</v>
      </c>
      <c r="I193" s="45">
        <f t="shared" si="2"/>
        <v>0</v>
      </c>
      <c r="L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AA193" s="12"/>
      <c r="AB193" s="8"/>
      <c r="AC193" s="8"/>
      <c r="AD193" s="14"/>
      <c r="AE193" s="26"/>
      <c r="AF193" s="8"/>
      <c r="AG193" s="8"/>
      <c r="AH193" s="8"/>
      <c r="AI193" s="8"/>
      <c r="AJ193" s="8"/>
      <c r="AK193" s="8"/>
      <c r="AL193" s="8"/>
      <c r="AM193" s="8"/>
      <c r="AN193" s="14"/>
      <c r="AO193" s="8"/>
    </row>
    <row r="194" spans="1:41" x14ac:dyDescent="0.25">
      <c r="A194" s="47" t="s">
        <v>48</v>
      </c>
      <c r="B194" s="45" t="s">
        <v>99</v>
      </c>
      <c r="C194" s="44" t="s">
        <v>292</v>
      </c>
      <c r="D194" s="44">
        <v>27558</v>
      </c>
      <c r="E194" s="44" t="s">
        <v>12</v>
      </c>
      <c r="F194" s="44" t="s">
        <v>35</v>
      </c>
      <c r="G194" s="44">
        <f>VLOOKUP($D194,CLASS!$D$2:$W$405,11,FALSE)</f>
        <v>0</v>
      </c>
      <c r="H194" s="44">
        <f>VLOOKUP($D194,CLASS!$D$2:$W$405,4,FALSE)</f>
        <v>10</v>
      </c>
      <c r="I194" s="45">
        <f t="shared" ref="I194:I257" si="3">IF(IF(G194,G194+H194,0)&lt;=100,IF(G194,G194+H194,0),100)</f>
        <v>0</v>
      </c>
      <c r="J194" s="45"/>
      <c r="L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AA194" s="12"/>
      <c r="AB194" s="8"/>
      <c r="AC194" s="8"/>
      <c r="AD194" s="14"/>
      <c r="AE194" s="26"/>
      <c r="AF194" s="8"/>
      <c r="AG194" s="8"/>
      <c r="AH194" s="8"/>
      <c r="AI194" s="8"/>
      <c r="AJ194" s="8"/>
      <c r="AK194" s="8"/>
      <c r="AL194" s="8"/>
      <c r="AM194" s="8"/>
      <c r="AN194" s="14"/>
      <c r="AO194" s="8"/>
    </row>
    <row r="195" spans="1:41" x14ac:dyDescent="0.25">
      <c r="A195" s="47" t="s">
        <v>48</v>
      </c>
      <c r="B195" s="45" t="s">
        <v>313</v>
      </c>
      <c r="C195" s="44" t="s">
        <v>314</v>
      </c>
      <c r="D195" s="44">
        <v>133308</v>
      </c>
      <c r="E195" s="44" t="s">
        <v>12</v>
      </c>
      <c r="F195" s="44" t="s">
        <v>8</v>
      </c>
      <c r="G195" s="44">
        <f>VLOOKUP($D195,CLASS!$D$2:$W$405,11,FALSE)</f>
        <v>0</v>
      </c>
      <c r="H195" s="44">
        <f>VLOOKUP($D195,CLASS!$D$2:$W$405,4,FALSE)</f>
        <v>10</v>
      </c>
      <c r="I195" s="45">
        <f t="shared" si="3"/>
        <v>0</v>
      </c>
      <c r="J195" s="45"/>
      <c r="L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AA195" s="12"/>
      <c r="AB195" s="8"/>
      <c r="AC195" s="8"/>
      <c r="AD195" s="14"/>
      <c r="AE195" s="26"/>
      <c r="AF195" s="8"/>
      <c r="AG195" s="8"/>
      <c r="AH195" s="8"/>
      <c r="AI195" s="8"/>
      <c r="AJ195" s="8"/>
      <c r="AK195" s="8"/>
      <c r="AL195" s="8"/>
      <c r="AM195" s="8"/>
      <c r="AN195" s="14"/>
      <c r="AO195" s="8"/>
    </row>
    <row r="196" spans="1:41" x14ac:dyDescent="0.25">
      <c r="A196" s="47" t="s">
        <v>48</v>
      </c>
      <c r="B196" s="46" t="s">
        <v>69</v>
      </c>
      <c r="C196" s="44" t="s">
        <v>159</v>
      </c>
      <c r="D196" s="44">
        <v>12063</v>
      </c>
      <c r="E196" s="44" t="s">
        <v>11</v>
      </c>
      <c r="F196" s="44" t="s">
        <v>35</v>
      </c>
      <c r="G196" s="44">
        <f>VLOOKUP($D196,CLASS!$D$2:$W$405,11,FALSE)</f>
        <v>0</v>
      </c>
      <c r="H196" s="44">
        <f>VLOOKUP($D196,CLASS!$D$2:$W$405,4,FALSE)</f>
        <v>5</v>
      </c>
      <c r="I196" s="45">
        <f t="shared" si="3"/>
        <v>0</v>
      </c>
      <c r="L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AA196" s="12"/>
      <c r="AB196" s="8"/>
      <c r="AC196" s="8"/>
      <c r="AD196" s="14"/>
      <c r="AE196" s="26"/>
      <c r="AF196" s="8"/>
      <c r="AG196" s="8"/>
      <c r="AH196" s="8"/>
      <c r="AI196" s="8"/>
      <c r="AJ196" s="8"/>
      <c r="AK196" s="8"/>
      <c r="AL196" s="8"/>
      <c r="AM196" s="8"/>
      <c r="AN196" s="14"/>
      <c r="AO196" s="8"/>
    </row>
    <row r="197" spans="1:41" x14ac:dyDescent="0.25">
      <c r="A197" s="47" t="s">
        <v>48</v>
      </c>
      <c r="B197" s="46" t="s">
        <v>38</v>
      </c>
      <c r="C197" s="44" t="s">
        <v>174</v>
      </c>
      <c r="D197" s="44">
        <v>129151</v>
      </c>
      <c r="E197" s="44" t="s">
        <v>11</v>
      </c>
      <c r="F197" s="44" t="s">
        <v>8</v>
      </c>
      <c r="G197" s="44">
        <f>VLOOKUP($D197,CLASS!$D$2:$W$405,11,FALSE)</f>
        <v>0</v>
      </c>
      <c r="H197" s="44">
        <f>VLOOKUP($D197,CLASS!$D$2:$W$405,4,FALSE)</f>
        <v>5</v>
      </c>
      <c r="I197" s="45">
        <f t="shared" si="3"/>
        <v>0</v>
      </c>
      <c r="J197" s="45"/>
      <c r="L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AA197" s="12"/>
      <c r="AB197" s="8"/>
      <c r="AC197" s="8"/>
      <c r="AD197" s="14"/>
      <c r="AE197" s="26"/>
      <c r="AF197" s="8"/>
      <c r="AG197" s="8"/>
      <c r="AH197" s="8"/>
      <c r="AI197" s="8"/>
      <c r="AJ197" s="8"/>
      <c r="AK197" s="8"/>
      <c r="AL197" s="8"/>
      <c r="AM197" s="8"/>
      <c r="AN197" s="14"/>
      <c r="AO197" s="8"/>
    </row>
    <row r="198" spans="1:41" x14ac:dyDescent="0.25">
      <c r="A198" s="47" t="s">
        <v>48</v>
      </c>
      <c r="B198" s="45" t="s">
        <v>157</v>
      </c>
      <c r="C198" s="44" t="s">
        <v>178</v>
      </c>
      <c r="D198" s="44">
        <v>67225</v>
      </c>
      <c r="E198" s="44" t="s">
        <v>11</v>
      </c>
      <c r="F198" s="44" t="s">
        <v>8</v>
      </c>
      <c r="G198" s="44">
        <f>VLOOKUP($D198,CLASS!$D$2:$W$405,11,FALSE)</f>
        <v>0</v>
      </c>
      <c r="H198" s="44">
        <f>VLOOKUP($D198,CLASS!$D$2:$W$405,4,FALSE)</f>
        <v>5</v>
      </c>
      <c r="I198" s="45">
        <f t="shared" si="3"/>
        <v>0</v>
      </c>
      <c r="J198" s="46"/>
      <c r="L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AA198" s="12"/>
      <c r="AB198" s="8"/>
      <c r="AC198" s="8"/>
      <c r="AD198" s="14"/>
      <c r="AE198" s="26"/>
      <c r="AF198" s="8"/>
      <c r="AG198" s="8"/>
      <c r="AH198" s="8"/>
      <c r="AI198" s="8"/>
      <c r="AJ198" s="8"/>
      <c r="AK198" s="8"/>
      <c r="AL198" s="8"/>
      <c r="AM198" s="8"/>
      <c r="AN198" s="14"/>
      <c r="AO198" s="8"/>
    </row>
    <row r="199" spans="1:41" x14ac:dyDescent="0.25">
      <c r="A199" s="47" t="s">
        <v>48</v>
      </c>
      <c r="B199" s="46" t="s">
        <v>143</v>
      </c>
      <c r="C199" s="44" t="s">
        <v>185</v>
      </c>
      <c r="D199" s="44">
        <v>129268</v>
      </c>
      <c r="E199" s="44" t="s">
        <v>11</v>
      </c>
      <c r="F199" s="44" t="s">
        <v>8</v>
      </c>
      <c r="G199" s="44">
        <f>VLOOKUP($D199,CLASS!$D$2:$W$405,11,FALSE)</f>
        <v>0</v>
      </c>
      <c r="H199" s="44">
        <f>VLOOKUP($D199,CLASS!$D$2:$W$405,4,FALSE)</f>
        <v>5</v>
      </c>
      <c r="I199" s="45">
        <f t="shared" si="3"/>
        <v>0</v>
      </c>
      <c r="L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AA199" s="12"/>
      <c r="AB199" s="8"/>
      <c r="AC199" s="8"/>
      <c r="AD199" s="14"/>
      <c r="AE199" s="26"/>
      <c r="AF199" s="8"/>
      <c r="AG199" s="8"/>
      <c r="AH199" s="8"/>
      <c r="AI199" s="8"/>
      <c r="AJ199" s="8"/>
      <c r="AK199" s="8"/>
      <c r="AL199" s="8"/>
      <c r="AM199" s="8"/>
      <c r="AN199" s="14"/>
      <c r="AO199" s="8"/>
    </row>
    <row r="200" spans="1:41" x14ac:dyDescent="0.25">
      <c r="A200" s="47" t="s">
        <v>48</v>
      </c>
      <c r="B200" s="46" t="s">
        <v>188</v>
      </c>
      <c r="C200" s="44" t="s">
        <v>189</v>
      </c>
      <c r="D200" s="44">
        <v>64712</v>
      </c>
      <c r="E200" s="44" t="s">
        <v>11</v>
      </c>
      <c r="F200" s="44" t="s">
        <v>8</v>
      </c>
      <c r="G200" s="44">
        <f>VLOOKUP($D200,CLASS!$D$2:$W$405,11,FALSE)</f>
        <v>0</v>
      </c>
      <c r="H200" s="44">
        <f>VLOOKUP($D200,CLASS!$D$2:$W$405,4,FALSE)</f>
        <v>5</v>
      </c>
      <c r="I200" s="45">
        <f t="shared" si="3"/>
        <v>0</v>
      </c>
      <c r="J200" s="45"/>
      <c r="L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AA200" s="12"/>
      <c r="AB200" s="8"/>
      <c r="AC200" s="8"/>
      <c r="AD200" s="14"/>
      <c r="AE200" s="26"/>
      <c r="AF200" s="26"/>
      <c r="AG200" s="8"/>
      <c r="AH200" s="8"/>
      <c r="AI200" s="8"/>
      <c r="AJ200" s="8"/>
      <c r="AK200" s="8"/>
      <c r="AL200" s="8"/>
      <c r="AM200" s="26"/>
      <c r="AN200" s="14"/>
      <c r="AO200" s="8"/>
    </row>
    <row r="201" spans="1:41" x14ac:dyDescent="0.25">
      <c r="A201" s="47" t="s">
        <v>48</v>
      </c>
      <c r="B201" s="45" t="s">
        <v>190</v>
      </c>
      <c r="C201" s="44" t="s">
        <v>106</v>
      </c>
      <c r="D201" s="44">
        <v>128931</v>
      </c>
      <c r="E201" s="44" t="s">
        <v>11</v>
      </c>
      <c r="F201" s="44" t="s">
        <v>8</v>
      </c>
      <c r="G201" s="44">
        <f>VLOOKUP($D201,CLASS!$D$2:$W$405,11,FALSE)</f>
        <v>0</v>
      </c>
      <c r="H201" s="44">
        <f>VLOOKUP($D201,CLASS!$D$2:$W$405,4,FALSE)</f>
        <v>5</v>
      </c>
      <c r="I201" s="45">
        <f t="shared" si="3"/>
        <v>0</v>
      </c>
      <c r="J201" s="45"/>
      <c r="L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AA201" s="12"/>
      <c r="AB201" s="8"/>
      <c r="AC201" s="8"/>
      <c r="AD201" s="14"/>
      <c r="AE201" s="26"/>
      <c r="AF201" s="8"/>
      <c r="AG201" s="8"/>
      <c r="AH201" s="8"/>
      <c r="AI201" s="8"/>
      <c r="AJ201" s="8"/>
      <c r="AK201" s="8"/>
      <c r="AL201" s="8"/>
      <c r="AM201" s="8"/>
      <c r="AN201" s="14"/>
      <c r="AO201" s="8"/>
    </row>
    <row r="202" spans="1:41" x14ac:dyDescent="0.25">
      <c r="A202" s="47" t="s">
        <v>48</v>
      </c>
      <c r="B202" s="46" t="s">
        <v>195</v>
      </c>
      <c r="C202" s="44" t="s">
        <v>196</v>
      </c>
      <c r="D202" s="44">
        <v>89013</v>
      </c>
      <c r="E202" s="44" t="s">
        <v>11</v>
      </c>
      <c r="F202" s="44" t="s">
        <v>8</v>
      </c>
      <c r="G202" s="44">
        <f>VLOOKUP($D202,CLASS!$D$2:$W$405,11,FALSE)</f>
        <v>0</v>
      </c>
      <c r="H202" s="44">
        <f>VLOOKUP($D202,CLASS!$D$2:$W$405,4,FALSE)</f>
        <v>5</v>
      </c>
      <c r="I202" s="45">
        <f t="shared" si="3"/>
        <v>0</v>
      </c>
      <c r="J202" s="45"/>
      <c r="L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AA202" s="12"/>
      <c r="AB202" s="8"/>
      <c r="AC202" s="8"/>
      <c r="AD202" s="14"/>
      <c r="AE202" s="26"/>
      <c r="AF202" s="8"/>
      <c r="AG202" s="8"/>
      <c r="AH202" s="8"/>
      <c r="AI202" s="8"/>
      <c r="AJ202" s="8"/>
      <c r="AK202" s="8"/>
      <c r="AL202" s="8"/>
      <c r="AM202" s="8"/>
      <c r="AN202" s="14"/>
      <c r="AO202" s="8"/>
    </row>
    <row r="203" spans="1:41" x14ac:dyDescent="0.25">
      <c r="A203" s="47" t="s">
        <v>48</v>
      </c>
      <c r="B203" s="45" t="s">
        <v>143</v>
      </c>
      <c r="C203" s="45" t="s">
        <v>197</v>
      </c>
      <c r="D203" s="45">
        <v>81168</v>
      </c>
      <c r="E203" s="45" t="s">
        <v>11</v>
      </c>
      <c r="F203" s="45" t="s">
        <v>8</v>
      </c>
      <c r="G203" s="44">
        <f>VLOOKUP($D203,CLASS!$D$2:$W$405,11,FALSE)</f>
        <v>0</v>
      </c>
      <c r="H203" s="44">
        <f>VLOOKUP($D203,CLASS!$D$2:$W$405,4,FALSE)</f>
        <v>5</v>
      </c>
      <c r="I203" s="45">
        <f t="shared" si="3"/>
        <v>0</v>
      </c>
      <c r="J203" s="46"/>
      <c r="L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AA203" s="12"/>
      <c r="AB203" s="8"/>
      <c r="AC203" s="8"/>
      <c r="AD203" s="14"/>
      <c r="AE203" s="26"/>
      <c r="AF203" s="8"/>
      <c r="AG203" s="8"/>
      <c r="AH203" s="8"/>
      <c r="AI203" s="8"/>
      <c r="AJ203" s="8"/>
      <c r="AK203" s="8"/>
      <c r="AL203" s="8"/>
      <c r="AM203" s="8"/>
      <c r="AN203" s="14"/>
      <c r="AO203" s="8"/>
    </row>
    <row r="204" spans="1:41" x14ac:dyDescent="0.25">
      <c r="A204" s="47" t="s">
        <v>48</v>
      </c>
      <c r="B204" s="45" t="s">
        <v>88</v>
      </c>
      <c r="C204" s="44" t="s">
        <v>198</v>
      </c>
      <c r="D204" s="44">
        <v>128615</v>
      </c>
      <c r="E204" s="44" t="s">
        <v>11</v>
      </c>
      <c r="F204" s="44" t="s">
        <v>8</v>
      </c>
      <c r="G204" s="44">
        <f>VLOOKUP($D204,CLASS!$D$2:$W$405,11,FALSE)</f>
        <v>0</v>
      </c>
      <c r="H204" s="44">
        <f>VLOOKUP($D204,CLASS!$D$2:$W$405,4,FALSE)</f>
        <v>5</v>
      </c>
      <c r="I204" s="45">
        <f t="shared" si="3"/>
        <v>0</v>
      </c>
      <c r="J204" s="45"/>
      <c r="L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AA204" s="12"/>
      <c r="AB204" s="8"/>
      <c r="AC204" s="8"/>
      <c r="AD204" s="14"/>
      <c r="AE204" s="26"/>
      <c r="AF204" s="8"/>
      <c r="AG204" s="8"/>
      <c r="AH204" s="8"/>
      <c r="AI204" s="8"/>
      <c r="AJ204" s="8"/>
      <c r="AK204" s="8"/>
      <c r="AL204" s="8"/>
      <c r="AM204" s="8"/>
      <c r="AN204" s="14"/>
      <c r="AO204" s="8"/>
    </row>
    <row r="205" spans="1:41" x14ac:dyDescent="0.25">
      <c r="A205" s="47" t="s">
        <v>48</v>
      </c>
      <c r="B205" s="45" t="s">
        <v>200</v>
      </c>
      <c r="C205" s="44" t="s">
        <v>201</v>
      </c>
      <c r="D205" s="44">
        <v>89342</v>
      </c>
      <c r="E205" s="44" t="s">
        <v>11</v>
      </c>
      <c r="F205" s="44" t="s">
        <v>8</v>
      </c>
      <c r="G205" s="44">
        <f>VLOOKUP($D205,CLASS!$D$2:$W$405,11,FALSE)</f>
        <v>0</v>
      </c>
      <c r="H205" s="44">
        <f>VLOOKUP($D205,CLASS!$D$2:$W$405,4,FALSE)</f>
        <v>5</v>
      </c>
      <c r="I205" s="45">
        <f t="shared" si="3"/>
        <v>0</v>
      </c>
    </row>
    <row r="206" spans="1:41" x14ac:dyDescent="0.25">
      <c r="A206" s="47" t="s">
        <v>48</v>
      </c>
      <c r="B206" s="46" t="s">
        <v>86</v>
      </c>
      <c r="C206" s="44" t="s">
        <v>206</v>
      </c>
      <c r="D206" s="44">
        <v>59109</v>
      </c>
      <c r="E206" s="44" t="s">
        <v>11</v>
      </c>
      <c r="F206" s="44" t="s">
        <v>8</v>
      </c>
      <c r="G206" s="44">
        <f>VLOOKUP($D206,CLASS!$D$2:$W$405,11,FALSE)</f>
        <v>0</v>
      </c>
      <c r="H206" s="44">
        <f>VLOOKUP($D206,CLASS!$D$2:$W$405,4,FALSE)</f>
        <v>5</v>
      </c>
      <c r="I206" s="45">
        <f t="shared" si="3"/>
        <v>0</v>
      </c>
      <c r="J206" s="46"/>
    </row>
    <row r="207" spans="1:41" x14ac:dyDescent="0.25">
      <c r="A207" s="47" t="s">
        <v>48</v>
      </c>
      <c r="B207" s="45" t="s">
        <v>127</v>
      </c>
      <c r="C207" s="44" t="s">
        <v>201</v>
      </c>
      <c r="D207" s="44">
        <v>90668</v>
      </c>
      <c r="E207" s="44" t="s">
        <v>11</v>
      </c>
      <c r="F207" s="44" t="s">
        <v>8</v>
      </c>
      <c r="G207" s="44">
        <f>VLOOKUP($D207,CLASS!$D$2:$W$405,11,FALSE)</f>
        <v>0</v>
      </c>
      <c r="H207" s="44">
        <f>VLOOKUP($D207,CLASS!$D$2:$W$405,4,FALSE)</f>
        <v>5</v>
      </c>
      <c r="I207" s="45">
        <f t="shared" si="3"/>
        <v>0</v>
      </c>
      <c r="J207" s="45"/>
    </row>
    <row r="208" spans="1:41" x14ac:dyDescent="0.25">
      <c r="A208" s="47" t="s">
        <v>48</v>
      </c>
      <c r="B208" s="46" t="s">
        <v>211</v>
      </c>
      <c r="C208" s="44" t="s">
        <v>106</v>
      </c>
      <c r="D208" s="44">
        <v>124651</v>
      </c>
      <c r="E208" s="44" t="s">
        <v>11</v>
      </c>
      <c r="F208" s="44" t="s">
        <v>8</v>
      </c>
      <c r="G208" s="44">
        <f>VLOOKUP($D208,CLASS!$D$2:$W$405,11,FALSE)</f>
        <v>0</v>
      </c>
      <c r="H208" s="44">
        <f>VLOOKUP($D208,CLASS!$D$2:$W$405,4,FALSE)</f>
        <v>5</v>
      </c>
      <c r="I208" s="45">
        <f t="shared" si="3"/>
        <v>0</v>
      </c>
      <c r="J208" s="45"/>
    </row>
    <row r="209" spans="1:10" x14ac:dyDescent="0.25">
      <c r="A209" s="47" t="s">
        <v>48</v>
      </c>
      <c r="B209" s="45" t="s">
        <v>59</v>
      </c>
      <c r="C209" s="44" t="s">
        <v>60</v>
      </c>
      <c r="D209" s="44">
        <v>116789</v>
      </c>
      <c r="E209" s="44" t="s">
        <v>23</v>
      </c>
      <c r="F209" s="44" t="s">
        <v>8</v>
      </c>
      <c r="G209" s="44">
        <f>VLOOKUP($D209,CLASS!$D$2:$W$405,11,FALSE)</f>
        <v>0</v>
      </c>
      <c r="H209" s="44">
        <f>VLOOKUP($D209,CLASS!$D$2:$W$405,4,FALSE)</f>
        <v>0</v>
      </c>
      <c r="I209" s="45">
        <f t="shared" si="3"/>
        <v>0</v>
      </c>
    </row>
    <row r="210" spans="1:10" x14ac:dyDescent="0.25">
      <c r="A210" s="47" t="s">
        <v>48</v>
      </c>
      <c r="B210" s="45" t="s">
        <v>73</v>
      </c>
      <c r="C210" s="44" t="s">
        <v>74</v>
      </c>
      <c r="D210" s="44">
        <v>99866</v>
      </c>
      <c r="E210" s="44" t="s">
        <v>23</v>
      </c>
      <c r="F210" s="44" t="s">
        <v>8</v>
      </c>
      <c r="G210" s="44">
        <f>VLOOKUP($D210,CLASS!$D$2:$W$405,11,FALSE)</f>
        <v>0</v>
      </c>
      <c r="H210" s="44">
        <f>VLOOKUP($D210,CLASS!$D$2:$W$405,4,FALSE)</f>
        <v>0</v>
      </c>
      <c r="I210" s="45">
        <f t="shared" si="3"/>
        <v>0</v>
      </c>
      <c r="J210" s="46"/>
    </row>
    <row r="211" spans="1:10" x14ac:dyDescent="0.25">
      <c r="A211" s="47" t="s">
        <v>48</v>
      </c>
      <c r="B211" s="45" t="s">
        <v>99</v>
      </c>
      <c r="C211" s="44" t="s">
        <v>100</v>
      </c>
      <c r="D211" s="44">
        <v>131721</v>
      </c>
      <c r="E211" s="44" t="s">
        <v>7</v>
      </c>
      <c r="F211" s="44" t="s">
        <v>8</v>
      </c>
      <c r="G211" s="44">
        <f>VLOOKUP($D211,CLASS!$D$2:$W$405,11,FALSE)</f>
        <v>0</v>
      </c>
      <c r="H211" s="44">
        <f>VLOOKUP($D211,CLASS!$D$2:$W$405,4,FALSE)</f>
        <v>0</v>
      </c>
      <c r="I211" s="45">
        <f t="shared" si="3"/>
        <v>0</v>
      </c>
    </row>
    <row r="212" spans="1:10" x14ac:dyDescent="0.25">
      <c r="A212" s="47" t="s">
        <v>48</v>
      </c>
      <c r="B212" s="45" t="s">
        <v>109</v>
      </c>
      <c r="C212" s="44" t="s">
        <v>57</v>
      </c>
      <c r="D212" s="44">
        <v>124324</v>
      </c>
      <c r="E212" s="44" t="s">
        <v>7</v>
      </c>
      <c r="F212" s="44" t="s">
        <v>8</v>
      </c>
      <c r="G212" s="44">
        <f>VLOOKUP($D212,CLASS!$D$2:$W$405,11,FALSE)</f>
        <v>0</v>
      </c>
      <c r="H212" s="44">
        <f>VLOOKUP($D212,CLASS!$D$2:$W$405,4,FALSE)</f>
        <v>0</v>
      </c>
      <c r="I212" s="45">
        <f t="shared" si="3"/>
        <v>0</v>
      </c>
    </row>
    <row r="213" spans="1:10" x14ac:dyDescent="0.25">
      <c r="A213" s="47" t="s">
        <v>48</v>
      </c>
      <c r="B213" s="45" t="s">
        <v>118</v>
      </c>
      <c r="C213" s="44" t="s">
        <v>119</v>
      </c>
      <c r="D213" s="44">
        <v>125843</v>
      </c>
      <c r="E213" s="44" t="s">
        <v>7</v>
      </c>
      <c r="F213" s="44" t="s">
        <v>40</v>
      </c>
      <c r="G213" s="44">
        <f>VLOOKUP($D213,CLASS!$D$2:$W$405,11,FALSE)</f>
        <v>0</v>
      </c>
      <c r="H213" s="44">
        <f>VLOOKUP($D213,CLASS!$D$2:$W$405,4,FALSE)</f>
        <v>0</v>
      </c>
      <c r="I213" s="45">
        <f t="shared" si="3"/>
        <v>0</v>
      </c>
      <c r="J213" s="45"/>
    </row>
    <row r="214" spans="1:10" x14ac:dyDescent="0.25">
      <c r="A214" s="47" t="s">
        <v>48</v>
      </c>
      <c r="B214" s="45" t="s">
        <v>136</v>
      </c>
      <c r="C214" s="44" t="s">
        <v>137</v>
      </c>
      <c r="D214" s="44">
        <v>123409</v>
      </c>
      <c r="E214" s="44" t="s">
        <v>7</v>
      </c>
      <c r="F214" s="44" t="s">
        <v>40</v>
      </c>
      <c r="G214" s="44">
        <f>VLOOKUP($D214,CLASS!$D$2:$W$405,11,FALSE)</f>
        <v>0</v>
      </c>
      <c r="H214" s="44">
        <f>VLOOKUP($D214,CLASS!$D$2:$W$405,4,FALSE)</f>
        <v>0</v>
      </c>
      <c r="I214" s="45">
        <f t="shared" si="3"/>
        <v>0</v>
      </c>
    </row>
    <row r="215" spans="1:10" x14ac:dyDescent="0.25">
      <c r="A215" s="47" t="s">
        <v>48</v>
      </c>
      <c r="B215" s="46" t="s">
        <v>38</v>
      </c>
      <c r="C215" s="44" t="s">
        <v>139</v>
      </c>
      <c r="D215" s="44">
        <v>125607</v>
      </c>
      <c r="E215" s="44" t="s">
        <v>7</v>
      </c>
      <c r="F215" s="44" t="s">
        <v>8</v>
      </c>
      <c r="G215" s="44">
        <f>VLOOKUP($D215,CLASS!$D$2:$W$405,11,FALSE)</f>
        <v>0</v>
      </c>
      <c r="H215" s="44">
        <f>VLOOKUP($D215,CLASS!$D$2:$W$405,4,FALSE)</f>
        <v>0</v>
      </c>
      <c r="I215" s="45">
        <f t="shared" si="3"/>
        <v>0</v>
      </c>
    </row>
    <row r="216" spans="1:10" x14ac:dyDescent="0.25">
      <c r="A216" s="47" t="s">
        <v>48</v>
      </c>
      <c r="B216" s="46" t="s">
        <v>140</v>
      </c>
      <c r="C216" s="44" t="s">
        <v>141</v>
      </c>
      <c r="D216" s="44">
        <v>69840</v>
      </c>
      <c r="E216" s="44" t="s">
        <v>7</v>
      </c>
      <c r="F216" s="44" t="s">
        <v>8</v>
      </c>
      <c r="G216" s="44">
        <f>VLOOKUP($D216,CLASS!$D$2:$W$405,11,FALSE)</f>
        <v>0</v>
      </c>
      <c r="H216" s="44">
        <f>VLOOKUP($D216,CLASS!$D$2:$W$405,4,FALSE)</f>
        <v>0</v>
      </c>
      <c r="I216" s="45">
        <f t="shared" si="3"/>
        <v>0</v>
      </c>
    </row>
    <row r="217" spans="1:10" x14ac:dyDescent="0.25">
      <c r="A217" s="47" t="s">
        <v>31</v>
      </c>
      <c r="B217" s="45" t="s">
        <v>252</v>
      </c>
      <c r="C217" s="44" t="s">
        <v>253</v>
      </c>
      <c r="D217" s="44">
        <v>130343</v>
      </c>
      <c r="E217" s="44" t="s">
        <v>12</v>
      </c>
      <c r="F217" s="44" t="s">
        <v>40</v>
      </c>
      <c r="G217" s="44">
        <f>VLOOKUP($D217,CLASS!$D$2:$W$405,11,FALSE)</f>
        <v>84</v>
      </c>
      <c r="H217" s="44">
        <f>VLOOKUP($D217,CLASS!$D$2:$W$405,4,FALSE)</f>
        <v>10</v>
      </c>
      <c r="I217" s="45">
        <f t="shared" si="3"/>
        <v>94</v>
      </c>
      <c r="J217" s="45"/>
    </row>
    <row r="218" spans="1:10" x14ac:dyDescent="0.25">
      <c r="A218" s="47" t="s">
        <v>31</v>
      </c>
      <c r="B218" s="45" t="s">
        <v>103</v>
      </c>
      <c r="C218" s="44" t="s">
        <v>222</v>
      </c>
      <c r="D218" s="44">
        <v>88361</v>
      </c>
      <c r="E218" s="44" t="s">
        <v>11</v>
      </c>
      <c r="F218" s="44" t="s">
        <v>35</v>
      </c>
      <c r="G218" s="44">
        <f>VLOOKUP($D218,CLASS!$D$2:$W$405,11,FALSE)</f>
        <v>87</v>
      </c>
      <c r="H218" s="44">
        <f>VLOOKUP($D218,CLASS!$D$2:$W$405,4,FALSE)</f>
        <v>5</v>
      </c>
      <c r="I218" s="45">
        <f t="shared" si="3"/>
        <v>92</v>
      </c>
    </row>
    <row r="219" spans="1:10" x14ac:dyDescent="0.25">
      <c r="A219" s="47" t="s">
        <v>31</v>
      </c>
      <c r="B219" s="45" t="s">
        <v>65</v>
      </c>
      <c r="C219" s="44" t="s">
        <v>156</v>
      </c>
      <c r="D219" s="44">
        <v>27981</v>
      </c>
      <c r="E219" s="44" t="s">
        <v>7</v>
      </c>
      <c r="F219" s="44" t="s">
        <v>8</v>
      </c>
      <c r="G219" s="44">
        <f>VLOOKUP($D219,CLASS!$D$2:$W$405,11,FALSE)</f>
        <v>90</v>
      </c>
      <c r="H219" s="44">
        <f>VLOOKUP($D219,CLASS!$D$2:$W$405,4,FALSE)</f>
        <v>0</v>
      </c>
      <c r="I219" s="45">
        <f t="shared" si="3"/>
        <v>90</v>
      </c>
    </row>
    <row r="220" spans="1:10" x14ac:dyDescent="0.25">
      <c r="A220" s="47" t="s">
        <v>31</v>
      </c>
      <c r="B220" s="45" t="s">
        <v>335</v>
      </c>
      <c r="C220" s="44" t="s">
        <v>171</v>
      </c>
      <c r="D220" s="44">
        <v>122476</v>
      </c>
      <c r="E220" s="44" t="s">
        <v>13</v>
      </c>
      <c r="F220" s="44" t="s">
        <v>8</v>
      </c>
      <c r="G220" s="44">
        <f>VLOOKUP($D220,CLASS!$D$2:$W$405,11,FALSE)</f>
        <v>71</v>
      </c>
      <c r="H220" s="44">
        <f>VLOOKUP($D220,CLASS!$D$2:$W$405,4,FALSE)</f>
        <v>15</v>
      </c>
      <c r="I220" s="45">
        <f t="shared" si="3"/>
        <v>86</v>
      </c>
    </row>
    <row r="221" spans="1:10" x14ac:dyDescent="0.25">
      <c r="A221" s="47" t="s">
        <v>31</v>
      </c>
      <c r="B221" s="45" t="s">
        <v>302</v>
      </c>
      <c r="C221" s="44" t="s">
        <v>303</v>
      </c>
      <c r="D221" s="44">
        <v>110769</v>
      </c>
      <c r="E221" s="44" t="s">
        <v>12</v>
      </c>
      <c r="F221" s="44" t="s">
        <v>8</v>
      </c>
      <c r="G221" s="44">
        <f>VLOOKUP($D221,CLASS!$D$2:$W$405,11,FALSE)</f>
        <v>75</v>
      </c>
      <c r="H221" s="44">
        <f>VLOOKUP($D221,CLASS!$D$2:$W$405,4,FALSE)</f>
        <v>10</v>
      </c>
      <c r="I221" s="45">
        <f t="shared" si="3"/>
        <v>85</v>
      </c>
    </row>
    <row r="222" spans="1:10" x14ac:dyDescent="0.25">
      <c r="A222" s="47" t="s">
        <v>31</v>
      </c>
      <c r="B222" s="45" t="s">
        <v>186</v>
      </c>
      <c r="C222" s="44" t="s">
        <v>241</v>
      </c>
      <c r="D222" s="44">
        <v>122477</v>
      </c>
      <c r="E222" s="44" t="s">
        <v>12</v>
      </c>
      <c r="F222" s="44" t="s">
        <v>8</v>
      </c>
      <c r="G222" s="44">
        <f>VLOOKUP($D222,CLASS!$D$2:$W$405,11,FALSE)</f>
        <v>73</v>
      </c>
      <c r="H222" s="44">
        <f>VLOOKUP($D222,CLASS!$D$2:$W$405,4,FALSE)</f>
        <v>10</v>
      </c>
      <c r="I222" s="45">
        <f t="shared" si="3"/>
        <v>83</v>
      </c>
    </row>
    <row r="223" spans="1:10" x14ac:dyDescent="0.25">
      <c r="A223" s="47" t="s">
        <v>31</v>
      </c>
      <c r="B223" s="45" t="s">
        <v>344</v>
      </c>
      <c r="C223" s="44" t="s">
        <v>345</v>
      </c>
      <c r="D223" s="44">
        <v>131644</v>
      </c>
      <c r="E223" s="44" t="s">
        <v>13</v>
      </c>
      <c r="F223" s="44" t="s">
        <v>42</v>
      </c>
      <c r="G223" s="44">
        <f>VLOOKUP($D223,CLASS!$D$2:$W$405,11,FALSE)</f>
        <v>67</v>
      </c>
      <c r="H223" s="44">
        <f>VLOOKUP($D223,CLASS!$D$2:$W$405,4,FALSE)</f>
        <v>15</v>
      </c>
      <c r="I223" s="45">
        <f t="shared" si="3"/>
        <v>82</v>
      </c>
    </row>
    <row r="224" spans="1:10" x14ac:dyDescent="0.25">
      <c r="A224" s="47" t="s">
        <v>31</v>
      </c>
      <c r="B224" s="45" t="s">
        <v>69</v>
      </c>
      <c r="C224" s="44" t="s">
        <v>385</v>
      </c>
      <c r="D224" s="44">
        <v>129280</v>
      </c>
      <c r="E224" s="44" t="s">
        <v>13</v>
      </c>
      <c r="F224" s="44" t="s">
        <v>8</v>
      </c>
      <c r="G224" s="44">
        <f>VLOOKUP($D224,CLASS!$D$2:$W$405,11,FALSE)</f>
        <v>67</v>
      </c>
      <c r="H224" s="44">
        <f>VLOOKUP($D224,CLASS!$D$2:$W$405,4,FALSE)</f>
        <v>15</v>
      </c>
      <c r="I224" s="45">
        <f t="shared" si="3"/>
        <v>82</v>
      </c>
    </row>
    <row r="225" spans="1:10" ht="15.75" thickBot="1" x14ac:dyDescent="0.3">
      <c r="A225" s="47" t="s">
        <v>31</v>
      </c>
      <c r="B225" s="45" t="s">
        <v>285</v>
      </c>
      <c r="C225" s="44" t="s">
        <v>268</v>
      </c>
      <c r="D225" s="44">
        <v>96426</v>
      </c>
      <c r="E225" s="44" t="s">
        <v>12</v>
      </c>
      <c r="F225" s="44" t="s">
        <v>35</v>
      </c>
      <c r="G225" s="44">
        <f>VLOOKUP($D225,CLASS!$D$2:$W$405,11,FALSE)</f>
        <v>72</v>
      </c>
      <c r="H225" s="44">
        <f>VLOOKUP($D225,CLASS!$D$2:$W$405,4,FALSE)</f>
        <v>10</v>
      </c>
      <c r="I225" s="45">
        <f t="shared" si="3"/>
        <v>82</v>
      </c>
    </row>
    <row r="226" spans="1:10" ht="15.75" thickBot="1" x14ac:dyDescent="0.3">
      <c r="A226" s="47" t="s">
        <v>31</v>
      </c>
      <c r="B226" s="45" t="s">
        <v>191</v>
      </c>
      <c r="C226" s="44" t="s">
        <v>192</v>
      </c>
      <c r="D226" s="44">
        <v>115252</v>
      </c>
      <c r="E226" s="44" t="s">
        <v>11</v>
      </c>
      <c r="F226" s="44" t="s">
        <v>8</v>
      </c>
      <c r="G226" s="44">
        <f>VLOOKUP($D226,CLASS!$D$2:$W$405,11,FALSE)</f>
        <v>77</v>
      </c>
      <c r="H226" s="44">
        <f>VLOOKUP($D226,CLASS!$D$2:$W$405,4,FALSE)</f>
        <v>5</v>
      </c>
      <c r="I226" s="45">
        <f t="shared" si="3"/>
        <v>82</v>
      </c>
      <c r="J226" s="48">
        <v>858</v>
      </c>
    </row>
    <row r="227" spans="1:10" x14ac:dyDescent="0.25">
      <c r="A227" s="47" t="s">
        <v>31</v>
      </c>
      <c r="B227" s="45" t="s">
        <v>393</v>
      </c>
      <c r="C227" s="44" t="s">
        <v>394</v>
      </c>
      <c r="D227" s="44">
        <v>123642</v>
      </c>
      <c r="E227" s="44" t="s">
        <v>13</v>
      </c>
      <c r="F227" s="44" t="s">
        <v>8</v>
      </c>
      <c r="G227" s="44">
        <f>VLOOKUP($D227,CLASS!$D$2:$W$405,11,FALSE)</f>
        <v>66</v>
      </c>
      <c r="H227" s="44">
        <f>VLOOKUP($D227,CLASS!$D$2:$W$405,4,FALSE)</f>
        <v>15</v>
      </c>
      <c r="I227" s="45">
        <f t="shared" si="3"/>
        <v>81</v>
      </c>
      <c r="J227" s="45"/>
    </row>
    <row r="228" spans="1:10" x14ac:dyDescent="0.25">
      <c r="A228" s="47" t="s">
        <v>31</v>
      </c>
      <c r="B228" s="45" t="s">
        <v>88</v>
      </c>
      <c r="C228" s="44" t="s">
        <v>386</v>
      </c>
      <c r="D228" s="44">
        <v>128264</v>
      </c>
      <c r="E228" s="44" t="s">
        <v>13</v>
      </c>
      <c r="F228" s="44" t="s">
        <v>8</v>
      </c>
      <c r="G228" s="44">
        <f>VLOOKUP($D228,CLASS!$D$2:$W$405,11,FALSE)</f>
        <v>61</v>
      </c>
      <c r="H228" s="44">
        <f>VLOOKUP($D228,CLASS!$D$2:$W$405,4,FALSE)</f>
        <v>15</v>
      </c>
      <c r="I228" s="45">
        <f t="shared" si="3"/>
        <v>76</v>
      </c>
      <c r="J228" s="46"/>
    </row>
    <row r="229" spans="1:10" x14ac:dyDescent="0.25">
      <c r="A229" s="47" t="s">
        <v>31</v>
      </c>
      <c r="B229" s="45" t="s">
        <v>162</v>
      </c>
      <c r="C229" s="44" t="s">
        <v>220</v>
      </c>
      <c r="D229" s="44">
        <v>95598</v>
      </c>
      <c r="E229" s="44" t="s">
        <v>11</v>
      </c>
      <c r="F229" s="44" t="s">
        <v>35</v>
      </c>
      <c r="G229" s="44">
        <f>VLOOKUP($D229,CLASS!$D$2:$W$405,11,FALSE)</f>
        <v>71</v>
      </c>
      <c r="H229" s="44">
        <f>VLOOKUP($D229,CLASS!$D$2:$W$405,4,FALSE)</f>
        <v>5</v>
      </c>
      <c r="I229" s="45">
        <f t="shared" si="3"/>
        <v>76</v>
      </c>
      <c r="J229" s="45"/>
    </row>
    <row r="230" spans="1:10" x14ac:dyDescent="0.25">
      <c r="A230" s="47" t="s">
        <v>31</v>
      </c>
      <c r="B230" s="45" t="s">
        <v>175</v>
      </c>
      <c r="C230" s="44" t="s">
        <v>220</v>
      </c>
      <c r="D230" s="44">
        <v>90499</v>
      </c>
      <c r="E230" s="44" t="s">
        <v>12</v>
      </c>
      <c r="F230" s="44" t="s">
        <v>35</v>
      </c>
      <c r="G230" s="44">
        <f>VLOOKUP($D230,CLASS!$D$2:$W$405,11,FALSE)</f>
        <v>64</v>
      </c>
      <c r="H230" s="44">
        <f>VLOOKUP($D230,CLASS!$D$2:$W$405,4,FALSE)</f>
        <v>10</v>
      </c>
      <c r="I230" s="45">
        <f t="shared" si="3"/>
        <v>74</v>
      </c>
      <c r="J230" s="46"/>
    </row>
    <row r="231" spans="1:10" x14ac:dyDescent="0.25">
      <c r="A231" s="47" t="s">
        <v>31</v>
      </c>
      <c r="B231" s="45" t="s">
        <v>90</v>
      </c>
      <c r="C231" s="44" t="s">
        <v>376</v>
      </c>
      <c r="D231" s="44">
        <v>90323</v>
      </c>
      <c r="E231" s="44" t="s">
        <v>13</v>
      </c>
      <c r="F231" s="44" t="s">
        <v>8</v>
      </c>
      <c r="G231" s="44">
        <f>VLOOKUP($D231,CLASS!$D$2:$W$405,11,FALSE)</f>
        <v>57</v>
      </c>
      <c r="H231" s="44">
        <f>VLOOKUP($D231,CLASS!$D$2:$W$405,4,FALSE)</f>
        <v>15</v>
      </c>
      <c r="I231" s="45">
        <f t="shared" si="3"/>
        <v>72</v>
      </c>
    </row>
    <row r="232" spans="1:10" x14ac:dyDescent="0.25">
      <c r="A232" s="47" t="s">
        <v>31</v>
      </c>
      <c r="B232" s="45" t="s">
        <v>112</v>
      </c>
      <c r="C232" s="44" t="s">
        <v>319</v>
      </c>
      <c r="D232" s="44">
        <v>131286</v>
      </c>
      <c r="E232" s="44" t="s">
        <v>12</v>
      </c>
      <c r="F232" s="44" t="s">
        <v>8</v>
      </c>
      <c r="G232" s="44">
        <f>VLOOKUP($D232,CLASS!$D$2:$W$405,11,FALSE)</f>
        <v>62</v>
      </c>
      <c r="H232" s="44">
        <f>VLOOKUP($D232,CLASS!$D$2:$W$405,4,FALSE)</f>
        <v>10</v>
      </c>
      <c r="I232" s="45">
        <f t="shared" si="3"/>
        <v>72</v>
      </c>
      <c r="J232" s="46"/>
    </row>
    <row r="233" spans="1:10" x14ac:dyDescent="0.25">
      <c r="A233" s="47" t="s">
        <v>31</v>
      </c>
      <c r="B233" s="45" t="s">
        <v>127</v>
      </c>
      <c r="C233" s="44" t="s">
        <v>370</v>
      </c>
      <c r="D233" s="44">
        <v>60441</v>
      </c>
      <c r="E233" s="44" t="s">
        <v>13</v>
      </c>
      <c r="F233" s="44" t="s">
        <v>35</v>
      </c>
      <c r="G233" s="44">
        <f>VLOOKUP($D233,CLASS!$D$2:$W$405,11,FALSE)</f>
        <v>54</v>
      </c>
      <c r="H233" s="44">
        <f>VLOOKUP($D233,CLASS!$D$2:$W$405,4,FALSE)</f>
        <v>15</v>
      </c>
      <c r="I233" s="45">
        <f t="shared" si="3"/>
        <v>69</v>
      </c>
      <c r="J233" s="45"/>
    </row>
    <row r="234" spans="1:10" x14ac:dyDescent="0.25">
      <c r="A234" s="47" t="s">
        <v>31</v>
      </c>
      <c r="B234" s="45" t="s">
        <v>267</v>
      </c>
      <c r="C234" s="44" t="s">
        <v>268</v>
      </c>
      <c r="D234" s="44">
        <v>100283</v>
      </c>
      <c r="E234" s="44" t="s">
        <v>12</v>
      </c>
      <c r="F234" s="44" t="s">
        <v>43</v>
      </c>
      <c r="G234" s="44">
        <f>VLOOKUP($D234,CLASS!$D$2:$W$405,11,FALSE)</f>
        <v>58</v>
      </c>
      <c r="H234" s="44">
        <f>VLOOKUP($D234,CLASS!$D$2:$W$405,4,FALSE)</f>
        <v>10</v>
      </c>
      <c r="I234" s="45">
        <f t="shared" si="3"/>
        <v>68</v>
      </c>
    </row>
    <row r="235" spans="1:10" x14ac:dyDescent="0.25">
      <c r="A235" s="47" t="s">
        <v>31</v>
      </c>
      <c r="B235" s="45" t="s">
        <v>400</v>
      </c>
      <c r="C235" s="44" t="s">
        <v>319</v>
      </c>
      <c r="D235" s="44">
        <v>131287</v>
      </c>
      <c r="E235" s="44" t="s">
        <v>13</v>
      </c>
      <c r="F235" s="44" t="s">
        <v>36</v>
      </c>
      <c r="G235" s="44">
        <f>VLOOKUP($D235,CLASS!$D$2:$W$405,11,FALSE)</f>
        <v>52</v>
      </c>
      <c r="H235" s="44">
        <f>VLOOKUP($D235,CLASS!$D$2:$W$405,4,FALSE)</f>
        <v>15</v>
      </c>
      <c r="I235" s="45">
        <f t="shared" si="3"/>
        <v>67</v>
      </c>
    </row>
    <row r="236" spans="1:10" x14ac:dyDescent="0.25">
      <c r="A236" s="47" t="s">
        <v>31</v>
      </c>
      <c r="B236" s="45" t="s">
        <v>363</v>
      </c>
      <c r="C236" s="44" t="s">
        <v>66</v>
      </c>
      <c r="D236" s="44">
        <v>132934</v>
      </c>
      <c r="E236" s="44" t="s">
        <v>13</v>
      </c>
      <c r="F236" s="44" t="s">
        <v>8</v>
      </c>
      <c r="G236" s="44">
        <f>VLOOKUP($D236,CLASS!$D$2:$W$405,11,FALSE)</f>
        <v>0</v>
      </c>
      <c r="H236" s="44">
        <f>VLOOKUP($D236,CLASS!$D$2:$W$405,4,FALSE)</f>
        <v>15</v>
      </c>
      <c r="I236" s="45">
        <f t="shared" si="3"/>
        <v>0</v>
      </c>
    </row>
    <row r="237" spans="1:10" x14ac:dyDescent="0.25">
      <c r="A237" s="47" t="s">
        <v>31</v>
      </c>
      <c r="B237" s="45" t="s">
        <v>368</v>
      </c>
      <c r="C237" s="44" t="s">
        <v>253</v>
      </c>
      <c r="D237" s="44">
        <v>132907</v>
      </c>
      <c r="E237" s="44" t="s">
        <v>13</v>
      </c>
      <c r="F237" s="44" t="s">
        <v>8</v>
      </c>
      <c r="G237" s="44">
        <f>VLOOKUP($D237,CLASS!$D$2:$W$405,11,FALSE)</f>
        <v>0</v>
      </c>
      <c r="H237" s="44">
        <f>VLOOKUP($D237,CLASS!$D$2:$W$405,4,FALSE)</f>
        <v>15</v>
      </c>
      <c r="I237" s="45">
        <f t="shared" si="3"/>
        <v>0</v>
      </c>
    </row>
    <row r="238" spans="1:10" x14ac:dyDescent="0.25">
      <c r="A238" s="47" t="s">
        <v>31</v>
      </c>
      <c r="B238" s="45" t="s">
        <v>143</v>
      </c>
      <c r="C238" s="44" t="s">
        <v>369</v>
      </c>
      <c r="D238" s="44">
        <v>129705</v>
      </c>
      <c r="E238" s="44" t="s">
        <v>13</v>
      </c>
      <c r="F238" s="44" t="s">
        <v>8</v>
      </c>
      <c r="G238" s="44">
        <f>VLOOKUP($D238,CLASS!$D$2:$W$405,11,FALSE)</f>
        <v>0</v>
      </c>
      <c r="H238" s="44">
        <f>VLOOKUP($D238,CLASS!$D$2:$W$405,4,FALSE)</f>
        <v>15</v>
      </c>
      <c r="I238" s="45">
        <f t="shared" si="3"/>
        <v>0</v>
      </c>
    </row>
    <row r="239" spans="1:10" x14ac:dyDescent="0.25">
      <c r="A239" s="47" t="s">
        <v>31</v>
      </c>
      <c r="B239" s="45" t="s">
        <v>373</v>
      </c>
      <c r="C239" s="44" t="s">
        <v>374</v>
      </c>
      <c r="D239" s="44">
        <v>129282</v>
      </c>
      <c r="E239" s="44" t="s">
        <v>13</v>
      </c>
      <c r="F239" s="44" t="s">
        <v>8</v>
      </c>
      <c r="G239" s="44">
        <f>VLOOKUP($D239,CLASS!$D$2:$W$405,11,FALSE)</f>
        <v>0</v>
      </c>
      <c r="H239" s="44">
        <f>VLOOKUP($D239,CLASS!$D$2:$W$405,4,FALSE)</f>
        <v>15</v>
      </c>
      <c r="I239" s="45">
        <f t="shared" si="3"/>
        <v>0</v>
      </c>
    </row>
    <row r="240" spans="1:10" x14ac:dyDescent="0.25">
      <c r="A240" s="47" t="s">
        <v>31</v>
      </c>
      <c r="B240" s="45" t="s">
        <v>384</v>
      </c>
      <c r="C240" s="44" t="s">
        <v>187</v>
      </c>
      <c r="D240" s="44">
        <v>127113</v>
      </c>
      <c r="E240" s="44" t="s">
        <v>13</v>
      </c>
      <c r="F240" s="44" t="s">
        <v>8</v>
      </c>
      <c r="G240" s="44">
        <f>VLOOKUP($D240,CLASS!$D$2:$W$405,11,FALSE)</f>
        <v>0</v>
      </c>
      <c r="H240" s="44">
        <f>VLOOKUP($D240,CLASS!$D$2:$W$405,4,FALSE)</f>
        <v>15</v>
      </c>
      <c r="I240" s="45">
        <f t="shared" si="3"/>
        <v>0</v>
      </c>
    </row>
    <row r="241" spans="1:10" x14ac:dyDescent="0.25">
      <c r="A241" s="47" t="s">
        <v>31</v>
      </c>
      <c r="B241" s="45" t="s">
        <v>390</v>
      </c>
      <c r="C241" s="44" t="s">
        <v>391</v>
      </c>
      <c r="D241" s="44">
        <v>134758</v>
      </c>
      <c r="E241" s="44" t="s">
        <v>13</v>
      </c>
      <c r="F241" s="44" t="s">
        <v>36</v>
      </c>
      <c r="G241" s="44">
        <f>VLOOKUP($D241,CLASS!$D$2:$W$405,11,FALSE)</f>
        <v>0</v>
      </c>
      <c r="H241" s="44">
        <f>VLOOKUP($D241,CLASS!$D$2:$W$405,4,FALSE)</f>
        <v>15</v>
      </c>
      <c r="I241" s="45">
        <f t="shared" si="3"/>
        <v>0</v>
      </c>
    </row>
    <row r="242" spans="1:10" x14ac:dyDescent="0.25">
      <c r="A242" s="47" t="s">
        <v>31</v>
      </c>
      <c r="B242" s="45" t="s">
        <v>79</v>
      </c>
      <c r="C242" s="44" t="s">
        <v>67</v>
      </c>
      <c r="D242" s="44">
        <v>132889</v>
      </c>
      <c r="E242" s="44" t="s">
        <v>13</v>
      </c>
      <c r="F242" s="44" t="s">
        <v>8</v>
      </c>
      <c r="G242" s="44">
        <f>VLOOKUP($D242,CLASS!$D$2:$W$405,11,FALSE)</f>
        <v>0</v>
      </c>
      <c r="H242" s="44">
        <f>VLOOKUP($D242,CLASS!$D$2:$W$405,4,FALSE)</f>
        <v>15</v>
      </c>
      <c r="I242" s="45">
        <f t="shared" si="3"/>
        <v>0</v>
      </c>
      <c r="J242" s="45"/>
    </row>
    <row r="243" spans="1:10" x14ac:dyDescent="0.25">
      <c r="A243" s="47" t="s">
        <v>31</v>
      </c>
      <c r="B243" s="45" t="s">
        <v>162</v>
      </c>
      <c r="C243" s="44" t="s">
        <v>171</v>
      </c>
      <c r="D243" s="44">
        <v>133555</v>
      </c>
      <c r="E243" s="44" t="s">
        <v>13</v>
      </c>
      <c r="F243" s="44" t="s">
        <v>8</v>
      </c>
      <c r="G243" s="44">
        <f>VLOOKUP($D243,CLASS!$D$2:$W$405,11,FALSE)</f>
        <v>0</v>
      </c>
      <c r="H243" s="44">
        <f>VLOOKUP($D243,CLASS!$D$2:$W$405,4,FALSE)</f>
        <v>15</v>
      </c>
      <c r="I243" s="45">
        <f t="shared" si="3"/>
        <v>0</v>
      </c>
      <c r="J243" s="45"/>
    </row>
    <row r="244" spans="1:10" x14ac:dyDescent="0.25">
      <c r="A244" s="47" t="s">
        <v>31</v>
      </c>
      <c r="B244" s="45" t="s">
        <v>127</v>
      </c>
      <c r="C244" s="44" t="s">
        <v>345</v>
      </c>
      <c r="D244" s="44">
        <v>134075</v>
      </c>
      <c r="E244" s="44" t="s">
        <v>39</v>
      </c>
      <c r="F244" s="44" t="s">
        <v>8</v>
      </c>
      <c r="G244" s="44">
        <f>VLOOKUP($D244,CLASS!$D$2:$W$405,11,FALSE)</f>
        <v>0</v>
      </c>
      <c r="H244" s="44">
        <f>VLOOKUP($D244,CLASS!$D$2:$W$405,4,FALSE)</f>
        <v>15</v>
      </c>
      <c r="I244" s="45">
        <f t="shared" si="3"/>
        <v>0</v>
      </c>
    </row>
    <row r="245" spans="1:10" x14ac:dyDescent="0.25">
      <c r="A245" s="47" t="s">
        <v>31</v>
      </c>
      <c r="B245" s="45" t="s">
        <v>270</v>
      </c>
      <c r="C245" s="44" t="s">
        <v>271</v>
      </c>
      <c r="D245" s="44">
        <v>26633</v>
      </c>
      <c r="E245" s="44" t="s">
        <v>12</v>
      </c>
      <c r="F245" s="44" t="s">
        <v>8</v>
      </c>
      <c r="G245" s="44">
        <f>VLOOKUP($D245,CLASS!$D$2:$W$405,11,FALSE)</f>
        <v>0</v>
      </c>
      <c r="H245" s="44">
        <f>VLOOKUP($D245,CLASS!$D$2:$W$405,4,FALSE)</f>
        <v>10</v>
      </c>
      <c r="I245" s="45">
        <f t="shared" si="3"/>
        <v>0</v>
      </c>
      <c r="J245" s="45"/>
    </row>
    <row r="246" spans="1:10" x14ac:dyDescent="0.25">
      <c r="A246" s="47" t="s">
        <v>31</v>
      </c>
      <c r="B246" s="45" t="s">
        <v>63</v>
      </c>
      <c r="C246" s="44" t="s">
        <v>277</v>
      </c>
      <c r="D246" s="44">
        <v>125129</v>
      </c>
      <c r="E246" s="44" t="s">
        <v>12</v>
      </c>
      <c r="F246" s="44" t="s">
        <v>8</v>
      </c>
      <c r="G246" s="44">
        <f>VLOOKUP($D246,CLASS!$D$2:$W$405,11,FALSE)</f>
        <v>0</v>
      </c>
      <c r="H246" s="44">
        <f>VLOOKUP($D246,CLASS!$D$2:$W$405,4,FALSE)</f>
        <v>10</v>
      </c>
      <c r="I246" s="45">
        <f t="shared" si="3"/>
        <v>0</v>
      </c>
      <c r="J246" s="45"/>
    </row>
    <row r="247" spans="1:10" x14ac:dyDescent="0.25">
      <c r="A247" s="47" t="s">
        <v>31</v>
      </c>
      <c r="B247" s="45" t="s">
        <v>281</v>
      </c>
      <c r="C247" s="44" t="s">
        <v>263</v>
      </c>
      <c r="D247" s="44">
        <v>131233</v>
      </c>
      <c r="E247" s="44" t="s">
        <v>12</v>
      </c>
      <c r="F247" s="44" t="s">
        <v>8</v>
      </c>
      <c r="G247" s="44">
        <f>VLOOKUP($D247,CLASS!$D$2:$W$405,11,FALSE)</f>
        <v>0</v>
      </c>
      <c r="H247" s="44">
        <f>VLOOKUP($D247,CLASS!$D$2:$W$405,4,FALSE)</f>
        <v>10</v>
      </c>
      <c r="I247" s="45">
        <f t="shared" si="3"/>
        <v>0</v>
      </c>
      <c r="J247" s="45"/>
    </row>
    <row r="248" spans="1:10" x14ac:dyDescent="0.25">
      <c r="A248" s="47" t="s">
        <v>31</v>
      </c>
      <c r="B248" s="45" t="s">
        <v>193</v>
      </c>
      <c r="C248" s="44" t="s">
        <v>284</v>
      </c>
      <c r="D248" s="44">
        <v>129528</v>
      </c>
      <c r="E248" s="44" t="s">
        <v>12</v>
      </c>
      <c r="F248" s="44" t="s">
        <v>8</v>
      </c>
      <c r="G248" s="44">
        <f>VLOOKUP($D248,CLASS!$D$2:$W$405,11,FALSE)</f>
        <v>0</v>
      </c>
      <c r="H248" s="44">
        <f>VLOOKUP($D248,CLASS!$D$2:$W$405,4,FALSE)</f>
        <v>10</v>
      </c>
      <c r="I248" s="45">
        <f t="shared" si="3"/>
        <v>0</v>
      </c>
    </row>
    <row r="249" spans="1:10" x14ac:dyDescent="0.25">
      <c r="A249" s="47" t="s">
        <v>31</v>
      </c>
      <c r="B249" s="45" t="s">
        <v>287</v>
      </c>
      <c r="C249" s="44" t="s">
        <v>288</v>
      </c>
      <c r="D249" s="44">
        <v>127058</v>
      </c>
      <c r="E249" s="44" t="s">
        <v>12</v>
      </c>
      <c r="F249" s="44" t="s">
        <v>36</v>
      </c>
      <c r="G249" s="44">
        <f>VLOOKUP($D249,CLASS!$D$2:$W$405,11,FALSE)</f>
        <v>0</v>
      </c>
      <c r="H249" s="44">
        <f>VLOOKUP($D249,CLASS!$D$2:$W$405,4,FALSE)</f>
        <v>10</v>
      </c>
      <c r="I249" s="45">
        <f t="shared" si="3"/>
        <v>0</v>
      </c>
    </row>
    <row r="250" spans="1:10" x14ac:dyDescent="0.25">
      <c r="A250" s="47" t="s">
        <v>31</v>
      </c>
      <c r="B250" s="45" t="s">
        <v>248</v>
      </c>
      <c r="C250" s="44" t="s">
        <v>310</v>
      </c>
      <c r="D250" s="44">
        <v>131162</v>
      </c>
      <c r="E250" s="44" t="s">
        <v>12</v>
      </c>
      <c r="F250" s="44" t="s">
        <v>8</v>
      </c>
      <c r="G250" s="44">
        <f>VLOOKUP($D250,CLASS!$D$2:$W$405,11,FALSE)</f>
        <v>0</v>
      </c>
      <c r="H250" s="44">
        <f>VLOOKUP($D250,CLASS!$D$2:$W$405,4,FALSE)</f>
        <v>10</v>
      </c>
      <c r="I250" s="45">
        <f t="shared" si="3"/>
        <v>0</v>
      </c>
      <c r="J250" s="45"/>
    </row>
    <row r="251" spans="1:10" x14ac:dyDescent="0.25">
      <c r="A251" s="47" t="s">
        <v>31</v>
      </c>
      <c r="B251" s="45" t="s">
        <v>162</v>
      </c>
      <c r="C251" s="44" t="s">
        <v>290</v>
      </c>
      <c r="D251" s="44">
        <v>129951</v>
      </c>
      <c r="E251" s="44" t="s">
        <v>12</v>
      </c>
      <c r="F251" s="44" t="s">
        <v>35</v>
      </c>
      <c r="G251" s="44">
        <f>VLOOKUP($D251,CLASS!$D$2:$W$405,11,FALSE)</f>
        <v>0</v>
      </c>
      <c r="H251" s="44">
        <f>VLOOKUP($D251,CLASS!$D$2:$W$405,4,FALSE)</f>
        <v>10</v>
      </c>
      <c r="I251" s="45">
        <f t="shared" si="3"/>
        <v>0</v>
      </c>
    </row>
    <row r="252" spans="1:10" x14ac:dyDescent="0.25">
      <c r="A252" s="47" t="s">
        <v>31</v>
      </c>
      <c r="B252" s="45" t="s">
        <v>322</v>
      </c>
      <c r="C252" s="44" t="s">
        <v>106</v>
      </c>
      <c r="D252" s="44">
        <v>124024</v>
      </c>
      <c r="E252" s="44" t="s">
        <v>12</v>
      </c>
      <c r="F252" s="44" t="s">
        <v>36</v>
      </c>
      <c r="G252" s="44">
        <f>VLOOKUP($D252,CLASS!$D$2:$W$405,11,FALSE)</f>
        <v>0</v>
      </c>
      <c r="H252" s="44">
        <f>VLOOKUP($D252,CLASS!$D$2:$W$405,4,FALSE)</f>
        <v>10</v>
      </c>
      <c r="I252" s="45">
        <f t="shared" si="3"/>
        <v>0</v>
      </c>
    </row>
    <row r="253" spans="1:10" x14ac:dyDescent="0.25">
      <c r="A253" s="47" t="s">
        <v>31</v>
      </c>
      <c r="B253" s="45" t="s">
        <v>90</v>
      </c>
      <c r="C253" s="44" t="s">
        <v>179</v>
      </c>
      <c r="D253" s="44">
        <v>106211</v>
      </c>
      <c r="E253" s="44" t="s">
        <v>11</v>
      </c>
      <c r="F253" s="44" t="s">
        <v>8</v>
      </c>
      <c r="G253" s="44">
        <f>VLOOKUP($D253,CLASS!$D$2:$W$405,11,FALSE)</f>
        <v>0</v>
      </c>
      <c r="H253" s="44">
        <f>VLOOKUP($D253,CLASS!$D$2:$W$405,4,FALSE)</f>
        <v>5</v>
      </c>
      <c r="I253" s="45">
        <f t="shared" si="3"/>
        <v>0</v>
      </c>
    </row>
    <row r="254" spans="1:10" x14ac:dyDescent="0.25">
      <c r="A254" s="47" t="s">
        <v>31</v>
      </c>
      <c r="B254" s="45" t="s">
        <v>162</v>
      </c>
      <c r="C254" s="44" t="s">
        <v>106</v>
      </c>
      <c r="D254" s="44">
        <v>125436</v>
      </c>
      <c r="E254" s="44" t="s">
        <v>11</v>
      </c>
      <c r="F254" s="44" t="s">
        <v>8</v>
      </c>
      <c r="G254" s="44">
        <f>VLOOKUP($D254,CLASS!$D$2:$W$405,11,FALSE)</f>
        <v>0</v>
      </c>
      <c r="H254" s="44">
        <f>VLOOKUP($D254,CLASS!$D$2:$W$405,4,FALSE)</f>
        <v>5</v>
      </c>
      <c r="I254" s="45">
        <f t="shared" si="3"/>
        <v>0</v>
      </c>
    </row>
    <row r="255" spans="1:10" x14ac:dyDescent="0.25">
      <c r="A255" s="47" t="s">
        <v>31</v>
      </c>
      <c r="B255" s="45" t="s">
        <v>186</v>
      </c>
      <c r="C255" s="44" t="s">
        <v>106</v>
      </c>
      <c r="D255" s="44">
        <v>125437</v>
      </c>
      <c r="E255" s="44" t="s">
        <v>11</v>
      </c>
      <c r="F255" s="44" t="s">
        <v>8</v>
      </c>
      <c r="G255" s="44">
        <f>VLOOKUP($D255,CLASS!$D$2:$W$405,11,FALSE)</f>
        <v>0</v>
      </c>
      <c r="H255" s="44">
        <f>VLOOKUP($D255,CLASS!$D$2:$W$405,4,FALSE)</f>
        <v>5</v>
      </c>
      <c r="I255" s="45">
        <f t="shared" si="3"/>
        <v>0</v>
      </c>
    </row>
    <row r="256" spans="1:10" x14ac:dyDescent="0.25">
      <c r="A256" s="47" t="s">
        <v>31</v>
      </c>
      <c r="B256" s="45" t="s">
        <v>151</v>
      </c>
      <c r="C256" s="44" t="s">
        <v>213</v>
      </c>
      <c r="D256" s="44">
        <v>134080</v>
      </c>
      <c r="E256" s="44" t="s">
        <v>11</v>
      </c>
      <c r="F256" s="44" t="s">
        <v>8</v>
      </c>
      <c r="G256" s="44">
        <f>VLOOKUP($D256,CLASS!$D$2:$W$405,11,FALSE)</f>
        <v>0</v>
      </c>
      <c r="H256" s="44">
        <f>VLOOKUP($D256,CLASS!$D$2:$W$405,4,FALSE)</f>
        <v>5</v>
      </c>
      <c r="I256" s="45">
        <f t="shared" si="3"/>
        <v>0</v>
      </c>
    </row>
    <row r="257" spans="1:10" x14ac:dyDescent="0.25">
      <c r="A257" s="47" t="s">
        <v>31</v>
      </c>
      <c r="B257" s="45" t="s">
        <v>231</v>
      </c>
      <c r="C257" s="44" t="s">
        <v>232</v>
      </c>
      <c r="D257" s="44">
        <v>11003</v>
      </c>
      <c r="E257" s="44" t="s">
        <v>11</v>
      </c>
      <c r="F257" s="44" t="s">
        <v>8</v>
      </c>
      <c r="G257" s="44">
        <f>VLOOKUP($D257,CLASS!$D$2:$W$405,11,FALSE)</f>
        <v>0</v>
      </c>
      <c r="H257" s="44">
        <f>VLOOKUP($D257,CLASS!$D$2:$W$405,4,FALSE)</f>
        <v>5</v>
      </c>
      <c r="I257" s="45">
        <f t="shared" si="3"/>
        <v>0</v>
      </c>
    </row>
    <row r="258" spans="1:10" x14ac:dyDescent="0.25">
      <c r="A258" s="47" t="s">
        <v>31</v>
      </c>
      <c r="B258" s="45" t="s">
        <v>129</v>
      </c>
      <c r="C258" s="44" t="s">
        <v>106</v>
      </c>
      <c r="D258" s="44">
        <v>16608</v>
      </c>
      <c r="E258" s="44" t="s">
        <v>11</v>
      </c>
      <c r="F258" s="44" t="s">
        <v>8</v>
      </c>
      <c r="G258" s="44">
        <f>VLOOKUP($D258,CLASS!$D$2:$W$405,11,FALSE)</f>
        <v>0</v>
      </c>
      <c r="H258" s="44">
        <f>VLOOKUP($D258,CLASS!$D$2:$W$405,4,FALSE)</f>
        <v>5</v>
      </c>
      <c r="I258" s="45">
        <f t="shared" ref="I258:I321" si="4">IF(IF(G258,G258+H258,0)&lt;=100,IF(G258,G258+H258,0),100)</f>
        <v>0</v>
      </c>
    </row>
    <row r="259" spans="1:10" x14ac:dyDescent="0.25">
      <c r="A259" s="47" t="s">
        <v>31</v>
      </c>
      <c r="B259" s="45" t="s">
        <v>235</v>
      </c>
      <c r="C259" s="44" t="s">
        <v>236</v>
      </c>
      <c r="D259" s="44">
        <v>24389</v>
      </c>
      <c r="E259" s="44" t="s">
        <v>11</v>
      </c>
      <c r="F259" s="44" t="s">
        <v>35</v>
      </c>
      <c r="G259" s="44">
        <f>VLOOKUP($D259,CLASS!$D$2:$W$405,11,FALSE)</f>
        <v>0</v>
      </c>
      <c r="H259" s="44">
        <f>VLOOKUP($D259,CLASS!$D$2:$W$405,4,FALSE)</f>
        <v>5</v>
      </c>
      <c r="I259" s="45">
        <f t="shared" si="4"/>
        <v>0</v>
      </c>
    </row>
    <row r="260" spans="1:10" x14ac:dyDescent="0.25">
      <c r="A260" s="47" t="s">
        <v>31</v>
      </c>
      <c r="B260" s="45" t="s">
        <v>90</v>
      </c>
      <c r="C260" s="44" t="s">
        <v>91</v>
      </c>
      <c r="D260" s="44">
        <v>73876</v>
      </c>
      <c r="E260" s="44" t="s">
        <v>23</v>
      </c>
      <c r="F260" s="44" t="s">
        <v>8</v>
      </c>
      <c r="G260" s="44">
        <f>VLOOKUP($D260,CLASS!$D$2:$W$405,11,FALSE)</f>
        <v>0</v>
      </c>
      <c r="H260" s="44">
        <f>VLOOKUP($D260,CLASS!$D$2:$W$405,4,FALSE)</f>
        <v>0</v>
      </c>
      <c r="I260" s="45">
        <f t="shared" si="4"/>
        <v>0</v>
      </c>
    </row>
    <row r="261" spans="1:10" x14ac:dyDescent="0.25">
      <c r="A261" s="47" t="s">
        <v>31</v>
      </c>
      <c r="B261" s="45" t="s">
        <v>38</v>
      </c>
      <c r="C261" s="44" t="s">
        <v>95</v>
      </c>
      <c r="D261" s="44">
        <v>87112</v>
      </c>
      <c r="E261" s="44" t="s">
        <v>23</v>
      </c>
      <c r="F261" s="44" t="s">
        <v>8</v>
      </c>
      <c r="G261" s="44">
        <f>VLOOKUP($D261,CLASS!$D$2:$W$405,11,FALSE)</f>
        <v>0</v>
      </c>
      <c r="H261" s="44">
        <f>VLOOKUP($D261,CLASS!$D$2:$W$405,4,FALSE)</f>
        <v>0</v>
      </c>
      <c r="I261" s="45">
        <f t="shared" si="4"/>
        <v>0</v>
      </c>
    </row>
    <row r="262" spans="1:10" x14ac:dyDescent="0.25">
      <c r="A262" s="47" t="s">
        <v>31</v>
      </c>
      <c r="B262" s="45" t="s">
        <v>96</v>
      </c>
      <c r="C262" s="44" t="s">
        <v>95</v>
      </c>
      <c r="D262" s="44">
        <v>110965</v>
      </c>
      <c r="E262" s="44" t="s">
        <v>23</v>
      </c>
      <c r="F262" s="44" t="s">
        <v>8</v>
      </c>
      <c r="G262" s="44">
        <f>VLOOKUP($D262,CLASS!$D$2:$W$405,11,FALSE)</f>
        <v>0</v>
      </c>
      <c r="H262" s="44">
        <f>VLOOKUP($D262,CLASS!$D$2:$W$405,4,FALSE)</f>
        <v>0</v>
      </c>
      <c r="I262" s="45">
        <f t="shared" si="4"/>
        <v>0</v>
      </c>
    </row>
    <row r="263" spans="1:10" x14ac:dyDescent="0.25">
      <c r="A263" s="47" t="s">
        <v>31</v>
      </c>
      <c r="B263" s="45" t="s">
        <v>127</v>
      </c>
      <c r="C263" s="44" t="s">
        <v>128</v>
      </c>
      <c r="D263" s="44">
        <v>120545</v>
      </c>
      <c r="E263" s="44" t="s">
        <v>7</v>
      </c>
      <c r="F263" s="44" t="s">
        <v>8</v>
      </c>
      <c r="G263" s="44">
        <f>VLOOKUP($D263,CLASS!$D$2:$W$405,11,FALSE)</f>
        <v>0</v>
      </c>
      <c r="H263" s="44">
        <f>VLOOKUP($D263,CLASS!$D$2:$W$405,4,FALSE)</f>
        <v>0</v>
      </c>
      <c r="I263" s="45">
        <f t="shared" si="4"/>
        <v>0</v>
      </c>
      <c r="J263" s="45"/>
    </row>
    <row r="264" spans="1:10" x14ac:dyDescent="0.25">
      <c r="A264" s="47" t="s">
        <v>31</v>
      </c>
      <c r="B264" s="45" t="s">
        <v>151</v>
      </c>
      <c r="C264" s="44" t="s">
        <v>152</v>
      </c>
      <c r="D264" s="44">
        <v>99919</v>
      </c>
      <c r="E264" s="44" t="s">
        <v>7</v>
      </c>
      <c r="F264" s="44" t="s">
        <v>8</v>
      </c>
      <c r="G264" s="44">
        <f>VLOOKUP($D264,CLASS!$D$2:$W$405,11,FALSE)</f>
        <v>0</v>
      </c>
      <c r="H264" s="44">
        <f>VLOOKUP($D264,CLASS!$D$2:$W$405,4,FALSE)</f>
        <v>0</v>
      </c>
      <c r="I264" s="45">
        <f t="shared" si="4"/>
        <v>0</v>
      </c>
    </row>
    <row r="265" spans="1:10" x14ac:dyDescent="0.25">
      <c r="A265" s="47" t="s">
        <v>31</v>
      </c>
      <c r="B265" s="45" t="s">
        <v>411</v>
      </c>
      <c r="C265" s="44" t="s">
        <v>412</v>
      </c>
      <c r="D265" s="44">
        <v>136286</v>
      </c>
      <c r="E265" s="44" t="s">
        <v>39</v>
      </c>
      <c r="F265" s="44" t="s">
        <v>8</v>
      </c>
      <c r="G265" s="44">
        <f>VLOOKUP($D265,CLASS!$D$2:$W$405,11,FALSE)</f>
        <v>0</v>
      </c>
      <c r="H265" s="44">
        <f>VLOOKUP($D265,CLASS!$D$2:$W$405,4,FALSE)</f>
        <v>15</v>
      </c>
      <c r="I265" s="45">
        <f t="shared" si="4"/>
        <v>0</v>
      </c>
      <c r="J265" s="45"/>
    </row>
    <row r="266" spans="1:10" x14ac:dyDescent="0.25">
      <c r="A266" s="47" t="s">
        <v>14</v>
      </c>
      <c r="B266" s="45" t="s">
        <v>79</v>
      </c>
      <c r="C266" s="44" t="s">
        <v>250</v>
      </c>
      <c r="D266" s="44">
        <v>98867</v>
      </c>
      <c r="E266" s="44" t="s">
        <v>12</v>
      </c>
      <c r="F266" s="44" t="s">
        <v>8</v>
      </c>
      <c r="G266" s="44">
        <f>VLOOKUP($D266,CLASS!$D$2:$W$405,11,FALSE)</f>
        <v>70</v>
      </c>
      <c r="H266" s="44">
        <f>VLOOKUP($D266,CLASS!$D$2:$W$405,4,FALSE)</f>
        <v>10</v>
      </c>
      <c r="I266" s="45">
        <f t="shared" si="4"/>
        <v>80</v>
      </c>
    </row>
    <row r="267" spans="1:10" x14ac:dyDescent="0.25">
      <c r="A267" s="47" t="s">
        <v>14</v>
      </c>
      <c r="B267" s="45" t="s">
        <v>202</v>
      </c>
      <c r="C267" s="44" t="s">
        <v>203</v>
      </c>
      <c r="D267" s="44">
        <v>85349</v>
      </c>
      <c r="E267" s="44" t="s">
        <v>11</v>
      </c>
      <c r="F267" s="44" t="s">
        <v>35</v>
      </c>
      <c r="G267" s="44">
        <f>VLOOKUP($D267,CLASS!$D$2:$W$405,11,FALSE)</f>
        <v>75</v>
      </c>
      <c r="H267" s="44">
        <f>VLOOKUP($D267,CLASS!$D$2:$W$405,4,FALSE)</f>
        <v>5</v>
      </c>
      <c r="I267" s="45">
        <f t="shared" si="4"/>
        <v>80</v>
      </c>
      <c r="J267" s="46"/>
    </row>
    <row r="268" spans="1:10" x14ac:dyDescent="0.25">
      <c r="A268" s="47" t="s">
        <v>14</v>
      </c>
      <c r="B268" s="45" t="s">
        <v>97</v>
      </c>
      <c r="C268" s="44" t="s">
        <v>337</v>
      </c>
      <c r="D268" s="44">
        <v>119321</v>
      </c>
      <c r="E268" s="44" t="s">
        <v>13</v>
      </c>
      <c r="F268" s="44" t="s">
        <v>8</v>
      </c>
      <c r="G268" s="44">
        <f>VLOOKUP($D268,CLASS!$D$2:$W$405,11,FALSE)</f>
        <v>64</v>
      </c>
      <c r="H268" s="44">
        <f>VLOOKUP($D268,CLASS!$D$2:$W$405,4,FALSE)</f>
        <v>15</v>
      </c>
      <c r="I268" s="45">
        <f t="shared" si="4"/>
        <v>79</v>
      </c>
    </row>
    <row r="269" spans="1:10" x14ac:dyDescent="0.25">
      <c r="A269" s="47" t="s">
        <v>14</v>
      </c>
      <c r="B269" s="45" t="s">
        <v>112</v>
      </c>
      <c r="C269" s="44" t="s">
        <v>353</v>
      </c>
      <c r="D269" s="44">
        <v>131917</v>
      </c>
      <c r="E269" s="44" t="s">
        <v>13</v>
      </c>
      <c r="F269" s="44" t="s">
        <v>8</v>
      </c>
      <c r="G269" s="44">
        <f>VLOOKUP($D269,CLASS!$D$2:$W$405,11,FALSE)</f>
        <v>64</v>
      </c>
      <c r="H269" s="44">
        <f>VLOOKUP($D269,CLASS!$D$2:$W$405,4,FALSE)</f>
        <v>15</v>
      </c>
      <c r="I269" s="45">
        <f t="shared" si="4"/>
        <v>79</v>
      </c>
    </row>
    <row r="270" spans="1:10" ht="15.75" thickBot="1" x14ac:dyDescent="0.3">
      <c r="A270" s="47" t="s">
        <v>14</v>
      </c>
      <c r="B270" s="45" t="s">
        <v>183</v>
      </c>
      <c r="C270" s="44" t="s">
        <v>421</v>
      </c>
      <c r="D270" s="44">
        <v>135536</v>
      </c>
      <c r="E270" s="44" t="s">
        <v>13</v>
      </c>
      <c r="F270" s="44" t="s">
        <v>42</v>
      </c>
      <c r="G270" s="44">
        <f>VLOOKUP($D270,CLASS!$D$2:$W$405,11,FALSE)</f>
        <v>62</v>
      </c>
      <c r="H270" s="44">
        <f>VLOOKUP($D270,CLASS!$D$2:$W$405,4,FALSE)</f>
        <v>15</v>
      </c>
      <c r="I270" s="45">
        <f t="shared" si="4"/>
        <v>77</v>
      </c>
    </row>
    <row r="271" spans="1:10" ht="15.75" thickBot="1" x14ac:dyDescent="0.3">
      <c r="A271" s="47" t="s">
        <v>14</v>
      </c>
      <c r="B271" s="45" t="s">
        <v>183</v>
      </c>
      <c r="C271" s="44" t="s">
        <v>352</v>
      </c>
      <c r="D271" s="44">
        <v>134289</v>
      </c>
      <c r="E271" s="44" t="s">
        <v>13</v>
      </c>
      <c r="F271" s="44" t="s">
        <v>8</v>
      </c>
      <c r="G271" s="44">
        <f>VLOOKUP($D271,CLASS!$D$2:$W$405,11,FALSE)</f>
        <v>61</v>
      </c>
      <c r="H271" s="44">
        <f>VLOOKUP($D271,CLASS!$D$2:$W$405,4,FALSE)</f>
        <v>15</v>
      </c>
      <c r="I271" s="45">
        <f t="shared" si="4"/>
        <v>76</v>
      </c>
      <c r="J271" s="48">
        <v>471</v>
      </c>
    </row>
    <row r="272" spans="1:10" x14ac:dyDescent="0.25">
      <c r="A272" s="47" t="s">
        <v>14</v>
      </c>
      <c r="B272" s="45" t="s">
        <v>175</v>
      </c>
      <c r="C272" s="44" t="s">
        <v>381</v>
      </c>
      <c r="D272" s="44">
        <v>131742</v>
      </c>
      <c r="E272" s="44" t="s">
        <v>13</v>
      </c>
      <c r="F272" s="44" t="s">
        <v>8</v>
      </c>
      <c r="G272" s="44">
        <f>VLOOKUP($D272,CLASS!$D$2:$W$405,11,FALSE)</f>
        <v>0</v>
      </c>
      <c r="H272" s="44">
        <f>VLOOKUP($D272,CLASS!$D$2:$W$405,4,FALSE)</f>
        <v>15</v>
      </c>
      <c r="I272" s="45">
        <f t="shared" si="4"/>
        <v>0</v>
      </c>
    </row>
    <row r="273" spans="1:10" x14ac:dyDescent="0.25">
      <c r="A273" s="47" t="s">
        <v>14</v>
      </c>
      <c r="B273" s="45" t="s">
        <v>401</v>
      </c>
      <c r="C273" s="44" t="s">
        <v>402</v>
      </c>
      <c r="D273" s="44">
        <v>133294</v>
      </c>
      <c r="E273" s="44" t="s">
        <v>13</v>
      </c>
      <c r="F273" s="44" t="s">
        <v>36</v>
      </c>
      <c r="G273" s="44">
        <f>VLOOKUP($D273,CLASS!$D$2:$W$405,11,FALSE)</f>
        <v>0</v>
      </c>
      <c r="H273" s="44">
        <f>VLOOKUP($D273,CLASS!$D$2:$W$405,4,FALSE)</f>
        <v>15</v>
      </c>
      <c r="I273" s="45">
        <f t="shared" si="4"/>
        <v>0</v>
      </c>
    </row>
    <row r="274" spans="1:10" x14ac:dyDescent="0.25">
      <c r="A274" s="47" t="s">
        <v>14</v>
      </c>
      <c r="B274" s="45" t="s">
        <v>274</v>
      </c>
      <c r="C274" s="44" t="s">
        <v>275</v>
      </c>
      <c r="D274" s="44">
        <v>101969</v>
      </c>
      <c r="E274" s="44" t="s">
        <v>12</v>
      </c>
      <c r="F274" s="44" t="s">
        <v>35</v>
      </c>
      <c r="G274" s="44">
        <f>VLOOKUP($D274,CLASS!$D$2:$W$405,11,FALSE)</f>
        <v>0</v>
      </c>
      <c r="H274" s="44">
        <f>VLOOKUP($D274,CLASS!$D$2:$W$405,4,FALSE)</f>
        <v>10</v>
      </c>
      <c r="I274" s="45">
        <f t="shared" si="4"/>
        <v>0</v>
      </c>
    </row>
    <row r="275" spans="1:10" x14ac:dyDescent="0.25">
      <c r="A275" s="47" t="s">
        <v>14</v>
      </c>
      <c r="B275" s="45" t="s">
        <v>69</v>
      </c>
      <c r="C275" s="44" t="s">
        <v>286</v>
      </c>
      <c r="D275" s="44">
        <v>123217</v>
      </c>
      <c r="E275" s="44" t="s">
        <v>12</v>
      </c>
      <c r="F275" s="44" t="s">
        <v>8</v>
      </c>
      <c r="G275" s="44">
        <f>VLOOKUP($D275,CLASS!$D$2:$W$405,11,FALSE)</f>
        <v>0</v>
      </c>
      <c r="H275" s="44">
        <f>VLOOKUP($D275,CLASS!$D$2:$W$405,4,FALSE)</f>
        <v>10</v>
      </c>
      <c r="I275" s="45">
        <f t="shared" si="4"/>
        <v>0</v>
      </c>
    </row>
    <row r="276" spans="1:10" x14ac:dyDescent="0.25">
      <c r="A276" s="47" t="s">
        <v>14</v>
      </c>
      <c r="B276" s="45" t="s">
        <v>295</v>
      </c>
      <c r="C276" s="44" t="s">
        <v>296</v>
      </c>
      <c r="D276" s="44">
        <v>122662</v>
      </c>
      <c r="E276" s="44" t="s">
        <v>12</v>
      </c>
      <c r="F276" s="44" t="s">
        <v>8</v>
      </c>
      <c r="G276" s="44">
        <f>VLOOKUP($D276,CLASS!$D$2:$W$405,11,FALSE)</f>
        <v>0</v>
      </c>
      <c r="H276" s="44">
        <f>VLOOKUP($D276,CLASS!$D$2:$W$405,4,FALSE)</f>
        <v>10</v>
      </c>
      <c r="I276" s="45">
        <f t="shared" si="4"/>
        <v>0</v>
      </c>
    </row>
    <row r="277" spans="1:10" x14ac:dyDescent="0.25">
      <c r="A277" s="47" t="s">
        <v>14</v>
      </c>
      <c r="B277" s="45" t="s">
        <v>297</v>
      </c>
      <c r="C277" s="44" t="s">
        <v>214</v>
      </c>
      <c r="D277" s="44">
        <v>115991</v>
      </c>
      <c r="E277" s="44" t="s">
        <v>12</v>
      </c>
      <c r="F277" s="44" t="s">
        <v>43</v>
      </c>
      <c r="G277" s="44">
        <f>VLOOKUP($D277,CLASS!$D$2:$W$405,11,FALSE)</f>
        <v>0</v>
      </c>
      <c r="H277" s="44">
        <f>VLOOKUP($D277,CLASS!$D$2:$W$405,4,FALSE)</f>
        <v>10</v>
      </c>
      <c r="I277" s="45">
        <f t="shared" si="4"/>
        <v>0</v>
      </c>
    </row>
    <row r="278" spans="1:10" x14ac:dyDescent="0.25">
      <c r="A278" s="47" t="s">
        <v>14</v>
      </c>
      <c r="B278" s="45" t="s">
        <v>88</v>
      </c>
      <c r="C278" s="44" t="s">
        <v>312</v>
      </c>
      <c r="D278" s="44">
        <v>52659</v>
      </c>
      <c r="E278" s="44" t="s">
        <v>12</v>
      </c>
      <c r="F278" s="44" t="s">
        <v>8</v>
      </c>
      <c r="G278" s="44">
        <f>VLOOKUP($D278,CLASS!$D$2:$W$405,11,FALSE)</f>
        <v>0</v>
      </c>
      <c r="H278" s="44">
        <f>VLOOKUP($D278,CLASS!$D$2:$W$405,4,FALSE)</f>
        <v>10</v>
      </c>
      <c r="I278" s="45">
        <f t="shared" si="4"/>
        <v>0</v>
      </c>
      <c r="J278" s="45"/>
    </row>
    <row r="279" spans="1:10" x14ac:dyDescent="0.25">
      <c r="A279" s="47" t="s">
        <v>14</v>
      </c>
      <c r="B279" s="45" t="s">
        <v>127</v>
      </c>
      <c r="C279" s="44" t="s">
        <v>199</v>
      </c>
      <c r="D279" s="44">
        <v>133056</v>
      </c>
      <c r="E279" s="44" t="s">
        <v>11</v>
      </c>
      <c r="F279" s="44" t="s">
        <v>8</v>
      </c>
      <c r="G279" s="44">
        <f>VLOOKUP($D279,CLASS!$D$2:$W$405,11,FALSE)</f>
        <v>0</v>
      </c>
      <c r="H279" s="44">
        <f>VLOOKUP($D279,CLASS!$D$2:$W$405,4,FALSE)</f>
        <v>5</v>
      </c>
      <c r="I279" s="45">
        <f t="shared" si="4"/>
        <v>0</v>
      </c>
    </row>
    <row r="280" spans="1:10" x14ac:dyDescent="0.25">
      <c r="A280" s="47" t="s">
        <v>14</v>
      </c>
      <c r="B280" s="45" t="s">
        <v>38</v>
      </c>
      <c r="C280" s="44" t="s">
        <v>214</v>
      </c>
      <c r="D280" s="44">
        <v>115934</v>
      </c>
      <c r="E280" s="44" t="s">
        <v>11</v>
      </c>
      <c r="F280" s="44" t="s">
        <v>8</v>
      </c>
      <c r="G280" s="44">
        <f>VLOOKUP($D280,CLASS!$D$2:$W$405,11,FALSE)</f>
        <v>0</v>
      </c>
      <c r="H280" s="44">
        <f>VLOOKUP($D280,CLASS!$D$2:$W$405,4,FALSE)</f>
        <v>5</v>
      </c>
      <c r="I280" s="45">
        <f t="shared" si="4"/>
        <v>0</v>
      </c>
    </row>
    <row r="281" spans="1:10" x14ac:dyDescent="0.25">
      <c r="A281" s="47" t="s">
        <v>14</v>
      </c>
      <c r="B281" s="45" t="s">
        <v>88</v>
      </c>
      <c r="C281" s="44" t="s">
        <v>218</v>
      </c>
      <c r="D281" s="44">
        <v>49768</v>
      </c>
      <c r="E281" s="44" t="s">
        <v>11</v>
      </c>
      <c r="F281" s="44" t="s">
        <v>35</v>
      </c>
      <c r="G281" s="44">
        <f>VLOOKUP($D281,CLASS!$D$2:$W$405,11,FALSE)</f>
        <v>0</v>
      </c>
      <c r="H281" s="44">
        <f>VLOOKUP($D281,CLASS!$D$2:$W$405,4,FALSE)</f>
        <v>5</v>
      </c>
      <c r="I281" s="45">
        <f t="shared" si="4"/>
        <v>0</v>
      </c>
    </row>
    <row r="282" spans="1:10" x14ac:dyDescent="0.25">
      <c r="A282" s="47" t="s">
        <v>14</v>
      </c>
      <c r="B282" s="45" t="s">
        <v>415</v>
      </c>
      <c r="C282" s="44" t="s">
        <v>416</v>
      </c>
      <c r="D282" s="44">
        <v>19729</v>
      </c>
      <c r="E282" s="44" t="s">
        <v>7</v>
      </c>
      <c r="F282" s="44" t="s">
        <v>8</v>
      </c>
      <c r="G282" s="44">
        <f>VLOOKUP($D282,CLASS!$D$2:$W$405,11,FALSE)</f>
        <v>0</v>
      </c>
      <c r="H282" s="44">
        <f>VLOOKUP($D282,CLASS!$D$2:$W$405,4,FALSE)</f>
        <v>0</v>
      </c>
      <c r="I282" s="45">
        <f t="shared" si="4"/>
        <v>0</v>
      </c>
      <c r="J282" s="45"/>
    </row>
    <row r="283" spans="1:10" x14ac:dyDescent="0.25">
      <c r="A283" s="47" t="s">
        <v>14</v>
      </c>
      <c r="B283" s="45" t="s">
        <v>92</v>
      </c>
      <c r="C283" s="44" t="s">
        <v>417</v>
      </c>
      <c r="D283" s="44">
        <v>115650</v>
      </c>
      <c r="E283" s="44" t="s">
        <v>7</v>
      </c>
      <c r="F283" s="44" t="s">
        <v>8</v>
      </c>
      <c r="G283" s="44">
        <f>VLOOKUP($D283,CLASS!$D$2:$W$405,11,FALSE)</f>
        <v>0</v>
      </c>
      <c r="H283" s="44">
        <f>VLOOKUP($D283,CLASS!$D$2:$W$405,4,FALSE)</f>
        <v>0</v>
      </c>
      <c r="I283" s="45">
        <f t="shared" si="4"/>
        <v>0</v>
      </c>
    </row>
    <row r="284" spans="1:10" x14ac:dyDescent="0.25">
      <c r="A284" s="47" t="s">
        <v>14</v>
      </c>
      <c r="B284" s="45" t="s">
        <v>317</v>
      </c>
      <c r="C284" s="44" t="s">
        <v>418</v>
      </c>
      <c r="D284" s="44">
        <v>125527</v>
      </c>
      <c r="E284" s="44" t="s">
        <v>12</v>
      </c>
      <c r="F284" s="44" t="s">
        <v>8</v>
      </c>
      <c r="G284" s="44">
        <f>VLOOKUP($D284,CLASS!$D$2:$W$405,11,FALSE)</f>
        <v>0</v>
      </c>
      <c r="H284" s="44">
        <f>VLOOKUP($D284,CLASS!$D$2:$W$405,4,FALSE)</f>
        <v>10</v>
      </c>
      <c r="I284" s="45">
        <f t="shared" si="4"/>
        <v>0</v>
      </c>
    </row>
    <row r="285" spans="1:10" x14ac:dyDescent="0.25">
      <c r="A285" s="25"/>
      <c r="G285" s="44" t="e">
        <f>VLOOKUP($D285,CLASS!$D$2:$W$405,11,FALSE)</f>
        <v>#N/A</v>
      </c>
      <c r="H285" s="44" t="e">
        <f>VLOOKUP($D285,CLASS!$D$2:$W$405,4,FALSE)</f>
        <v>#N/A</v>
      </c>
      <c r="I285" s="45" t="e">
        <f t="shared" si="4"/>
        <v>#N/A</v>
      </c>
    </row>
    <row r="286" spans="1:10" x14ac:dyDescent="0.25">
      <c r="G286" s="44" t="e">
        <f>VLOOKUP($D286,CLASS!$D$2:$W$405,11,FALSE)</f>
        <v>#N/A</v>
      </c>
      <c r="H286" s="44" t="e">
        <f>VLOOKUP($D286,CLASS!$D$2:$W$405,4,FALSE)</f>
        <v>#N/A</v>
      </c>
      <c r="I286" s="45" t="e">
        <f t="shared" si="4"/>
        <v>#N/A</v>
      </c>
    </row>
    <row r="287" spans="1:10" x14ac:dyDescent="0.25">
      <c r="A287" s="4"/>
      <c r="B287"/>
      <c r="C287"/>
      <c r="D287"/>
      <c r="E287"/>
      <c r="F287"/>
      <c r="G287" s="44" t="e">
        <f>VLOOKUP($D287,CLASS!$D$2:$W$405,11,FALSE)</f>
        <v>#N/A</v>
      </c>
      <c r="H287" s="44" t="e">
        <f>VLOOKUP($D287,CLASS!$D$2:$W$405,4,FALSE)</f>
        <v>#N/A</v>
      </c>
      <c r="I287" s="45" t="e">
        <f t="shared" si="4"/>
        <v>#N/A</v>
      </c>
    </row>
    <row r="288" spans="1:10" x14ac:dyDescent="0.25">
      <c r="A288" s="25"/>
      <c r="G288" s="44" t="e">
        <f>VLOOKUP($D288,CLASS!$D$2:$W$405,11,FALSE)</f>
        <v>#N/A</v>
      </c>
      <c r="H288" s="44" t="e">
        <f>VLOOKUP($D288,CLASS!$D$2:$W$405,4,FALSE)</f>
        <v>#N/A</v>
      </c>
      <c r="I288" s="45" t="e">
        <f t="shared" si="4"/>
        <v>#N/A</v>
      </c>
    </row>
    <row r="289" spans="1:10" x14ac:dyDescent="0.25">
      <c r="A289" s="25"/>
      <c r="G289" s="44" t="e">
        <f>VLOOKUP($D289,CLASS!$D$2:$W$405,11,FALSE)</f>
        <v>#N/A</v>
      </c>
      <c r="H289" s="44" t="e">
        <f>VLOOKUP($D289,CLASS!$D$2:$W$405,4,FALSE)</f>
        <v>#N/A</v>
      </c>
      <c r="I289" s="45" t="e">
        <f t="shared" si="4"/>
        <v>#N/A</v>
      </c>
    </row>
    <row r="290" spans="1:10" x14ac:dyDescent="0.25">
      <c r="A290" s="25"/>
      <c r="G290" s="44" t="e">
        <f>VLOOKUP($D290,CLASS!$D$2:$W$405,11,FALSE)</f>
        <v>#N/A</v>
      </c>
      <c r="H290" s="44" t="e">
        <f>VLOOKUP($D290,CLASS!$D$2:$W$405,4,FALSE)</f>
        <v>#N/A</v>
      </c>
      <c r="I290" s="45" t="e">
        <f t="shared" si="4"/>
        <v>#N/A</v>
      </c>
    </row>
    <row r="291" spans="1:10" x14ac:dyDescent="0.25">
      <c r="A291" s="25"/>
      <c r="G291" s="44" t="e">
        <f>VLOOKUP($D291,CLASS!$D$2:$W$405,11,FALSE)</f>
        <v>#N/A</v>
      </c>
      <c r="H291" s="44" t="e">
        <f>VLOOKUP($D291,CLASS!$D$2:$W$405,4,FALSE)</f>
        <v>#N/A</v>
      </c>
      <c r="I291" s="45" t="e">
        <f t="shared" si="4"/>
        <v>#N/A</v>
      </c>
    </row>
    <row r="292" spans="1:10" x14ac:dyDescent="0.25">
      <c r="A292" s="25"/>
      <c r="G292" s="44" t="e">
        <f>VLOOKUP($D292,CLASS!$D$2:$W$405,11,FALSE)</f>
        <v>#N/A</v>
      </c>
      <c r="H292" s="44" t="e">
        <f>VLOOKUP($D292,CLASS!$D$2:$W$405,4,FALSE)</f>
        <v>#N/A</v>
      </c>
      <c r="I292" s="45" t="e">
        <f t="shared" si="4"/>
        <v>#N/A</v>
      </c>
    </row>
    <row r="293" spans="1:10" x14ac:dyDescent="0.25">
      <c r="A293" s="25"/>
      <c r="G293" s="44" t="e">
        <f>VLOOKUP($D293,CLASS!$D$2:$W$405,11,FALSE)</f>
        <v>#N/A</v>
      </c>
      <c r="H293" s="44" t="e">
        <f>VLOOKUP($D293,CLASS!$D$2:$W$405,4,FALSE)</f>
        <v>#N/A</v>
      </c>
      <c r="I293" s="45" t="e">
        <f t="shared" si="4"/>
        <v>#N/A</v>
      </c>
      <c r="J293" s="3"/>
    </row>
    <row r="294" spans="1:10" x14ac:dyDescent="0.25">
      <c r="A294" s="25"/>
      <c r="G294" s="44" t="e">
        <f>VLOOKUP($D294,CLASS!$D$2:$W$405,11,FALSE)</f>
        <v>#N/A</v>
      </c>
      <c r="H294" s="44" t="e">
        <f>VLOOKUP($D294,CLASS!$D$2:$W$405,4,FALSE)</f>
        <v>#N/A</v>
      </c>
      <c r="I294" s="45" t="e">
        <f t="shared" si="4"/>
        <v>#N/A</v>
      </c>
      <c r="J294" s="3"/>
    </row>
    <row r="295" spans="1:10" x14ac:dyDescent="0.25">
      <c r="A295" s="25"/>
      <c r="G295" s="44" t="e">
        <f>VLOOKUP($D295,CLASS!$D$2:$W$405,11,FALSE)</f>
        <v>#N/A</v>
      </c>
      <c r="H295" s="44" t="e">
        <f>VLOOKUP($D295,CLASS!$D$2:$W$405,4,FALSE)</f>
        <v>#N/A</v>
      </c>
      <c r="I295" s="45" t="e">
        <f t="shared" si="4"/>
        <v>#N/A</v>
      </c>
    </row>
    <row r="296" spans="1:10" x14ac:dyDescent="0.25">
      <c r="A296" s="25"/>
      <c r="G296" s="44" t="e">
        <f>VLOOKUP($D296,CLASS!$D$2:$W$405,11,FALSE)</f>
        <v>#N/A</v>
      </c>
      <c r="H296" s="44" t="e">
        <f>VLOOKUP($D296,CLASS!$D$2:$W$405,4,FALSE)</f>
        <v>#N/A</v>
      </c>
      <c r="I296" s="45" t="e">
        <f t="shared" si="4"/>
        <v>#N/A</v>
      </c>
    </row>
    <row r="297" spans="1:10" x14ac:dyDescent="0.25">
      <c r="A297" s="25"/>
      <c r="G297" s="44" t="e">
        <f>VLOOKUP($D297,CLASS!$D$2:$W$405,11,FALSE)</f>
        <v>#N/A</v>
      </c>
      <c r="H297" s="44" t="e">
        <f>VLOOKUP($D297,CLASS!$D$2:$W$405,4,FALSE)</f>
        <v>#N/A</v>
      </c>
      <c r="I297" s="45" t="e">
        <f t="shared" si="4"/>
        <v>#N/A</v>
      </c>
    </row>
    <row r="298" spans="1:10" x14ac:dyDescent="0.25">
      <c r="A298" s="25"/>
      <c r="G298" s="44" t="e">
        <f>VLOOKUP($D298,CLASS!$D$2:$W$405,11,FALSE)</f>
        <v>#N/A</v>
      </c>
      <c r="H298" s="44" t="e">
        <f>VLOOKUP($D298,CLASS!$D$2:$W$405,4,FALSE)</f>
        <v>#N/A</v>
      </c>
      <c r="I298" s="45" t="e">
        <f t="shared" si="4"/>
        <v>#N/A</v>
      </c>
    </row>
    <row r="299" spans="1:10" x14ac:dyDescent="0.25">
      <c r="A299" s="25"/>
      <c r="G299" s="44" t="e">
        <f>VLOOKUP($D299,CLASS!$D$2:$W$405,11,FALSE)</f>
        <v>#N/A</v>
      </c>
      <c r="H299" s="44" t="e">
        <f>VLOOKUP($D299,CLASS!$D$2:$W$405,4,FALSE)</f>
        <v>#N/A</v>
      </c>
      <c r="I299" s="45" t="e">
        <f t="shared" si="4"/>
        <v>#N/A</v>
      </c>
      <c r="J299" s="3"/>
    </row>
    <row r="300" spans="1:10" x14ac:dyDescent="0.25">
      <c r="A300" s="25"/>
      <c r="G300" s="44" t="e">
        <f>VLOOKUP($D300,CLASS!$D$2:$W$405,11,FALSE)</f>
        <v>#N/A</v>
      </c>
      <c r="H300" s="44" t="e">
        <f>VLOOKUP($D300,CLASS!$D$2:$W$405,4,FALSE)</f>
        <v>#N/A</v>
      </c>
      <c r="I300" s="45" t="e">
        <f t="shared" si="4"/>
        <v>#N/A</v>
      </c>
      <c r="J300" s="3"/>
    </row>
    <row r="301" spans="1:10" x14ac:dyDescent="0.25">
      <c r="A301" s="25"/>
      <c r="G301" s="44" t="e">
        <f>VLOOKUP($D301,CLASS!$D$2:$W$405,11,FALSE)</f>
        <v>#N/A</v>
      </c>
      <c r="H301" s="44" t="e">
        <f>VLOOKUP($D301,CLASS!$D$2:$W$405,4,FALSE)</f>
        <v>#N/A</v>
      </c>
      <c r="I301" s="45" t="e">
        <f t="shared" si="4"/>
        <v>#N/A</v>
      </c>
      <c r="J301" s="3"/>
    </row>
    <row r="302" spans="1:10" x14ac:dyDescent="0.25">
      <c r="A302" s="25"/>
      <c r="G302" s="44" t="e">
        <f>VLOOKUP($D302,CLASS!$D$2:$W$405,11,FALSE)</f>
        <v>#N/A</v>
      </c>
      <c r="H302" s="44" t="e">
        <f>VLOOKUP($D302,CLASS!$D$2:$W$405,4,FALSE)</f>
        <v>#N/A</v>
      </c>
      <c r="I302" s="45" t="e">
        <f t="shared" si="4"/>
        <v>#N/A</v>
      </c>
    </row>
    <row r="303" spans="1:10" x14ac:dyDescent="0.25">
      <c r="A303" s="25"/>
      <c r="G303" s="44" t="e">
        <f>VLOOKUP($D303,CLASS!$D$2:$W$405,11,FALSE)</f>
        <v>#N/A</v>
      </c>
      <c r="H303" s="44" t="e">
        <f>VLOOKUP($D303,CLASS!$D$2:$W$405,4,FALSE)</f>
        <v>#N/A</v>
      </c>
      <c r="I303" s="45" t="e">
        <f t="shared" si="4"/>
        <v>#N/A</v>
      </c>
    </row>
    <row r="304" spans="1:10" x14ac:dyDescent="0.25">
      <c r="A304" s="25"/>
      <c r="G304" s="44" t="e">
        <f>VLOOKUP($D304,CLASS!$D$2:$W$405,11,FALSE)</f>
        <v>#N/A</v>
      </c>
      <c r="H304" s="44" t="e">
        <f>VLOOKUP($D304,CLASS!$D$2:$W$405,4,FALSE)</f>
        <v>#N/A</v>
      </c>
      <c r="I304" s="45" t="e">
        <f t="shared" si="4"/>
        <v>#N/A</v>
      </c>
    </row>
    <row r="305" spans="1:9" x14ac:dyDescent="0.25">
      <c r="A305" s="25"/>
      <c r="G305" s="44" t="e">
        <f>VLOOKUP($D305,CLASS!$D$2:$W$405,11,FALSE)</f>
        <v>#N/A</v>
      </c>
      <c r="H305" s="44" t="e">
        <f>VLOOKUP($D305,CLASS!$D$2:$W$405,4,FALSE)</f>
        <v>#N/A</v>
      </c>
      <c r="I305" s="45" t="e">
        <f t="shared" si="4"/>
        <v>#N/A</v>
      </c>
    </row>
    <row r="306" spans="1:9" x14ac:dyDescent="0.25">
      <c r="A306" s="4"/>
      <c r="B306"/>
      <c r="C306"/>
      <c r="D306"/>
      <c r="E306"/>
      <c r="F306"/>
      <c r="G306" s="44" t="e">
        <f>VLOOKUP($D306,CLASS!$D$2:$W$405,11,FALSE)</f>
        <v>#N/A</v>
      </c>
      <c r="H306" s="44" t="e">
        <f>VLOOKUP($D306,CLASS!$D$2:$W$405,4,FALSE)</f>
        <v>#N/A</v>
      </c>
      <c r="I306" s="45" t="e">
        <f t="shared" si="4"/>
        <v>#N/A</v>
      </c>
    </row>
    <row r="307" spans="1:9" x14ac:dyDescent="0.25">
      <c r="A307" s="25"/>
      <c r="G307" s="44" t="e">
        <f>VLOOKUP($D307,CLASS!$D$2:$W$405,11,FALSE)</f>
        <v>#N/A</v>
      </c>
      <c r="H307" s="44" t="e">
        <f>VLOOKUP($D307,CLASS!$D$2:$W$405,4,FALSE)</f>
        <v>#N/A</v>
      </c>
      <c r="I307" s="45" t="e">
        <f t="shared" si="4"/>
        <v>#N/A</v>
      </c>
    </row>
    <row r="308" spans="1:9" x14ac:dyDescent="0.25">
      <c r="A308" s="25"/>
      <c r="G308" s="44" t="e">
        <f>VLOOKUP($D308,CLASS!$D$2:$W$405,11,FALSE)</f>
        <v>#N/A</v>
      </c>
      <c r="H308" s="44" t="e">
        <f>VLOOKUP($D308,CLASS!$D$2:$W$405,4,FALSE)</f>
        <v>#N/A</v>
      </c>
      <c r="I308" s="45" t="e">
        <f t="shared" si="4"/>
        <v>#N/A</v>
      </c>
    </row>
    <row r="309" spans="1:9" x14ac:dyDescent="0.25">
      <c r="A309" s="25"/>
      <c r="G309" s="44" t="e">
        <f>VLOOKUP($D309,CLASS!$D$2:$W$405,11,FALSE)</f>
        <v>#N/A</v>
      </c>
      <c r="H309" s="44" t="e">
        <f>VLOOKUP($D309,CLASS!$D$2:$W$405,4,FALSE)</f>
        <v>#N/A</v>
      </c>
      <c r="I309" s="45" t="e">
        <f t="shared" si="4"/>
        <v>#N/A</v>
      </c>
    </row>
    <row r="310" spans="1:9" x14ac:dyDescent="0.25">
      <c r="A310" s="25"/>
      <c r="G310" s="44" t="e">
        <f>VLOOKUP($D310,CLASS!$D$2:$W$405,11,FALSE)</f>
        <v>#N/A</v>
      </c>
      <c r="H310" s="44" t="e">
        <f>VLOOKUP($D310,CLASS!$D$2:$W$405,4,FALSE)</f>
        <v>#N/A</v>
      </c>
      <c r="I310" s="45" t="e">
        <f t="shared" si="4"/>
        <v>#N/A</v>
      </c>
    </row>
    <row r="311" spans="1:9" x14ac:dyDescent="0.25">
      <c r="A311" s="25"/>
      <c r="G311" s="44" t="e">
        <f>VLOOKUP($D311,CLASS!$D$2:$W$405,11,FALSE)</f>
        <v>#N/A</v>
      </c>
      <c r="H311" s="44" t="e">
        <f>VLOOKUP($D311,CLASS!$D$2:$W$405,4,FALSE)</f>
        <v>#N/A</v>
      </c>
      <c r="I311" s="45" t="e">
        <f t="shared" si="4"/>
        <v>#N/A</v>
      </c>
    </row>
    <row r="312" spans="1:9" x14ac:dyDescent="0.25">
      <c r="A312" s="25"/>
      <c r="G312" s="44" t="e">
        <f>VLOOKUP($D312,CLASS!$D$2:$W$405,11,FALSE)</f>
        <v>#N/A</v>
      </c>
      <c r="H312" s="44" t="e">
        <f>VLOOKUP($D312,CLASS!$D$2:$W$405,4,FALSE)</f>
        <v>#N/A</v>
      </c>
      <c r="I312" s="45" t="e">
        <f t="shared" si="4"/>
        <v>#N/A</v>
      </c>
    </row>
    <row r="313" spans="1:9" x14ac:dyDescent="0.25">
      <c r="A313" s="25"/>
      <c r="G313" s="44" t="e">
        <f>VLOOKUP($D313,CLASS!$D$2:$W$405,11,FALSE)</f>
        <v>#N/A</v>
      </c>
      <c r="H313" s="44" t="e">
        <f>VLOOKUP($D313,CLASS!$D$2:$W$405,4,FALSE)</f>
        <v>#N/A</v>
      </c>
      <c r="I313" s="45" t="e">
        <f t="shared" si="4"/>
        <v>#N/A</v>
      </c>
    </row>
    <row r="314" spans="1:9" x14ac:dyDescent="0.25">
      <c r="A314" s="25"/>
      <c r="G314" s="44" t="e">
        <f>VLOOKUP($D314,CLASS!$D$2:$W$405,11,FALSE)</f>
        <v>#N/A</v>
      </c>
      <c r="H314" s="44" t="e">
        <f>VLOOKUP($D314,CLASS!$D$2:$W$405,4,FALSE)</f>
        <v>#N/A</v>
      </c>
      <c r="I314" s="45" t="e">
        <f t="shared" si="4"/>
        <v>#N/A</v>
      </c>
    </row>
    <row r="315" spans="1:9" x14ac:dyDescent="0.25">
      <c r="A315" s="25"/>
      <c r="G315" s="44" t="e">
        <f>VLOOKUP($D315,CLASS!$D$2:$W$405,11,FALSE)</f>
        <v>#N/A</v>
      </c>
      <c r="H315" s="44" t="e">
        <f>VLOOKUP($D315,CLASS!$D$2:$W$405,4,FALSE)</f>
        <v>#N/A</v>
      </c>
      <c r="I315" s="45" t="e">
        <f t="shared" si="4"/>
        <v>#N/A</v>
      </c>
    </row>
    <row r="316" spans="1:9" x14ac:dyDescent="0.25">
      <c r="A316" s="25"/>
      <c r="G316" s="44" t="e">
        <f>VLOOKUP($D316,CLASS!$D$2:$W$405,11,FALSE)</f>
        <v>#N/A</v>
      </c>
      <c r="H316" s="44" t="e">
        <f>VLOOKUP($D316,CLASS!$D$2:$W$405,4,FALSE)</f>
        <v>#N/A</v>
      </c>
      <c r="I316" s="45" t="e">
        <f t="shared" si="4"/>
        <v>#N/A</v>
      </c>
    </row>
    <row r="317" spans="1:9" x14ac:dyDescent="0.25">
      <c r="A317" s="25"/>
      <c r="G317" s="44" t="e">
        <f>VLOOKUP($D317,CLASS!$D$2:$W$405,11,FALSE)</f>
        <v>#N/A</v>
      </c>
      <c r="H317" s="44" t="e">
        <f>VLOOKUP($D317,CLASS!$D$2:$W$405,4,FALSE)</f>
        <v>#N/A</v>
      </c>
      <c r="I317" s="45" t="e">
        <f t="shared" si="4"/>
        <v>#N/A</v>
      </c>
    </row>
    <row r="318" spans="1:9" x14ac:dyDescent="0.25">
      <c r="A318" s="25"/>
      <c r="G318" s="44" t="e">
        <f>VLOOKUP($D318,CLASS!$D$2:$W$405,11,FALSE)</f>
        <v>#N/A</v>
      </c>
      <c r="H318" s="44" t="e">
        <f>VLOOKUP($D318,CLASS!$D$2:$W$405,4,FALSE)</f>
        <v>#N/A</v>
      </c>
      <c r="I318" s="45" t="e">
        <f t="shared" si="4"/>
        <v>#N/A</v>
      </c>
    </row>
    <row r="319" spans="1:9" x14ac:dyDescent="0.25">
      <c r="A319" s="25"/>
      <c r="G319" s="44" t="e">
        <f>VLOOKUP($D319,CLASS!$D$2:$W$405,11,FALSE)</f>
        <v>#N/A</v>
      </c>
      <c r="H319" s="44" t="e">
        <f>VLOOKUP($D319,CLASS!$D$2:$W$405,4,FALSE)</f>
        <v>#N/A</v>
      </c>
      <c r="I319" s="45" t="e">
        <f t="shared" si="4"/>
        <v>#N/A</v>
      </c>
    </row>
    <row r="320" spans="1:9" x14ac:dyDescent="0.25">
      <c r="A320" s="25"/>
      <c r="G320" s="44" t="e">
        <f>VLOOKUP($D320,CLASS!$D$2:$W$405,11,FALSE)</f>
        <v>#N/A</v>
      </c>
      <c r="H320" s="44" t="e">
        <f>VLOOKUP($D320,CLASS!$D$2:$W$405,4,FALSE)</f>
        <v>#N/A</v>
      </c>
      <c r="I320" s="45" t="e">
        <f t="shared" si="4"/>
        <v>#N/A</v>
      </c>
    </row>
    <row r="321" spans="1:10" x14ac:dyDescent="0.25">
      <c r="A321" s="25"/>
      <c r="G321" s="44" t="e">
        <f>VLOOKUP($D321,CLASS!$D$2:$W$405,11,FALSE)</f>
        <v>#N/A</v>
      </c>
      <c r="H321" s="44" t="e">
        <f>VLOOKUP($D321,CLASS!$D$2:$W$405,4,FALSE)</f>
        <v>#N/A</v>
      </c>
      <c r="I321" s="45" t="e">
        <f t="shared" si="4"/>
        <v>#N/A</v>
      </c>
    </row>
    <row r="322" spans="1:10" x14ac:dyDescent="0.25">
      <c r="A322" s="25"/>
      <c r="G322" s="44" t="e">
        <f>VLOOKUP($D322,CLASS!$D$2:$W$405,11,FALSE)</f>
        <v>#N/A</v>
      </c>
      <c r="H322" s="44" t="e">
        <f>VLOOKUP($D322,CLASS!$D$2:$W$405,4,FALSE)</f>
        <v>#N/A</v>
      </c>
      <c r="I322" s="45" t="e">
        <f t="shared" ref="I322:I366" si="5">IF(IF(G322,G322+H322,0)&lt;=100,IF(G322,G322+H322,0),100)</f>
        <v>#N/A</v>
      </c>
    </row>
    <row r="323" spans="1:10" x14ac:dyDescent="0.25">
      <c r="A323" s="25"/>
      <c r="G323" s="44" t="e">
        <f>VLOOKUP($D323,CLASS!$D$2:$W$405,11,FALSE)</f>
        <v>#N/A</v>
      </c>
      <c r="H323" s="44" t="e">
        <f>VLOOKUP($D323,CLASS!$D$2:$W$405,4,FALSE)</f>
        <v>#N/A</v>
      </c>
      <c r="I323" s="45" t="e">
        <f t="shared" si="5"/>
        <v>#N/A</v>
      </c>
    </row>
    <row r="324" spans="1:10" x14ac:dyDescent="0.25">
      <c r="A324" s="25"/>
      <c r="G324" s="44" t="e">
        <f>VLOOKUP($D324,CLASS!$D$2:$W$405,11,FALSE)</f>
        <v>#N/A</v>
      </c>
      <c r="H324" s="44" t="e">
        <f>VLOOKUP($D324,CLASS!$D$2:$W$405,4,FALSE)</f>
        <v>#N/A</v>
      </c>
      <c r="I324" s="45" t="e">
        <f t="shared" si="5"/>
        <v>#N/A</v>
      </c>
    </row>
    <row r="325" spans="1:10" x14ac:dyDescent="0.25">
      <c r="A325" s="25"/>
      <c r="G325" s="44" t="e">
        <f>VLOOKUP($D325,CLASS!$D$2:$W$405,11,FALSE)</f>
        <v>#N/A</v>
      </c>
      <c r="H325" s="44" t="e">
        <f>VLOOKUP($D325,CLASS!$D$2:$W$405,4,FALSE)</f>
        <v>#N/A</v>
      </c>
      <c r="I325" s="45" t="e">
        <f t="shared" si="5"/>
        <v>#N/A</v>
      </c>
    </row>
    <row r="326" spans="1:10" x14ac:dyDescent="0.25">
      <c r="A326" s="25"/>
      <c r="G326" s="44" t="e">
        <f>VLOOKUP($D326,CLASS!$D$2:$W$405,11,FALSE)</f>
        <v>#N/A</v>
      </c>
      <c r="H326" s="44" t="e">
        <f>VLOOKUP($D326,CLASS!$D$2:$W$405,4,FALSE)</f>
        <v>#N/A</v>
      </c>
      <c r="I326" s="45" t="e">
        <f t="shared" si="5"/>
        <v>#N/A</v>
      </c>
    </row>
    <row r="327" spans="1:10" x14ac:dyDescent="0.25">
      <c r="A327" s="25"/>
      <c r="G327" s="44" t="e">
        <f>VLOOKUP($D327,CLASS!$D$2:$W$405,11,FALSE)</f>
        <v>#N/A</v>
      </c>
      <c r="H327" s="44" t="e">
        <f>VLOOKUP($D327,CLASS!$D$2:$W$405,4,FALSE)</f>
        <v>#N/A</v>
      </c>
      <c r="I327" s="45" t="e">
        <f t="shared" si="5"/>
        <v>#N/A</v>
      </c>
      <c r="J327" s="3"/>
    </row>
    <row r="328" spans="1:10" x14ac:dyDescent="0.25">
      <c r="A328" s="25"/>
      <c r="G328" s="44" t="e">
        <f>VLOOKUP($D328,CLASS!$D$2:$W$405,11,FALSE)</f>
        <v>#N/A</v>
      </c>
      <c r="H328" s="44" t="e">
        <f>VLOOKUP($D328,CLASS!$D$2:$W$405,4,FALSE)</f>
        <v>#N/A</v>
      </c>
      <c r="I328" s="45" t="e">
        <f t="shared" si="5"/>
        <v>#N/A</v>
      </c>
    </row>
    <row r="329" spans="1:10" x14ac:dyDescent="0.25">
      <c r="A329" s="25"/>
      <c r="G329" s="44" t="e">
        <f>VLOOKUP($D329,CLASS!$D$2:$W$405,11,FALSE)</f>
        <v>#N/A</v>
      </c>
      <c r="H329" s="44" t="e">
        <f>VLOOKUP($D329,CLASS!$D$2:$W$405,4,FALSE)</f>
        <v>#N/A</v>
      </c>
      <c r="I329" s="45" t="e">
        <f t="shared" si="5"/>
        <v>#N/A</v>
      </c>
    </row>
    <row r="330" spans="1:10" x14ac:dyDescent="0.25">
      <c r="A330" s="25"/>
      <c r="G330" s="44" t="e">
        <f>VLOOKUP($D330,CLASS!$D$2:$W$405,11,FALSE)</f>
        <v>#N/A</v>
      </c>
      <c r="H330" s="44" t="e">
        <f>VLOOKUP($D330,CLASS!$D$2:$W$405,4,FALSE)</f>
        <v>#N/A</v>
      </c>
      <c r="I330" s="45" t="e">
        <f t="shared" si="5"/>
        <v>#N/A</v>
      </c>
    </row>
    <row r="331" spans="1:10" x14ac:dyDescent="0.25">
      <c r="A331" s="25"/>
      <c r="G331" s="44" t="e">
        <f>VLOOKUP($D331,CLASS!$D$2:$W$405,11,FALSE)</f>
        <v>#N/A</v>
      </c>
      <c r="H331" s="44" t="e">
        <f>VLOOKUP($D331,CLASS!$D$2:$W$405,4,FALSE)</f>
        <v>#N/A</v>
      </c>
      <c r="I331" s="45" t="e">
        <f t="shared" si="5"/>
        <v>#N/A</v>
      </c>
    </row>
    <row r="332" spans="1:10" x14ac:dyDescent="0.25">
      <c r="A332" s="25"/>
      <c r="G332" s="44" t="e">
        <f>VLOOKUP($D332,CLASS!$D$2:$W$405,11,FALSE)</f>
        <v>#N/A</v>
      </c>
      <c r="H332" s="44" t="e">
        <f>VLOOKUP($D332,CLASS!$D$2:$W$405,4,FALSE)</f>
        <v>#N/A</v>
      </c>
      <c r="I332" s="45" t="e">
        <f t="shared" si="5"/>
        <v>#N/A</v>
      </c>
    </row>
    <row r="333" spans="1:10" x14ac:dyDescent="0.25">
      <c r="A333" s="25"/>
      <c r="G333" s="44" t="e">
        <f>VLOOKUP($D333,CLASS!$D$2:$W$405,11,FALSE)</f>
        <v>#N/A</v>
      </c>
      <c r="H333" s="44" t="e">
        <f>VLOOKUP($D333,CLASS!$D$2:$W$405,4,FALSE)</f>
        <v>#N/A</v>
      </c>
      <c r="I333" s="45" t="e">
        <f t="shared" si="5"/>
        <v>#N/A</v>
      </c>
    </row>
    <row r="334" spans="1:10" x14ac:dyDescent="0.25">
      <c r="A334" s="25"/>
      <c r="G334" s="44" t="e">
        <f>VLOOKUP($D334,CLASS!$D$2:$W$405,11,FALSE)</f>
        <v>#N/A</v>
      </c>
      <c r="H334" s="44" t="e">
        <f>VLOOKUP($D334,CLASS!$D$2:$W$405,4,FALSE)</f>
        <v>#N/A</v>
      </c>
      <c r="I334" s="45" t="e">
        <f t="shared" si="5"/>
        <v>#N/A</v>
      </c>
    </row>
    <row r="335" spans="1:10" x14ac:dyDescent="0.25">
      <c r="A335" s="25"/>
      <c r="G335" s="44" t="e">
        <f>VLOOKUP($D335,CLASS!$D$2:$W$405,11,FALSE)</f>
        <v>#N/A</v>
      </c>
      <c r="H335" s="44" t="e">
        <f>VLOOKUP($D335,CLASS!$D$2:$W$405,4,FALSE)</f>
        <v>#N/A</v>
      </c>
      <c r="I335" s="45" t="e">
        <f t="shared" si="5"/>
        <v>#N/A</v>
      </c>
    </row>
    <row r="336" spans="1:10" x14ac:dyDescent="0.25">
      <c r="A336" s="25"/>
      <c r="G336" s="44" t="e">
        <f>VLOOKUP($D336,CLASS!$D$2:$W$405,11,FALSE)</f>
        <v>#N/A</v>
      </c>
      <c r="H336" s="44" t="e">
        <f>VLOOKUP($D336,CLASS!$D$2:$W$405,4,FALSE)</f>
        <v>#N/A</v>
      </c>
      <c r="I336" s="45" t="e">
        <f t="shared" si="5"/>
        <v>#N/A</v>
      </c>
    </row>
    <row r="337" spans="1:10" x14ac:dyDescent="0.25">
      <c r="A337" s="25"/>
      <c r="G337" s="44" t="e">
        <f>VLOOKUP($D337,CLASS!$D$2:$W$405,11,FALSE)</f>
        <v>#N/A</v>
      </c>
      <c r="H337" s="44" t="e">
        <f>VLOOKUP($D337,CLASS!$D$2:$W$405,4,FALSE)</f>
        <v>#N/A</v>
      </c>
      <c r="I337" s="45" t="e">
        <f t="shared" si="5"/>
        <v>#N/A</v>
      </c>
    </row>
    <row r="338" spans="1:10" x14ac:dyDescent="0.25">
      <c r="A338" s="25"/>
      <c r="G338" s="44" t="e">
        <f>VLOOKUP($D338,CLASS!$D$2:$W$405,11,FALSE)</f>
        <v>#N/A</v>
      </c>
      <c r="H338" s="44" t="e">
        <f>VLOOKUP($D338,CLASS!$D$2:$W$405,4,FALSE)</f>
        <v>#N/A</v>
      </c>
      <c r="I338" s="45" t="e">
        <f t="shared" si="5"/>
        <v>#N/A</v>
      </c>
    </row>
    <row r="339" spans="1:10" x14ac:dyDescent="0.25">
      <c r="A339" s="25"/>
      <c r="G339" s="44" t="e">
        <f>VLOOKUP($D339,CLASS!$D$2:$W$405,11,FALSE)</f>
        <v>#N/A</v>
      </c>
      <c r="H339" s="44" t="e">
        <f>VLOOKUP($D339,CLASS!$D$2:$W$405,4,FALSE)</f>
        <v>#N/A</v>
      </c>
      <c r="I339" s="45" t="e">
        <f t="shared" si="5"/>
        <v>#N/A</v>
      </c>
    </row>
    <row r="340" spans="1:10" x14ac:dyDescent="0.25">
      <c r="A340" s="25"/>
      <c r="G340" s="44" t="e">
        <f>VLOOKUP($D340,CLASS!$D$2:$W$405,11,FALSE)</f>
        <v>#N/A</v>
      </c>
      <c r="H340" s="44" t="e">
        <f>VLOOKUP($D340,CLASS!$D$2:$W$405,4,FALSE)</f>
        <v>#N/A</v>
      </c>
      <c r="I340" s="45" t="e">
        <f t="shared" si="5"/>
        <v>#N/A</v>
      </c>
    </row>
    <row r="341" spans="1:10" x14ac:dyDescent="0.25">
      <c r="A341" s="25"/>
      <c r="G341" s="44" t="e">
        <f>VLOOKUP($D341,CLASS!$D$2:$W$405,11,FALSE)</f>
        <v>#N/A</v>
      </c>
      <c r="H341" s="44" t="e">
        <f>VLOOKUP($D341,CLASS!$D$2:$W$405,4,FALSE)</f>
        <v>#N/A</v>
      </c>
      <c r="I341" s="45" t="e">
        <f t="shared" si="5"/>
        <v>#N/A</v>
      </c>
    </row>
    <row r="342" spans="1:10" x14ac:dyDescent="0.25">
      <c r="A342" s="25"/>
      <c r="G342" s="44" t="e">
        <f>VLOOKUP($D342,CLASS!$D$2:$W$405,11,FALSE)</f>
        <v>#N/A</v>
      </c>
      <c r="H342" s="44" t="e">
        <f>VLOOKUP($D342,CLASS!$D$2:$W$405,4,FALSE)</f>
        <v>#N/A</v>
      </c>
      <c r="I342" s="45" t="e">
        <f t="shared" si="5"/>
        <v>#N/A</v>
      </c>
    </row>
    <row r="343" spans="1:10" x14ac:dyDescent="0.25">
      <c r="A343" s="4"/>
      <c r="B343"/>
      <c r="C343"/>
      <c r="D343"/>
      <c r="E343"/>
      <c r="F343"/>
      <c r="G343" s="44" t="e">
        <f>VLOOKUP($D343,CLASS!$D$2:$W$405,11,FALSE)</f>
        <v>#N/A</v>
      </c>
      <c r="H343" s="44" t="e">
        <f>VLOOKUP($D343,CLASS!$D$2:$W$405,4,FALSE)</f>
        <v>#N/A</v>
      </c>
      <c r="I343" s="45" t="e">
        <f t="shared" si="5"/>
        <v>#N/A</v>
      </c>
    </row>
    <row r="344" spans="1:10" x14ac:dyDescent="0.25">
      <c r="A344" s="25"/>
      <c r="G344" s="44" t="e">
        <f>VLOOKUP($D344,CLASS!$D$2:$W$405,11,FALSE)</f>
        <v>#N/A</v>
      </c>
      <c r="H344" s="44" t="e">
        <f>VLOOKUP($D344,CLASS!$D$2:$W$405,4,FALSE)</f>
        <v>#N/A</v>
      </c>
      <c r="I344" s="45" t="e">
        <f t="shared" si="5"/>
        <v>#N/A</v>
      </c>
      <c r="J344" s="3"/>
    </row>
    <row r="345" spans="1:10" x14ac:dyDescent="0.25">
      <c r="A345" s="25"/>
      <c r="G345" s="44" t="e">
        <f>VLOOKUP($D345,CLASS!$D$2:$W$405,11,FALSE)</f>
        <v>#N/A</v>
      </c>
      <c r="H345" s="44" t="e">
        <f>VLOOKUP($D345,CLASS!$D$2:$W$405,4,FALSE)</f>
        <v>#N/A</v>
      </c>
      <c r="I345" s="45" t="e">
        <f t="shared" si="5"/>
        <v>#N/A</v>
      </c>
      <c r="J345" s="3"/>
    </row>
    <row r="346" spans="1:10" x14ac:dyDescent="0.25">
      <c r="A346" s="25"/>
      <c r="G346" s="44" t="e">
        <f>VLOOKUP($D346,CLASS!$D$2:$W$405,11,FALSE)</f>
        <v>#N/A</v>
      </c>
      <c r="H346" s="44" t="e">
        <f>VLOOKUP($D346,CLASS!$D$2:$W$405,4,FALSE)</f>
        <v>#N/A</v>
      </c>
      <c r="I346" s="45" t="e">
        <f t="shared" si="5"/>
        <v>#N/A</v>
      </c>
      <c r="J346" s="3"/>
    </row>
    <row r="347" spans="1:10" x14ac:dyDescent="0.25">
      <c r="A347" s="25"/>
      <c r="G347" s="44" t="e">
        <f>VLOOKUP($D347,CLASS!$D$2:$W$405,11,FALSE)</f>
        <v>#N/A</v>
      </c>
      <c r="H347" s="44" t="e">
        <f>VLOOKUP($D347,CLASS!$D$2:$W$405,4,FALSE)</f>
        <v>#N/A</v>
      </c>
      <c r="I347" s="45" t="e">
        <f t="shared" si="5"/>
        <v>#N/A</v>
      </c>
    </row>
    <row r="348" spans="1:10" x14ac:dyDescent="0.25">
      <c r="A348" s="25"/>
      <c r="G348" s="44" t="e">
        <f>VLOOKUP($D348,CLASS!$D$2:$W$405,11,FALSE)</f>
        <v>#N/A</v>
      </c>
      <c r="H348" s="44" t="e">
        <f>VLOOKUP($D348,CLASS!$D$2:$W$405,4,FALSE)</f>
        <v>#N/A</v>
      </c>
      <c r="I348" s="45" t="e">
        <f t="shared" si="5"/>
        <v>#N/A</v>
      </c>
      <c r="J348" s="3"/>
    </row>
    <row r="349" spans="1:10" x14ac:dyDescent="0.25">
      <c r="A349" s="25"/>
      <c r="G349" s="44" t="e">
        <f>VLOOKUP($D349,CLASS!$D$2:$W$405,11,FALSE)</f>
        <v>#N/A</v>
      </c>
      <c r="H349" s="44" t="e">
        <f>VLOOKUP($D349,CLASS!$D$2:$W$405,4,FALSE)</f>
        <v>#N/A</v>
      </c>
      <c r="I349" s="45" t="e">
        <f t="shared" si="5"/>
        <v>#N/A</v>
      </c>
    </row>
    <row r="350" spans="1:10" x14ac:dyDescent="0.25">
      <c r="A350" s="25"/>
      <c r="G350" s="44" t="e">
        <f>VLOOKUP($D350,CLASS!$D$2:$W$405,11,FALSE)</f>
        <v>#N/A</v>
      </c>
      <c r="H350" s="44" t="e">
        <f>VLOOKUP($D350,CLASS!$D$2:$W$405,4,FALSE)</f>
        <v>#N/A</v>
      </c>
      <c r="I350" s="45" t="e">
        <f t="shared" si="5"/>
        <v>#N/A</v>
      </c>
    </row>
    <row r="351" spans="1:10" x14ac:dyDescent="0.25">
      <c r="A351" s="4"/>
      <c r="B351"/>
      <c r="C351"/>
      <c r="D351"/>
      <c r="E351"/>
      <c r="F351"/>
      <c r="G351" s="44" t="e">
        <f>VLOOKUP($D351,CLASS!$D$2:$W$405,11,FALSE)</f>
        <v>#N/A</v>
      </c>
      <c r="H351" s="44" t="e">
        <f>VLOOKUP($D351,CLASS!$D$2:$W$405,4,FALSE)</f>
        <v>#N/A</v>
      </c>
      <c r="I351" s="45" t="e">
        <f t="shared" si="5"/>
        <v>#N/A</v>
      </c>
    </row>
    <row r="352" spans="1:10" x14ac:dyDescent="0.25">
      <c r="A352" s="4"/>
      <c r="B352"/>
      <c r="C352"/>
      <c r="D352"/>
      <c r="E352"/>
      <c r="F352"/>
      <c r="G352" s="44" t="e">
        <f>VLOOKUP($D352,CLASS!$D$2:$W$405,11,FALSE)</f>
        <v>#N/A</v>
      </c>
      <c r="H352" s="44" t="e">
        <f>VLOOKUP($D352,CLASS!$D$2:$W$405,4,FALSE)</f>
        <v>#N/A</v>
      </c>
      <c r="I352" s="45" t="e">
        <f t="shared" si="5"/>
        <v>#N/A</v>
      </c>
    </row>
    <row r="353" spans="1:10" x14ac:dyDescent="0.25">
      <c r="A353" s="4"/>
      <c r="B353"/>
      <c r="C353"/>
      <c r="D353"/>
      <c r="E353"/>
      <c r="F353"/>
      <c r="G353" s="44" t="e">
        <f>VLOOKUP($D353,CLASS!$D$2:$W$405,11,FALSE)</f>
        <v>#N/A</v>
      </c>
      <c r="H353" s="44" t="e">
        <f>VLOOKUP($D353,CLASS!$D$2:$W$405,4,FALSE)</f>
        <v>#N/A</v>
      </c>
      <c r="I353" s="45" t="e">
        <f t="shared" si="5"/>
        <v>#N/A</v>
      </c>
    </row>
    <row r="354" spans="1:10" x14ac:dyDescent="0.25">
      <c r="A354" s="25"/>
      <c r="G354" s="44" t="e">
        <f>VLOOKUP($D354,CLASS!$D$2:$W$405,11,FALSE)</f>
        <v>#N/A</v>
      </c>
      <c r="H354" s="44" t="e">
        <f>VLOOKUP($D354,CLASS!$D$2:$W$405,4,FALSE)</f>
        <v>#N/A</v>
      </c>
      <c r="I354" s="45" t="e">
        <f t="shared" si="5"/>
        <v>#N/A</v>
      </c>
      <c r="J354" s="3"/>
    </row>
    <row r="355" spans="1:10" x14ac:dyDescent="0.25">
      <c r="A355" s="25"/>
      <c r="G355" s="44" t="e">
        <f>VLOOKUP($D355,CLASS!$D$2:$W$405,11,FALSE)</f>
        <v>#N/A</v>
      </c>
      <c r="H355" s="44" t="e">
        <f>VLOOKUP($D355,CLASS!$D$2:$W$405,4,FALSE)</f>
        <v>#N/A</v>
      </c>
      <c r="I355" s="45" t="e">
        <f t="shared" si="5"/>
        <v>#N/A</v>
      </c>
    </row>
    <row r="356" spans="1:10" x14ac:dyDescent="0.25">
      <c r="A356" s="25"/>
      <c r="G356" s="44" t="e">
        <f>VLOOKUP($D356,CLASS!$D$2:$W$405,11,FALSE)</f>
        <v>#N/A</v>
      </c>
      <c r="H356" s="44" t="e">
        <f>VLOOKUP($D356,CLASS!$D$2:$W$405,4,FALSE)</f>
        <v>#N/A</v>
      </c>
      <c r="I356" s="45" t="e">
        <f t="shared" si="5"/>
        <v>#N/A</v>
      </c>
      <c r="J356" s="3"/>
    </row>
    <row r="357" spans="1:10" x14ac:dyDescent="0.25">
      <c r="A357" s="25"/>
      <c r="G357" s="44" t="e">
        <f>VLOOKUP($D357,CLASS!$D$2:$W$405,11,FALSE)</f>
        <v>#N/A</v>
      </c>
      <c r="H357" s="44" t="e">
        <f>VLOOKUP($D357,CLASS!$D$2:$W$405,4,FALSE)</f>
        <v>#N/A</v>
      </c>
      <c r="I357" s="45" t="e">
        <f t="shared" si="5"/>
        <v>#N/A</v>
      </c>
    </row>
    <row r="358" spans="1:10" x14ac:dyDescent="0.25">
      <c r="A358" s="25"/>
      <c r="G358" s="44" t="e">
        <f>VLOOKUP($D358,CLASS!$D$2:$W$405,11,FALSE)</f>
        <v>#N/A</v>
      </c>
      <c r="H358" s="44" t="e">
        <f>VLOOKUP($D358,CLASS!$D$2:$W$405,4,FALSE)</f>
        <v>#N/A</v>
      </c>
      <c r="I358" s="45" t="e">
        <f t="shared" si="5"/>
        <v>#N/A</v>
      </c>
    </row>
    <row r="359" spans="1:10" x14ac:dyDescent="0.25">
      <c r="A359" s="4"/>
      <c r="B359"/>
      <c r="C359"/>
      <c r="D359"/>
      <c r="E359"/>
      <c r="F359"/>
      <c r="G359" s="44" t="e">
        <f>VLOOKUP($D359,CLASS!$D$2:$W$405,11,FALSE)</f>
        <v>#N/A</v>
      </c>
      <c r="H359" s="44" t="e">
        <f>VLOOKUP($D359,CLASS!$D$2:$W$405,4,FALSE)</f>
        <v>#N/A</v>
      </c>
      <c r="I359" s="45" t="e">
        <f t="shared" si="5"/>
        <v>#N/A</v>
      </c>
    </row>
    <row r="360" spans="1:10" x14ac:dyDescent="0.25">
      <c r="A360" s="4"/>
      <c r="B360"/>
      <c r="C360"/>
      <c r="D360"/>
      <c r="E360"/>
      <c r="F360"/>
      <c r="G360" s="44" t="e">
        <f>VLOOKUP($D360,CLASS!$D$2:$W$405,11,FALSE)</f>
        <v>#N/A</v>
      </c>
      <c r="H360" s="44" t="e">
        <f>VLOOKUP($D360,CLASS!$D$2:$W$405,4,FALSE)</f>
        <v>#N/A</v>
      </c>
      <c r="I360" s="45" t="e">
        <f t="shared" si="5"/>
        <v>#N/A</v>
      </c>
    </row>
    <row r="361" spans="1:10" x14ac:dyDescent="0.25">
      <c r="A361" s="4"/>
      <c r="B361"/>
      <c r="C361"/>
      <c r="D361"/>
      <c r="E361"/>
      <c r="F361"/>
      <c r="G361" s="44" t="e">
        <f>VLOOKUP($D361,CLASS!$D$2:$W$405,11,FALSE)</f>
        <v>#N/A</v>
      </c>
      <c r="H361" s="44" t="e">
        <f>VLOOKUP($D361,CLASS!$D$2:$W$405,4,FALSE)</f>
        <v>#N/A</v>
      </c>
      <c r="I361" s="45" t="e">
        <f t="shared" si="5"/>
        <v>#N/A</v>
      </c>
    </row>
    <row r="362" spans="1:10" x14ac:dyDescent="0.25">
      <c r="A362" s="4"/>
      <c r="B362"/>
      <c r="C362"/>
      <c r="D362"/>
      <c r="E362"/>
      <c r="F362"/>
      <c r="G362" s="44" t="e">
        <f>VLOOKUP($D362,CLASS!$D$2:$W$405,11,FALSE)</f>
        <v>#N/A</v>
      </c>
      <c r="H362" s="44" t="e">
        <f>VLOOKUP($D362,CLASS!$D$2:$W$405,4,FALSE)</f>
        <v>#N/A</v>
      </c>
      <c r="I362" s="45" t="e">
        <f t="shared" si="5"/>
        <v>#N/A</v>
      </c>
    </row>
    <row r="363" spans="1:10" x14ac:dyDescent="0.25">
      <c r="A363" s="4"/>
      <c r="B363"/>
      <c r="C363"/>
      <c r="D363"/>
      <c r="E363"/>
      <c r="F363"/>
      <c r="G363" s="44" t="e">
        <f>VLOOKUP($D363,CLASS!$D$2:$W$405,11,FALSE)</f>
        <v>#N/A</v>
      </c>
      <c r="H363" s="44" t="e">
        <f>VLOOKUP($D363,CLASS!$D$2:$W$405,4,FALSE)</f>
        <v>#N/A</v>
      </c>
      <c r="I363" s="45" t="e">
        <f t="shared" si="5"/>
        <v>#N/A</v>
      </c>
    </row>
    <row r="364" spans="1:10" x14ac:dyDescent="0.25">
      <c r="A364" s="4"/>
      <c r="B364"/>
      <c r="C364"/>
      <c r="D364"/>
      <c r="E364"/>
      <c r="F364"/>
      <c r="G364" s="44" t="e">
        <f>VLOOKUP($D364,CLASS!$D$2:$W$405,11,FALSE)</f>
        <v>#N/A</v>
      </c>
      <c r="H364" s="44" t="e">
        <f>VLOOKUP($D364,CLASS!$D$2:$W$405,4,FALSE)</f>
        <v>#N/A</v>
      </c>
      <c r="I364" s="45" t="e">
        <f t="shared" si="5"/>
        <v>#N/A</v>
      </c>
    </row>
    <row r="365" spans="1:10" x14ac:dyDescent="0.25">
      <c r="A365" s="4"/>
      <c r="B365"/>
      <c r="C365"/>
      <c r="D365"/>
      <c r="E365"/>
      <c r="F365"/>
      <c r="G365" s="44" t="e">
        <f>VLOOKUP($D365,CLASS!$D$2:$W$405,11,FALSE)</f>
        <v>#N/A</v>
      </c>
      <c r="H365" s="44" t="e">
        <f>VLOOKUP($D365,CLASS!$D$2:$W$405,4,FALSE)</f>
        <v>#N/A</v>
      </c>
      <c r="I365" s="45" t="e">
        <f t="shared" si="5"/>
        <v>#N/A</v>
      </c>
    </row>
    <row r="366" spans="1:10" x14ac:dyDescent="0.25">
      <c r="A366" s="4"/>
      <c r="B366"/>
      <c r="C366"/>
      <c r="D366"/>
      <c r="E366"/>
      <c r="F366"/>
      <c r="G366" s="44" t="e">
        <f>VLOOKUP($D366,CLASS!$D$2:$W$405,11,FALSE)</f>
        <v>#N/A</v>
      </c>
      <c r="H366" s="44" t="e">
        <f>VLOOKUP($D366,CLASS!$D$2:$W$405,4,FALSE)</f>
        <v>#N/A</v>
      </c>
      <c r="I366" s="45" t="e">
        <f t="shared" si="5"/>
        <v>#N/A</v>
      </c>
    </row>
  </sheetData>
  <sortState ref="A2:J366">
    <sortCondition ref="A2:A366"/>
    <sortCondition descending="1" ref="I2:I366"/>
  </sortState>
  <pageMargins left="0.7" right="0.7" top="0.75" bottom="0.75" header="0.3" footer="0.3"/>
  <pageSetup paperSize="9" scale="5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AU546"/>
  <sheetViews>
    <sheetView workbookViewId="0">
      <pane ySplit="1" topLeftCell="A2" activePane="bottomLeft" state="frozen"/>
      <selection pane="bottomLeft" activeCell="J276" sqref="J276"/>
    </sheetView>
  </sheetViews>
  <sheetFormatPr defaultColWidth="9.140625" defaultRowHeight="15" x14ac:dyDescent="0.25"/>
  <cols>
    <col min="1" max="1" width="9" style="2" customWidth="1"/>
    <col min="2" max="2" width="23.42578125" style="2" customWidth="1"/>
    <col min="3" max="3" width="27" style="2" customWidth="1"/>
    <col min="4" max="4" width="13.140625" style="2" customWidth="1"/>
    <col min="5" max="5" width="6.28515625" style="2" bestFit="1" customWidth="1"/>
    <col min="6" max="6" width="8.28515625" style="2" bestFit="1" customWidth="1"/>
    <col min="7" max="7" width="5.7109375" style="17" bestFit="1" customWidth="1"/>
    <col min="8" max="8" width="10.42578125" style="2" bestFit="1" customWidth="1"/>
    <col min="9" max="9" width="6.42578125" style="2" bestFit="1" customWidth="1"/>
    <col min="10" max="10" width="12.140625" style="2" bestFit="1" customWidth="1"/>
    <col min="11" max="27" width="9.140625" style="2"/>
    <col min="28" max="35" width="0" style="2" hidden="1" customWidth="1"/>
    <col min="36" max="16384" width="9.140625" style="2"/>
  </cols>
  <sheetData>
    <row r="1" spans="1:47" s="15" customFormat="1" x14ac:dyDescent="0.25">
      <c r="A1" s="30" t="s">
        <v>9</v>
      </c>
      <c r="B1" s="30" t="s">
        <v>33</v>
      </c>
      <c r="C1" s="30" t="s">
        <v>34</v>
      </c>
      <c r="D1" s="30" t="s">
        <v>1</v>
      </c>
      <c r="E1" s="30" t="s">
        <v>2</v>
      </c>
      <c r="F1" s="30" t="s">
        <v>3</v>
      </c>
      <c r="G1" s="18" t="s">
        <v>31</v>
      </c>
      <c r="H1" s="30" t="s">
        <v>4</v>
      </c>
      <c r="I1" s="30" t="s">
        <v>6</v>
      </c>
      <c r="J1" s="30" t="s">
        <v>15</v>
      </c>
    </row>
    <row r="2" spans="1:47" s="25" customFormat="1" x14ac:dyDescent="0.25">
      <c r="A2" s="47" t="s">
        <v>29</v>
      </c>
      <c r="B2" s="46" t="s">
        <v>162</v>
      </c>
      <c r="C2" s="44" t="s">
        <v>163</v>
      </c>
      <c r="D2" s="44">
        <v>128781</v>
      </c>
      <c r="E2" s="44" t="s">
        <v>11</v>
      </c>
      <c r="F2" s="44" t="s">
        <v>8</v>
      </c>
      <c r="G2" s="45">
        <f>VLOOKUP($D2,CLASS!$D$2:$W$405,13,FALSE)</f>
        <v>87</v>
      </c>
      <c r="H2" s="2">
        <f>VLOOKUP($D2,CLASS!$D$2:$W$405,4,FALSE)</f>
        <v>5</v>
      </c>
      <c r="I2" s="45">
        <f t="shared" ref="I2:I65" si="0">IF(IF(G2,G2+H2,0)&lt;=100,IF(G2,G2+H2,0),100)</f>
        <v>92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47" t="s">
        <v>29</v>
      </c>
      <c r="B3" s="46" t="s">
        <v>110</v>
      </c>
      <c r="C3" s="44" t="s">
        <v>111</v>
      </c>
      <c r="D3" s="44">
        <v>131815</v>
      </c>
      <c r="E3" s="44" t="s">
        <v>7</v>
      </c>
      <c r="F3" s="44" t="s">
        <v>8</v>
      </c>
      <c r="G3" s="45">
        <f>VLOOKUP($D3,CLASS!$D$2:$W$405,13,FALSE)</f>
        <v>88</v>
      </c>
      <c r="H3" s="45">
        <f>VLOOKUP($D3,CLASS!$D$2:$W$405,4,FALSE)</f>
        <v>0</v>
      </c>
      <c r="I3" s="45">
        <f t="shared" si="0"/>
        <v>88</v>
      </c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x14ac:dyDescent="0.25">
      <c r="A4" s="47" t="s">
        <v>29</v>
      </c>
      <c r="B4" s="46" t="s">
        <v>195</v>
      </c>
      <c r="C4" s="44" t="s">
        <v>203</v>
      </c>
      <c r="D4" s="44">
        <v>132857</v>
      </c>
      <c r="E4" s="44" t="s">
        <v>13</v>
      </c>
      <c r="F4" s="44" t="s">
        <v>8</v>
      </c>
      <c r="G4" s="45">
        <f>VLOOKUP($D4,CLASS!$D$2:$W$405,13,FALSE)</f>
        <v>72</v>
      </c>
      <c r="H4" s="45">
        <f>VLOOKUP($D4,CLASS!$D$2:$W$405,4,FALSE)</f>
        <v>15</v>
      </c>
      <c r="I4" s="45">
        <f t="shared" si="0"/>
        <v>87</v>
      </c>
      <c r="J4" s="45"/>
    </row>
    <row r="5" spans="1:47" x14ac:dyDescent="0.25">
      <c r="A5" s="47" t="s">
        <v>29</v>
      </c>
      <c r="B5" s="46" t="s">
        <v>272</v>
      </c>
      <c r="C5" s="44" t="s">
        <v>328</v>
      </c>
      <c r="D5" s="44">
        <v>132588</v>
      </c>
      <c r="E5" s="44" t="s">
        <v>13</v>
      </c>
      <c r="F5" s="44" t="s">
        <v>8</v>
      </c>
      <c r="G5" s="45">
        <f>VLOOKUP($D5,CLASS!$D$2:$W$405,13,FALSE)</f>
        <v>72</v>
      </c>
      <c r="H5" s="45">
        <f>VLOOKUP($D5,CLASS!$D$2:$W$405,4,FALSE)</f>
        <v>15</v>
      </c>
      <c r="I5" s="45">
        <f t="shared" si="0"/>
        <v>87</v>
      </c>
      <c r="J5" s="46"/>
    </row>
    <row r="6" spans="1:47" x14ac:dyDescent="0.25">
      <c r="A6" s="47" t="s">
        <v>29</v>
      </c>
      <c r="B6" s="46" t="s">
        <v>105</v>
      </c>
      <c r="C6" s="44" t="s">
        <v>106</v>
      </c>
      <c r="D6" s="44">
        <v>127228</v>
      </c>
      <c r="E6" s="44" t="s">
        <v>7</v>
      </c>
      <c r="F6" s="44" t="s">
        <v>8</v>
      </c>
      <c r="G6" s="45">
        <f>VLOOKUP($D6,CLASS!$D$2:$W$405,13,FALSE)</f>
        <v>83</v>
      </c>
      <c r="H6" s="45">
        <f>VLOOKUP($D6,CLASS!$D$2:$W$405,4,FALSE)</f>
        <v>0</v>
      </c>
      <c r="I6" s="45">
        <f t="shared" si="0"/>
        <v>83</v>
      </c>
    </row>
    <row r="7" spans="1:47" x14ac:dyDescent="0.25">
      <c r="A7" s="47" t="s">
        <v>29</v>
      </c>
      <c r="B7" s="46" t="s">
        <v>211</v>
      </c>
      <c r="C7" s="44" t="s">
        <v>294</v>
      </c>
      <c r="D7" s="44">
        <v>101732</v>
      </c>
      <c r="E7" s="44" t="s">
        <v>12</v>
      </c>
      <c r="F7" s="44" t="s">
        <v>8</v>
      </c>
      <c r="G7" s="45">
        <f>VLOOKUP($D7,CLASS!$D$2:$W$405,13,FALSE)</f>
        <v>72</v>
      </c>
      <c r="H7" s="45">
        <f>VLOOKUP($D7,CLASS!$D$2:$W$405,4,FALSE)</f>
        <v>10</v>
      </c>
      <c r="I7" s="45">
        <f t="shared" si="0"/>
        <v>82</v>
      </c>
    </row>
    <row r="8" spans="1:47" x14ac:dyDescent="0.25">
      <c r="A8" s="47" t="s">
        <v>29</v>
      </c>
      <c r="B8" s="46" t="s">
        <v>77</v>
      </c>
      <c r="C8" s="44" t="s">
        <v>392</v>
      </c>
      <c r="D8" s="44">
        <v>134106</v>
      </c>
      <c r="E8" s="44" t="s">
        <v>13</v>
      </c>
      <c r="F8" s="44" t="s">
        <v>40</v>
      </c>
      <c r="G8" s="45">
        <f>VLOOKUP($D8,CLASS!$D$2:$W$405,13,FALSE)</f>
        <v>66</v>
      </c>
      <c r="H8" s="45">
        <f>VLOOKUP($D8,CLASS!$D$2:$W$405,4,FALSE)</f>
        <v>15</v>
      </c>
      <c r="I8" s="45">
        <f t="shared" si="0"/>
        <v>81</v>
      </c>
    </row>
    <row r="9" spans="1:47" x14ac:dyDescent="0.25">
      <c r="A9" s="47" t="s">
        <v>29</v>
      </c>
      <c r="B9" s="46" t="s">
        <v>254</v>
      </c>
      <c r="C9" s="44" t="s">
        <v>255</v>
      </c>
      <c r="D9" s="44">
        <v>123331</v>
      </c>
      <c r="E9" s="44" t="s">
        <v>12</v>
      </c>
      <c r="F9" s="44" t="s">
        <v>8</v>
      </c>
      <c r="G9" s="45">
        <f>VLOOKUP($D9,CLASS!$D$2:$W$405,13,FALSE)</f>
        <v>71</v>
      </c>
      <c r="H9" s="45">
        <f>VLOOKUP($D9,CLASS!$D$2:$W$405,4,FALSE)</f>
        <v>10</v>
      </c>
      <c r="I9" s="45">
        <f t="shared" si="0"/>
        <v>81</v>
      </c>
    </row>
    <row r="10" spans="1:47" ht="15.75" thickBot="1" x14ac:dyDescent="0.3">
      <c r="A10" s="47" t="s">
        <v>29</v>
      </c>
      <c r="B10" s="46" t="s">
        <v>237</v>
      </c>
      <c r="C10" s="44" t="s">
        <v>238</v>
      </c>
      <c r="D10" s="44">
        <v>100237</v>
      </c>
      <c r="E10" s="44" t="s">
        <v>11</v>
      </c>
      <c r="F10" s="44" t="s">
        <v>8</v>
      </c>
      <c r="G10" s="45">
        <f>VLOOKUP($D10,CLASS!$D$2:$W$405,13,FALSE)</f>
        <v>76</v>
      </c>
      <c r="H10" s="45">
        <f>VLOOKUP($D10,CLASS!$D$2:$W$405,4,FALSE)</f>
        <v>5</v>
      </c>
      <c r="I10" s="45">
        <f t="shared" si="0"/>
        <v>81</v>
      </c>
    </row>
    <row r="11" spans="1:47" ht="15.75" thickBot="1" x14ac:dyDescent="0.3">
      <c r="A11" s="47" t="s">
        <v>29</v>
      </c>
      <c r="B11" s="46" t="s">
        <v>59</v>
      </c>
      <c r="C11" s="44" t="s">
        <v>122</v>
      </c>
      <c r="D11" s="44">
        <v>110543</v>
      </c>
      <c r="E11" s="44" t="s">
        <v>7</v>
      </c>
      <c r="F11" s="44" t="s">
        <v>8</v>
      </c>
      <c r="G11" s="45">
        <f>VLOOKUP($D11,CLASS!$D$2:$W$405,13,FALSE)</f>
        <v>80</v>
      </c>
      <c r="H11" s="45">
        <f>VLOOKUP($D11,CLASS!$D$2:$W$405,4,FALSE)</f>
        <v>0</v>
      </c>
      <c r="I11" s="45">
        <f t="shared" si="0"/>
        <v>80</v>
      </c>
      <c r="J11" s="48">
        <v>842</v>
      </c>
    </row>
    <row r="12" spans="1:47" x14ac:dyDescent="0.25">
      <c r="A12" s="47" t="s">
        <v>29</v>
      </c>
      <c r="B12" s="46" t="s">
        <v>354</v>
      </c>
      <c r="C12" s="44" t="s">
        <v>355</v>
      </c>
      <c r="D12" s="44">
        <v>121439</v>
      </c>
      <c r="E12" s="44" t="s">
        <v>13</v>
      </c>
      <c r="F12" s="44" t="s">
        <v>36</v>
      </c>
      <c r="G12" s="45">
        <f>VLOOKUP($D12,CLASS!$D$2:$W$405,13,FALSE)</f>
        <v>64</v>
      </c>
      <c r="H12" s="45">
        <f>VLOOKUP($D12,CLASS!$D$2:$W$405,4,FALSE)</f>
        <v>15</v>
      </c>
      <c r="I12" s="45">
        <f t="shared" si="0"/>
        <v>79</v>
      </c>
    </row>
    <row r="13" spans="1:47" x14ac:dyDescent="0.25">
      <c r="A13" s="47" t="s">
        <v>29</v>
      </c>
      <c r="B13" s="46" t="s">
        <v>143</v>
      </c>
      <c r="C13" s="44" t="s">
        <v>264</v>
      </c>
      <c r="D13" s="44">
        <v>129290</v>
      </c>
      <c r="E13" s="44" t="s">
        <v>12</v>
      </c>
      <c r="F13" s="44" t="s">
        <v>8</v>
      </c>
      <c r="G13" s="45">
        <f>VLOOKUP($D13,CLASS!$D$2:$W$405,13,FALSE)</f>
        <v>69</v>
      </c>
      <c r="H13" s="45">
        <f>VLOOKUP($D13,CLASS!$D$2:$W$405,4,FALSE)</f>
        <v>10</v>
      </c>
      <c r="I13" s="45">
        <f t="shared" si="0"/>
        <v>79</v>
      </c>
    </row>
    <row r="14" spans="1:47" x14ac:dyDescent="0.25">
      <c r="A14" s="47" t="s">
        <v>29</v>
      </c>
      <c r="B14" s="46" t="s">
        <v>272</v>
      </c>
      <c r="C14" s="44" t="s">
        <v>351</v>
      </c>
      <c r="D14" s="44">
        <v>134401</v>
      </c>
      <c r="E14" s="44" t="s">
        <v>13</v>
      </c>
      <c r="F14" s="44" t="s">
        <v>8</v>
      </c>
      <c r="G14" s="45">
        <f>VLOOKUP($D14,CLASS!$D$2:$W$405,13,FALSE)</f>
        <v>62</v>
      </c>
      <c r="H14" s="45">
        <f>VLOOKUP($D14,CLASS!$D$2:$W$405,4,FALSE)</f>
        <v>15</v>
      </c>
      <c r="I14" s="45">
        <f t="shared" si="0"/>
        <v>77</v>
      </c>
    </row>
    <row r="15" spans="1:47" x14ac:dyDescent="0.25">
      <c r="A15" s="47" t="s">
        <v>29</v>
      </c>
      <c r="B15" s="46" t="s">
        <v>262</v>
      </c>
      <c r="C15" s="44" t="s">
        <v>263</v>
      </c>
      <c r="D15" s="44">
        <v>127817</v>
      </c>
      <c r="E15" s="44" t="s">
        <v>12</v>
      </c>
      <c r="F15" s="44" t="s">
        <v>8</v>
      </c>
      <c r="G15" s="45">
        <f>VLOOKUP($D15,CLASS!$D$2:$W$405,13,FALSE)</f>
        <v>67</v>
      </c>
      <c r="H15" s="45">
        <f>VLOOKUP($D15,CLASS!$D$2:$W$405,4,FALSE)</f>
        <v>10</v>
      </c>
      <c r="I15" s="45">
        <f t="shared" si="0"/>
        <v>77</v>
      </c>
    </row>
    <row r="16" spans="1:47" x14ac:dyDescent="0.25">
      <c r="A16" s="47" t="s">
        <v>29</v>
      </c>
      <c r="B16" s="46" t="s">
        <v>209</v>
      </c>
      <c r="C16" s="44" t="s">
        <v>210</v>
      </c>
      <c r="D16" s="44">
        <v>39914</v>
      </c>
      <c r="E16" s="44" t="s">
        <v>11</v>
      </c>
      <c r="F16" s="44" t="s">
        <v>35</v>
      </c>
      <c r="G16" s="45">
        <f>VLOOKUP($D16,CLASS!$D$2:$W$405,13,FALSE)</f>
        <v>72</v>
      </c>
      <c r="H16" s="45">
        <f>VLOOKUP($D16,CLASS!$D$2:$W$405,4,FALSE)</f>
        <v>5</v>
      </c>
      <c r="I16" s="45">
        <f t="shared" si="0"/>
        <v>77</v>
      </c>
    </row>
    <row r="17" spans="1:10" x14ac:dyDescent="0.25">
      <c r="A17" s="47" t="s">
        <v>29</v>
      </c>
      <c r="B17" s="46" t="s">
        <v>169</v>
      </c>
      <c r="C17" s="44" t="s">
        <v>207</v>
      </c>
      <c r="D17" s="44">
        <v>70096</v>
      </c>
      <c r="E17" s="44" t="s">
        <v>11</v>
      </c>
      <c r="F17" s="44" t="s">
        <v>8</v>
      </c>
      <c r="G17" s="45">
        <f>VLOOKUP($D17,CLASS!$D$2:$W$405,13,FALSE)</f>
        <v>68</v>
      </c>
      <c r="H17" s="45">
        <f>VLOOKUP($D17,CLASS!$D$2:$W$405,4,FALSE)</f>
        <v>5</v>
      </c>
      <c r="I17" s="45">
        <f t="shared" si="0"/>
        <v>73</v>
      </c>
    </row>
    <row r="18" spans="1:10" x14ac:dyDescent="0.25">
      <c r="A18" s="47" t="s">
        <v>29</v>
      </c>
      <c r="B18" s="46" t="s">
        <v>99</v>
      </c>
      <c r="C18" s="44" t="s">
        <v>293</v>
      </c>
      <c r="D18" s="44">
        <v>14756</v>
      </c>
      <c r="E18" s="44" t="s">
        <v>12</v>
      </c>
      <c r="F18" s="44" t="s">
        <v>35</v>
      </c>
      <c r="G18" s="45">
        <f>VLOOKUP($D18,CLASS!$D$2:$W$405,13,FALSE)</f>
        <v>58</v>
      </c>
      <c r="H18" s="45">
        <f>VLOOKUP($D18,CLASS!$D$2:$W$405,4,FALSE)</f>
        <v>10</v>
      </c>
      <c r="I18" s="45">
        <f t="shared" si="0"/>
        <v>68</v>
      </c>
      <c r="J18" s="45"/>
    </row>
    <row r="19" spans="1:10" x14ac:dyDescent="0.25">
      <c r="A19" s="47" t="s">
        <v>29</v>
      </c>
      <c r="B19" s="46" t="s">
        <v>171</v>
      </c>
      <c r="C19" s="44" t="s">
        <v>172</v>
      </c>
      <c r="D19" s="44">
        <v>109360</v>
      </c>
      <c r="E19" s="44" t="s">
        <v>11</v>
      </c>
      <c r="F19" s="44" t="s">
        <v>8</v>
      </c>
      <c r="G19" s="45">
        <f>VLOOKUP($D19,CLASS!$D$2:$W$405,13,FALSE)</f>
        <v>34</v>
      </c>
      <c r="H19" s="45">
        <f>VLOOKUP($D19,CLASS!$D$2:$W$405,4,FALSE)</f>
        <v>5</v>
      </c>
      <c r="I19" s="45">
        <f t="shared" si="0"/>
        <v>39</v>
      </c>
      <c r="J19" s="46"/>
    </row>
    <row r="20" spans="1:10" x14ac:dyDescent="0.25">
      <c r="A20" s="47" t="s">
        <v>29</v>
      </c>
      <c r="B20" s="46" t="s">
        <v>388</v>
      </c>
      <c r="C20" s="44" t="s">
        <v>389</v>
      </c>
      <c r="D20" s="44">
        <v>135287</v>
      </c>
      <c r="E20" s="44" t="s">
        <v>13</v>
      </c>
      <c r="F20" s="44" t="s">
        <v>41</v>
      </c>
      <c r="G20" s="45">
        <f>VLOOKUP($D20,CLASS!$D$2:$W$405,13,FALSE)</f>
        <v>0</v>
      </c>
      <c r="H20" s="45">
        <f>VLOOKUP($D20,CLASS!$D$2:$W$405,4,FALSE)</f>
        <v>15</v>
      </c>
      <c r="I20" s="45">
        <f t="shared" si="0"/>
        <v>0</v>
      </c>
    </row>
    <row r="21" spans="1:10" x14ac:dyDescent="0.25">
      <c r="A21" s="47" t="s">
        <v>29</v>
      </c>
      <c r="B21" s="46" t="s">
        <v>38</v>
      </c>
      <c r="C21" s="44" t="s">
        <v>242</v>
      </c>
      <c r="D21" s="44">
        <v>132581</v>
      </c>
      <c r="E21" s="44" t="s">
        <v>12</v>
      </c>
      <c r="F21" s="44" t="s">
        <v>8</v>
      </c>
      <c r="G21" s="45">
        <f>VLOOKUP($D21,CLASS!$D$2:$W$405,13,FALSE)</f>
        <v>0</v>
      </c>
      <c r="H21" s="45">
        <f>VLOOKUP($D21,CLASS!$D$2:$W$405,4,FALSE)</f>
        <v>10</v>
      </c>
      <c r="I21" s="45">
        <f t="shared" si="0"/>
        <v>0</v>
      </c>
    </row>
    <row r="22" spans="1:10" x14ac:dyDescent="0.25">
      <c r="A22" s="47" t="s">
        <v>29</v>
      </c>
      <c r="B22" s="46" t="s">
        <v>118</v>
      </c>
      <c r="C22" s="44" t="s">
        <v>247</v>
      </c>
      <c r="D22" s="44">
        <v>130953</v>
      </c>
      <c r="E22" s="44" t="s">
        <v>12</v>
      </c>
      <c r="F22" s="44" t="s">
        <v>8</v>
      </c>
      <c r="G22" s="45">
        <f>VLOOKUP($D22,CLASS!$D$2:$W$405,13,FALSE)</f>
        <v>0</v>
      </c>
      <c r="H22" s="45">
        <f>VLOOKUP($D22,CLASS!$D$2:$W$405,4,FALSE)</f>
        <v>10</v>
      </c>
      <c r="I22" s="45">
        <f t="shared" si="0"/>
        <v>0</v>
      </c>
      <c r="J22" s="45"/>
    </row>
    <row r="23" spans="1:10" x14ac:dyDescent="0.25">
      <c r="A23" s="47" t="s">
        <v>29</v>
      </c>
      <c r="B23" s="46" t="s">
        <v>143</v>
      </c>
      <c r="C23" s="44" t="s">
        <v>278</v>
      </c>
      <c r="D23" s="44">
        <v>118492</v>
      </c>
      <c r="E23" s="44" t="s">
        <v>12</v>
      </c>
      <c r="F23" s="44" t="s">
        <v>8</v>
      </c>
      <c r="G23" s="45">
        <f>VLOOKUP($D23,CLASS!$D$2:$W$405,13,FALSE)</f>
        <v>0</v>
      </c>
      <c r="H23" s="45">
        <f>VLOOKUP($D23,CLASS!$D$2:$W$405,4,FALSE)</f>
        <v>10</v>
      </c>
      <c r="I23" s="45">
        <f t="shared" si="0"/>
        <v>0</v>
      </c>
    </row>
    <row r="24" spans="1:10" x14ac:dyDescent="0.25">
      <c r="A24" s="47" t="s">
        <v>29</v>
      </c>
      <c r="B24" s="46" t="s">
        <v>175</v>
      </c>
      <c r="C24" s="44" t="s">
        <v>212</v>
      </c>
      <c r="D24" s="44">
        <v>130868</v>
      </c>
      <c r="E24" s="44" t="s">
        <v>12</v>
      </c>
      <c r="F24" s="44" t="s">
        <v>8</v>
      </c>
      <c r="G24" s="45">
        <f>VLOOKUP($D24,CLASS!$D$2:$W$405,13,FALSE)</f>
        <v>0</v>
      </c>
      <c r="H24" s="45">
        <f>VLOOKUP($D24,CLASS!$D$2:$W$405,4,FALSE)</f>
        <v>10</v>
      </c>
      <c r="I24" s="45">
        <f t="shared" si="0"/>
        <v>0</v>
      </c>
      <c r="J24" s="45"/>
    </row>
    <row r="25" spans="1:10" x14ac:dyDescent="0.25">
      <c r="A25" s="47" t="s">
        <v>29</v>
      </c>
      <c r="B25" s="46" t="s">
        <v>304</v>
      </c>
      <c r="C25" s="44" t="s">
        <v>305</v>
      </c>
      <c r="D25" s="44">
        <v>66730</v>
      </c>
      <c r="E25" s="44" t="s">
        <v>12</v>
      </c>
      <c r="F25" s="44" t="s">
        <v>35</v>
      </c>
      <c r="G25" s="45">
        <f>VLOOKUP($D25,CLASS!$D$2:$W$405,13,FALSE)</f>
        <v>0</v>
      </c>
      <c r="H25" s="45">
        <f>VLOOKUP($D25,CLASS!$D$2:$W$405,4,FALSE)</f>
        <v>10</v>
      </c>
      <c r="I25" s="45">
        <f t="shared" si="0"/>
        <v>0</v>
      </c>
    </row>
    <row r="26" spans="1:10" x14ac:dyDescent="0.25">
      <c r="A26" s="47" t="s">
        <v>29</v>
      </c>
      <c r="B26" s="46" t="s">
        <v>175</v>
      </c>
      <c r="C26" s="44" t="s">
        <v>315</v>
      </c>
      <c r="D26" s="44">
        <v>50249</v>
      </c>
      <c r="E26" s="44" t="s">
        <v>12</v>
      </c>
      <c r="F26" s="44" t="s">
        <v>8</v>
      </c>
      <c r="G26" s="45">
        <f>VLOOKUP($D26,CLASS!$D$2:$W$405,13,FALSE)</f>
        <v>0</v>
      </c>
      <c r="H26" s="45">
        <f>VLOOKUP($D26,CLASS!$D$2:$W$405,4,FALSE)</f>
        <v>10</v>
      </c>
      <c r="I26" s="45">
        <f t="shared" si="0"/>
        <v>0</v>
      </c>
    </row>
    <row r="27" spans="1:10" x14ac:dyDescent="0.25">
      <c r="A27" s="47" t="s">
        <v>29</v>
      </c>
      <c r="B27" s="46" t="s">
        <v>320</v>
      </c>
      <c r="C27" s="44" t="s">
        <v>321</v>
      </c>
      <c r="D27" s="44">
        <v>97582</v>
      </c>
      <c r="E27" s="44" t="s">
        <v>12</v>
      </c>
      <c r="F27" s="44" t="s">
        <v>36</v>
      </c>
      <c r="G27" s="45">
        <f>VLOOKUP($D27,CLASS!$D$2:$W$405,13,FALSE)</f>
        <v>0</v>
      </c>
      <c r="H27" s="45">
        <f>VLOOKUP($D27,CLASS!$D$2:$W$405,4,FALSE)</f>
        <v>10</v>
      </c>
      <c r="I27" s="45">
        <f t="shared" si="0"/>
        <v>0</v>
      </c>
    </row>
    <row r="28" spans="1:10" x14ac:dyDescent="0.25">
      <c r="A28" s="47" t="s">
        <v>29</v>
      </c>
      <c r="B28" s="46" t="s">
        <v>38</v>
      </c>
      <c r="C28" s="44" t="s">
        <v>158</v>
      </c>
      <c r="D28" s="44">
        <v>108833</v>
      </c>
      <c r="E28" s="44" t="s">
        <v>11</v>
      </c>
      <c r="F28" s="44" t="s">
        <v>8</v>
      </c>
      <c r="G28" s="45">
        <f>VLOOKUP($D28,CLASS!$D$2:$W$405,13,FALSE)</f>
        <v>0</v>
      </c>
      <c r="H28" s="45">
        <f>VLOOKUP($D28,CLASS!$D$2:$W$405,4,FALSE)</f>
        <v>5</v>
      </c>
      <c r="I28" s="45">
        <f t="shared" si="0"/>
        <v>0</v>
      </c>
    </row>
    <row r="29" spans="1:10" x14ac:dyDescent="0.25">
      <c r="A29" s="47" t="s">
        <v>29</v>
      </c>
      <c r="B29" s="45" t="s">
        <v>146</v>
      </c>
      <c r="C29" s="44" t="s">
        <v>161</v>
      </c>
      <c r="D29" s="44">
        <v>127102</v>
      </c>
      <c r="E29" s="44" t="s">
        <v>11</v>
      </c>
      <c r="F29" s="44" t="s">
        <v>42</v>
      </c>
      <c r="G29" s="45">
        <f>VLOOKUP($D29,CLASS!$D$2:$W$405,13,FALSE)</f>
        <v>0</v>
      </c>
      <c r="H29" s="45">
        <f>VLOOKUP($D29,CLASS!$D$2:$W$405,4,FALSE)</f>
        <v>5</v>
      </c>
      <c r="I29" s="45">
        <f t="shared" si="0"/>
        <v>0</v>
      </c>
      <c r="J29" s="45"/>
    </row>
    <row r="30" spans="1:10" x14ac:dyDescent="0.25">
      <c r="A30" s="47" t="s">
        <v>29</v>
      </c>
      <c r="B30" s="46" t="s">
        <v>67</v>
      </c>
      <c r="C30" s="44" t="s">
        <v>37</v>
      </c>
      <c r="D30" s="44">
        <v>129298</v>
      </c>
      <c r="E30" s="44" t="s">
        <v>11</v>
      </c>
      <c r="F30" s="44" t="s">
        <v>8</v>
      </c>
      <c r="G30" s="45">
        <f>VLOOKUP($D30,CLASS!$D$2:$W$405,13,FALSE)</f>
        <v>0</v>
      </c>
      <c r="H30" s="45">
        <f>VLOOKUP($D30,CLASS!$D$2:$W$405,4,FALSE)</f>
        <v>5</v>
      </c>
      <c r="I30" s="45">
        <f t="shared" si="0"/>
        <v>0</v>
      </c>
      <c r="J30" s="46"/>
    </row>
    <row r="31" spans="1:10" x14ac:dyDescent="0.25">
      <c r="A31" s="47" t="s">
        <v>29</v>
      </c>
      <c r="B31" s="46" t="s">
        <v>175</v>
      </c>
      <c r="C31" s="44" t="s">
        <v>176</v>
      </c>
      <c r="D31" s="44">
        <v>108719</v>
      </c>
      <c r="E31" s="44" t="s">
        <v>11</v>
      </c>
      <c r="F31" s="44" t="s">
        <v>8</v>
      </c>
      <c r="G31" s="45">
        <f>VLOOKUP($D31,CLASS!$D$2:$W$405,13,FALSE)</f>
        <v>0</v>
      </c>
      <c r="H31" s="45">
        <f>VLOOKUP($D31,CLASS!$D$2:$W$405,4,FALSE)</f>
        <v>5</v>
      </c>
      <c r="I31" s="45">
        <f t="shared" si="0"/>
        <v>0</v>
      </c>
    </row>
    <row r="32" spans="1:10" x14ac:dyDescent="0.25">
      <c r="A32" s="47" t="s">
        <v>29</v>
      </c>
      <c r="B32" s="46" t="s">
        <v>169</v>
      </c>
      <c r="C32" s="44" t="s">
        <v>161</v>
      </c>
      <c r="D32" s="44">
        <v>13695</v>
      </c>
      <c r="E32" s="44" t="s">
        <v>11</v>
      </c>
      <c r="F32" s="44" t="s">
        <v>8</v>
      </c>
      <c r="G32" s="45">
        <f>VLOOKUP($D32,CLASS!$D$2:$W$405,13,FALSE)</f>
        <v>0</v>
      </c>
      <c r="H32" s="45">
        <f>VLOOKUP($D32,CLASS!$D$2:$W$405,4,FALSE)</f>
        <v>5</v>
      </c>
      <c r="I32" s="45">
        <f t="shared" si="0"/>
        <v>0</v>
      </c>
    </row>
    <row r="33" spans="1:10" x14ac:dyDescent="0.25">
      <c r="A33" s="47" t="s">
        <v>29</v>
      </c>
      <c r="B33" s="46" t="s">
        <v>69</v>
      </c>
      <c r="C33" s="44" t="s">
        <v>208</v>
      </c>
      <c r="D33" s="44">
        <v>108393</v>
      </c>
      <c r="E33" s="44" t="s">
        <v>11</v>
      </c>
      <c r="F33" s="44" t="s">
        <v>8</v>
      </c>
      <c r="G33" s="45">
        <f>VLOOKUP($D33,CLASS!$D$2:$W$405,13,FALSE)</f>
        <v>0</v>
      </c>
      <c r="H33" s="45">
        <f>VLOOKUP($D33,CLASS!$D$2:$W$405,4,FALSE)</f>
        <v>5</v>
      </c>
      <c r="I33" s="45">
        <f t="shared" si="0"/>
        <v>0</v>
      </c>
    </row>
    <row r="34" spans="1:10" x14ac:dyDescent="0.25">
      <c r="A34" s="47" t="s">
        <v>29</v>
      </c>
      <c r="B34" s="45" t="s">
        <v>211</v>
      </c>
      <c r="C34" s="44" t="s">
        <v>212</v>
      </c>
      <c r="D34" s="44">
        <v>4730</v>
      </c>
      <c r="E34" s="44" t="s">
        <v>11</v>
      </c>
      <c r="F34" s="44" t="s">
        <v>8</v>
      </c>
      <c r="G34" s="45">
        <f>VLOOKUP($D34,CLASS!$D$2:$W$405,13,FALSE)</f>
        <v>0</v>
      </c>
      <c r="H34" s="45">
        <f>VLOOKUP($D34,CLASS!$D$2:$W$405,4,FALSE)</f>
        <v>5</v>
      </c>
      <c r="I34" s="45">
        <f t="shared" si="0"/>
        <v>0</v>
      </c>
      <c r="J34" s="45"/>
    </row>
    <row r="35" spans="1:10" x14ac:dyDescent="0.25">
      <c r="A35" s="47" t="s">
        <v>29</v>
      </c>
      <c r="B35" s="45" t="s">
        <v>210</v>
      </c>
      <c r="C35" s="44" t="s">
        <v>225</v>
      </c>
      <c r="D35" s="44">
        <v>105787</v>
      </c>
      <c r="E35" s="44" t="s">
        <v>11</v>
      </c>
      <c r="F35" s="44" t="s">
        <v>8</v>
      </c>
      <c r="G35" s="45">
        <f>VLOOKUP($D35,CLASS!$D$2:$W$405,13,FALSE)</f>
        <v>0</v>
      </c>
      <c r="H35" s="45">
        <f>VLOOKUP($D35,CLASS!$D$2:$W$405,4,FALSE)</f>
        <v>5</v>
      </c>
      <c r="I35" s="45">
        <f t="shared" si="0"/>
        <v>0</v>
      </c>
      <c r="J35" s="45"/>
    </row>
    <row r="36" spans="1:10" x14ac:dyDescent="0.25">
      <c r="A36" s="47" t="s">
        <v>29</v>
      </c>
      <c r="B36" s="46" t="s">
        <v>227</v>
      </c>
      <c r="C36" s="44" t="s">
        <v>228</v>
      </c>
      <c r="D36" s="44">
        <v>123850</v>
      </c>
      <c r="E36" s="44" t="s">
        <v>11</v>
      </c>
      <c r="F36" s="44" t="s">
        <v>40</v>
      </c>
      <c r="G36" s="45">
        <f>VLOOKUP($D36,CLASS!$D$2:$W$405,13,FALSE)</f>
        <v>0</v>
      </c>
      <c r="H36" s="45">
        <f>VLOOKUP($D36,CLASS!$D$2:$W$405,4,FALSE)</f>
        <v>5</v>
      </c>
      <c r="I36" s="45">
        <f t="shared" si="0"/>
        <v>0</v>
      </c>
    </row>
    <row r="37" spans="1:10" x14ac:dyDescent="0.25">
      <c r="A37" s="47" t="s">
        <v>29</v>
      </c>
      <c r="B37" s="46" t="s">
        <v>233</v>
      </c>
      <c r="C37" s="44" t="s">
        <v>192</v>
      </c>
      <c r="D37" s="44">
        <v>47836</v>
      </c>
      <c r="E37" s="44" t="s">
        <v>11</v>
      </c>
      <c r="F37" s="44" t="s">
        <v>8</v>
      </c>
      <c r="G37" s="45">
        <f>VLOOKUP($D37,CLASS!$D$2:$W$405,13,FALSE)</f>
        <v>0</v>
      </c>
      <c r="H37" s="45">
        <f>VLOOKUP($D37,CLASS!$D$2:$W$405,4,FALSE)</f>
        <v>5</v>
      </c>
      <c r="I37" s="45">
        <f t="shared" si="0"/>
        <v>0</v>
      </c>
      <c r="J37" s="45"/>
    </row>
    <row r="38" spans="1:10" x14ac:dyDescent="0.25">
      <c r="A38" s="47" t="s">
        <v>29</v>
      </c>
      <c r="B38" s="46" t="s">
        <v>88</v>
      </c>
      <c r="C38" s="44" t="s">
        <v>240</v>
      </c>
      <c r="D38" s="44">
        <v>106527</v>
      </c>
      <c r="E38" s="44" t="s">
        <v>11</v>
      </c>
      <c r="F38" s="44" t="s">
        <v>35</v>
      </c>
      <c r="G38" s="45">
        <f>VLOOKUP($D38,CLASS!$D$2:$W$405,13,FALSE)</f>
        <v>0</v>
      </c>
      <c r="H38" s="45">
        <f>VLOOKUP($D38,CLASS!$D$2:$W$405,4,FALSE)</f>
        <v>5</v>
      </c>
      <c r="I38" s="45">
        <f t="shared" si="0"/>
        <v>0</v>
      </c>
    </row>
    <row r="39" spans="1:10" x14ac:dyDescent="0.25">
      <c r="A39" s="47" t="s">
        <v>29</v>
      </c>
      <c r="B39" s="46" t="s">
        <v>65</v>
      </c>
      <c r="C39" s="44" t="s">
        <v>66</v>
      </c>
      <c r="D39" s="44">
        <v>105239</v>
      </c>
      <c r="E39" s="44" t="s">
        <v>23</v>
      </c>
      <c r="F39" s="44" t="s">
        <v>8</v>
      </c>
      <c r="G39" s="45">
        <f>VLOOKUP($D39,CLASS!$D$2:$W$405,13,FALSE)</f>
        <v>0</v>
      </c>
      <c r="H39" s="45">
        <f>VLOOKUP($D39,CLASS!$D$2:$W$405,4,FALSE)</f>
        <v>0</v>
      </c>
      <c r="I39" s="45">
        <f t="shared" si="0"/>
        <v>0</v>
      </c>
      <c r="J39" s="45"/>
    </row>
    <row r="40" spans="1:10" x14ac:dyDescent="0.25">
      <c r="A40" s="47" t="s">
        <v>29</v>
      </c>
      <c r="B40" s="46" t="s">
        <v>75</v>
      </c>
      <c r="C40" s="44" t="s">
        <v>76</v>
      </c>
      <c r="D40" s="44">
        <v>125785</v>
      </c>
      <c r="E40" s="44" t="s">
        <v>23</v>
      </c>
      <c r="F40" s="44" t="s">
        <v>40</v>
      </c>
      <c r="G40" s="45">
        <f>VLOOKUP($D40,CLASS!$D$2:$W$405,13,FALSE)</f>
        <v>0</v>
      </c>
      <c r="H40" s="45">
        <f>VLOOKUP($D40,CLASS!$D$2:$W$405,4,FALSE)</f>
        <v>0</v>
      </c>
      <c r="I40" s="45">
        <f t="shared" si="0"/>
        <v>0</v>
      </c>
      <c r="J40" s="46"/>
    </row>
    <row r="41" spans="1:10" x14ac:dyDescent="0.25">
      <c r="A41" s="47" t="s">
        <v>29</v>
      </c>
      <c r="B41" s="46" t="s">
        <v>81</v>
      </c>
      <c r="C41" s="44" t="s">
        <v>82</v>
      </c>
      <c r="D41" s="44">
        <v>43085</v>
      </c>
      <c r="E41" s="44" t="s">
        <v>23</v>
      </c>
      <c r="F41" s="44" t="s">
        <v>8</v>
      </c>
      <c r="G41" s="45">
        <f>VLOOKUP($D41,CLASS!$D$2:$W$405,13,FALSE)</f>
        <v>0</v>
      </c>
      <c r="H41" s="45">
        <f>VLOOKUP($D41,CLASS!$D$2:$W$405,4,FALSE)</f>
        <v>0</v>
      </c>
      <c r="I41" s="45">
        <f t="shared" si="0"/>
        <v>0</v>
      </c>
    </row>
    <row r="42" spans="1:10" x14ac:dyDescent="0.25">
      <c r="A42" s="47" t="s">
        <v>29</v>
      </c>
      <c r="B42" s="46" t="s">
        <v>92</v>
      </c>
      <c r="C42" s="44" t="s">
        <v>93</v>
      </c>
      <c r="D42" s="44">
        <v>72679</v>
      </c>
      <c r="E42" s="44" t="s">
        <v>23</v>
      </c>
      <c r="F42" s="44" t="s">
        <v>8</v>
      </c>
      <c r="G42" s="45">
        <f>VLOOKUP($D42,CLASS!$D$2:$W$405,13,FALSE)</f>
        <v>0</v>
      </c>
      <c r="H42" s="45">
        <f>VLOOKUP($D42,CLASS!$D$2:$W$405,4,FALSE)</f>
        <v>0</v>
      </c>
      <c r="I42" s="45">
        <f t="shared" si="0"/>
        <v>0</v>
      </c>
    </row>
    <row r="43" spans="1:10" x14ac:dyDescent="0.25">
      <c r="A43" s="47" t="s">
        <v>29</v>
      </c>
      <c r="B43" s="46" t="s">
        <v>97</v>
      </c>
      <c r="C43" s="44" t="s">
        <v>98</v>
      </c>
      <c r="D43" s="44">
        <v>103026</v>
      </c>
      <c r="E43" s="44" t="s">
        <v>23</v>
      </c>
      <c r="F43" s="44" t="s">
        <v>8</v>
      </c>
      <c r="G43" s="45">
        <f>VLOOKUP($D43,CLASS!$D$2:$W$405,13,FALSE)</f>
        <v>0</v>
      </c>
      <c r="H43" s="45">
        <f>VLOOKUP($D43,CLASS!$D$2:$W$405,4,FALSE)</f>
        <v>0</v>
      </c>
      <c r="I43" s="45">
        <f t="shared" si="0"/>
        <v>0</v>
      </c>
    </row>
    <row r="44" spans="1:10" x14ac:dyDescent="0.25">
      <c r="A44" s="47" t="s">
        <v>29</v>
      </c>
      <c r="B44" s="46" t="s">
        <v>101</v>
      </c>
      <c r="C44" s="44" t="s">
        <v>102</v>
      </c>
      <c r="D44" s="44">
        <v>107104</v>
      </c>
      <c r="E44" s="44" t="s">
        <v>7</v>
      </c>
      <c r="F44" s="44" t="s">
        <v>8</v>
      </c>
      <c r="G44" s="45">
        <f>VLOOKUP($D44,CLASS!$D$2:$W$405,13,FALSE)</f>
        <v>0</v>
      </c>
      <c r="H44" s="45">
        <f>VLOOKUP($D44,CLASS!$D$2:$W$405,4,FALSE)</f>
        <v>0</v>
      </c>
      <c r="I44" s="45">
        <f t="shared" si="0"/>
        <v>0</v>
      </c>
    </row>
    <row r="45" spans="1:10" x14ac:dyDescent="0.25">
      <c r="A45" s="47" t="s">
        <v>29</v>
      </c>
      <c r="B45" s="46" t="s">
        <v>103</v>
      </c>
      <c r="C45" s="44" t="s">
        <v>104</v>
      </c>
      <c r="D45" s="44">
        <v>107036</v>
      </c>
      <c r="E45" s="44" t="s">
        <v>7</v>
      </c>
      <c r="F45" s="44" t="s">
        <v>8</v>
      </c>
      <c r="G45" s="45">
        <f>VLOOKUP($D45,CLASS!$D$2:$W$405,13,FALSE)</f>
        <v>0</v>
      </c>
      <c r="H45" s="45">
        <f>VLOOKUP($D45,CLASS!$D$2:$W$405,4,FALSE)</f>
        <v>0</v>
      </c>
      <c r="I45" s="45">
        <f t="shared" si="0"/>
        <v>0</v>
      </c>
      <c r="J45" s="45"/>
    </row>
    <row r="46" spans="1:10" x14ac:dyDescent="0.25">
      <c r="A46" s="47" t="s">
        <v>29</v>
      </c>
      <c r="B46" s="46" t="s">
        <v>115</v>
      </c>
      <c r="C46" s="44" t="s">
        <v>116</v>
      </c>
      <c r="D46" s="44">
        <v>113633</v>
      </c>
      <c r="E46" s="44" t="s">
        <v>7</v>
      </c>
      <c r="F46" s="44" t="s">
        <v>8</v>
      </c>
      <c r="G46" s="45">
        <f>VLOOKUP($D46,CLASS!$D$2:$W$405,13,FALSE)</f>
        <v>0</v>
      </c>
      <c r="H46" s="45">
        <f>VLOOKUP($D46,CLASS!$D$2:$W$405,4,FALSE)</f>
        <v>0</v>
      </c>
      <c r="I46" s="45">
        <f t="shared" si="0"/>
        <v>0</v>
      </c>
      <c r="J46" s="46"/>
    </row>
    <row r="47" spans="1:10" x14ac:dyDescent="0.25">
      <c r="A47" s="47" t="s">
        <v>29</v>
      </c>
      <c r="B47" s="46" t="s">
        <v>129</v>
      </c>
      <c r="C47" s="44" t="s">
        <v>130</v>
      </c>
      <c r="D47" s="44">
        <v>32847</v>
      </c>
      <c r="E47" s="44" t="s">
        <v>7</v>
      </c>
      <c r="F47" s="44" t="s">
        <v>8</v>
      </c>
      <c r="G47" s="45">
        <f>VLOOKUP($D47,CLASS!$D$2:$W$405,13,FALSE)</f>
        <v>0</v>
      </c>
      <c r="H47" s="45">
        <f>VLOOKUP($D47,CLASS!$D$2:$W$405,4,FALSE)</f>
        <v>0</v>
      </c>
      <c r="I47" s="45">
        <f t="shared" si="0"/>
        <v>0</v>
      </c>
      <c r="J47" s="45"/>
    </row>
    <row r="48" spans="1:10" x14ac:dyDescent="0.25">
      <c r="A48" s="47" t="s">
        <v>29</v>
      </c>
      <c r="B48" s="46" t="s">
        <v>146</v>
      </c>
      <c r="C48" s="44" t="s">
        <v>66</v>
      </c>
      <c r="D48" s="44">
        <v>106981</v>
      </c>
      <c r="E48" s="44" t="s">
        <v>7</v>
      </c>
      <c r="F48" s="44" t="s">
        <v>8</v>
      </c>
      <c r="G48" s="45">
        <f>VLOOKUP($D48,CLASS!$D$2:$W$405,13,FALSE)</f>
        <v>0</v>
      </c>
      <c r="H48" s="45">
        <f>VLOOKUP($D48,CLASS!$D$2:$W$405,4,FALSE)</f>
        <v>0</v>
      </c>
      <c r="I48" s="45">
        <f t="shared" si="0"/>
        <v>0</v>
      </c>
    </row>
    <row r="49" spans="1:41" x14ac:dyDescent="0.25">
      <c r="A49" s="47" t="s">
        <v>29</v>
      </c>
      <c r="B49" s="45" t="s">
        <v>127</v>
      </c>
      <c r="C49" s="44" t="s">
        <v>311</v>
      </c>
      <c r="D49" s="44">
        <v>136543</v>
      </c>
      <c r="E49" s="44" t="s">
        <v>13</v>
      </c>
      <c r="F49" s="44" t="s">
        <v>8</v>
      </c>
      <c r="G49" s="45">
        <f>VLOOKUP($D49,CLASS!$D$2:$W$405,13,FALSE)</f>
        <v>0</v>
      </c>
      <c r="H49" s="45">
        <f>VLOOKUP($D49,CLASS!$D$2:$W$405,4,FALSE)</f>
        <v>15</v>
      </c>
      <c r="I49" s="45">
        <f t="shared" si="0"/>
        <v>0</v>
      </c>
    </row>
    <row r="50" spans="1:41" x14ac:dyDescent="0.25">
      <c r="A50" s="47" t="s">
        <v>30</v>
      </c>
      <c r="B50" s="45" t="s">
        <v>248</v>
      </c>
      <c r="C50" s="44" t="s">
        <v>424</v>
      </c>
      <c r="D50" s="44">
        <v>132642</v>
      </c>
      <c r="E50" s="44" t="s">
        <v>13</v>
      </c>
      <c r="F50" s="44" t="s">
        <v>8</v>
      </c>
      <c r="G50" s="45">
        <f>VLOOKUP($D50,CLASS!$D$2:$W$405,13,FALSE)</f>
        <v>81</v>
      </c>
      <c r="H50" s="45">
        <f>VLOOKUP($D50,CLASS!$D$2:$W$405,4,FALSE)</f>
        <v>15</v>
      </c>
      <c r="I50" s="45">
        <f t="shared" si="0"/>
        <v>96</v>
      </c>
      <c r="L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</row>
    <row r="51" spans="1:41" x14ac:dyDescent="0.25">
      <c r="A51" s="47" t="s">
        <v>30</v>
      </c>
      <c r="B51" s="46" t="s">
        <v>86</v>
      </c>
      <c r="C51" s="44" t="s">
        <v>94</v>
      </c>
      <c r="D51" s="44">
        <v>103289</v>
      </c>
      <c r="E51" s="44" t="s">
        <v>23</v>
      </c>
      <c r="F51" s="44" t="s">
        <v>8</v>
      </c>
      <c r="G51" s="45">
        <f>VLOOKUP($D51,CLASS!$D$2:$W$405,13,FALSE)</f>
        <v>93</v>
      </c>
      <c r="H51" s="45">
        <f>VLOOKUP($D51,CLASS!$D$2:$W$405,4,FALSE)</f>
        <v>0</v>
      </c>
      <c r="I51" s="45">
        <f t="shared" si="0"/>
        <v>93</v>
      </c>
      <c r="L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AA51" s="12"/>
      <c r="AB51" s="8"/>
      <c r="AC51" s="8"/>
      <c r="AD51" s="14"/>
      <c r="AE51" s="26"/>
      <c r="AF51" s="8"/>
      <c r="AG51" s="8"/>
      <c r="AH51" s="8"/>
      <c r="AI51" s="8"/>
      <c r="AJ51" s="8"/>
      <c r="AK51" s="8"/>
      <c r="AL51" s="8"/>
      <c r="AM51" s="8"/>
      <c r="AN51" s="14"/>
      <c r="AO51" s="8"/>
    </row>
    <row r="52" spans="1:41" x14ac:dyDescent="0.25">
      <c r="A52" s="47" t="s">
        <v>30</v>
      </c>
      <c r="B52" s="45" t="s">
        <v>175</v>
      </c>
      <c r="C52" s="44" t="s">
        <v>159</v>
      </c>
      <c r="D52" s="44">
        <v>120278</v>
      </c>
      <c r="E52" s="44" t="s">
        <v>11</v>
      </c>
      <c r="F52" s="44" t="s">
        <v>8</v>
      </c>
      <c r="G52" s="45">
        <f>VLOOKUP($D52,CLASS!$D$2:$W$405,13,FALSE)</f>
        <v>83</v>
      </c>
      <c r="H52" s="45">
        <f>VLOOKUP($D52,CLASS!$D$2:$W$405,4,FALSE)</f>
        <v>5</v>
      </c>
      <c r="I52" s="45">
        <f t="shared" si="0"/>
        <v>88</v>
      </c>
      <c r="L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</row>
    <row r="53" spans="1:41" x14ac:dyDescent="0.25">
      <c r="A53" s="47" t="s">
        <v>30</v>
      </c>
      <c r="B53" s="46" t="s">
        <v>143</v>
      </c>
      <c r="C53" s="44" t="s">
        <v>144</v>
      </c>
      <c r="D53" s="44">
        <v>109720</v>
      </c>
      <c r="E53" s="44" t="s">
        <v>7</v>
      </c>
      <c r="F53" s="44" t="s">
        <v>8</v>
      </c>
      <c r="G53" s="45">
        <f>VLOOKUP($D53,CLASS!$D$2:$W$405,13,FALSE)</f>
        <v>87</v>
      </c>
      <c r="H53" s="45">
        <f>VLOOKUP($D53,CLASS!$D$2:$W$405,4,FALSE)</f>
        <v>0</v>
      </c>
      <c r="I53" s="45">
        <f t="shared" si="0"/>
        <v>87</v>
      </c>
      <c r="L53" s="45"/>
      <c r="O53" s="45"/>
      <c r="P53" s="45"/>
      <c r="Q53" s="45"/>
      <c r="R53" s="45"/>
      <c r="S53" s="12"/>
      <c r="T53" s="12"/>
      <c r="U53" s="12"/>
      <c r="V53" s="12"/>
      <c r="W53" s="12"/>
      <c r="X53" s="12"/>
      <c r="Y53" s="45"/>
      <c r="Z53" s="45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</row>
    <row r="54" spans="1:41" x14ac:dyDescent="0.25">
      <c r="A54" s="47" t="s">
        <v>30</v>
      </c>
      <c r="B54" s="46" t="s">
        <v>67</v>
      </c>
      <c r="C54" s="44" t="s">
        <v>324</v>
      </c>
      <c r="D54" s="44">
        <v>133250</v>
      </c>
      <c r="E54" s="44" t="s">
        <v>12</v>
      </c>
      <c r="F54" s="44" t="s">
        <v>8</v>
      </c>
      <c r="G54" s="45">
        <f>VLOOKUP($D54,CLASS!$D$2:$W$405,13,FALSE)</f>
        <v>76</v>
      </c>
      <c r="H54" s="45">
        <f>VLOOKUP($D54,CLASS!$D$2:$W$405,4,FALSE)</f>
        <v>10</v>
      </c>
      <c r="I54" s="45">
        <f t="shared" si="0"/>
        <v>86</v>
      </c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45"/>
      <c r="Z54" s="45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1" x14ac:dyDescent="0.25">
      <c r="A55" s="47" t="s">
        <v>30</v>
      </c>
      <c r="B55" s="45" t="s">
        <v>258</v>
      </c>
      <c r="C55" s="44" t="s">
        <v>259</v>
      </c>
      <c r="D55" s="44">
        <v>2009</v>
      </c>
      <c r="E55" s="44" t="s">
        <v>12</v>
      </c>
      <c r="F55" s="44" t="s">
        <v>35</v>
      </c>
      <c r="G55" s="45">
        <f>VLOOKUP($D55,CLASS!$D$2:$W$405,13,FALSE)</f>
        <v>74</v>
      </c>
      <c r="H55" s="45">
        <f>VLOOKUP($D55,CLASS!$D$2:$W$405,4,FALSE)</f>
        <v>10</v>
      </c>
      <c r="I55" s="45">
        <f t="shared" si="0"/>
        <v>84</v>
      </c>
      <c r="L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AA55" s="12"/>
      <c r="AB55" s="8"/>
      <c r="AC55" s="8"/>
      <c r="AD55" s="14"/>
      <c r="AE55" s="26"/>
      <c r="AF55" s="8"/>
      <c r="AG55" s="8"/>
      <c r="AH55" s="8"/>
      <c r="AI55" s="8"/>
      <c r="AJ55" s="8"/>
      <c r="AK55" s="8"/>
      <c r="AL55" s="8"/>
      <c r="AM55" s="8"/>
      <c r="AN55" s="14"/>
      <c r="AO55" s="8"/>
    </row>
    <row r="56" spans="1:41" x14ac:dyDescent="0.25">
      <c r="A56" s="47" t="s">
        <v>30</v>
      </c>
      <c r="B56" s="46" t="s">
        <v>138</v>
      </c>
      <c r="C56" s="44" t="s">
        <v>289</v>
      </c>
      <c r="D56" s="44">
        <v>128211</v>
      </c>
      <c r="E56" s="44" t="s">
        <v>12</v>
      </c>
      <c r="F56" s="44" t="s">
        <v>8</v>
      </c>
      <c r="G56" s="45">
        <f>VLOOKUP($D56,CLASS!$D$2:$W$405,13,FALSE)</f>
        <v>74</v>
      </c>
      <c r="H56" s="45">
        <f>VLOOKUP($D56,CLASS!$D$2:$W$405,4,FALSE)</f>
        <v>10</v>
      </c>
      <c r="I56" s="45">
        <f t="shared" si="0"/>
        <v>84</v>
      </c>
      <c r="J56" s="45"/>
      <c r="L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A56" s="12"/>
      <c r="AB56" s="8"/>
      <c r="AC56" s="8"/>
      <c r="AD56" s="14"/>
      <c r="AE56" s="26"/>
      <c r="AF56" s="8"/>
      <c r="AG56" s="8"/>
      <c r="AH56" s="8"/>
      <c r="AI56" s="8"/>
      <c r="AJ56" s="8"/>
      <c r="AK56" s="8"/>
      <c r="AL56" s="8"/>
      <c r="AM56" s="8"/>
      <c r="AN56" s="14"/>
      <c r="AO56" s="8"/>
    </row>
    <row r="57" spans="1:41" x14ac:dyDescent="0.25">
      <c r="A57" s="47" t="s">
        <v>30</v>
      </c>
      <c r="B57" s="46" t="s">
        <v>90</v>
      </c>
      <c r="C57" s="44" t="s">
        <v>164</v>
      </c>
      <c r="D57" s="44">
        <v>101351</v>
      </c>
      <c r="E57" s="44" t="s">
        <v>11</v>
      </c>
      <c r="F57" s="44" t="s">
        <v>8</v>
      </c>
      <c r="G57" s="45">
        <f>VLOOKUP($D57,CLASS!$D$2:$W$405,13,FALSE)</f>
        <v>79</v>
      </c>
      <c r="H57" s="45">
        <f>VLOOKUP($D57,CLASS!$D$2:$W$405,4,FALSE)</f>
        <v>5</v>
      </c>
      <c r="I57" s="45">
        <f t="shared" si="0"/>
        <v>84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</row>
    <row r="58" spans="1:41" ht="15.75" thickBot="1" x14ac:dyDescent="0.3">
      <c r="A58" s="47" t="s">
        <v>30</v>
      </c>
      <c r="B58" s="46" t="s">
        <v>151</v>
      </c>
      <c r="C58" s="44" t="s">
        <v>160</v>
      </c>
      <c r="D58" s="44">
        <v>99093</v>
      </c>
      <c r="E58" s="44" t="s">
        <v>11</v>
      </c>
      <c r="F58" s="44" t="s">
        <v>8</v>
      </c>
      <c r="G58" s="45">
        <f>VLOOKUP($D58,CLASS!$D$2:$W$405,13,FALSE)</f>
        <v>78</v>
      </c>
      <c r="H58" s="45">
        <f>VLOOKUP($D58,CLASS!$D$2:$W$405,4,FALSE)</f>
        <v>5</v>
      </c>
      <c r="I58" s="45">
        <f t="shared" si="0"/>
        <v>83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45"/>
      <c r="Z58" s="45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1" ht="15.75" thickBot="1" x14ac:dyDescent="0.3">
      <c r="A59" s="47" t="s">
        <v>30</v>
      </c>
      <c r="B59" s="46" t="s">
        <v>131</v>
      </c>
      <c r="C59" s="44" t="s">
        <v>276</v>
      </c>
      <c r="D59" s="44">
        <v>132643</v>
      </c>
      <c r="E59" s="44" t="s">
        <v>12</v>
      </c>
      <c r="F59" s="44" t="s">
        <v>8</v>
      </c>
      <c r="G59" s="45">
        <f>VLOOKUP($D59,CLASS!$D$2:$W$405,13,FALSE)</f>
        <v>72</v>
      </c>
      <c r="H59" s="45">
        <f>VLOOKUP($D59,CLASS!$D$2:$W$405,4,FALSE)</f>
        <v>10</v>
      </c>
      <c r="I59" s="45">
        <f t="shared" si="0"/>
        <v>82</v>
      </c>
      <c r="J59" s="48">
        <v>867</v>
      </c>
      <c r="L59" s="12"/>
      <c r="O59" s="12"/>
      <c r="P59" s="12"/>
      <c r="Q59" s="12"/>
      <c r="R59" s="45"/>
      <c r="S59" s="12"/>
      <c r="T59" s="12"/>
      <c r="U59" s="12"/>
      <c r="V59" s="12"/>
      <c r="W59" s="12"/>
      <c r="X59" s="12"/>
      <c r="Y59" s="47"/>
      <c r="Z59" s="47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26"/>
    </row>
    <row r="60" spans="1:41" x14ac:dyDescent="0.25">
      <c r="A60" s="47" t="s">
        <v>30</v>
      </c>
      <c r="B60" s="45" t="s">
        <v>127</v>
      </c>
      <c r="C60" s="44" t="s">
        <v>413</v>
      </c>
      <c r="D60" s="44">
        <v>113616</v>
      </c>
      <c r="E60" s="44" t="s">
        <v>11</v>
      </c>
      <c r="F60" s="44" t="s">
        <v>8</v>
      </c>
      <c r="G60" s="45">
        <f>VLOOKUP($D60,CLASS!$D$2:$W$405,13,FALSE)</f>
        <v>77</v>
      </c>
      <c r="H60" s="45">
        <f>VLOOKUP($D60,CLASS!$D$2:$W$405,4,FALSE)</f>
        <v>5</v>
      </c>
      <c r="I60" s="45">
        <f t="shared" si="0"/>
        <v>82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</row>
    <row r="61" spans="1:41" x14ac:dyDescent="0.25">
      <c r="A61" s="47" t="s">
        <v>30</v>
      </c>
      <c r="B61" s="46" t="s">
        <v>97</v>
      </c>
      <c r="C61" s="44" t="s">
        <v>244</v>
      </c>
      <c r="D61" s="44">
        <v>110228</v>
      </c>
      <c r="E61" s="44" t="s">
        <v>12</v>
      </c>
      <c r="F61" s="44" t="s">
        <v>35</v>
      </c>
      <c r="G61" s="45">
        <f>VLOOKUP($D61,CLASS!$D$2:$W$405,13,FALSE)</f>
        <v>71</v>
      </c>
      <c r="H61" s="45">
        <f>VLOOKUP($D61,CLASS!$D$2:$W$405,4,FALSE)</f>
        <v>10</v>
      </c>
      <c r="I61" s="45">
        <f t="shared" si="0"/>
        <v>81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</row>
    <row r="62" spans="1:41" x14ac:dyDescent="0.25">
      <c r="A62" s="47" t="s">
        <v>30</v>
      </c>
      <c r="B62" s="45" t="s">
        <v>175</v>
      </c>
      <c r="C62" s="44" t="s">
        <v>350</v>
      </c>
      <c r="D62" s="44">
        <v>29170</v>
      </c>
      <c r="E62" s="44" t="s">
        <v>13</v>
      </c>
      <c r="F62" s="44" t="s">
        <v>35</v>
      </c>
      <c r="G62" s="45">
        <f>VLOOKUP($D62,CLASS!$D$2:$W$405,13,FALSE)</f>
        <v>65</v>
      </c>
      <c r="H62" s="45">
        <f>VLOOKUP($D62,CLASS!$D$2:$W$405,4,FALSE)</f>
        <v>15</v>
      </c>
      <c r="I62" s="45">
        <f t="shared" si="0"/>
        <v>80</v>
      </c>
      <c r="L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</row>
    <row r="63" spans="1:41" x14ac:dyDescent="0.25">
      <c r="A63" s="47" t="s">
        <v>30</v>
      </c>
      <c r="B63" s="45" t="s">
        <v>285</v>
      </c>
      <c r="C63" s="44" t="s">
        <v>407</v>
      </c>
      <c r="D63" s="44">
        <v>89952</v>
      </c>
      <c r="E63" s="44" t="s">
        <v>11</v>
      </c>
      <c r="F63" s="44" t="s">
        <v>35</v>
      </c>
      <c r="G63" s="45">
        <f>VLOOKUP($D63,CLASS!$D$2:$W$405,13,FALSE)</f>
        <v>71</v>
      </c>
      <c r="H63" s="45">
        <f>VLOOKUP($D63,CLASS!$D$2:$W$405,4,FALSE)</f>
        <v>5</v>
      </c>
      <c r="I63" s="45">
        <f t="shared" si="0"/>
        <v>76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47" t="s">
        <v>30</v>
      </c>
      <c r="B64" s="46" t="s">
        <v>280</v>
      </c>
      <c r="C64" s="44" t="s">
        <v>183</v>
      </c>
      <c r="D64" s="44">
        <v>130607</v>
      </c>
      <c r="E64" s="44" t="s">
        <v>12</v>
      </c>
      <c r="F64" s="44" t="s">
        <v>8</v>
      </c>
      <c r="G64" s="45">
        <f>VLOOKUP($D64,CLASS!$D$2:$W$405,13,FALSE)</f>
        <v>63</v>
      </c>
      <c r="H64" s="45">
        <f>VLOOKUP($D64,CLASS!$D$2:$W$405,4,FALSE)</f>
        <v>10</v>
      </c>
      <c r="I64" s="45">
        <f t="shared" si="0"/>
        <v>73</v>
      </c>
      <c r="L64" s="12"/>
      <c r="O64" s="12"/>
      <c r="P64" s="12"/>
      <c r="Q64" s="12"/>
      <c r="R64" s="45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7" t="s">
        <v>30</v>
      </c>
      <c r="B65" s="46" t="s">
        <v>67</v>
      </c>
      <c r="C65" s="44" t="s">
        <v>226</v>
      </c>
      <c r="D65" s="44">
        <v>112818</v>
      </c>
      <c r="E65" s="44" t="s">
        <v>11</v>
      </c>
      <c r="F65" s="44" t="s">
        <v>35</v>
      </c>
      <c r="G65" s="45">
        <f>VLOOKUP($D65,CLASS!$D$2:$W$405,13,FALSE)</f>
        <v>62</v>
      </c>
      <c r="H65" s="45">
        <f>VLOOKUP($D65,CLASS!$D$2:$W$405,4,FALSE)</f>
        <v>5</v>
      </c>
      <c r="I65" s="45">
        <f t="shared" si="0"/>
        <v>67</v>
      </c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47" t="s">
        <v>30</v>
      </c>
      <c r="B66" s="46" t="s">
        <v>88</v>
      </c>
      <c r="C66" s="44" t="s">
        <v>375</v>
      </c>
      <c r="D66" s="44">
        <v>128398</v>
      </c>
      <c r="E66" s="44" t="s">
        <v>13</v>
      </c>
      <c r="F66" s="44" t="s">
        <v>8</v>
      </c>
      <c r="G66" s="45">
        <f>VLOOKUP($D66,CLASS!$D$2:$W$405,13,FALSE)</f>
        <v>0</v>
      </c>
      <c r="H66" s="45">
        <f>VLOOKUP($D66,CLASS!$D$2:$W$405,4,FALSE)</f>
        <v>15</v>
      </c>
      <c r="I66" s="45">
        <f t="shared" ref="I66:I129" si="1">IF(IF(G66,G66+H66,0)&lt;=100,IF(G66,G66+H66,0),100)</f>
        <v>0</v>
      </c>
      <c r="J66" s="45"/>
      <c r="L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</row>
    <row r="67" spans="1:47" s="45" customFormat="1" x14ac:dyDescent="0.25">
      <c r="A67" s="47" t="s">
        <v>30</v>
      </c>
      <c r="B67" s="45" t="s">
        <v>127</v>
      </c>
      <c r="C67" s="44" t="s">
        <v>311</v>
      </c>
      <c r="D67" s="44">
        <v>132111</v>
      </c>
      <c r="E67" s="44" t="s">
        <v>12</v>
      </c>
      <c r="F67" s="44" t="s">
        <v>8</v>
      </c>
      <c r="G67" s="45">
        <f>VLOOKUP($D67,CLASS!$D$2:$W$405,13,FALSE)</f>
        <v>0</v>
      </c>
      <c r="H67" s="45">
        <f>VLOOKUP($D67,CLASS!$D$2:$W$405,4,FALSE)</f>
        <v>10</v>
      </c>
      <c r="I67" s="45">
        <f t="shared" si="1"/>
        <v>0</v>
      </c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47" t="s">
        <v>30</v>
      </c>
      <c r="B68" s="46" t="s">
        <v>169</v>
      </c>
      <c r="C68" s="44" t="s">
        <v>170</v>
      </c>
      <c r="D68" s="44">
        <v>23089</v>
      </c>
      <c r="E68" s="44" t="s">
        <v>11</v>
      </c>
      <c r="F68" s="44" t="s">
        <v>35</v>
      </c>
      <c r="G68" s="45">
        <f>VLOOKUP($D68,CLASS!$D$2:$W$405,13,FALSE)</f>
        <v>0</v>
      </c>
      <c r="H68" s="45">
        <f>VLOOKUP($D68,CLASS!$D$2:$W$405,4,FALSE)</f>
        <v>5</v>
      </c>
      <c r="I68" s="45">
        <f t="shared" si="1"/>
        <v>0</v>
      </c>
      <c r="J68" s="46"/>
      <c r="K68" s="47"/>
      <c r="L68" s="12"/>
      <c r="M68" s="47"/>
      <c r="N68" s="47"/>
      <c r="O68" s="12"/>
      <c r="P68" s="12"/>
      <c r="Q68" s="12"/>
      <c r="R68" s="12"/>
      <c r="S68" s="45"/>
      <c r="T68" s="45"/>
      <c r="U68" s="45"/>
      <c r="V68" s="45"/>
      <c r="W68" s="45"/>
      <c r="X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</row>
    <row r="69" spans="1:47" x14ac:dyDescent="0.25">
      <c r="A69" s="47" t="s">
        <v>30</v>
      </c>
      <c r="B69" s="46" t="s">
        <v>99</v>
      </c>
      <c r="C69" s="44" t="s">
        <v>170</v>
      </c>
      <c r="D69" s="44">
        <v>8574</v>
      </c>
      <c r="E69" s="44" t="s">
        <v>11</v>
      </c>
      <c r="F69" s="44" t="s">
        <v>35</v>
      </c>
      <c r="G69" s="45">
        <f>VLOOKUP($D69,CLASS!$D$2:$W$405,13,FALSE)</f>
        <v>0</v>
      </c>
      <c r="H69" s="45">
        <f>VLOOKUP($D69,CLASS!$D$2:$W$405,4,FALSE)</f>
        <v>5</v>
      </c>
      <c r="I69" s="45">
        <f t="shared" si="1"/>
        <v>0</v>
      </c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7" x14ac:dyDescent="0.25">
      <c r="A70" s="47" t="s">
        <v>30</v>
      </c>
      <c r="B70" s="46" t="s">
        <v>112</v>
      </c>
      <c r="C70" s="44" t="s">
        <v>113</v>
      </c>
      <c r="D70" s="44">
        <v>84275</v>
      </c>
      <c r="E70" s="44" t="s">
        <v>7</v>
      </c>
      <c r="F70" s="44" t="s">
        <v>35</v>
      </c>
      <c r="G70" s="45">
        <f>VLOOKUP($D70,CLASS!$D$2:$W$405,13,FALSE)</f>
        <v>0</v>
      </c>
      <c r="H70" s="45">
        <f>VLOOKUP($D70,CLASS!$D$2:$W$405,4,FALSE)</f>
        <v>0</v>
      </c>
      <c r="I70" s="45">
        <f t="shared" si="1"/>
        <v>0</v>
      </c>
      <c r="J70" s="45"/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47" t="s">
        <v>30</v>
      </c>
      <c r="B71" s="46" t="s">
        <v>153</v>
      </c>
      <c r="C71" s="44" t="s">
        <v>154</v>
      </c>
      <c r="D71" s="44">
        <v>107153</v>
      </c>
      <c r="E71" s="44" t="s">
        <v>7</v>
      </c>
      <c r="F71" s="44" t="s">
        <v>8</v>
      </c>
      <c r="G71" s="45">
        <f>VLOOKUP($D71,CLASS!$D$2:$W$405,13,FALSE)</f>
        <v>0</v>
      </c>
      <c r="H71" s="45">
        <f>VLOOKUP($D71,CLASS!$D$2:$W$405,4,FALSE)</f>
        <v>0</v>
      </c>
      <c r="I71" s="45">
        <f t="shared" si="1"/>
        <v>0</v>
      </c>
      <c r="J71" s="45"/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7" x14ac:dyDescent="0.25">
      <c r="A72" s="47" t="s">
        <v>30</v>
      </c>
      <c r="B72" s="45" t="s">
        <v>67</v>
      </c>
      <c r="C72" s="44" t="s">
        <v>410</v>
      </c>
      <c r="D72" s="44">
        <v>133354</v>
      </c>
      <c r="E72" s="44" t="s">
        <v>13</v>
      </c>
      <c r="F72" s="44" t="s">
        <v>8</v>
      </c>
      <c r="G72" s="45">
        <f>VLOOKUP($D72,CLASS!$D$2:$W$405,13,FALSE)</f>
        <v>0</v>
      </c>
      <c r="H72" s="45">
        <f>VLOOKUP($D72,CLASS!$D$2:$W$405,4,FALSE)</f>
        <v>15</v>
      </c>
      <c r="I72" s="45">
        <f t="shared" si="1"/>
        <v>0</v>
      </c>
      <c r="J72" s="45"/>
      <c r="L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</row>
    <row r="73" spans="1:47" x14ac:dyDescent="0.25">
      <c r="A73" s="47" t="s">
        <v>26</v>
      </c>
      <c r="B73" s="46" t="s">
        <v>182</v>
      </c>
      <c r="C73" s="44" t="s">
        <v>87</v>
      </c>
      <c r="D73" s="44">
        <v>124370</v>
      </c>
      <c r="E73" s="44" t="s">
        <v>11</v>
      </c>
      <c r="F73" s="44" t="s">
        <v>44</v>
      </c>
      <c r="G73" s="45">
        <f>VLOOKUP($D73,CLASS!$D$2:$W$405,13,FALSE)</f>
        <v>89</v>
      </c>
      <c r="H73" s="45">
        <f>VLOOKUP($D73,CLASS!$D$2:$W$405,4,FALSE)</f>
        <v>5</v>
      </c>
      <c r="I73" s="45">
        <f t="shared" si="1"/>
        <v>94</v>
      </c>
      <c r="J73" s="45"/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8"/>
      <c r="AP73" s="47"/>
      <c r="AQ73" s="47"/>
      <c r="AR73" s="47"/>
      <c r="AS73" s="47"/>
      <c r="AT73" s="47"/>
      <c r="AU73" s="47"/>
    </row>
    <row r="74" spans="1:47" x14ac:dyDescent="0.25">
      <c r="A74" s="47" t="s">
        <v>26</v>
      </c>
      <c r="B74" s="46" t="s">
        <v>151</v>
      </c>
      <c r="C74" s="44" t="s">
        <v>336</v>
      </c>
      <c r="D74" s="44">
        <v>119717</v>
      </c>
      <c r="E74" s="44" t="s">
        <v>13</v>
      </c>
      <c r="F74" s="44" t="s">
        <v>8</v>
      </c>
      <c r="G74" s="45">
        <f>VLOOKUP($D74,CLASS!$D$2:$W$405,13,FALSE)</f>
        <v>71</v>
      </c>
      <c r="H74" s="45">
        <f>VLOOKUP($D74,CLASS!$D$2:$W$405,4,FALSE)</f>
        <v>15</v>
      </c>
      <c r="I74" s="45">
        <f t="shared" si="1"/>
        <v>86</v>
      </c>
      <c r="J74" s="45"/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  <c r="AP74" s="45"/>
      <c r="AQ74" s="45"/>
      <c r="AR74" s="45"/>
      <c r="AS74" s="45"/>
      <c r="AT74" s="45"/>
      <c r="AU74" s="45"/>
    </row>
    <row r="75" spans="1:47" x14ac:dyDescent="0.25">
      <c r="A75" s="47" t="s">
        <v>26</v>
      </c>
      <c r="B75" s="46" t="s">
        <v>86</v>
      </c>
      <c r="C75" s="44" t="s">
        <v>87</v>
      </c>
      <c r="D75" s="44">
        <v>91579</v>
      </c>
      <c r="E75" s="44" t="s">
        <v>23</v>
      </c>
      <c r="F75" s="44" t="s">
        <v>8</v>
      </c>
      <c r="G75" s="45">
        <f>VLOOKUP($D75,CLASS!$D$2:$W$405,13,FALSE)</f>
        <v>84</v>
      </c>
      <c r="H75" s="45">
        <f>VLOOKUP($D75,CLASS!$D$2:$W$405,4,FALSE)</f>
        <v>0</v>
      </c>
      <c r="I75" s="45">
        <f t="shared" si="1"/>
        <v>84</v>
      </c>
      <c r="J75" s="45"/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</row>
    <row r="76" spans="1:47" x14ac:dyDescent="0.25">
      <c r="A76" s="47" t="s">
        <v>26</v>
      </c>
      <c r="B76" s="46" t="s">
        <v>65</v>
      </c>
      <c r="C76" s="44" t="s">
        <v>266</v>
      </c>
      <c r="D76" s="44">
        <v>110699</v>
      </c>
      <c r="E76" s="44" t="s">
        <v>12</v>
      </c>
      <c r="F76" s="44" t="s">
        <v>8</v>
      </c>
      <c r="G76" s="45">
        <f>VLOOKUP($D76,CLASS!$D$2:$W$405,13,FALSE)</f>
        <v>73</v>
      </c>
      <c r="H76" s="45">
        <f>VLOOKUP($D76,CLASS!$D$2:$W$405,4,FALSE)</f>
        <v>10</v>
      </c>
      <c r="I76" s="45">
        <f t="shared" si="1"/>
        <v>83</v>
      </c>
      <c r="J76" s="46"/>
      <c r="K76" s="45"/>
      <c r="L76" s="12"/>
      <c r="M76" s="45"/>
      <c r="N76" s="45"/>
      <c r="O76" s="12"/>
      <c r="P76" s="12"/>
      <c r="Q76" s="12"/>
      <c r="R76" s="12"/>
      <c r="S76" s="12"/>
      <c r="T76" s="12"/>
      <c r="U76" s="12"/>
      <c r="V76" s="12"/>
      <c r="W76" s="12"/>
      <c r="X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</row>
    <row r="77" spans="1:47" x14ac:dyDescent="0.25">
      <c r="A77" s="47" t="s">
        <v>26</v>
      </c>
      <c r="B77" s="46" t="s">
        <v>120</v>
      </c>
      <c r="C77" s="44" t="s">
        <v>121</v>
      </c>
      <c r="D77" s="44">
        <v>123128</v>
      </c>
      <c r="E77" s="44" t="s">
        <v>7</v>
      </c>
      <c r="F77" s="44" t="s">
        <v>40</v>
      </c>
      <c r="G77" s="45">
        <f>VLOOKUP($D77,CLASS!$D$2:$W$405,13,FALSE)</f>
        <v>81</v>
      </c>
      <c r="H77" s="45">
        <f>VLOOKUP($D77,CLASS!$D$2:$W$405,4,FALSE)</f>
        <v>0</v>
      </c>
      <c r="I77" s="45">
        <f t="shared" si="1"/>
        <v>81</v>
      </c>
      <c r="J77" s="45"/>
      <c r="K77" s="47"/>
      <c r="L77" s="12"/>
      <c r="M77" s="47"/>
      <c r="N77" s="47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45"/>
      <c r="Z77" s="45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  <c r="AP77" s="45"/>
      <c r="AQ77" s="45"/>
      <c r="AR77" s="45"/>
      <c r="AS77" s="45"/>
      <c r="AT77" s="45"/>
      <c r="AU77" s="45"/>
    </row>
    <row r="78" spans="1:47" x14ac:dyDescent="0.25">
      <c r="A78" s="47" t="s">
        <v>26</v>
      </c>
      <c r="B78" s="46" t="s">
        <v>183</v>
      </c>
      <c r="C78" s="44" t="s">
        <v>184</v>
      </c>
      <c r="D78" s="44">
        <v>130250</v>
      </c>
      <c r="E78" s="44" t="s">
        <v>11</v>
      </c>
      <c r="F78" s="44" t="s">
        <v>8</v>
      </c>
      <c r="G78" s="45">
        <f>VLOOKUP($D78,CLASS!$D$2:$W$405,13,FALSE)</f>
        <v>75</v>
      </c>
      <c r="H78" s="45">
        <f>VLOOKUP($D78,CLASS!$D$2:$W$405,4,FALSE)</f>
        <v>5</v>
      </c>
      <c r="I78" s="45">
        <f t="shared" si="1"/>
        <v>80</v>
      </c>
      <c r="L78" s="45"/>
      <c r="O78" s="45"/>
      <c r="P78" s="45"/>
      <c r="Q78" s="45"/>
      <c r="R78" s="12"/>
      <c r="S78" s="12"/>
      <c r="T78" s="12"/>
      <c r="U78" s="12"/>
      <c r="V78" s="12"/>
      <c r="W78" s="12"/>
      <c r="X78" s="12"/>
      <c r="Y78" s="45"/>
      <c r="Z78" s="45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  <c r="AP78" s="45"/>
      <c r="AQ78" s="45"/>
      <c r="AR78" s="45"/>
      <c r="AS78" s="45"/>
      <c r="AT78" s="45"/>
      <c r="AU78" s="45"/>
    </row>
    <row r="79" spans="1:47" x14ac:dyDescent="0.25">
      <c r="A79" s="47" t="s">
        <v>26</v>
      </c>
      <c r="B79" s="46" t="s">
        <v>183</v>
      </c>
      <c r="C79" s="44" t="s">
        <v>327</v>
      </c>
      <c r="D79" s="44">
        <v>131735</v>
      </c>
      <c r="E79" s="44" t="s">
        <v>13</v>
      </c>
      <c r="F79" s="44" t="s">
        <v>8</v>
      </c>
      <c r="G79" s="45">
        <f>VLOOKUP($D79,CLASS!$D$2:$W$405,13,FALSE)</f>
        <v>62</v>
      </c>
      <c r="H79" s="45">
        <f>VLOOKUP($D79,CLASS!$D$2:$W$405,4,FALSE)</f>
        <v>15</v>
      </c>
      <c r="I79" s="45">
        <f t="shared" si="1"/>
        <v>77</v>
      </c>
      <c r="J79" s="45"/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  <c r="AP79" s="45"/>
      <c r="AQ79" s="45"/>
      <c r="AR79" s="45"/>
      <c r="AS79" s="45"/>
      <c r="AT79" s="45"/>
      <c r="AU79" s="45"/>
    </row>
    <row r="80" spans="1:47" x14ac:dyDescent="0.25">
      <c r="A80" s="47" t="s">
        <v>26</v>
      </c>
      <c r="B80" s="46" t="s">
        <v>331</v>
      </c>
      <c r="C80" s="44" t="s">
        <v>332</v>
      </c>
      <c r="D80" s="44">
        <v>114087</v>
      </c>
      <c r="E80" s="44" t="s">
        <v>13</v>
      </c>
      <c r="F80" s="44" t="s">
        <v>36</v>
      </c>
      <c r="G80" s="45">
        <f>VLOOKUP($D80,CLASS!$D$2:$W$405,13,FALSE)</f>
        <v>62</v>
      </c>
      <c r="H80" s="45">
        <f>VLOOKUP($D80,CLASS!$D$2:$W$405,4,FALSE)</f>
        <v>15</v>
      </c>
      <c r="I80" s="45">
        <f t="shared" si="1"/>
        <v>77</v>
      </c>
      <c r="J80" s="46"/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7" ht="15.75" thickBot="1" x14ac:dyDescent="0.3">
      <c r="A81" s="47" t="s">
        <v>26</v>
      </c>
      <c r="B81" s="45" t="s">
        <v>239</v>
      </c>
      <c r="C81" s="44" t="s">
        <v>208</v>
      </c>
      <c r="D81" s="44">
        <v>133843</v>
      </c>
      <c r="E81" s="44" t="s">
        <v>13</v>
      </c>
      <c r="F81" s="44" t="s">
        <v>42</v>
      </c>
      <c r="G81" s="45">
        <f>VLOOKUP($D81,CLASS!$D$2:$W$405,13,FALSE)</f>
        <v>60</v>
      </c>
      <c r="H81" s="45">
        <f>VLOOKUP($D81,CLASS!$D$2:$W$405,4,FALSE)</f>
        <v>15</v>
      </c>
      <c r="I81" s="45">
        <f t="shared" si="1"/>
        <v>75</v>
      </c>
      <c r="L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</row>
    <row r="82" spans="1:47" ht="15.75" thickBot="1" x14ac:dyDescent="0.3">
      <c r="A82" s="47" t="s">
        <v>26</v>
      </c>
      <c r="B82" s="45" t="s">
        <v>408</v>
      </c>
      <c r="C82" s="44" t="s">
        <v>409</v>
      </c>
      <c r="D82" s="44">
        <v>135800</v>
      </c>
      <c r="E82" s="44" t="s">
        <v>39</v>
      </c>
      <c r="F82" s="44" t="s">
        <v>8</v>
      </c>
      <c r="G82" s="45">
        <f>VLOOKUP($D82,CLASS!$D$2:$W$405,13,FALSE)</f>
        <v>58</v>
      </c>
      <c r="H82" s="45">
        <f>VLOOKUP($D82,CLASS!$D$2:$W$405,4,FALSE)</f>
        <v>10</v>
      </c>
      <c r="I82" s="45">
        <f t="shared" si="1"/>
        <v>68</v>
      </c>
      <c r="J82" s="48">
        <v>805</v>
      </c>
      <c r="L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</row>
    <row r="83" spans="1:47" x14ac:dyDescent="0.25">
      <c r="A83" s="47" t="s">
        <v>26</v>
      </c>
      <c r="B83" s="46" t="s">
        <v>325</v>
      </c>
      <c r="C83" s="44" t="s">
        <v>326</v>
      </c>
      <c r="D83" s="44">
        <v>127749</v>
      </c>
      <c r="E83" s="44" t="s">
        <v>13</v>
      </c>
      <c r="F83" s="44" t="s">
        <v>36</v>
      </c>
      <c r="G83" s="45">
        <f>VLOOKUP($D83,CLASS!$D$2:$W$405,13,FALSE)</f>
        <v>0</v>
      </c>
      <c r="H83" s="45">
        <f>VLOOKUP($D83,CLASS!$D$2:$W$405,4,FALSE)</f>
        <v>15</v>
      </c>
      <c r="I83" s="45">
        <f t="shared" si="1"/>
        <v>0</v>
      </c>
      <c r="J83" s="46"/>
      <c r="L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45"/>
      <c r="Z83" s="45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8"/>
      <c r="AP83" s="45"/>
      <c r="AQ83" s="45"/>
      <c r="AR83" s="45"/>
      <c r="AS83" s="45"/>
      <c r="AT83" s="45"/>
      <c r="AU83" s="45"/>
    </row>
    <row r="84" spans="1:47" x14ac:dyDescent="0.25">
      <c r="A84" s="47" t="s">
        <v>26</v>
      </c>
      <c r="B84" s="46" t="s">
        <v>127</v>
      </c>
      <c r="C84" s="44" t="s">
        <v>382</v>
      </c>
      <c r="D84" s="44">
        <v>126200</v>
      </c>
      <c r="E84" s="44" t="s">
        <v>13</v>
      </c>
      <c r="F84" s="44" t="s">
        <v>8</v>
      </c>
      <c r="G84" s="45">
        <f>VLOOKUP($D84,CLASS!$D$2:$W$405,13,FALSE)</f>
        <v>0</v>
      </c>
      <c r="H84" s="45">
        <f>VLOOKUP($D84,CLASS!$D$2:$W$405,4,FALSE)</f>
        <v>15</v>
      </c>
      <c r="I84" s="45">
        <f t="shared" si="1"/>
        <v>0</v>
      </c>
      <c r="J84" s="46"/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7" x14ac:dyDescent="0.25">
      <c r="A85" s="47" t="s">
        <v>26</v>
      </c>
      <c r="B85" s="46" t="s">
        <v>383</v>
      </c>
      <c r="C85" s="44" t="s">
        <v>214</v>
      </c>
      <c r="D85" s="44">
        <v>104452</v>
      </c>
      <c r="E85" s="44" t="s">
        <v>13</v>
      </c>
      <c r="F85" s="44" t="s">
        <v>43</v>
      </c>
      <c r="G85" s="45">
        <f>VLOOKUP($D85,CLASS!$D$2:$W$405,13,FALSE)</f>
        <v>0</v>
      </c>
      <c r="H85" s="45">
        <f>VLOOKUP($D85,CLASS!$D$2:$W$405,4,FALSE)</f>
        <v>15</v>
      </c>
      <c r="I85" s="45">
        <f t="shared" si="1"/>
        <v>0</v>
      </c>
      <c r="J85" s="45"/>
      <c r="K85" s="45"/>
      <c r="L85" s="12"/>
      <c r="M85" s="45"/>
      <c r="N85" s="45"/>
      <c r="O85" s="12"/>
      <c r="P85" s="12"/>
      <c r="Q85" s="12"/>
      <c r="R85" s="12"/>
      <c r="S85" s="45"/>
      <c r="T85" s="45"/>
      <c r="U85" s="45"/>
      <c r="V85" s="45"/>
      <c r="W85" s="45"/>
      <c r="X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</row>
    <row r="86" spans="1:47" x14ac:dyDescent="0.25">
      <c r="A86" s="47" t="s">
        <v>26</v>
      </c>
      <c r="B86" s="46" t="s">
        <v>248</v>
      </c>
      <c r="C86" s="44" t="s">
        <v>249</v>
      </c>
      <c r="D86" s="44">
        <v>127420</v>
      </c>
      <c r="E86" s="44" t="s">
        <v>12</v>
      </c>
      <c r="F86" s="44" t="s">
        <v>8</v>
      </c>
      <c r="G86" s="45">
        <f>VLOOKUP($D86,CLASS!$D$2:$W$405,13,FALSE)</f>
        <v>0</v>
      </c>
      <c r="H86" s="45">
        <f>VLOOKUP($D86,CLASS!$D$2:$W$405,4,FALSE)</f>
        <v>10</v>
      </c>
      <c r="I86" s="45">
        <f t="shared" si="1"/>
        <v>0</v>
      </c>
      <c r="L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AA86" s="12"/>
      <c r="AB86" s="8"/>
      <c r="AC86" s="8"/>
      <c r="AD86" s="14"/>
      <c r="AE86" s="26"/>
      <c r="AF86" s="8"/>
      <c r="AG86" s="8"/>
      <c r="AH86" s="8"/>
      <c r="AI86" s="8"/>
      <c r="AJ86" s="8"/>
      <c r="AK86" s="8"/>
      <c r="AL86" s="8"/>
      <c r="AM86" s="8"/>
      <c r="AN86" s="14"/>
      <c r="AO86" s="8"/>
      <c r="AP86" s="47"/>
      <c r="AQ86" s="47"/>
      <c r="AR86" s="47"/>
      <c r="AS86" s="47"/>
      <c r="AT86" s="47"/>
      <c r="AU86" s="47"/>
    </row>
    <row r="87" spans="1:47" s="45" customFormat="1" x14ac:dyDescent="0.25">
      <c r="A87" s="47" t="s">
        <v>26</v>
      </c>
      <c r="B87" s="46" t="s">
        <v>270</v>
      </c>
      <c r="C87" s="44" t="s">
        <v>301</v>
      </c>
      <c r="D87" s="44">
        <v>108297</v>
      </c>
      <c r="E87" s="44" t="s">
        <v>12</v>
      </c>
      <c r="F87" s="44" t="s">
        <v>8</v>
      </c>
      <c r="G87" s="45">
        <f>VLOOKUP($D87,CLASS!$D$2:$W$405,13,FALSE)</f>
        <v>0</v>
      </c>
      <c r="H87" s="45">
        <f>VLOOKUP($D87,CLASS!$D$2:$W$405,4,FALSE)</f>
        <v>10</v>
      </c>
      <c r="I87" s="45">
        <f t="shared" si="1"/>
        <v>0</v>
      </c>
      <c r="L87" s="12"/>
      <c r="O87" s="12"/>
      <c r="P87" s="12"/>
      <c r="Q87" s="12"/>
      <c r="R87" s="12"/>
    </row>
    <row r="88" spans="1:47" x14ac:dyDescent="0.25">
      <c r="A88" s="47" t="s">
        <v>26</v>
      </c>
      <c r="B88" s="46" t="s">
        <v>317</v>
      </c>
      <c r="C88" s="44" t="s">
        <v>318</v>
      </c>
      <c r="D88" s="44">
        <v>131683</v>
      </c>
      <c r="E88" s="44" t="s">
        <v>12</v>
      </c>
      <c r="F88" s="44" t="s">
        <v>8</v>
      </c>
      <c r="G88" s="45">
        <f>VLOOKUP($D88,CLASS!$D$2:$W$405,13,FALSE)</f>
        <v>0</v>
      </c>
      <c r="H88" s="45">
        <f>VLOOKUP($D88,CLASS!$D$2:$W$405,4,FALSE)</f>
        <v>10</v>
      </c>
      <c r="I88" s="45">
        <f t="shared" si="1"/>
        <v>0</v>
      </c>
      <c r="L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8"/>
      <c r="AC88" s="8"/>
      <c r="AD88" s="14"/>
      <c r="AE88" s="26"/>
      <c r="AF88" s="8"/>
      <c r="AG88" s="8"/>
      <c r="AH88" s="8"/>
      <c r="AI88" s="8"/>
      <c r="AJ88" s="8"/>
      <c r="AK88" s="8"/>
      <c r="AL88" s="8"/>
      <c r="AM88" s="8"/>
      <c r="AN88" s="14"/>
      <c r="AO88" s="8"/>
      <c r="AP88" s="47"/>
      <c r="AQ88" s="47"/>
      <c r="AR88" s="47"/>
      <c r="AS88" s="47"/>
      <c r="AT88" s="47"/>
      <c r="AU88" s="47"/>
    </row>
    <row r="89" spans="1:47" x14ac:dyDescent="0.25">
      <c r="A89" s="47" t="s">
        <v>26</v>
      </c>
      <c r="B89" s="46" t="s">
        <v>125</v>
      </c>
      <c r="C89" s="44" t="s">
        <v>215</v>
      </c>
      <c r="D89" s="44">
        <v>123507</v>
      </c>
      <c r="E89" s="44" t="s">
        <v>11</v>
      </c>
      <c r="F89" s="44" t="s">
        <v>8</v>
      </c>
      <c r="G89" s="45">
        <f>VLOOKUP($D89,CLASS!$D$2:$W$405,13,FALSE)</f>
        <v>0</v>
      </c>
      <c r="H89" s="45">
        <f>VLOOKUP($D89,CLASS!$D$2:$W$405,4,FALSE)</f>
        <v>5</v>
      </c>
      <c r="I89" s="45">
        <f t="shared" si="1"/>
        <v>0</v>
      </c>
      <c r="J89" s="45"/>
      <c r="L89" s="45"/>
      <c r="O89" s="45"/>
      <c r="P89" s="45"/>
      <c r="Q89" s="45"/>
      <c r="R89" s="12"/>
      <c r="S89" s="12"/>
      <c r="T89" s="12"/>
      <c r="U89" s="12"/>
      <c r="V89" s="12"/>
      <c r="W89" s="12"/>
      <c r="X89" s="12"/>
      <c r="AA89" s="12"/>
      <c r="AB89" s="8"/>
      <c r="AC89" s="8"/>
      <c r="AD89" s="14"/>
      <c r="AE89" s="26"/>
      <c r="AF89" s="8"/>
      <c r="AG89" s="8"/>
      <c r="AH89" s="8"/>
      <c r="AI89" s="8"/>
      <c r="AJ89" s="8"/>
      <c r="AK89" s="8"/>
      <c r="AL89" s="8"/>
      <c r="AM89" s="8"/>
      <c r="AN89" s="14"/>
      <c r="AO89" s="8"/>
    </row>
    <row r="90" spans="1:47" x14ac:dyDescent="0.25">
      <c r="A90" s="47" t="s">
        <v>26</v>
      </c>
      <c r="B90" s="45" t="s">
        <v>77</v>
      </c>
      <c r="C90" s="44" t="s">
        <v>78</v>
      </c>
      <c r="D90" s="44">
        <v>12652</v>
      </c>
      <c r="E90" s="44" t="s">
        <v>23</v>
      </c>
      <c r="F90" s="44" t="s">
        <v>8</v>
      </c>
      <c r="G90" s="45">
        <f>VLOOKUP($D90,CLASS!$D$2:$W$405,13,FALSE)</f>
        <v>0</v>
      </c>
      <c r="H90" s="45">
        <f>VLOOKUP($D90,CLASS!$D$2:$W$405,4,FALSE)</f>
        <v>0</v>
      </c>
      <c r="I90" s="45">
        <f t="shared" si="1"/>
        <v>0</v>
      </c>
      <c r="J90" s="45"/>
      <c r="K90" s="45"/>
      <c r="L90" s="12"/>
      <c r="M90" s="45"/>
      <c r="N90" s="45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45"/>
      <c r="Z90" s="45"/>
      <c r="AA90" s="12"/>
      <c r="AB90" s="8"/>
      <c r="AC90" s="8"/>
      <c r="AD90" s="14"/>
      <c r="AE90" s="26"/>
      <c r="AF90" s="8"/>
      <c r="AG90" s="8"/>
      <c r="AH90" s="8"/>
      <c r="AI90" s="8"/>
      <c r="AJ90" s="8"/>
      <c r="AK90" s="8"/>
      <c r="AL90" s="8"/>
      <c r="AM90" s="8"/>
      <c r="AN90" s="14"/>
      <c r="AO90" s="8"/>
    </row>
    <row r="91" spans="1:47" s="45" customFormat="1" x14ac:dyDescent="0.25">
      <c r="A91" s="47" t="s">
        <v>26</v>
      </c>
      <c r="B91" s="46" t="s">
        <v>81</v>
      </c>
      <c r="C91" s="44" t="s">
        <v>114</v>
      </c>
      <c r="D91" s="44">
        <v>121559</v>
      </c>
      <c r="E91" s="44" t="s">
        <v>7</v>
      </c>
      <c r="F91" s="44" t="s">
        <v>8</v>
      </c>
      <c r="G91" s="45">
        <f>VLOOKUP($D91,CLASS!$D$2:$W$405,13,FALSE)</f>
        <v>0</v>
      </c>
      <c r="H91" s="45">
        <f>VLOOKUP($D91,CLASS!$D$2:$W$405,4,FALSE)</f>
        <v>0</v>
      </c>
      <c r="I91" s="45">
        <f t="shared" si="1"/>
        <v>0</v>
      </c>
      <c r="L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47"/>
      <c r="Z91" s="47"/>
      <c r="AA91" s="12"/>
      <c r="AB91" s="8"/>
      <c r="AC91" s="8"/>
      <c r="AD91" s="14"/>
      <c r="AE91" s="26"/>
      <c r="AF91" s="8"/>
      <c r="AG91" s="8"/>
      <c r="AH91" s="8"/>
      <c r="AI91" s="8"/>
      <c r="AJ91" s="8"/>
      <c r="AK91" s="8"/>
      <c r="AL91" s="8"/>
      <c r="AM91" s="8"/>
      <c r="AN91" s="14"/>
      <c r="AO91" s="26"/>
    </row>
    <row r="92" spans="1:47" x14ac:dyDescent="0.25">
      <c r="A92" s="47" t="s">
        <v>26</v>
      </c>
      <c r="B92" s="46" t="s">
        <v>61</v>
      </c>
      <c r="C92" s="44" t="s">
        <v>117</v>
      </c>
      <c r="D92" s="44">
        <v>111458</v>
      </c>
      <c r="E92" s="44" t="s">
        <v>7</v>
      </c>
      <c r="F92" s="44" t="s">
        <v>8</v>
      </c>
      <c r="G92" s="45">
        <f>VLOOKUP($D92,CLASS!$D$2:$W$405,13,FALSE)</f>
        <v>0</v>
      </c>
      <c r="H92" s="45">
        <f>VLOOKUP($D92,CLASS!$D$2:$W$405,4,FALSE)</f>
        <v>0</v>
      </c>
      <c r="I92" s="45">
        <f t="shared" si="1"/>
        <v>0</v>
      </c>
      <c r="J92" s="46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AA92" s="12"/>
      <c r="AB92" s="8"/>
      <c r="AC92" s="8"/>
      <c r="AD92" s="14"/>
      <c r="AE92" s="26"/>
      <c r="AF92" s="8"/>
      <c r="AG92" s="8"/>
      <c r="AH92" s="8"/>
      <c r="AI92" s="8"/>
      <c r="AJ92" s="8"/>
      <c r="AK92" s="8"/>
      <c r="AL92" s="8"/>
      <c r="AM92" s="8"/>
      <c r="AN92" s="14"/>
      <c r="AO92" s="8"/>
    </row>
    <row r="93" spans="1:47" x14ac:dyDescent="0.25">
      <c r="A93" s="47" t="s">
        <v>26</v>
      </c>
      <c r="B93" s="45" t="s">
        <v>65</v>
      </c>
      <c r="C93" s="44" t="s">
        <v>403</v>
      </c>
      <c r="D93" s="44">
        <v>105361</v>
      </c>
      <c r="E93" s="44" t="s">
        <v>7</v>
      </c>
      <c r="F93" s="44" t="s">
        <v>8</v>
      </c>
      <c r="G93" s="45">
        <f>VLOOKUP($D93,CLASS!$D$2:$W$405,13,FALSE)</f>
        <v>0</v>
      </c>
      <c r="H93" s="45">
        <f>VLOOKUP($D93,CLASS!$D$2:$W$405,4,FALSE)</f>
        <v>0</v>
      </c>
      <c r="I93" s="45">
        <f t="shared" si="1"/>
        <v>0</v>
      </c>
      <c r="J93" s="45"/>
      <c r="L93" s="12"/>
      <c r="O93" s="12"/>
      <c r="P93" s="12"/>
      <c r="Q93" s="12"/>
    </row>
    <row r="94" spans="1:47" x14ac:dyDescent="0.25">
      <c r="A94" s="47" t="s">
        <v>26</v>
      </c>
      <c r="B94" s="45" t="s">
        <v>204</v>
      </c>
      <c r="C94" s="44" t="s">
        <v>404</v>
      </c>
      <c r="D94" s="44">
        <v>110736</v>
      </c>
      <c r="E94" s="44" t="s">
        <v>13</v>
      </c>
      <c r="F94" s="44" t="s">
        <v>8</v>
      </c>
      <c r="G94" s="45">
        <f>VLOOKUP($D94,CLASS!$D$2:$W$405,13,FALSE)</f>
        <v>0</v>
      </c>
      <c r="H94" s="45">
        <f>VLOOKUP($D94,CLASS!$D$2:$W$405,4,FALSE)</f>
        <v>15</v>
      </c>
      <c r="I94" s="45">
        <f t="shared" si="1"/>
        <v>0</v>
      </c>
      <c r="L94" s="12"/>
      <c r="O94" s="12"/>
      <c r="P94" s="12"/>
      <c r="Q94" s="12"/>
    </row>
    <row r="95" spans="1:47" x14ac:dyDescent="0.25">
      <c r="A95" s="47" t="s">
        <v>26</v>
      </c>
      <c r="B95" s="45" t="s">
        <v>67</v>
      </c>
      <c r="C95" s="44" t="s">
        <v>208</v>
      </c>
      <c r="D95" s="44">
        <v>116239</v>
      </c>
      <c r="E95" s="44" t="s">
        <v>12</v>
      </c>
      <c r="F95" s="44" t="s">
        <v>35</v>
      </c>
      <c r="G95" s="45">
        <f>VLOOKUP($D95,CLASS!$D$2:$W$405,13,FALSE)</f>
        <v>0</v>
      </c>
      <c r="H95" s="45">
        <f>VLOOKUP($D95,CLASS!$D$2:$W$405,4,FALSE)</f>
        <v>10</v>
      </c>
      <c r="I95" s="45">
        <f t="shared" si="1"/>
        <v>0</v>
      </c>
    </row>
    <row r="96" spans="1:47" x14ac:dyDescent="0.25">
      <c r="A96" s="47" t="s">
        <v>26</v>
      </c>
      <c r="B96" s="45" t="s">
        <v>97</v>
      </c>
      <c r="C96" s="44" t="s">
        <v>419</v>
      </c>
      <c r="D96" s="44">
        <v>91625</v>
      </c>
      <c r="E96" s="44" t="s">
        <v>7</v>
      </c>
      <c r="F96" s="44" t="s">
        <v>8</v>
      </c>
      <c r="G96" s="45">
        <f>VLOOKUP($D96,CLASS!$D$2:$W$405,13,FALSE)</f>
        <v>0</v>
      </c>
      <c r="H96" s="45">
        <f>VLOOKUP($D96,CLASS!$D$2:$W$405,4,FALSE)</f>
        <v>0</v>
      </c>
      <c r="I96" s="45">
        <f t="shared" si="1"/>
        <v>0</v>
      </c>
    </row>
    <row r="97" spans="1:10" x14ac:dyDescent="0.25">
      <c r="A97" s="47" t="s">
        <v>26</v>
      </c>
      <c r="B97" s="45" t="s">
        <v>38</v>
      </c>
      <c r="C97" s="44" t="s">
        <v>420</v>
      </c>
      <c r="D97" s="44">
        <v>120868</v>
      </c>
      <c r="E97" s="44" t="s">
        <v>7</v>
      </c>
      <c r="F97" s="44" t="s">
        <v>8</v>
      </c>
      <c r="G97" s="45">
        <f>VLOOKUP($D97,CLASS!$D$2:$W$405,13,FALSE)</f>
        <v>0</v>
      </c>
      <c r="H97" s="45">
        <f>VLOOKUP($D97,CLASS!$D$2:$W$405,4,FALSE)</f>
        <v>0</v>
      </c>
      <c r="I97" s="45">
        <f t="shared" si="1"/>
        <v>0</v>
      </c>
    </row>
    <row r="98" spans="1:10" x14ac:dyDescent="0.25">
      <c r="A98" s="47" t="s">
        <v>49</v>
      </c>
      <c r="B98" s="46" t="s">
        <v>395</v>
      </c>
      <c r="C98" s="44" t="s">
        <v>396</v>
      </c>
      <c r="D98" s="44">
        <v>130317</v>
      </c>
      <c r="E98" s="44" t="s">
        <v>13</v>
      </c>
      <c r="F98" s="44" t="s">
        <v>8</v>
      </c>
      <c r="G98" s="45">
        <f>VLOOKUP($D98,CLASS!$D$2:$W$405,13,FALSE)</f>
        <v>64</v>
      </c>
      <c r="H98" s="45">
        <f>VLOOKUP($D98,CLASS!$D$2:$W$405,4,FALSE)</f>
        <v>15</v>
      </c>
      <c r="I98" s="45">
        <f t="shared" si="1"/>
        <v>79</v>
      </c>
    </row>
    <row r="99" spans="1:10" ht="15.75" thickBot="1" x14ac:dyDescent="0.3">
      <c r="A99" s="47" t="s">
        <v>49</v>
      </c>
      <c r="B99" s="46" t="s">
        <v>125</v>
      </c>
      <c r="C99" s="44" t="s">
        <v>283</v>
      </c>
      <c r="D99" s="44">
        <v>131224</v>
      </c>
      <c r="E99" s="44" t="s">
        <v>12</v>
      </c>
      <c r="F99" s="44" t="s">
        <v>8</v>
      </c>
      <c r="G99" s="45">
        <f>VLOOKUP($D99,CLASS!$D$2:$W$405,13,FALSE)</f>
        <v>68</v>
      </c>
      <c r="H99" s="45">
        <f>VLOOKUP($D99,CLASS!$D$2:$W$405,4,FALSE)</f>
        <v>10</v>
      </c>
      <c r="I99" s="45">
        <f t="shared" si="1"/>
        <v>78</v>
      </c>
      <c r="J99" s="45"/>
    </row>
    <row r="100" spans="1:10" ht="15.75" thickBot="1" x14ac:dyDescent="0.3">
      <c r="A100" s="47" t="s">
        <v>49</v>
      </c>
      <c r="B100" s="46" t="s">
        <v>398</v>
      </c>
      <c r="C100" s="44" t="s">
        <v>399</v>
      </c>
      <c r="D100" s="44">
        <v>131531</v>
      </c>
      <c r="E100" s="44" t="s">
        <v>13</v>
      </c>
      <c r="F100" s="44" t="s">
        <v>8</v>
      </c>
      <c r="G100" s="45">
        <f>VLOOKUP($D100,CLASS!$D$2:$W$405,13,FALSE)</f>
        <v>62</v>
      </c>
      <c r="H100" s="45">
        <f>VLOOKUP($D100,CLASS!$D$2:$W$405,4,FALSE)</f>
        <v>15</v>
      </c>
      <c r="I100" s="45">
        <f t="shared" si="1"/>
        <v>77</v>
      </c>
      <c r="J100" s="48">
        <v>234</v>
      </c>
    </row>
    <row r="101" spans="1:10" x14ac:dyDescent="0.25">
      <c r="A101" s="47" t="s">
        <v>49</v>
      </c>
      <c r="B101" s="46" t="s">
        <v>81</v>
      </c>
      <c r="C101" s="44" t="s">
        <v>346</v>
      </c>
      <c r="D101" s="44">
        <v>131275</v>
      </c>
      <c r="E101" s="44" t="s">
        <v>13</v>
      </c>
      <c r="F101" s="44" t="s">
        <v>8</v>
      </c>
      <c r="G101" s="45">
        <f>VLOOKUP($D101,CLASS!$D$2:$W$405,13,FALSE)</f>
        <v>0</v>
      </c>
      <c r="H101" s="45">
        <f>VLOOKUP($D101,CLASS!$D$2:$W$405,4,FALSE)</f>
        <v>15</v>
      </c>
      <c r="I101" s="45">
        <f t="shared" si="1"/>
        <v>0</v>
      </c>
      <c r="J101" s="45"/>
    </row>
    <row r="102" spans="1:10" x14ac:dyDescent="0.25">
      <c r="A102" s="47" t="s">
        <v>49</v>
      </c>
      <c r="B102" s="46" t="s">
        <v>430</v>
      </c>
      <c r="C102" s="44" t="s">
        <v>429</v>
      </c>
      <c r="D102" s="44">
        <v>103705</v>
      </c>
      <c r="E102" s="44" t="s">
        <v>13</v>
      </c>
      <c r="F102" s="44" t="s">
        <v>36</v>
      </c>
      <c r="G102" s="45">
        <f>VLOOKUP($D102,CLASS!$D$2:$W$405,13,FALSE)</f>
        <v>0</v>
      </c>
      <c r="H102" s="45">
        <f>VLOOKUP($D102,CLASS!$D$2:$W$405,4,FALSE)</f>
        <v>15</v>
      </c>
      <c r="I102" s="45">
        <f t="shared" si="1"/>
        <v>0</v>
      </c>
      <c r="J102" s="46"/>
    </row>
    <row r="103" spans="1:10" x14ac:dyDescent="0.25">
      <c r="A103" s="47" t="s">
        <v>49</v>
      </c>
      <c r="B103" s="46" t="s">
        <v>298</v>
      </c>
      <c r="C103" s="44" t="s">
        <v>217</v>
      </c>
      <c r="D103" s="44">
        <v>109563</v>
      </c>
      <c r="E103" s="44" t="s">
        <v>12</v>
      </c>
      <c r="F103" s="44" t="s">
        <v>36</v>
      </c>
      <c r="G103" s="45">
        <f>VLOOKUP($D103,CLASS!$D$2:$W$405,13,FALSE)</f>
        <v>0</v>
      </c>
      <c r="H103" s="45">
        <f>VLOOKUP($D103,CLASS!$D$2:$W$405,4,FALSE)</f>
        <v>10</v>
      </c>
      <c r="I103" s="45">
        <f t="shared" si="1"/>
        <v>0</v>
      </c>
    </row>
    <row r="104" spans="1:10" x14ac:dyDescent="0.25">
      <c r="A104" s="47" t="s">
        <v>49</v>
      </c>
      <c r="B104" s="46" t="s">
        <v>306</v>
      </c>
      <c r="C104" s="44" t="s">
        <v>307</v>
      </c>
      <c r="D104" s="44">
        <v>127946</v>
      </c>
      <c r="E104" s="44" t="s">
        <v>12</v>
      </c>
      <c r="F104" s="44" t="s">
        <v>36</v>
      </c>
      <c r="G104" s="45">
        <f>VLOOKUP($D104,CLASS!$D$2:$W$405,13,FALSE)</f>
        <v>0</v>
      </c>
      <c r="H104" s="45">
        <f>VLOOKUP($D104,CLASS!$D$2:$W$405,4,FALSE)</f>
        <v>10</v>
      </c>
      <c r="I104" s="45">
        <f t="shared" si="1"/>
        <v>0</v>
      </c>
    </row>
    <row r="105" spans="1:10" x14ac:dyDescent="0.25">
      <c r="A105" s="47" t="s">
        <v>49</v>
      </c>
      <c r="B105" s="46" t="s">
        <v>162</v>
      </c>
      <c r="C105" s="44" t="s">
        <v>316</v>
      </c>
      <c r="D105" s="44">
        <v>119726</v>
      </c>
      <c r="E105" s="44" t="s">
        <v>12</v>
      </c>
      <c r="F105" s="44" t="s">
        <v>8</v>
      </c>
      <c r="G105" s="45">
        <f>VLOOKUP($D105,CLASS!$D$2:$W$405,13,FALSE)</f>
        <v>0</v>
      </c>
      <c r="H105" s="45">
        <f>VLOOKUP($D105,CLASS!$D$2:$W$405,4,FALSE)</f>
        <v>10</v>
      </c>
      <c r="I105" s="45">
        <f t="shared" si="1"/>
        <v>0</v>
      </c>
    </row>
    <row r="106" spans="1:10" x14ac:dyDescent="0.25">
      <c r="A106" s="47" t="s">
        <v>49</v>
      </c>
      <c r="B106" s="46" t="s">
        <v>67</v>
      </c>
      <c r="C106" s="44" t="s">
        <v>323</v>
      </c>
      <c r="D106" s="44">
        <v>131507</v>
      </c>
      <c r="E106" s="44" t="s">
        <v>12</v>
      </c>
      <c r="F106" s="44" t="s">
        <v>40</v>
      </c>
      <c r="G106" s="45">
        <f>VLOOKUP($D106,CLASS!$D$2:$W$405,13,FALSE)</f>
        <v>0</v>
      </c>
      <c r="H106" s="45">
        <f>VLOOKUP($D106,CLASS!$D$2:$W$405,4,FALSE)</f>
        <v>10</v>
      </c>
      <c r="I106" s="45">
        <f t="shared" si="1"/>
        <v>0</v>
      </c>
    </row>
    <row r="107" spans="1:10" x14ac:dyDescent="0.25">
      <c r="A107" s="47" t="s">
        <v>49</v>
      </c>
      <c r="B107" s="46" t="s">
        <v>157</v>
      </c>
      <c r="C107" s="44" t="s">
        <v>72</v>
      </c>
      <c r="D107" s="44">
        <v>121513</v>
      </c>
      <c r="E107" s="44" t="s">
        <v>11</v>
      </c>
      <c r="F107" s="44" t="s">
        <v>40</v>
      </c>
      <c r="G107" s="45">
        <f>VLOOKUP($D107,CLASS!$D$2:$W$405,13,FALSE)</f>
        <v>0</v>
      </c>
      <c r="H107" s="45">
        <f>VLOOKUP($D107,CLASS!$D$2:$W$405,4,FALSE)</f>
        <v>5</v>
      </c>
      <c r="I107" s="45">
        <f t="shared" si="1"/>
        <v>0</v>
      </c>
    </row>
    <row r="108" spans="1:10" x14ac:dyDescent="0.25">
      <c r="A108" s="47" t="s">
        <v>49</v>
      </c>
      <c r="B108" s="46" t="s">
        <v>88</v>
      </c>
      <c r="C108" s="44" t="s">
        <v>173</v>
      </c>
      <c r="D108" s="44">
        <v>112239</v>
      </c>
      <c r="E108" s="44" t="s">
        <v>11</v>
      </c>
      <c r="F108" s="44" t="s">
        <v>8</v>
      </c>
      <c r="G108" s="45">
        <f>VLOOKUP($D108,CLASS!$D$2:$W$405,13,FALSE)</f>
        <v>0</v>
      </c>
      <c r="H108" s="45">
        <f>VLOOKUP($D108,CLASS!$D$2:$W$405,4,FALSE)</f>
        <v>5</v>
      </c>
      <c r="I108" s="45">
        <f t="shared" si="1"/>
        <v>0</v>
      </c>
    </row>
    <row r="109" spans="1:10" x14ac:dyDescent="0.25">
      <c r="A109" s="47" t="s">
        <v>49</v>
      </c>
      <c r="B109" s="46" t="s">
        <v>216</v>
      </c>
      <c r="C109" s="44" t="s">
        <v>217</v>
      </c>
      <c r="D109" s="44">
        <v>109562</v>
      </c>
      <c r="E109" s="44" t="s">
        <v>11</v>
      </c>
      <c r="F109" s="44" t="s">
        <v>8</v>
      </c>
      <c r="G109" s="45">
        <f>VLOOKUP($D109,CLASS!$D$2:$W$405,13,FALSE)</f>
        <v>0</v>
      </c>
      <c r="H109" s="45">
        <f>VLOOKUP($D109,CLASS!$D$2:$W$405,4,FALSE)</f>
        <v>5</v>
      </c>
      <c r="I109" s="45">
        <f t="shared" si="1"/>
        <v>0</v>
      </c>
    </row>
    <row r="110" spans="1:10" x14ac:dyDescent="0.25">
      <c r="A110" s="47" t="s">
        <v>49</v>
      </c>
      <c r="B110" s="46" t="s">
        <v>131</v>
      </c>
      <c r="C110" s="44" t="s">
        <v>221</v>
      </c>
      <c r="D110" s="44">
        <v>71373</v>
      </c>
      <c r="E110" s="44" t="s">
        <v>11</v>
      </c>
      <c r="F110" s="44" t="s">
        <v>8</v>
      </c>
      <c r="G110" s="45">
        <f>VLOOKUP($D110,CLASS!$D$2:$W$405,13,FALSE)</f>
        <v>0</v>
      </c>
      <c r="H110" s="45">
        <f>VLOOKUP($D110,CLASS!$D$2:$W$405,4,FALSE)</f>
        <v>5</v>
      </c>
      <c r="I110" s="45">
        <f t="shared" si="1"/>
        <v>0</v>
      </c>
    </row>
    <row r="111" spans="1:10" x14ac:dyDescent="0.25">
      <c r="A111" s="47" t="s">
        <v>49</v>
      </c>
      <c r="B111" s="46" t="s">
        <v>223</v>
      </c>
      <c r="C111" s="44" t="s">
        <v>224</v>
      </c>
      <c r="D111" s="44">
        <v>113904</v>
      </c>
      <c r="E111" s="44" t="s">
        <v>11</v>
      </c>
      <c r="F111" s="44" t="s">
        <v>8</v>
      </c>
      <c r="G111" s="45">
        <f>VLOOKUP($D111,CLASS!$D$2:$W$405,13,FALSE)</f>
        <v>0</v>
      </c>
      <c r="H111" s="45">
        <f>VLOOKUP($D111,CLASS!$D$2:$W$405,4,FALSE)</f>
        <v>5</v>
      </c>
      <c r="I111" s="45">
        <f t="shared" si="1"/>
        <v>0</v>
      </c>
    </row>
    <row r="112" spans="1:10" x14ac:dyDescent="0.25">
      <c r="A112" s="47" t="s">
        <v>49</v>
      </c>
      <c r="B112" s="46" t="s">
        <v>191</v>
      </c>
      <c r="C112" s="44" t="s">
        <v>234</v>
      </c>
      <c r="D112" s="44">
        <v>44316</v>
      </c>
      <c r="E112" s="44" t="s">
        <v>11</v>
      </c>
      <c r="F112" s="44" t="s">
        <v>8</v>
      </c>
      <c r="G112" s="45">
        <f>VLOOKUP($D112,CLASS!$D$2:$W$405,13,FALSE)</f>
        <v>0</v>
      </c>
      <c r="H112" s="45">
        <f>VLOOKUP($D112,CLASS!$D$2:$W$405,4,FALSE)</f>
        <v>5</v>
      </c>
      <c r="I112" s="45">
        <f t="shared" si="1"/>
        <v>0</v>
      </c>
      <c r="J112" s="45"/>
    </row>
    <row r="113" spans="1:10" x14ac:dyDescent="0.25">
      <c r="A113" s="47" t="s">
        <v>49</v>
      </c>
      <c r="B113" s="46" t="s">
        <v>143</v>
      </c>
      <c r="C113" s="44" t="s">
        <v>239</v>
      </c>
      <c r="D113" s="44">
        <v>125114</v>
      </c>
      <c r="E113" s="44" t="s">
        <v>11</v>
      </c>
      <c r="F113" s="44" t="s">
        <v>8</v>
      </c>
      <c r="G113" s="45">
        <f>VLOOKUP($D113,CLASS!$D$2:$W$405,13,FALSE)</f>
        <v>0</v>
      </c>
      <c r="H113" s="45">
        <f>VLOOKUP($D113,CLASS!$D$2:$W$405,4,FALSE)</f>
        <v>5</v>
      </c>
      <c r="I113" s="45">
        <f t="shared" si="1"/>
        <v>0</v>
      </c>
    </row>
    <row r="114" spans="1:10" x14ac:dyDescent="0.25">
      <c r="A114" s="47" t="s">
        <v>49</v>
      </c>
      <c r="B114" s="46" t="s">
        <v>57</v>
      </c>
      <c r="C114" s="44" t="s">
        <v>58</v>
      </c>
      <c r="D114" s="44">
        <v>88811</v>
      </c>
      <c r="E114" s="44" t="s">
        <v>23</v>
      </c>
      <c r="F114" s="44" t="s">
        <v>8</v>
      </c>
      <c r="G114" s="45">
        <f>VLOOKUP($D114,CLASS!$D$2:$W$405,13,FALSE)</f>
        <v>0</v>
      </c>
      <c r="H114" s="45">
        <f>VLOOKUP($D114,CLASS!$D$2:$W$405,4,FALSE)</f>
        <v>0</v>
      </c>
      <c r="I114" s="45">
        <f t="shared" si="1"/>
        <v>0</v>
      </c>
      <c r="J114" s="45"/>
    </row>
    <row r="115" spans="1:10" x14ac:dyDescent="0.25">
      <c r="A115" s="47" t="s">
        <v>49</v>
      </c>
      <c r="B115" s="46" t="s">
        <v>71</v>
      </c>
      <c r="C115" s="44" t="s">
        <v>72</v>
      </c>
      <c r="D115" s="44">
        <v>86511</v>
      </c>
      <c r="E115" s="44" t="s">
        <v>23</v>
      </c>
      <c r="F115" s="44" t="s">
        <v>8</v>
      </c>
      <c r="G115" s="45">
        <f>VLOOKUP($D115,CLASS!$D$2:$W$405,13,FALSE)</f>
        <v>0</v>
      </c>
      <c r="H115" s="45">
        <f>VLOOKUP($D115,CLASS!$D$2:$W$405,4,FALSE)</f>
        <v>0</v>
      </c>
      <c r="I115" s="45">
        <f t="shared" si="1"/>
        <v>0</v>
      </c>
    </row>
    <row r="116" spans="1:10" x14ac:dyDescent="0.25">
      <c r="A116" s="47" t="s">
        <v>49</v>
      </c>
      <c r="B116" s="46" t="s">
        <v>79</v>
      </c>
      <c r="C116" s="44" t="s">
        <v>80</v>
      </c>
      <c r="D116" s="44">
        <v>65266</v>
      </c>
      <c r="E116" s="44" t="s">
        <v>23</v>
      </c>
      <c r="F116" s="44" t="s">
        <v>8</v>
      </c>
      <c r="G116" s="45">
        <f>VLOOKUP($D116,CLASS!$D$2:$W$405,13,FALSE)</f>
        <v>0</v>
      </c>
      <c r="H116" s="45">
        <f>VLOOKUP($D116,CLASS!$D$2:$W$405,4,FALSE)</f>
        <v>0</v>
      </c>
      <c r="I116" s="45">
        <f t="shared" si="1"/>
        <v>0</v>
      </c>
    </row>
    <row r="117" spans="1:10" x14ac:dyDescent="0.25">
      <c r="A117" s="47" t="s">
        <v>49</v>
      </c>
      <c r="B117" s="46" t="s">
        <v>38</v>
      </c>
      <c r="C117" s="44" t="s">
        <v>83</v>
      </c>
      <c r="D117" s="44">
        <v>108791</v>
      </c>
      <c r="E117" s="44" t="s">
        <v>23</v>
      </c>
      <c r="F117" s="44" t="s">
        <v>8</v>
      </c>
      <c r="G117" s="45">
        <f>VLOOKUP($D117,CLASS!$D$2:$W$405,13,FALSE)</f>
        <v>0</v>
      </c>
      <c r="H117" s="45">
        <f>VLOOKUP($D117,CLASS!$D$2:$W$405,4,FALSE)</f>
        <v>0</v>
      </c>
      <c r="I117" s="45">
        <f t="shared" si="1"/>
        <v>0</v>
      </c>
    </row>
    <row r="118" spans="1:10" x14ac:dyDescent="0.25">
      <c r="A118" s="47" t="s">
        <v>49</v>
      </c>
      <c r="B118" s="46" t="s">
        <v>125</v>
      </c>
      <c r="C118" s="44" t="s">
        <v>126</v>
      </c>
      <c r="D118" s="44">
        <v>114845</v>
      </c>
      <c r="E118" s="44" t="s">
        <v>7</v>
      </c>
      <c r="F118" s="44" t="s">
        <v>8</v>
      </c>
      <c r="G118" s="45">
        <f>VLOOKUP($D118,CLASS!$D$2:$W$405,13,FALSE)</f>
        <v>0</v>
      </c>
      <c r="H118" s="45">
        <f>VLOOKUP($D118,CLASS!$D$2:$W$405,4,FALSE)</f>
        <v>0</v>
      </c>
      <c r="I118" s="45">
        <f t="shared" si="1"/>
        <v>0</v>
      </c>
    </row>
    <row r="119" spans="1:10" x14ac:dyDescent="0.25">
      <c r="A119" s="47" t="s">
        <v>49</v>
      </c>
      <c r="B119" s="46" t="s">
        <v>38</v>
      </c>
      <c r="C119" s="44" t="s">
        <v>133</v>
      </c>
      <c r="D119" s="44">
        <v>81076</v>
      </c>
      <c r="E119" s="44" t="s">
        <v>7</v>
      </c>
      <c r="F119" s="44" t="s">
        <v>8</v>
      </c>
      <c r="G119" s="45">
        <f>VLOOKUP($D119,CLASS!$D$2:$W$405,13,FALSE)</f>
        <v>0</v>
      </c>
      <c r="H119" s="45">
        <f>VLOOKUP($D119,CLASS!$D$2:$W$405,4,FALSE)</f>
        <v>0</v>
      </c>
      <c r="I119" s="45">
        <f t="shared" si="1"/>
        <v>0</v>
      </c>
    </row>
    <row r="120" spans="1:10" x14ac:dyDescent="0.25">
      <c r="A120" s="47" t="s">
        <v>49</v>
      </c>
      <c r="B120" s="46" t="s">
        <v>134</v>
      </c>
      <c r="C120" s="44" t="s">
        <v>135</v>
      </c>
      <c r="D120" s="44">
        <v>92592</v>
      </c>
      <c r="E120" s="44" t="s">
        <v>7</v>
      </c>
      <c r="F120" s="44" t="s">
        <v>8</v>
      </c>
      <c r="G120" s="45">
        <f>VLOOKUP($D120,CLASS!$D$2:$W$405,13,FALSE)</f>
        <v>0</v>
      </c>
      <c r="H120" s="45">
        <f>VLOOKUP($D120,CLASS!$D$2:$W$405,4,FALSE)</f>
        <v>0</v>
      </c>
      <c r="I120" s="45">
        <f t="shared" si="1"/>
        <v>0</v>
      </c>
    </row>
    <row r="121" spans="1:10" x14ac:dyDescent="0.25">
      <c r="A121" s="47" t="s">
        <v>49</v>
      </c>
      <c r="B121" s="46" t="s">
        <v>90</v>
      </c>
      <c r="C121" s="44" t="s">
        <v>142</v>
      </c>
      <c r="D121" s="44">
        <v>108248</v>
      </c>
      <c r="E121" s="44" t="s">
        <v>7</v>
      </c>
      <c r="F121" s="44" t="s">
        <v>8</v>
      </c>
      <c r="G121" s="45">
        <f>VLOOKUP($D121,CLASS!$D$2:$W$405,13,FALSE)</f>
        <v>0</v>
      </c>
      <c r="H121" s="45">
        <f>VLOOKUP($D121,CLASS!$D$2:$W$405,4,FALSE)</f>
        <v>0</v>
      </c>
      <c r="I121" s="45">
        <f t="shared" si="1"/>
        <v>0</v>
      </c>
    </row>
    <row r="122" spans="1:10" x14ac:dyDescent="0.25">
      <c r="A122" s="47" t="s">
        <v>49</v>
      </c>
      <c r="B122" s="46" t="s">
        <v>38</v>
      </c>
      <c r="C122" s="44" t="s">
        <v>147</v>
      </c>
      <c r="D122" s="44">
        <v>106295</v>
      </c>
      <c r="E122" s="44" t="s">
        <v>7</v>
      </c>
      <c r="F122" s="44" t="s">
        <v>8</v>
      </c>
      <c r="G122" s="45">
        <f>VLOOKUP($D122,CLASS!$D$2:$W$405,13,FALSE)</f>
        <v>0</v>
      </c>
      <c r="H122" s="45">
        <f>VLOOKUP($D122,CLASS!$D$2:$W$405,4,FALSE)</f>
        <v>0</v>
      </c>
      <c r="I122" s="45">
        <f t="shared" si="1"/>
        <v>0</v>
      </c>
    </row>
    <row r="123" spans="1:10" x14ac:dyDescent="0.25">
      <c r="A123" s="47" t="s">
        <v>49</v>
      </c>
      <c r="B123" s="46" t="s">
        <v>84</v>
      </c>
      <c r="C123" s="44" t="s">
        <v>148</v>
      </c>
      <c r="D123" s="44">
        <v>37127</v>
      </c>
      <c r="E123" s="44" t="s">
        <v>7</v>
      </c>
      <c r="F123" s="44" t="s">
        <v>8</v>
      </c>
      <c r="G123" s="45">
        <f>VLOOKUP($D123,CLASS!$D$2:$W$405,13,FALSE)</f>
        <v>0</v>
      </c>
      <c r="H123" s="45">
        <f>VLOOKUP($D123,CLASS!$D$2:$W$405,4,FALSE)</f>
        <v>0</v>
      </c>
      <c r="I123" s="45">
        <f t="shared" si="1"/>
        <v>0</v>
      </c>
      <c r="J123" s="45"/>
    </row>
    <row r="124" spans="1:10" x14ac:dyDescent="0.25">
      <c r="A124" s="47" t="s">
        <v>49</v>
      </c>
      <c r="B124" s="46" t="s">
        <v>149</v>
      </c>
      <c r="C124" s="44" t="s">
        <v>150</v>
      </c>
      <c r="D124" s="44">
        <v>116165</v>
      </c>
      <c r="E124" s="44" t="s">
        <v>7</v>
      </c>
      <c r="F124" s="44" t="s">
        <v>8</v>
      </c>
      <c r="G124" s="45">
        <f>VLOOKUP($D124,CLASS!$D$2:$W$405,13,FALSE)</f>
        <v>0</v>
      </c>
      <c r="H124" s="45">
        <f>VLOOKUP($D124,CLASS!$D$2:$W$405,4,FALSE)</f>
        <v>0</v>
      </c>
      <c r="I124" s="45">
        <f t="shared" si="1"/>
        <v>0</v>
      </c>
      <c r="J124" s="46"/>
    </row>
    <row r="125" spans="1:10" x14ac:dyDescent="0.25">
      <c r="A125" s="47" t="s">
        <v>49</v>
      </c>
      <c r="B125" s="46" t="s">
        <v>143</v>
      </c>
      <c r="C125" s="44" t="s">
        <v>155</v>
      </c>
      <c r="D125" s="44">
        <v>126536</v>
      </c>
      <c r="E125" s="44" t="s">
        <v>7</v>
      </c>
      <c r="F125" s="44" t="s">
        <v>8</v>
      </c>
      <c r="G125" s="45">
        <f>VLOOKUP($D125,CLASS!$D$2:$W$405,13,FALSE)</f>
        <v>0</v>
      </c>
      <c r="H125" s="45">
        <f>VLOOKUP($D125,CLASS!$D$2:$W$405,4,FALSE)</f>
        <v>0</v>
      </c>
      <c r="I125" s="45">
        <f t="shared" si="1"/>
        <v>0</v>
      </c>
    </row>
    <row r="126" spans="1:10" x14ac:dyDescent="0.25">
      <c r="A126" s="47" t="s">
        <v>49</v>
      </c>
      <c r="B126" s="45" t="s">
        <v>79</v>
      </c>
      <c r="C126" s="44" t="s">
        <v>406</v>
      </c>
      <c r="D126" s="44">
        <v>135962</v>
      </c>
      <c r="E126" s="44" t="s">
        <v>39</v>
      </c>
      <c r="F126" s="44" t="s">
        <v>8</v>
      </c>
      <c r="G126" s="45">
        <f>VLOOKUP($D126,CLASS!$D$2:$W$405,13,FALSE)</f>
        <v>0</v>
      </c>
      <c r="H126" s="45">
        <f>VLOOKUP($D126,CLASS!$D$2:$W$405,4,FALSE)</f>
        <v>0</v>
      </c>
      <c r="I126" s="45">
        <f t="shared" si="1"/>
        <v>0</v>
      </c>
      <c r="J126" s="45"/>
    </row>
    <row r="127" spans="1:10" x14ac:dyDescent="0.25">
      <c r="A127" s="47" t="s">
        <v>49</v>
      </c>
      <c r="B127" s="45" t="s">
        <v>169</v>
      </c>
      <c r="C127" s="44" t="s">
        <v>414</v>
      </c>
      <c r="D127" s="44">
        <v>112272</v>
      </c>
      <c r="E127" s="44" t="s">
        <v>12</v>
      </c>
      <c r="F127" s="44" t="s">
        <v>8</v>
      </c>
      <c r="G127" s="45">
        <f>VLOOKUP($D127,CLASS!$D$2:$W$405,13,FALSE)</f>
        <v>0</v>
      </c>
      <c r="H127" s="45">
        <f>VLOOKUP($D127,CLASS!$D$2:$W$405,4,FALSE)</f>
        <v>10</v>
      </c>
      <c r="I127" s="45">
        <f t="shared" si="1"/>
        <v>0</v>
      </c>
      <c r="J127" s="45"/>
    </row>
    <row r="128" spans="1:10" x14ac:dyDescent="0.25">
      <c r="A128" s="47" t="s">
        <v>10</v>
      </c>
      <c r="B128" s="46" t="s">
        <v>99</v>
      </c>
      <c r="C128" s="44" t="s">
        <v>166</v>
      </c>
      <c r="D128" s="44">
        <v>7777</v>
      </c>
      <c r="E128" s="44" t="s">
        <v>11</v>
      </c>
      <c r="F128" s="44" t="s">
        <v>8</v>
      </c>
      <c r="G128" s="45">
        <f>VLOOKUP($D128,CLASS!$D$2:$W$405,13,FALSE)</f>
        <v>81</v>
      </c>
      <c r="H128" s="45">
        <f>VLOOKUP($D128,CLASS!$D$2:$W$405,4,FALSE)</f>
        <v>5</v>
      </c>
      <c r="I128" s="45">
        <f t="shared" si="1"/>
        <v>86</v>
      </c>
      <c r="J128" s="46"/>
    </row>
    <row r="129" spans="1:41" x14ac:dyDescent="0.25">
      <c r="A129" s="47" t="s">
        <v>10</v>
      </c>
      <c r="B129" s="46" t="s">
        <v>143</v>
      </c>
      <c r="C129" s="44" t="s">
        <v>165</v>
      </c>
      <c r="D129" s="44">
        <v>133095</v>
      </c>
      <c r="E129" s="44" t="s">
        <v>11</v>
      </c>
      <c r="F129" s="44" t="s">
        <v>8</v>
      </c>
      <c r="G129" s="45">
        <f>VLOOKUP($D129,CLASS!$D$2:$W$405,13,FALSE)</f>
        <v>77</v>
      </c>
      <c r="H129" s="45">
        <f>VLOOKUP($D129,CLASS!$D$2:$W$405,4,FALSE)</f>
        <v>5</v>
      </c>
      <c r="I129" s="45">
        <f t="shared" si="1"/>
        <v>82</v>
      </c>
      <c r="R129" s="45"/>
      <c r="S129" s="45"/>
      <c r="T129" s="45"/>
      <c r="U129" s="45"/>
      <c r="V129" s="45"/>
      <c r="W129" s="45"/>
      <c r="X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</row>
    <row r="130" spans="1:41" x14ac:dyDescent="0.25">
      <c r="A130" s="47" t="s">
        <v>10</v>
      </c>
      <c r="B130" s="46" t="s">
        <v>180</v>
      </c>
      <c r="C130" s="44" t="s">
        <v>181</v>
      </c>
      <c r="D130" s="44">
        <v>127262</v>
      </c>
      <c r="E130" s="44" t="s">
        <v>11</v>
      </c>
      <c r="F130" s="44" t="s">
        <v>8</v>
      </c>
      <c r="G130" s="45">
        <f>VLOOKUP($D130,CLASS!$D$2:$W$405,13,FALSE)</f>
        <v>77</v>
      </c>
      <c r="H130" s="45">
        <f>VLOOKUP($D130,CLASS!$D$2:$W$405,4,FALSE)</f>
        <v>5</v>
      </c>
      <c r="I130" s="45">
        <f t="shared" ref="I130:I193" si="2">IF(IF(G130,G130+H130,0)&lt;=100,IF(G130,G130+H130,0),100)</f>
        <v>82</v>
      </c>
      <c r="R130" s="12"/>
      <c r="S130" s="12"/>
      <c r="T130" s="12"/>
      <c r="U130" s="12"/>
      <c r="V130" s="12"/>
      <c r="W130" s="12"/>
      <c r="X130" s="12"/>
      <c r="AA130" s="12"/>
      <c r="AB130" s="8"/>
      <c r="AC130" s="8"/>
      <c r="AD130" s="14"/>
      <c r="AE130" s="26"/>
      <c r="AF130" s="8"/>
      <c r="AG130" s="8"/>
      <c r="AH130" s="8"/>
      <c r="AI130" s="8"/>
      <c r="AJ130" s="8"/>
      <c r="AK130" s="8"/>
      <c r="AL130" s="8"/>
      <c r="AM130" s="8"/>
      <c r="AN130" s="14"/>
      <c r="AO130" s="8"/>
    </row>
    <row r="131" spans="1:41" x14ac:dyDescent="0.25">
      <c r="A131" s="47" t="s">
        <v>10</v>
      </c>
      <c r="B131" s="46" t="s">
        <v>361</v>
      </c>
      <c r="C131" s="44" t="s">
        <v>362</v>
      </c>
      <c r="D131" s="44">
        <v>129508</v>
      </c>
      <c r="E131" s="44" t="s">
        <v>13</v>
      </c>
      <c r="F131" s="44" t="s">
        <v>36</v>
      </c>
      <c r="G131" s="45">
        <f>VLOOKUP($D131,CLASS!$D$2:$W$405,13,FALSE)</f>
        <v>65</v>
      </c>
      <c r="H131" s="45">
        <f>VLOOKUP($D131,CLASS!$D$2:$W$405,4,FALSE)</f>
        <v>15</v>
      </c>
      <c r="I131" s="45">
        <f t="shared" si="2"/>
        <v>80</v>
      </c>
    </row>
    <row r="132" spans="1:41" x14ac:dyDescent="0.25">
      <c r="A132" s="47" t="s">
        <v>10</v>
      </c>
      <c r="B132" s="46" t="s">
        <v>245</v>
      </c>
      <c r="C132" s="44" t="s">
        <v>246</v>
      </c>
      <c r="D132" s="44">
        <v>105930</v>
      </c>
      <c r="E132" s="44" t="s">
        <v>12</v>
      </c>
      <c r="F132" s="44" t="s">
        <v>8</v>
      </c>
      <c r="G132" s="45">
        <f>VLOOKUP($D132,CLASS!$D$2:$W$405,13,FALSE)</f>
        <v>70</v>
      </c>
      <c r="H132" s="45">
        <f>VLOOKUP($D132,CLASS!$D$2:$W$405,4,FALSE)</f>
        <v>10</v>
      </c>
      <c r="I132" s="45">
        <f t="shared" si="2"/>
        <v>80</v>
      </c>
    </row>
    <row r="133" spans="1:41" x14ac:dyDescent="0.25">
      <c r="A133" s="47" t="s">
        <v>10</v>
      </c>
      <c r="B133" s="46" t="s">
        <v>69</v>
      </c>
      <c r="C133" s="44" t="s">
        <v>133</v>
      </c>
      <c r="D133" s="44">
        <v>124600</v>
      </c>
      <c r="E133" s="44" t="s">
        <v>13</v>
      </c>
      <c r="F133" s="44" t="s">
        <v>8</v>
      </c>
      <c r="G133" s="45">
        <f>VLOOKUP($D133,CLASS!$D$2:$W$405,13,FALSE)</f>
        <v>61</v>
      </c>
      <c r="H133" s="45">
        <f>VLOOKUP($D133,CLASS!$D$2:$W$405,4,FALSE)</f>
        <v>15</v>
      </c>
      <c r="I133" s="45">
        <f t="shared" si="2"/>
        <v>76</v>
      </c>
    </row>
    <row r="134" spans="1:41" x14ac:dyDescent="0.25">
      <c r="A134" s="47" t="s">
        <v>10</v>
      </c>
      <c r="B134" s="46" t="s">
        <v>371</v>
      </c>
      <c r="C134" s="44" t="s">
        <v>372</v>
      </c>
      <c r="D134" s="44">
        <v>134855</v>
      </c>
      <c r="E134" s="44" t="s">
        <v>13</v>
      </c>
      <c r="F134" s="44" t="s">
        <v>36</v>
      </c>
      <c r="G134" s="45">
        <f>VLOOKUP($D134,CLASS!$D$2:$W$405,13,FALSE)</f>
        <v>61</v>
      </c>
      <c r="H134" s="45">
        <f>VLOOKUP($D134,CLASS!$D$2:$W$405,4,FALSE)</f>
        <v>15</v>
      </c>
      <c r="I134" s="45">
        <f t="shared" si="2"/>
        <v>76</v>
      </c>
    </row>
    <row r="135" spans="1:41" ht="15.75" thickBot="1" x14ac:dyDescent="0.3">
      <c r="A135" s="47" t="s">
        <v>10</v>
      </c>
      <c r="B135" s="46" t="s">
        <v>99</v>
      </c>
      <c r="C135" s="44" t="s">
        <v>265</v>
      </c>
      <c r="D135" s="44">
        <v>119137</v>
      </c>
      <c r="E135" s="44" t="s">
        <v>12</v>
      </c>
      <c r="F135" s="44" t="s">
        <v>8</v>
      </c>
      <c r="G135" s="45">
        <f>VLOOKUP($D135,CLASS!$D$2:$W$405,13,FALSE)</f>
        <v>66</v>
      </c>
      <c r="H135" s="45">
        <f>VLOOKUP($D135,CLASS!$D$2:$W$405,4,FALSE)</f>
        <v>10</v>
      </c>
      <c r="I135" s="45">
        <f t="shared" si="2"/>
        <v>76</v>
      </c>
    </row>
    <row r="136" spans="1:41" ht="15.75" thickBot="1" x14ac:dyDescent="0.3">
      <c r="A136" s="47" t="s">
        <v>10</v>
      </c>
      <c r="B136" s="46" t="s">
        <v>61</v>
      </c>
      <c r="C136" s="44" t="s">
        <v>165</v>
      </c>
      <c r="D136" s="44">
        <v>100740</v>
      </c>
      <c r="E136" s="44" t="s">
        <v>13</v>
      </c>
      <c r="F136" s="44" t="s">
        <v>35</v>
      </c>
      <c r="G136" s="45">
        <f>VLOOKUP($D136,CLASS!$D$2:$W$405,13,FALSE)</f>
        <v>60</v>
      </c>
      <c r="H136" s="45">
        <f>VLOOKUP($D136,CLASS!$D$2:$W$405,4,FALSE)</f>
        <v>15</v>
      </c>
      <c r="I136" s="45">
        <f t="shared" si="2"/>
        <v>75</v>
      </c>
      <c r="J136" s="48">
        <v>713</v>
      </c>
    </row>
    <row r="137" spans="1:41" x14ac:dyDescent="0.25">
      <c r="A137" s="47" t="s">
        <v>10</v>
      </c>
      <c r="B137" s="46" t="s">
        <v>110</v>
      </c>
      <c r="C137" s="44" t="s">
        <v>333</v>
      </c>
      <c r="D137" s="44">
        <v>135349</v>
      </c>
      <c r="E137" s="44" t="s">
        <v>13</v>
      </c>
      <c r="F137" s="44" t="s">
        <v>8</v>
      </c>
      <c r="G137" s="45">
        <f>VLOOKUP($D137,CLASS!$D$2:$W$405,13,FALSE)</f>
        <v>0</v>
      </c>
      <c r="H137" s="45">
        <f>VLOOKUP($D137,CLASS!$D$2:$W$405,4,FALSE)</f>
        <v>15</v>
      </c>
      <c r="I137" s="45">
        <f t="shared" si="2"/>
        <v>0</v>
      </c>
      <c r="J137" s="45"/>
    </row>
    <row r="138" spans="1:41" x14ac:dyDescent="0.25">
      <c r="A138" s="47" t="s">
        <v>10</v>
      </c>
      <c r="B138" s="46" t="s">
        <v>151</v>
      </c>
      <c r="C138" s="44" t="s">
        <v>334</v>
      </c>
      <c r="D138" s="44">
        <v>134324</v>
      </c>
      <c r="E138" s="44" t="s">
        <v>13</v>
      </c>
      <c r="F138" s="44" t="s">
        <v>8</v>
      </c>
      <c r="G138" s="45">
        <f>VLOOKUP($D138,CLASS!$D$2:$W$405,13,FALSE)</f>
        <v>0</v>
      </c>
      <c r="H138" s="45">
        <f>VLOOKUP($D138,CLASS!$D$2:$W$405,4,FALSE)</f>
        <v>15</v>
      </c>
      <c r="I138" s="45">
        <f t="shared" si="2"/>
        <v>0</v>
      </c>
      <c r="J138" s="45"/>
    </row>
    <row r="139" spans="1:41" x14ac:dyDescent="0.25">
      <c r="A139" s="47" t="s">
        <v>10</v>
      </c>
      <c r="B139" s="46" t="s">
        <v>171</v>
      </c>
      <c r="C139" s="44" t="s">
        <v>356</v>
      </c>
      <c r="D139" s="44">
        <v>3042</v>
      </c>
      <c r="E139" s="44" t="s">
        <v>13</v>
      </c>
      <c r="F139" s="44" t="s">
        <v>35</v>
      </c>
      <c r="G139" s="45">
        <f>VLOOKUP($D139,CLASS!$D$2:$W$405,13,FALSE)</f>
        <v>0</v>
      </c>
      <c r="H139" s="45">
        <f>VLOOKUP($D139,CLASS!$D$2:$W$405,4,FALSE)</f>
        <v>15</v>
      </c>
      <c r="I139" s="45">
        <f t="shared" si="2"/>
        <v>0</v>
      </c>
    </row>
    <row r="140" spans="1:41" x14ac:dyDescent="0.25">
      <c r="A140" s="47" t="s">
        <v>10</v>
      </c>
      <c r="B140" s="46" t="s">
        <v>134</v>
      </c>
      <c r="C140" s="44" t="s">
        <v>366</v>
      </c>
      <c r="D140" s="44">
        <v>134827</v>
      </c>
      <c r="E140" s="44" t="s">
        <v>13</v>
      </c>
      <c r="F140" s="44" t="s">
        <v>8</v>
      </c>
      <c r="G140" s="45">
        <f>VLOOKUP($D140,CLASS!$D$2:$W$405,13,FALSE)</f>
        <v>0</v>
      </c>
      <c r="H140" s="45">
        <f>VLOOKUP($D140,CLASS!$D$2:$W$405,4,FALSE)</f>
        <v>15</v>
      </c>
      <c r="I140" s="45">
        <f t="shared" si="2"/>
        <v>0</v>
      </c>
      <c r="R140" s="45"/>
      <c r="S140" s="45"/>
      <c r="T140" s="45"/>
      <c r="U140" s="45"/>
      <c r="V140" s="45"/>
      <c r="W140" s="45"/>
      <c r="X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</row>
    <row r="141" spans="1:41" x14ac:dyDescent="0.25">
      <c r="A141" s="47" t="s">
        <v>10</v>
      </c>
      <c r="B141" s="46" t="s">
        <v>378</v>
      </c>
      <c r="C141" s="44" t="s">
        <v>379</v>
      </c>
      <c r="D141" s="44">
        <v>135148</v>
      </c>
      <c r="E141" s="44" t="s">
        <v>13</v>
      </c>
      <c r="F141" s="44" t="s">
        <v>41</v>
      </c>
      <c r="G141" s="45">
        <f>VLOOKUP($D141,CLASS!$D$2:$W$405,13,FALSE)</f>
        <v>0</v>
      </c>
      <c r="H141" s="45">
        <f>VLOOKUP($D141,CLASS!$D$2:$W$405,4,FALSE)</f>
        <v>15</v>
      </c>
      <c r="I141" s="45">
        <f t="shared" si="2"/>
        <v>0</v>
      </c>
      <c r="L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</row>
    <row r="142" spans="1:41" x14ac:dyDescent="0.25">
      <c r="A142" s="47" t="s">
        <v>10</v>
      </c>
      <c r="B142" s="46" t="s">
        <v>299</v>
      </c>
      <c r="C142" s="44" t="s">
        <v>187</v>
      </c>
      <c r="D142" s="44">
        <v>127073</v>
      </c>
      <c r="E142" s="44" t="s">
        <v>13</v>
      </c>
      <c r="F142" s="44" t="s">
        <v>35</v>
      </c>
      <c r="G142" s="45">
        <f>VLOOKUP($D142,CLASS!$D$2:$W$405,13,FALSE)</f>
        <v>0</v>
      </c>
      <c r="H142" s="45">
        <f>VLOOKUP($D142,CLASS!$D$2:$W$405,4,FALSE)</f>
        <v>15</v>
      </c>
      <c r="I142" s="45">
        <f t="shared" si="2"/>
        <v>0</v>
      </c>
      <c r="J142" s="45"/>
      <c r="L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</row>
    <row r="143" spans="1:41" x14ac:dyDescent="0.25">
      <c r="A143" s="47" t="s">
        <v>10</v>
      </c>
      <c r="B143" s="46" t="s">
        <v>387</v>
      </c>
      <c r="C143" s="44" t="s">
        <v>220</v>
      </c>
      <c r="D143" s="44">
        <v>134494</v>
      </c>
      <c r="E143" s="44" t="s">
        <v>13</v>
      </c>
      <c r="F143" s="44" t="s">
        <v>35</v>
      </c>
      <c r="G143" s="45">
        <f>VLOOKUP($D143,CLASS!$D$2:$W$405,13,FALSE)</f>
        <v>0</v>
      </c>
      <c r="H143" s="45">
        <f>VLOOKUP($D143,CLASS!$D$2:$W$405,4,FALSE)</f>
        <v>15</v>
      </c>
      <c r="I143" s="45">
        <f t="shared" si="2"/>
        <v>0</v>
      </c>
      <c r="J143" s="46"/>
      <c r="L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</row>
    <row r="144" spans="1:41" x14ac:dyDescent="0.25">
      <c r="A144" s="47" t="s">
        <v>10</v>
      </c>
      <c r="B144" s="46" t="s">
        <v>38</v>
      </c>
      <c r="C144" s="44" t="s">
        <v>397</v>
      </c>
      <c r="D144" s="44">
        <v>128593</v>
      </c>
      <c r="E144" s="44" t="s">
        <v>13</v>
      </c>
      <c r="F144" s="44" t="s">
        <v>8</v>
      </c>
      <c r="G144" s="45">
        <f>VLOOKUP($D144,CLASS!$D$2:$W$405,13,FALSE)</f>
        <v>0</v>
      </c>
      <c r="H144" s="45">
        <f>VLOOKUP($D144,CLASS!$D$2:$W$405,4,FALSE)</f>
        <v>15</v>
      </c>
      <c r="I144" s="45">
        <f t="shared" si="2"/>
        <v>0</v>
      </c>
      <c r="L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</row>
    <row r="145" spans="1:41" x14ac:dyDescent="0.25">
      <c r="A145" s="47" t="s">
        <v>10</v>
      </c>
      <c r="B145" s="46" t="s">
        <v>67</v>
      </c>
      <c r="C145" s="44" t="s">
        <v>257</v>
      </c>
      <c r="D145" s="44">
        <v>129598</v>
      </c>
      <c r="E145" s="44" t="s">
        <v>12</v>
      </c>
      <c r="F145" s="44" t="s">
        <v>8</v>
      </c>
      <c r="G145" s="45">
        <f>VLOOKUP($D145,CLASS!$D$2:$W$405,13,FALSE)</f>
        <v>0</v>
      </c>
      <c r="H145" s="45">
        <f>VLOOKUP($D145,CLASS!$D$2:$W$405,4,FALSE)</f>
        <v>10</v>
      </c>
      <c r="I145" s="45">
        <f t="shared" si="2"/>
        <v>0</v>
      </c>
      <c r="L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</row>
    <row r="146" spans="1:41" x14ac:dyDescent="0.25">
      <c r="A146" s="47" t="s">
        <v>10</v>
      </c>
      <c r="B146" s="46" t="s">
        <v>272</v>
      </c>
      <c r="C146" s="44" t="s">
        <v>273</v>
      </c>
      <c r="D146" s="44">
        <v>129597</v>
      </c>
      <c r="E146" s="44" t="s">
        <v>12</v>
      </c>
      <c r="F146" s="44" t="s">
        <v>8</v>
      </c>
      <c r="G146" s="45">
        <f>VLOOKUP($D146,CLASS!$D$2:$W$405,13,FALSE)</f>
        <v>0</v>
      </c>
      <c r="H146" s="45">
        <f>VLOOKUP($D146,CLASS!$D$2:$W$405,4,FALSE)</f>
        <v>10</v>
      </c>
      <c r="I146" s="45">
        <f t="shared" si="2"/>
        <v>0</v>
      </c>
      <c r="L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</row>
    <row r="147" spans="1:41" x14ac:dyDescent="0.25">
      <c r="A147" s="47" t="s">
        <v>10</v>
      </c>
      <c r="B147" s="46" t="s">
        <v>183</v>
      </c>
      <c r="C147" s="44" t="s">
        <v>202</v>
      </c>
      <c r="D147" s="44">
        <v>129796</v>
      </c>
      <c r="E147" s="44" t="s">
        <v>12</v>
      </c>
      <c r="F147" s="44" t="s">
        <v>8</v>
      </c>
      <c r="G147" s="45">
        <f>VLOOKUP($D147,CLASS!$D$2:$W$405,13,FALSE)</f>
        <v>0</v>
      </c>
      <c r="H147" s="45">
        <f>VLOOKUP($D147,CLASS!$D$2:$W$405,4,FALSE)</f>
        <v>10</v>
      </c>
      <c r="I147" s="45">
        <f t="shared" si="2"/>
        <v>0</v>
      </c>
      <c r="L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</row>
    <row r="148" spans="1:41" x14ac:dyDescent="0.25">
      <c r="A148" s="47" t="s">
        <v>10</v>
      </c>
      <c r="B148" s="46" t="s">
        <v>38</v>
      </c>
      <c r="C148" s="44" t="s">
        <v>279</v>
      </c>
      <c r="D148" s="44">
        <v>131248</v>
      </c>
      <c r="E148" s="44" t="s">
        <v>12</v>
      </c>
      <c r="F148" s="44" t="s">
        <v>8</v>
      </c>
      <c r="G148" s="45">
        <f>VLOOKUP($D148,CLASS!$D$2:$W$405,13,FALSE)</f>
        <v>0</v>
      </c>
      <c r="H148" s="45">
        <f>VLOOKUP($D148,CLASS!$D$2:$W$405,4,FALSE)</f>
        <v>10</v>
      </c>
      <c r="I148" s="45">
        <f t="shared" si="2"/>
        <v>0</v>
      </c>
      <c r="L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</row>
    <row r="149" spans="1:41" x14ac:dyDescent="0.25">
      <c r="A149" s="47" t="s">
        <v>10</v>
      </c>
      <c r="B149" s="46" t="s">
        <v>299</v>
      </c>
      <c r="C149" s="44" t="s">
        <v>300</v>
      </c>
      <c r="D149" s="44">
        <v>129998</v>
      </c>
      <c r="E149" s="44" t="s">
        <v>12</v>
      </c>
      <c r="F149" s="44" t="s">
        <v>8</v>
      </c>
      <c r="G149" s="45">
        <f>VLOOKUP($D149,CLASS!$D$2:$W$405,13,FALSE)</f>
        <v>0</v>
      </c>
      <c r="H149" s="45">
        <f>VLOOKUP($D149,CLASS!$D$2:$W$405,4,FALSE)</f>
        <v>10</v>
      </c>
      <c r="I149" s="45">
        <f t="shared" si="2"/>
        <v>0</v>
      </c>
      <c r="J149" s="45"/>
      <c r="L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</row>
    <row r="150" spans="1:41" x14ac:dyDescent="0.25">
      <c r="A150" s="47" t="s">
        <v>10</v>
      </c>
      <c r="B150" s="46" t="s">
        <v>308</v>
      </c>
      <c r="C150" s="44" t="s">
        <v>309</v>
      </c>
      <c r="D150" s="44">
        <v>124063</v>
      </c>
      <c r="E150" s="44" t="s">
        <v>12</v>
      </c>
      <c r="F150" s="44" t="s">
        <v>8</v>
      </c>
      <c r="G150" s="45">
        <f>VLOOKUP($D150,CLASS!$D$2:$W$405,13,FALSE)</f>
        <v>0</v>
      </c>
      <c r="H150" s="45">
        <f>VLOOKUP($D150,CLASS!$D$2:$W$405,4,FALSE)</f>
        <v>10</v>
      </c>
      <c r="I150" s="45">
        <f t="shared" si="2"/>
        <v>0</v>
      </c>
      <c r="J150" s="45"/>
      <c r="L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</row>
    <row r="151" spans="1:41" s="45" customFormat="1" x14ac:dyDescent="0.25">
      <c r="A151" s="47" t="s">
        <v>10</v>
      </c>
      <c r="B151" s="46" t="s">
        <v>167</v>
      </c>
      <c r="C151" s="44" t="s">
        <v>168</v>
      </c>
      <c r="D151" s="44">
        <v>130298</v>
      </c>
      <c r="E151" s="44" t="s">
        <v>11</v>
      </c>
      <c r="F151" s="44" t="s">
        <v>8</v>
      </c>
      <c r="G151" s="45">
        <f>VLOOKUP($D151,CLASS!$D$2:$W$405,13,FALSE)</f>
        <v>0</v>
      </c>
      <c r="H151" s="45">
        <f>VLOOKUP($D151,CLASS!$D$2:$W$405,4,FALSE)</f>
        <v>5</v>
      </c>
      <c r="I151" s="45">
        <f t="shared" si="2"/>
        <v>0</v>
      </c>
    </row>
    <row r="152" spans="1:41" x14ac:dyDescent="0.25">
      <c r="A152" s="47" t="s">
        <v>10</v>
      </c>
      <c r="B152" s="46" t="s">
        <v>63</v>
      </c>
      <c r="C152" s="44" t="s">
        <v>177</v>
      </c>
      <c r="D152" s="44">
        <v>61</v>
      </c>
      <c r="E152" s="44" t="s">
        <v>11</v>
      </c>
      <c r="F152" s="44" t="s">
        <v>8</v>
      </c>
      <c r="G152" s="45">
        <f>VLOOKUP($D152,CLASS!$D$2:$W$405,13,FALSE)</f>
        <v>0</v>
      </c>
      <c r="H152" s="45">
        <f>VLOOKUP($D152,CLASS!$D$2:$W$405,4,FALSE)</f>
        <v>5</v>
      </c>
      <c r="I152" s="45">
        <f t="shared" si="2"/>
        <v>0</v>
      </c>
      <c r="L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</row>
    <row r="153" spans="1:41" x14ac:dyDescent="0.25">
      <c r="A153" s="47" t="s">
        <v>10</v>
      </c>
      <c r="B153" s="46" t="s">
        <v>175</v>
      </c>
      <c r="C153" s="44" t="s">
        <v>187</v>
      </c>
      <c r="D153" s="44">
        <v>124977</v>
      </c>
      <c r="E153" s="44" t="s">
        <v>11</v>
      </c>
      <c r="F153" s="44" t="s">
        <v>8</v>
      </c>
      <c r="G153" s="45">
        <f>VLOOKUP($D153,CLASS!$D$2:$W$405,13,FALSE)</f>
        <v>0</v>
      </c>
      <c r="H153" s="45">
        <f>VLOOKUP($D153,CLASS!$D$2:$W$405,4,FALSE)</f>
        <v>5</v>
      </c>
      <c r="I153" s="45">
        <f t="shared" si="2"/>
        <v>0</v>
      </c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47" t="s">
        <v>10</v>
      </c>
      <c r="B154" s="46" t="s">
        <v>219</v>
      </c>
      <c r="C154" s="44" t="s">
        <v>70</v>
      </c>
      <c r="D154" s="44">
        <v>1436</v>
      </c>
      <c r="E154" s="44" t="s">
        <v>11</v>
      </c>
      <c r="F154" s="44" t="s">
        <v>36</v>
      </c>
      <c r="G154" s="45">
        <f>VLOOKUP($D154,CLASS!$D$2:$W$405,13,FALSE)</f>
        <v>0</v>
      </c>
      <c r="H154" s="45">
        <f>VLOOKUP($D154,CLASS!$D$2:$W$405,4,FALSE)</f>
        <v>5</v>
      </c>
      <c r="I154" s="45">
        <f t="shared" si="2"/>
        <v>0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47" t="s">
        <v>10</v>
      </c>
      <c r="B155" s="46" t="s">
        <v>229</v>
      </c>
      <c r="C155" s="44" t="s">
        <v>230</v>
      </c>
      <c r="D155" s="44">
        <v>119703</v>
      </c>
      <c r="E155" s="44" t="s">
        <v>11</v>
      </c>
      <c r="F155" s="44" t="s">
        <v>8</v>
      </c>
      <c r="G155" s="45">
        <f>VLOOKUP($D155,CLASS!$D$2:$W$405,13,FALSE)</f>
        <v>0</v>
      </c>
      <c r="H155" s="45">
        <f>VLOOKUP($D155,CLASS!$D$2:$W$405,4,FALSE)</f>
        <v>5</v>
      </c>
      <c r="I155" s="45">
        <f t="shared" si="2"/>
        <v>0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47" t="s">
        <v>10</v>
      </c>
      <c r="B156" s="46" t="s">
        <v>61</v>
      </c>
      <c r="C156" s="44" t="s">
        <v>62</v>
      </c>
      <c r="D156" s="44">
        <v>128828</v>
      </c>
      <c r="E156" s="44" t="s">
        <v>23</v>
      </c>
      <c r="F156" s="44" t="s">
        <v>8</v>
      </c>
      <c r="G156" s="45">
        <f>VLOOKUP($D156,CLASS!$D$2:$W$405,13,FALSE)</f>
        <v>0</v>
      </c>
      <c r="H156" s="45">
        <f>VLOOKUP($D156,CLASS!$D$2:$W$405,4,FALSE)</f>
        <v>0</v>
      </c>
      <c r="I156" s="45">
        <f t="shared" si="2"/>
        <v>0</v>
      </c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47" t="s">
        <v>10</v>
      </c>
      <c r="B157" s="46" t="s">
        <v>69</v>
      </c>
      <c r="C157" s="44" t="s">
        <v>70</v>
      </c>
      <c r="D157" s="44">
        <v>187</v>
      </c>
      <c r="E157" s="44" t="s">
        <v>23</v>
      </c>
      <c r="F157" s="44" t="s">
        <v>8</v>
      </c>
      <c r="G157" s="45">
        <f>VLOOKUP($D157,CLASS!$D$2:$W$405,13,FALSE)</f>
        <v>0</v>
      </c>
      <c r="H157" s="45">
        <f>VLOOKUP($D157,CLASS!$D$2:$W$405,4,FALSE)</f>
        <v>0</v>
      </c>
      <c r="I157" s="45">
        <f t="shared" si="2"/>
        <v>0</v>
      </c>
      <c r="J157" s="45"/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47" t="s">
        <v>10</v>
      </c>
      <c r="B158" s="46" t="s">
        <v>84</v>
      </c>
      <c r="C158" s="44" t="s">
        <v>85</v>
      </c>
      <c r="D158" s="44">
        <v>98171</v>
      </c>
      <c r="E158" s="44" t="s">
        <v>23</v>
      </c>
      <c r="F158" s="44" t="s">
        <v>8</v>
      </c>
      <c r="G158" s="45">
        <f>VLOOKUP($D158,CLASS!$D$2:$W$405,13,FALSE)</f>
        <v>0</v>
      </c>
      <c r="H158" s="45">
        <f>VLOOKUP($D158,CLASS!$D$2:$W$405,4,FALSE)</f>
        <v>0</v>
      </c>
      <c r="I158" s="45">
        <f t="shared" si="2"/>
        <v>0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47" t="s">
        <v>10</v>
      </c>
      <c r="B159" s="46" t="s">
        <v>107</v>
      </c>
      <c r="C159" s="44" t="s">
        <v>108</v>
      </c>
      <c r="D159" s="44">
        <v>116300</v>
      </c>
      <c r="E159" s="44" t="s">
        <v>7</v>
      </c>
      <c r="F159" s="44" t="s">
        <v>8</v>
      </c>
      <c r="G159" s="45">
        <f>VLOOKUP($D159,CLASS!$D$2:$W$405,13,FALSE)</f>
        <v>0</v>
      </c>
      <c r="H159" s="45">
        <f>VLOOKUP($D159,CLASS!$D$2:$W$405,4,FALSE)</f>
        <v>0</v>
      </c>
      <c r="I159" s="45">
        <f t="shared" si="2"/>
        <v>0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47" t="s">
        <v>10</v>
      </c>
      <c r="B160" s="46" t="s">
        <v>123</v>
      </c>
      <c r="C160" s="44" t="s">
        <v>124</v>
      </c>
      <c r="D160" s="44">
        <v>111544</v>
      </c>
      <c r="E160" s="44" t="s">
        <v>7</v>
      </c>
      <c r="F160" s="44" t="s">
        <v>8</v>
      </c>
      <c r="G160" s="45">
        <f>VLOOKUP($D160,CLASS!$D$2:$W$405,13,FALSE)</f>
        <v>0</v>
      </c>
      <c r="H160" s="45">
        <f>VLOOKUP($D160,CLASS!$D$2:$W$405,4,FALSE)</f>
        <v>0</v>
      </c>
      <c r="I160" s="45">
        <f t="shared" si="2"/>
        <v>0</v>
      </c>
      <c r="J160" s="45"/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26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47" t="s">
        <v>10</v>
      </c>
      <c r="B161" s="46" t="s">
        <v>138</v>
      </c>
      <c r="C161" s="44" t="s">
        <v>133</v>
      </c>
      <c r="D161" s="44">
        <v>128224</v>
      </c>
      <c r="E161" s="44" t="s">
        <v>7</v>
      </c>
      <c r="F161" s="44" t="s">
        <v>40</v>
      </c>
      <c r="G161" s="45">
        <f>VLOOKUP($D161,CLASS!$D$2:$W$405,13,FALSE)</f>
        <v>0</v>
      </c>
      <c r="H161" s="45">
        <f>VLOOKUP($D161,CLASS!$D$2:$W$405,4,FALSE)</f>
        <v>0</v>
      </c>
      <c r="I161" s="45">
        <f t="shared" si="2"/>
        <v>0</v>
      </c>
      <c r="J161" s="46"/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47" t="s">
        <v>10</v>
      </c>
      <c r="B162" s="46" t="s">
        <v>67</v>
      </c>
      <c r="C162" s="44" t="s">
        <v>145</v>
      </c>
      <c r="D162" s="44">
        <v>127052</v>
      </c>
      <c r="E162" s="44" t="s">
        <v>7</v>
      </c>
      <c r="F162" s="44" t="s">
        <v>40</v>
      </c>
      <c r="G162" s="45">
        <f>VLOOKUP($D162,CLASS!$D$2:$W$405,13,FALSE)</f>
        <v>0</v>
      </c>
      <c r="H162" s="45">
        <f>VLOOKUP($D162,CLASS!$D$2:$W$405,4,FALSE)</f>
        <v>0</v>
      </c>
      <c r="I162" s="45">
        <f t="shared" si="2"/>
        <v>0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47" t="s">
        <v>10</v>
      </c>
      <c r="B163" s="45" t="s">
        <v>61</v>
      </c>
      <c r="C163" s="44" t="s">
        <v>405</v>
      </c>
      <c r="D163" s="44">
        <v>91704</v>
      </c>
      <c r="E163" s="44" t="s">
        <v>23</v>
      </c>
      <c r="F163" s="44" t="s">
        <v>8</v>
      </c>
      <c r="G163" s="45">
        <f>VLOOKUP($D163,CLASS!$D$2:$W$405,13,FALSE)</f>
        <v>0</v>
      </c>
      <c r="H163" s="45">
        <f>VLOOKUP($D163,CLASS!$D$2:$W$405,4,FALSE)</f>
        <v>0</v>
      </c>
      <c r="I163" s="45">
        <f t="shared" si="2"/>
        <v>0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47" t="s">
        <v>10</v>
      </c>
      <c r="B164" s="45" t="s">
        <v>88</v>
      </c>
      <c r="C164" s="44" t="s">
        <v>422</v>
      </c>
      <c r="D164" s="44">
        <v>83496</v>
      </c>
      <c r="E164" s="44" t="s">
        <v>11</v>
      </c>
      <c r="F164" s="44" t="s">
        <v>35</v>
      </c>
      <c r="G164" s="45">
        <f>VLOOKUP($D164,CLASS!$D$2:$W$405,13,FALSE)</f>
        <v>0</v>
      </c>
      <c r="H164" s="45">
        <f>VLOOKUP($D164,CLASS!$D$2:$W$405,4,FALSE)</f>
        <v>5</v>
      </c>
      <c r="I164" s="45">
        <f t="shared" si="2"/>
        <v>0</v>
      </c>
      <c r="L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</row>
    <row r="165" spans="1:41" x14ac:dyDescent="0.25">
      <c r="A165" s="47" t="s">
        <v>10</v>
      </c>
      <c r="B165" s="45" t="s">
        <v>335</v>
      </c>
      <c r="C165" s="44" t="s">
        <v>431</v>
      </c>
      <c r="D165" s="44">
        <v>136587</v>
      </c>
      <c r="E165" s="44" t="s">
        <v>13</v>
      </c>
      <c r="F165" s="44" t="s">
        <v>8</v>
      </c>
      <c r="G165" s="45">
        <f>VLOOKUP($D165,CLASS!$D$2:$W$405,13,FALSE)</f>
        <v>0</v>
      </c>
      <c r="H165" s="45">
        <f>VLOOKUP($D165,CLASS!$D$2:$W$405,4,FALSE)</f>
        <v>15</v>
      </c>
      <c r="I165" s="45">
        <f t="shared" si="2"/>
        <v>0</v>
      </c>
      <c r="L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</row>
    <row r="166" spans="1:41" x14ac:dyDescent="0.25">
      <c r="A166" s="47" t="s">
        <v>48</v>
      </c>
      <c r="B166" s="46" t="s">
        <v>88</v>
      </c>
      <c r="C166" s="44" t="s">
        <v>89</v>
      </c>
      <c r="D166" s="44">
        <v>36413</v>
      </c>
      <c r="E166" s="44" t="s">
        <v>23</v>
      </c>
      <c r="F166" s="44" t="s">
        <v>8</v>
      </c>
      <c r="G166" s="45">
        <f>VLOOKUP($D166,CLASS!$D$2:$W$405,13,FALSE)</f>
        <v>91</v>
      </c>
      <c r="H166" s="45">
        <f>VLOOKUP($D166,CLASS!$D$2:$W$405,4,FALSE)</f>
        <v>0</v>
      </c>
      <c r="I166" s="45">
        <f t="shared" si="2"/>
        <v>91</v>
      </c>
      <c r="L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</row>
    <row r="167" spans="1:41" x14ac:dyDescent="0.25">
      <c r="A167" s="47" t="s">
        <v>48</v>
      </c>
      <c r="B167" s="44" t="s">
        <v>329</v>
      </c>
      <c r="C167" s="44" t="s">
        <v>330</v>
      </c>
      <c r="D167" s="44">
        <v>135538</v>
      </c>
      <c r="E167" s="44" t="s">
        <v>13</v>
      </c>
      <c r="F167" s="44" t="s">
        <v>8</v>
      </c>
      <c r="G167" s="45">
        <f>VLOOKUP($D167,CLASS!$D$2:$W$405,13,FALSE)</f>
        <v>74</v>
      </c>
      <c r="H167" s="45">
        <f>VLOOKUP($D167,CLASS!$D$2:$W$405,4,FALSE)</f>
        <v>15</v>
      </c>
      <c r="I167" s="45">
        <f t="shared" si="2"/>
        <v>89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47" t="s">
        <v>48</v>
      </c>
      <c r="B168" s="46" t="s">
        <v>38</v>
      </c>
      <c r="C168" s="44" t="s">
        <v>174</v>
      </c>
      <c r="D168" s="44">
        <v>129151</v>
      </c>
      <c r="E168" s="44" t="s">
        <v>11</v>
      </c>
      <c r="F168" s="44" t="s">
        <v>8</v>
      </c>
      <c r="G168" s="45">
        <f>VLOOKUP($D168,CLASS!$D$2:$W$405,13,FALSE)</f>
        <v>84</v>
      </c>
      <c r="H168" s="45">
        <f>VLOOKUP($D168,CLASS!$D$2:$W$405,4,FALSE)</f>
        <v>5</v>
      </c>
      <c r="I168" s="45">
        <f t="shared" si="2"/>
        <v>89</v>
      </c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26"/>
      <c r="AG168" s="8"/>
      <c r="AH168" s="8"/>
      <c r="AI168" s="8"/>
      <c r="AJ168" s="8"/>
      <c r="AK168" s="8"/>
      <c r="AL168" s="8"/>
      <c r="AM168" s="26"/>
      <c r="AN168" s="14"/>
      <c r="AO168" s="8"/>
    </row>
    <row r="169" spans="1:41" x14ac:dyDescent="0.25">
      <c r="A169" s="47" t="s">
        <v>48</v>
      </c>
      <c r="B169" s="45" t="s">
        <v>59</v>
      </c>
      <c r="C169" s="44" t="s">
        <v>60</v>
      </c>
      <c r="D169" s="44">
        <v>116789</v>
      </c>
      <c r="E169" s="44" t="s">
        <v>23</v>
      </c>
      <c r="F169" s="44" t="s">
        <v>8</v>
      </c>
      <c r="G169" s="45">
        <f>VLOOKUP($D169,CLASS!$D$2:$W$405,13,FALSE)</f>
        <v>88</v>
      </c>
      <c r="H169" s="45">
        <f>VLOOKUP($D169,CLASS!$D$2:$W$405,4,FALSE)</f>
        <v>0</v>
      </c>
      <c r="I169" s="45">
        <f t="shared" si="2"/>
        <v>88</v>
      </c>
      <c r="L169" s="12"/>
      <c r="O169" s="12"/>
      <c r="P169" s="12"/>
      <c r="Q169" s="12"/>
      <c r="R169" s="45"/>
      <c r="S169" s="45"/>
      <c r="T169" s="45"/>
      <c r="U169" s="45"/>
      <c r="V169" s="45"/>
      <c r="W169" s="45"/>
      <c r="X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</row>
    <row r="170" spans="1:41" x14ac:dyDescent="0.25">
      <c r="A170" s="47" t="s">
        <v>48</v>
      </c>
      <c r="B170" s="46" t="s">
        <v>260</v>
      </c>
      <c r="C170" s="44" t="s">
        <v>261</v>
      </c>
      <c r="D170" s="44">
        <v>131558</v>
      </c>
      <c r="E170" s="44" t="s">
        <v>12</v>
      </c>
      <c r="F170" s="44" t="s">
        <v>8</v>
      </c>
      <c r="G170" s="45">
        <f>VLOOKUP($D170,CLASS!$D$2:$W$405,13,FALSE)</f>
        <v>75</v>
      </c>
      <c r="H170" s="45">
        <f>VLOOKUP($D170,CLASS!$D$2:$W$405,4,FALSE)</f>
        <v>10</v>
      </c>
      <c r="I170" s="45">
        <f t="shared" si="2"/>
        <v>85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47" t="s">
        <v>48</v>
      </c>
      <c r="B171" s="45" t="s">
        <v>131</v>
      </c>
      <c r="C171" s="44" t="s">
        <v>132</v>
      </c>
      <c r="D171" s="44">
        <v>120341</v>
      </c>
      <c r="E171" s="44" t="s">
        <v>7</v>
      </c>
      <c r="F171" s="44" t="s">
        <v>8</v>
      </c>
      <c r="G171" s="45">
        <f>VLOOKUP($D171,CLASS!$D$2:$W$405,13,FALSE)</f>
        <v>83</v>
      </c>
      <c r="H171" s="45">
        <f>VLOOKUP($D171,CLASS!$D$2:$W$405,4,FALSE)</f>
        <v>0</v>
      </c>
      <c r="I171" s="45">
        <f t="shared" si="2"/>
        <v>83</v>
      </c>
      <c r="J171" s="45"/>
      <c r="L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</row>
    <row r="172" spans="1:41" x14ac:dyDescent="0.25">
      <c r="A172" s="47" t="s">
        <v>48</v>
      </c>
      <c r="B172" s="46" t="s">
        <v>243</v>
      </c>
      <c r="C172" s="44" t="s">
        <v>142</v>
      </c>
      <c r="D172" s="44">
        <v>90096</v>
      </c>
      <c r="E172" s="44" t="s">
        <v>12</v>
      </c>
      <c r="F172" s="44" t="s">
        <v>36</v>
      </c>
      <c r="G172" s="45">
        <f>VLOOKUP($D172,CLASS!$D$2:$W$405,13,FALSE)</f>
        <v>71</v>
      </c>
      <c r="H172" s="45">
        <f>VLOOKUP($D172,CLASS!$D$2:$W$405,4,FALSE)</f>
        <v>10</v>
      </c>
      <c r="I172" s="45">
        <f t="shared" si="2"/>
        <v>81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47" t="s">
        <v>48</v>
      </c>
      <c r="B173" s="45" t="s">
        <v>342</v>
      </c>
      <c r="C173" s="44" t="s">
        <v>343</v>
      </c>
      <c r="D173" s="44">
        <v>120329</v>
      </c>
      <c r="E173" s="44" t="s">
        <v>13</v>
      </c>
      <c r="F173" s="44" t="s">
        <v>36</v>
      </c>
      <c r="G173" s="45">
        <f>VLOOKUP($D173,CLASS!$D$2:$W$405,13,FALSE)</f>
        <v>64</v>
      </c>
      <c r="H173" s="45">
        <f>VLOOKUP($D173,CLASS!$D$2:$W$405,4,FALSE)</f>
        <v>15</v>
      </c>
      <c r="I173" s="45">
        <f t="shared" si="2"/>
        <v>79</v>
      </c>
      <c r="J173" s="45"/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ht="15.75" thickBot="1" x14ac:dyDescent="0.3">
      <c r="A174" s="47" t="s">
        <v>48</v>
      </c>
      <c r="B174" s="46" t="s">
        <v>191</v>
      </c>
      <c r="C174" s="44" t="s">
        <v>171</v>
      </c>
      <c r="D174" s="44">
        <v>123826</v>
      </c>
      <c r="E174" s="44" t="s">
        <v>12</v>
      </c>
      <c r="F174" s="44" t="s">
        <v>8</v>
      </c>
      <c r="G174" s="45">
        <f>VLOOKUP($D174,CLASS!$D$2:$W$405,13,FALSE)</f>
        <v>69</v>
      </c>
      <c r="H174" s="45">
        <f>VLOOKUP($D174,CLASS!$D$2:$W$405,4,FALSE)</f>
        <v>10</v>
      </c>
      <c r="I174" s="45">
        <f t="shared" si="2"/>
        <v>79</v>
      </c>
      <c r="J174" s="46"/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26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ht="15.75" thickBot="1" x14ac:dyDescent="0.3">
      <c r="A175" s="47" t="s">
        <v>48</v>
      </c>
      <c r="B175" s="46" t="s">
        <v>195</v>
      </c>
      <c r="C175" s="44" t="s">
        <v>196</v>
      </c>
      <c r="D175" s="44">
        <v>89013</v>
      </c>
      <c r="E175" s="44" t="s">
        <v>11</v>
      </c>
      <c r="F175" s="44" t="s">
        <v>8</v>
      </c>
      <c r="G175" s="45">
        <f>VLOOKUP($D175,CLASS!$D$2:$W$405,13,FALSE)</f>
        <v>73</v>
      </c>
      <c r="H175" s="45">
        <f>VLOOKUP($D175,CLASS!$D$2:$W$405,4,FALSE)</f>
        <v>5</v>
      </c>
      <c r="I175" s="45">
        <f t="shared" si="2"/>
        <v>78</v>
      </c>
      <c r="J175" s="48">
        <v>842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47" t="s">
        <v>48</v>
      </c>
      <c r="B176" s="45" t="s">
        <v>359</v>
      </c>
      <c r="C176" s="44" t="s">
        <v>360</v>
      </c>
      <c r="D176" s="44">
        <v>121289</v>
      </c>
      <c r="E176" s="44" t="s">
        <v>13</v>
      </c>
      <c r="F176" s="44" t="s">
        <v>36</v>
      </c>
      <c r="G176" s="45">
        <f>VLOOKUP($D176,CLASS!$D$2:$W$405,13,FALSE)</f>
        <v>62</v>
      </c>
      <c r="H176" s="45">
        <f>VLOOKUP($D176,CLASS!$D$2:$W$405,4,FALSE)</f>
        <v>15</v>
      </c>
      <c r="I176" s="45">
        <f t="shared" si="2"/>
        <v>77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47" t="s">
        <v>48</v>
      </c>
      <c r="B177" s="46" t="s">
        <v>38</v>
      </c>
      <c r="C177" s="44" t="s">
        <v>139</v>
      </c>
      <c r="D177" s="44">
        <v>125607</v>
      </c>
      <c r="E177" s="44" t="s">
        <v>7</v>
      </c>
      <c r="F177" s="44" t="s">
        <v>8</v>
      </c>
      <c r="G177" s="45">
        <f>VLOOKUP($D177,CLASS!$D$2:$W$405,13,FALSE)</f>
        <v>76</v>
      </c>
      <c r="H177" s="45">
        <f>VLOOKUP($D177,CLASS!$D$2:$W$405,4,FALSE)</f>
        <v>0</v>
      </c>
      <c r="I177" s="45">
        <f t="shared" si="2"/>
        <v>76</v>
      </c>
      <c r="L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</row>
    <row r="178" spans="1:41" x14ac:dyDescent="0.25">
      <c r="A178" s="47" t="s">
        <v>48</v>
      </c>
      <c r="B178" s="45" t="s">
        <v>191</v>
      </c>
      <c r="C178" s="44" t="s">
        <v>251</v>
      </c>
      <c r="D178" s="44">
        <v>48951</v>
      </c>
      <c r="E178" s="44" t="s">
        <v>12</v>
      </c>
      <c r="F178" s="44" t="s">
        <v>8</v>
      </c>
      <c r="G178" s="45">
        <f>VLOOKUP($D178,CLASS!$D$2:$W$405,13,FALSE)</f>
        <v>63</v>
      </c>
      <c r="H178" s="45">
        <f>VLOOKUP($D178,CLASS!$D$2:$W$405,4,FALSE)</f>
        <v>10</v>
      </c>
      <c r="I178" s="45">
        <f t="shared" si="2"/>
        <v>73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47" t="s">
        <v>48</v>
      </c>
      <c r="B179" s="46" t="s">
        <v>256</v>
      </c>
      <c r="C179" s="44" t="s">
        <v>196</v>
      </c>
      <c r="D179" s="44">
        <v>126098</v>
      </c>
      <c r="E179" s="44" t="s">
        <v>12</v>
      </c>
      <c r="F179" s="44" t="s">
        <v>36</v>
      </c>
      <c r="G179" s="45">
        <f>VLOOKUP($D179,CLASS!$D$2:$W$405,13,FALSE)</f>
        <v>62</v>
      </c>
      <c r="H179" s="45">
        <f>VLOOKUP($D179,CLASS!$D$2:$W$405,4,FALSE)</f>
        <v>10</v>
      </c>
      <c r="I179" s="45">
        <f t="shared" si="2"/>
        <v>72</v>
      </c>
      <c r="J179" s="45"/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47" t="s">
        <v>48</v>
      </c>
      <c r="B180" s="45" t="s">
        <v>190</v>
      </c>
      <c r="C180" s="44" t="s">
        <v>106</v>
      </c>
      <c r="D180" s="44">
        <v>128931</v>
      </c>
      <c r="E180" s="44" t="s">
        <v>11</v>
      </c>
      <c r="F180" s="44" t="s">
        <v>8</v>
      </c>
      <c r="G180" s="45">
        <f>VLOOKUP($D180,CLASS!$D$2:$W$405,13,FALSE)</f>
        <v>67</v>
      </c>
      <c r="H180" s="45">
        <f>VLOOKUP($D180,CLASS!$D$2:$W$405,4,FALSE)</f>
        <v>5</v>
      </c>
      <c r="I180" s="45">
        <f t="shared" si="2"/>
        <v>72</v>
      </c>
      <c r="J180" s="46"/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47" t="s">
        <v>48</v>
      </c>
      <c r="B181" s="46" t="s">
        <v>320</v>
      </c>
      <c r="C181" s="44" t="s">
        <v>349</v>
      </c>
      <c r="D181" s="44">
        <v>123090</v>
      </c>
      <c r="E181" s="44" t="s">
        <v>13</v>
      </c>
      <c r="F181" s="44" t="s">
        <v>43</v>
      </c>
      <c r="G181" s="45">
        <f>VLOOKUP($D181,CLASS!$D$2:$W$405,13,FALSE)</f>
        <v>56</v>
      </c>
      <c r="H181" s="45">
        <f>VLOOKUP($D181,CLASS!$D$2:$W$405,4,FALSE)</f>
        <v>15</v>
      </c>
      <c r="I181" s="45">
        <f t="shared" si="2"/>
        <v>71</v>
      </c>
      <c r="J181" s="46"/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47" t="s">
        <v>48</v>
      </c>
      <c r="B182" s="46" t="s">
        <v>90</v>
      </c>
      <c r="C182" s="44" t="s">
        <v>269</v>
      </c>
      <c r="D182" s="44">
        <v>107279</v>
      </c>
      <c r="E182" s="44" t="s">
        <v>12</v>
      </c>
      <c r="F182" s="44" t="s">
        <v>8</v>
      </c>
      <c r="G182" s="45">
        <f>VLOOKUP($D182,CLASS!$D$2:$W$405,13,FALSE)</f>
        <v>60</v>
      </c>
      <c r="H182" s="45">
        <f>VLOOKUP($D182,CLASS!$D$2:$W$405,4,FALSE)</f>
        <v>10</v>
      </c>
      <c r="I182" s="45">
        <f t="shared" si="2"/>
        <v>70</v>
      </c>
      <c r="J182" s="45"/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8"/>
      <c r="AN182" s="14"/>
      <c r="AO182" s="8"/>
    </row>
    <row r="183" spans="1:41" x14ac:dyDescent="0.25">
      <c r="A183" s="47" t="s">
        <v>48</v>
      </c>
      <c r="B183" s="45" t="s">
        <v>99</v>
      </c>
      <c r="C183" s="44" t="s">
        <v>292</v>
      </c>
      <c r="D183" s="44">
        <v>27558</v>
      </c>
      <c r="E183" s="44" t="s">
        <v>12</v>
      </c>
      <c r="F183" s="44" t="s">
        <v>35</v>
      </c>
      <c r="G183" s="45">
        <f>VLOOKUP($D183,CLASS!$D$2:$W$405,13,FALSE)</f>
        <v>57</v>
      </c>
      <c r="H183" s="45">
        <f>VLOOKUP($D183,CLASS!$D$2:$W$405,4,FALSE)</f>
        <v>10</v>
      </c>
      <c r="I183" s="45">
        <f t="shared" si="2"/>
        <v>67</v>
      </c>
      <c r="J183" s="45"/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8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47" t="s">
        <v>48</v>
      </c>
      <c r="B184" s="46" t="s">
        <v>338</v>
      </c>
      <c r="C184" s="44" t="s">
        <v>339</v>
      </c>
      <c r="D184" s="44">
        <v>129718</v>
      </c>
      <c r="E184" s="44" t="s">
        <v>13</v>
      </c>
      <c r="F184" s="44" t="s">
        <v>36</v>
      </c>
      <c r="G184" s="45">
        <f>VLOOKUP($D184,CLASS!$D$2:$W$405,13,FALSE)</f>
        <v>50</v>
      </c>
      <c r="H184" s="45">
        <f>VLOOKUP($D184,CLASS!$D$2:$W$405,4,FALSE)</f>
        <v>15</v>
      </c>
      <c r="I184" s="45">
        <f t="shared" si="2"/>
        <v>65</v>
      </c>
      <c r="J184" s="45"/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47" t="s">
        <v>48</v>
      </c>
      <c r="B185" s="46" t="s">
        <v>204</v>
      </c>
      <c r="C185" s="44" t="s">
        <v>205</v>
      </c>
      <c r="D185" s="44">
        <v>81785</v>
      </c>
      <c r="E185" s="44" t="s">
        <v>11</v>
      </c>
      <c r="F185" s="44" t="s">
        <v>35</v>
      </c>
      <c r="G185" s="45">
        <f>VLOOKUP($D185,CLASS!$D$2:$W$405,13,FALSE)</f>
        <v>55</v>
      </c>
      <c r="H185" s="45">
        <f>VLOOKUP($D185,CLASS!$D$2:$W$405,4,FALSE)</f>
        <v>5</v>
      </c>
      <c r="I185" s="45">
        <f t="shared" si="2"/>
        <v>60</v>
      </c>
      <c r="J185" s="46"/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47" t="s">
        <v>48</v>
      </c>
      <c r="B186" s="46" t="s">
        <v>347</v>
      </c>
      <c r="C186" s="44" t="s">
        <v>348</v>
      </c>
      <c r="D186" s="44">
        <v>88829</v>
      </c>
      <c r="E186" s="44" t="s">
        <v>13</v>
      </c>
      <c r="F186" s="44" t="s">
        <v>43</v>
      </c>
      <c r="G186" s="45">
        <f>VLOOKUP($D186,CLASS!$D$2:$W$405,13,FALSE)</f>
        <v>39</v>
      </c>
      <c r="H186" s="45">
        <f>VLOOKUP($D186,CLASS!$D$2:$W$405,4,FALSE)</f>
        <v>15</v>
      </c>
      <c r="I186" s="45">
        <f t="shared" si="2"/>
        <v>54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8"/>
      <c r="AG186" s="8"/>
      <c r="AH186" s="8"/>
      <c r="AI186" s="8"/>
      <c r="AJ186" s="8"/>
      <c r="AK186" s="8"/>
      <c r="AL186" s="8"/>
      <c r="AM186" s="8"/>
      <c r="AN186" s="14"/>
      <c r="AO186" s="8"/>
    </row>
    <row r="187" spans="1:41" x14ac:dyDescent="0.25">
      <c r="A187" s="47" t="s">
        <v>48</v>
      </c>
      <c r="B187" s="45" t="s">
        <v>340</v>
      </c>
      <c r="C187" s="44" t="s">
        <v>341</v>
      </c>
      <c r="D187" s="44">
        <v>133995</v>
      </c>
      <c r="E187" s="44" t="s">
        <v>13</v>
      </c>
      <c r="F187" s="44" t="s">
        <v>8</v>
      </c>
      <c r="G187" s="45">
        <f>VLOOKUP($D187,CLASS!$D$2:$W$405,13,FALSE)</f>
        <v>0</v>
      </c>
      <c r="H187" s="45">
        <f>VLOOKUP($D187,CLASS!$D$2:$W$405,4,FALSE)</f>
        <v>15</v>
      </c>
      <c r="I187" s="45">
        <f t="shared" si="2"/>
        <v>0</v>
      </c>
      <c r="J187" s="45"/>
      <c r="L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2"/>
      <c r="AB187" s="8"/>
      <c r="AC187" s="8"/>
      <c r="AD187" s="14"/>
      <c r="AE187" s="26"/>
      <c r="AF187" s="8"/>
      <c r="AG187" s="8"/>
      <c r="AH187" s="8"/>
      <c r="AI187" s="8"/>
      <c r="AJ187" s="8"/>
      <c r="AK187" s="8"/>
      <c r="AL187" s="8"/>
      <c r="AM187" s="8"/>
      <c r="AN187" s="14"/>
      <c r="AO187" s="8"/>
    </row>
    <row r="188" spans="1:41" x14ac:dyDescent="0.25">
      <c r="A188" s="47" t="s">
        <v>48</v>
      </c>
      <c r="B188" s="45" t="s">
        <v>357</v>
      </c>
      <c r="C188" s="44" t="s">
        <v>358</v>
      </c>
      <c r="D188" s="44">
        <v>129142</v>
      </c>
      <c r="E188" s="44" t="s">
        <v>13</v>
      </c>
      <c r="F188" s="44" t="s">
        <v>42</v>
      </c>
      <c r="G188" s="45">
        <f>VLOOKUP($D188,CLASS!$D$2:$W$405,13,FALSE)</f>
        <v>0</v>
      </c>
      <c r="H188" s="45">
        <f>VLOOKUP($D188,CLASS!$D$2:$W$405,4,FALSE)</f>
        <v>15</v>
      </c>
      <c r="I188" s="45">
        <f t="shared" si="2"/>
        <v>0</v>
      </c>
      <c r="J188" s="45"/>
      <c r="L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A188" s="12"/>
      <c r="AB188" s="8"/>
      <c r="AC188" s="8"/>
      <c r="AD188" s="14"/>
      <c r="AE188" s="26"/>
      <c r="AF188" s="8"/>
      <c r="AG188" s="8"/>
      <c r="AH188" s="8"/>
      <c r="AI188" s="8"/>
      <c r="AJ188" s="8"/>
      <c r="AK188" s="8"/>
      <c r="AL188" s="8"/>
      <c r="AM188" s="8"/>
      <c r="AN188" s="14"/>
      <c r="AO188" s="8"/>
    </row>
    <row r="189" spans="1:41" x14ac:dyDescent="0.25">
      <c r="A189" s="47" t="s">
        <v>48</v>
      </c>
      <c r="B189" s="45" t="s">
        <v>364</v>
      </c>
      <c r="C189" s="44" t="s">
        <v>365</v>
      </c>
      <c r="D189" s="44">
        <v>118452</v>
      </c>
      <c r="E189" s="44" t="s">
        <v>13</v>
      </c>
      <c r="F189" s="44" t="s">
        <v>43</v>
      </c>
      <c r="G189" s="45">
        <f>VLOOKUP($D189,CLASS!$D$2:$W$405,13,FALSE)</f>
        <v>0</v>
      </c>
      <c r="H189" s="45">
        <f>VLOOKUP($D189,CLASS!$D$2:$W$405,4,FALSE)</f>
        <v>15</v>
      </c>
      <c r="I189" s="45">
        <f t="shared" si="2"/>
        <v>0</v>
      </c>
      <c r="L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A189" s="12"/>
      <c r="AB189" s="8"/>
      <c r="AC189" s="8"/>
      <c r="AD189" s="14"/>
      <c r="AE189" s="8"/>
      <c r="AF189" s="8"/>
      <c r="AG189" s="8"/>
      <c r="AH189" s="8"/>
      <c r="AI189" s="8"/>
      <c r="AJ189" s="8"/>
      <c r="AK189" s="8"/>
      <c r="AL189" s="8"/>
      <c r="AM189" s="8"/>
      <c r="AN189" s="14"/>
      <c r="AO189" s="8"/>
    </row>
    <row r="190" spans="1:41" x14ac:dyDescent="0.25">
      <c r="A190" s="47" t="s">
        <v>48</v>
      </c>
      <c r="B190" s="45" t="s">
        <v>69</v>
      </c>
      <c r="C190" s="44" t="s">
        <v>201</v>
      </c>
      <c r="D190" s="44">
        <v>131658</v>
      </c>
      <c r="E190" s="44" t="s">
        <v>13</v>
      </c>
      <c r="F190" s="44" t="s">
        <v>8</v>
      </c>
      <c r="G190" s="45">
        <f>VLOOKUP($D190,CLASS!$D$2:$W$405,13,FALSE)</f>
        <v>0</v>
      </c>
      <c r="H190" s="45">
        <f>VLOOKUP($D190,CLASS!$D$2:$W$405,4,FALSE)</f>
        <v>15</v>
      </c>
      <c r="I190" s="45">
        <f t="shared" si="2"/>
        <v>0</v>
      </c>
      <c r="L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A190" s="12"/>
      <c r="AB190" s="8"/>
      <c r="AC190" s="8"/>
      <c r="AD190" s="14"/>
      <c r="AE190" s="26"/>
      <c r="AF190" s="8"/>
      <c r="AG190" s="8"/>
      <c r="AH190" s="8"/>
      <c r="AI190" s="8"/>
      <c r="AJ190" s="8"/>
      <c r="AK190" s="8"/>
      <c r="AL190" s="8"/>
      <c r="AM190" s="8"/>
      <c r="AN190" s="14"/>
      <c r="AO190" s="8"/>
    </row>
    <row r="191" spans="1:41" x14ac:dyDescent="0.25">
      <c r="A191" s="47" t="s">
        <v>48</v>
      </c>
      <c r="B191" s="46" t="s">
        <v>317</v>
      </c>
      <c r="C191" s="44" t="s">
        <v>367</v>
      </c>
      <c r="D191" s="44">
        <v>133314</v>
      </c>
      <c r="E191" s="44" t="s">
        <v>13</v>
      </c>
      <c r="F191" s="44" t="s">
        <v>8</v>
      </c>
      <c r="G191" s="45">
        <f>VLOOKUP($D191,CLASS!$D$2:$W$405,13,FALSE)</f>
        <v>0</v>
      </c>
      <c r="H191" s="45">
        <f>VLOOKUP($D191,CLASS!$D$2:$W$405,4,FALSE)</f>
        <v>15</v>
      </c>
      <c r="I191" s="45">
        <f t="shared" si="2"/>
        <v>0</v>
      </c>
      <c r="L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AA191" s="12"/>
      <c r="AB191" s="8"/>
      <c r="AC191" s="8"/>
      <c r="AD191" s="14"/>
      <c r="AE191" s="26"/>
      <c r="AF191" s="8"/>
      <c r="AG191" s="8"/>
      <c r="AH191" s="8"/>
      <c r="AI191" s="8"/>
      <c r="AJ191" s="8"/>
      <c r="AK191" s="8"/>
      <c r="AL191" s="8"/>
      <c r="AM191" s="8"/>
      <c r="AN191" s="14"/>
      <c r="AO191" s="8"/>
    </row>
    <row r="192" spans="1:41" x14ac:dyDescent="0.25">
      <c r="A192" s="47" t="s">
        <v>48</v>
      </c>
      <c r="B192" s="46" t="s">
        <v>63</v>
      </c>
      <c r="C192" s="44" t="s">
        <v>377</v>
      </c>
      <c r="D192" s="44">
        <v>133993</v>
      </c>
      <c r="E192" s="44" t="s">
        <v>13</v>
      </c>
      <c r="F192" s="44" t="s">
        <v>8</v>
      </c>
      <c r="G192" s="45">
        <f>VLOOKUP($D192,CLASS!$D$2:$W$405,13,FALSE)</f>
        <v>0</v>
      </c>
      <c r="H192" s="45">
        <f>VLOOKUP($D192,CLASS!$D$2:$W$405,4,FALSE)</f>
        <v>15</v>
      </c>
      <c r="I192" s="45">
        <f t="shared" si="2"/>
        <v>0</v>
      </c>
      <c r="L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AA192" s="12"/>
      <c r="AB192" s="8"/>
      <c r="AC192" s="8"/>
      <c r="AD192" s="14"/>
      <c r="AE192" s="26"/>
      <c r="AF192" s="8"/>
      <c r="AG192" s="8"/>
      <c r="AH192" s="8"/>
      <c r="AI192" s="8"/>
      <c r="AJ192" s="8"/>
      <c r="AK192" s="8"/>
      <c r="AL192" s="8"/>
      <c r="AM192" s="8"/>
      <c r="AN192" s="14"/>
      <c r="AO192" s="8"/>
    </row>
    <row r="193" spans="1:41" x14ac:dyDescent="0.25">
      <c r="A193" s="47" t="s">
        <v>48</v>
      </c>
      <c r="B193" s="45" t="s">
        <v>380</v>
      </c>
      <c r="C193" s="44" t="s">
        <v>106</v>
      </c>
      <c r="D193" s="44">
        <v>131803</v>
      </c>
      <c r="E193" s="44" t="s">
        <v>13</v>
      </c>
      <c r="F193" s="44" t="s">
        <v>40</v>
      </c>
      <c r="G193" s="45">
        <f>VLOOKUP($D193,CLASS!$D$2:$W$405,13,FALSE)</f>
        <v>0</v>
      </c>
      <c r="H193" s="45">
        <f>VLOOKUP($D193,CLASS!$D$2:$W$405,4,FALSE)</f>
        <v>15</v>
      </c>
      <c r="I193" s="45">
        <f t="shared" si="2"/>
        <v>0</v>
      </c>
      <c r="J193" s="45"/>
      <c r="L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AA193" s="12"/>
      <c r="AB193" s="8"/>
      <c r="AC193" s="8"/>
      <c r="AD193" s="14"/>
      <c r="AE193" s="26"/>
      <c r="AF193" s="8"/>
      <c r="AG193" s="8"/>
      <c r="AH193" s="8"/>
      <c r="AI193" s="8"/>
      <c r="AJ193" s="8"/>
      <c r="AK193" s="8"/>
      <c r="AL193" s="8"/>
      <c r="AM193" s="8"/>
      <c r="AN193" s="14"/>
      <c r="AO193" s="8"/>
    </row>
    <row r="194" spans="1:41" x14ac:dyDescent="0.25">
      <c r="A194" s="47" t="s">
        <v>48</v>
      </c>
      <c r="B194" s="46" t="s">
        <v>151</v>
      </c>
      <c r="C194" s="44" t="s">
        <v>126</v>
      </c>
      <c r="D194" s="44">
        <v>101339</v>
      </c>
      <c r="E194" s="44" t="s">
        <v>13</v>
      </c>
      <c r="F194" s="44" t="s">
        <v>8</v>
      </c>
      <c r="G194" s="45">
        <f>VLOOKUP($D194,CLASS!$D$2:$W$405,13,FALSE)</f>
        <v>0</v>
      </c>
      <c r="H194" s="45">
        <f>VLOOKUP($D194,CLASS!$D$2:$W$405,4,FALSE)</f>
        <v>15</v>
      </c>
      <c r="I194" s="45">
        <f t="shared" ref="I194:I257" si="3">IF(IF(G194,G194+H194,0)&lt;=100,IF(G194,G194+H194,0),100)</f>
        <v>0</v>
      </c>
      <c r="L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AA194" s="12"/>
      <c r="AB194" s="8"/>
      <c r="AC194" s="8"/>
      <c r="AD194" s="14"/>
      <c r="AE194" s="26"/>
      <c r="AF194" s="8"/>
      <c r="AG194" s="8"/>
      <c r="AH194" s="8"/>
      <c r="AI194" s="8"/>
      <c r="AJ194" s="8"/>
      <c r="AK194" s="8"/>
      <c r="AL194" s="8"/>
      <c r="AM194" s="8"/>
      <c r="AN194" s="14"/>
      <c r="AO194" s="8"/>
    </row>
    <row r="195" spans="1:41" x14ac:dyDescent="0.25">
      <c r="A195" s="47" t="s">
        <v>48</v>
      </c>
      <c r="B195" s="45" t="s">
        <v>282</v>
      </c>
      <c r="C195" s="44" t="s">
        <v>106</v>
      </c>
      <c r="D195" s="44">
        <v>131804</v>
      </c>
      <c r="E195" s="44" t="s">
        <v>12</v>
      </c>
      <c r="F195" s="44" t="s">
        <v>8</v>
      </c>
      <c r="G195" s="45">
        <f>VLOOKUP($D195,CLASS!$D$2:$W$405,13,FALSE)</f>
        <v>0</v>
      </c>
      <c r="H195" s="45">
        <f>VLOOKUP($D195,CLASS!$D$2:$W$405,4,FALSE)</f>
        <v>10</v>
      </c>
      <c r="I195" s="45">
        <f t="shared" si="3"/>
        <v>0</v>
      </c>
      <c r="J195" s="45"/>
      <c r="L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AA195" s="12"/>
      <c r="AB195" s="8"/>
      <c r="AC195" s="8"/>
      <c r="AD195" s="14"/>
      <c r="AE195" s="26"/>
      <c r="AF195" s="8"/>
      <c r="AG195" s="8"/>
      <c r="AH195" s="8"/>
      <c r="AI195" s="8"/>
      <c r="AJ195" s="8"/>
      <c r="AK195" s="8"/>
      <c r="AL195" s="8"/>
      <c r="AM195" s="8"/>
      <c r="AN195" s="14"/>
      <c r="AO195" s="8"/>
    </row>
    <row r="196" spans="1:41" x14ac:dyDescent="0.25">
      <c r="A196" s="47" t="s">
        <v>48</v>
      </c>
      <c r="B196" s="46" t="s">
        <v>290</v>
      </c>
      <c r="C196" s="44" t="s">
        <v>291</v>
      </c>
      <c r="D196" s="44">
        <v>129893</v>
      </c>
      <c r="E196" s="44" t="s">
        <v>12</v>
      </c>
      <c r="F196" s="44" t="s">
        <v>8</v>
      </c>
      <c r="G196" s="45">
        <f>VLOOKUP($D196,CLASS!$D$2:$W$405,13,FALSE)</f>
        <v>0</v>
      </c>
      <c r="H196" s="45">
        <f>VLOOKUP($D196,CLASS!$D$2:$W$405,4,FALSE)</f>
        <v>10</v>
      </c>
      <c r="I196" s="45">
        <f t="shared" si="3"/>
        <v>0</v>
      </c>
      <c r="J196" s="45"/>
      <c r="L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AA196" s="12"/>
      <c r="AB196" s="8"/>
      <c r="AC196" s="8"/>
      <c r="AD196" s="14"/>
      <c r="AE196" s="26"/>
      <c r="AF196" s="8"/>
      <c r="AG196" s="8"/>
      <c r="AH196" s="8"/>
      <c r="AI196" s="8"/>
      <c r="AJ196" s="8"/>
      <c r="AK196" s="8"/>
      <c r="AL196" s="8"/>
      <c r="AM196" s="8"/>
      <c r="AN196" s="14"/>
      <c r="AO196" s="8"/>
    </row>
    <row r="197" spans="1:41" x14ac:dyDescent="0.25">
      <c r="A197" s="47" t="s">
        <v>48</v>
      </c>
      <c r="B197" s="45" t="s">
        <v>313</v>
      </c>
      <c r="C197" s="44" t="s">
        <v>314</v>
      </c>
      <c r="D197" s="44">
        <v>133308</v>
      </c>
      <c r="E197" s="44" t="s">
        <v>12</v>
      </c>
      <c r="F197" s="44" t="s">
        <v>8</v>
      </c>
      <c r="G197" s="45">
        <f>VLOOKUP($D197,CLASS!$D$2:$W$405,13,FALSE)</f>
        <v>0</v>
      </c>
      <c r="H197" s="45">
        <f>VLOOKUP($D197,CLASS!$D$2:$W$405,4,FALSE)</f>
        <v>10</v>
      </c>
      <c r="I197" s="45">
        <f t="shared" si="3"/>
        <v>0</v>
      </c>
      <c r="L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AA197" s="12"/>
      <c r="AB197" s="8"/>
      <c r="AC197" s="8"/>
      <c r="AD197" s="14"/>
      <c r="AE197" s="26"/>
      <c r="AF197" s="8"/>
      <c r="AG197" s="8"/>
      <c r="AH197" s="8"/>
      <c r="AI197" s="8"/>
      <c r="AJ197" s="8"/>
      <c r="AK197" s="8"/>
      <c r="AL197" s="8"/>
      <c r="AM197" s="8"/>
      <c r="AN197" s="14"/>
      <c r="AO197" s="8"/>
    </row>
    <row r="198" spans="1:41" x14ac:dyDescent="0.25">
      <c r="A198" s="47" t="s">
        <v>48</v>
      </c>
      <c r="B198" s="46" t="s">
        <v>69</v>
      </c>
      <c r="C198" s="44" t="s">
        <v>159</v>
      </c>
      <c r="D198" s="44">
        <v>12063</v>
      </c>
      <c r="E198" s="44" t="s">
        <v>11</v>
      </c>
      <c r="F198" s="44" t="s">
        <v>35</v>
      </c>
      <c r="G198" s="45">
        <f>VLOOKUP($D198,CLASS!$D$2:$W$405,13,FALSE)</f>
        <v>0</v>
      </c>
      <c r="H198" s="45">
        <f>VLOOKUP($D198,CLASS!$D$2:$W$405,4,FALSE)</f>
        <v>5</v>
      </c>
      <c r="I198" s="45">
        <f t="shared" si="3"/>
        <v>0</v>
      </c>
      <c r="L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AA198" s="12"/>
      <c r="AB198" s="8"/>
      <c r="AC198" s="8"/>
      <c r="AD198" s="14"/>
      <c r="AE198" s="26"/>
      <c r="AF198" s="8"/>
      <c r="AG198" s="8"/>
      <c r="AH198" s="8"/>
      <c r="AI198" s="8"/>
      <c r="AJ198" s="8"/>
      <c r="AK198" s="8"/>
      <c r="AL198" s="8"/>
      <c r="AM198" s="8"/>
      <c r="AN198" s="14"/>
      <c r="AO198" s="8"/>
    </row>
    <row r="199" spans="1:41" x14ac:dyDescent="0.25">
      <c r="A199" s="47" t="s">
        <v>48</v>
      </c>
      <c r="B199" s="45" t="s">
        <v>157</v>
      </c>
      <c r="C199" s="44" t="s">
        <v>178</v>
      </c>
      <c r="D199" s="44">
        <v>67225</v>
      </c>
      <c r="E199" s="44" t="s">
        <v>11</v>
      </c>
      <c r="F199" s="44" t="s">
        <v>8</v>
      </c>
      <c r="G199" s="45">
        <f>VLOOKUP($D199,CLASS!$D$2:$W$405,13,FALSE)</f>
        <v>0</v>
      </c>
      <c r="H199" s="45">
        <f>VLOOKUP($D199,CLASS!$D$2:$W$405,4,FALSE)</f>
        <v>5</v>
      </c>
      <c r="I199" s="45">
        <f t="shared" si="3"/>
        <v>0</v>
      </c>
      <c r="J199" s="45"/>
      <c r="L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AA199" s="12"/>
      <c r="AB199" s="8"/>
      <c r="AC199" s="8"/>
      <c r="AD199" s="14"/>
      <c r="AE199" s="26"/>
      <c r="AF199" s="8"/>
      <c r="AG199" s="8"/>
      <c r="AH199" s="8"/>
      <c r="AI199" s="8"/>
      <c r="AJ199" s="8"/>
      <c r="AK199" s="8"/>
      <c r="AL199" s="8"/>
      <c r="AM199" s="8"/>
      <c r="AN199" s="14"/>
      <c r="AO199" s="8"/>
    </row>
    <row r="200" spans="1:41" x14ac:dyDescent="0.25">
      <c r="A200" s="47" t="s">
        <v>48</v>
      </c>
      <c r="B200" s="46" t="s">
        <v>143</v>
      </c>
      <c r="C200" s="44" t="s">
        <v>185</v>
      </c>
      <c r="D200" s="44">
        <v>129268</v>
      </c>
      <c r="E200" s="44" t="s">
        <v>11</v>
      </c>
      <c r="F200" s="44" t="s">
        <v>8</v>
      </c>
      <c r="G200" s="45">
        <f>VLOOKUP($D200,CLASS!$D$2:$W$405,13,FALSE)</f>
        <v>0</v>
      </c>
      <c r="H200" s="45">
        <f>VLOOKUP($D200,CLASS!$D$2:$W$405,4,FALSE)</f>
        <v>5</v>
      </c>
      <c r="I200" s="45">
        <f t="shared" si="3"/>
        <v>0</v>
      </c>
      <c r="J200" s="47"/>
      <c r="L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AA200" s="12"/>
      <c r="AB200" s="8"/>
      <c r="AC200" s="8"/>
      <c r="AD200" s="14"/>
      <c r="AE200" s="26"/>
      <c r="AF200" s="8"/>
      <c r="AG200" s="8"/>
      <c r="AH200" s="8"/>
      <c r="AI200" s="8"/>
      <c r="AJ200" s="8"/>
      <c r="AK200" s="8"/>
      <c r="AL200" s="8"/>
      <c r="AM200" s="8"/>
      <c r="AN200" s="14"/>
      <c r="AO200" s="8"/>
    </row>
    <row r="201" spans="1:41" x14ac:dyDescent="0.25">
      <c r="A201" s="47" t="s">
        <v>48</v>
      </c>
      <c r="B201" s="46" t="s">
        <v>188</v>
      </c>
      <c r="C201" s="44" t="s">
        <v>189</v>
      </c>
      <c r="D201" s="44">
        <v>64712</v>
      </c>
      <c r="E201" s="44" t="s">
        <v>11</v>
      </c>
      <c r="F201" s="44" t="s">
        <v>8</v>
      </c>
      <c r="G201" s="45">
        <f>VLOOKUP($D201,CLASS!$D$2:$W$405,13,FALSE)</f>
        <v>0</v>
      </c>
      <c r="H201" s="45">
        <f>VLOOKUP($D201,CLASS!$D$2:$W$405,4,FALSE)</f>
        <v>5</v>
      </c>
      <c r="I201" s="45">
        <f t="shared" si="3"/>
        <v>0</v>
      </c>
      <c r="J201" s="45"/>
      <c r="L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AA201" s="12"/>
      <c r="AB201" s="8"/>
      <c r="AC201" s="8"/>
      <c r="AD201" s="14"/>
      <c r="AE201" s="26"/>
      <c r="AF201" s="8"/>
      <c r="AG201" s="8"/>
      <c r="AH201" s="8"/>
      <c r="AI201" s="8"/>
      <c r="AJ201" s="8"/>
      <c r="AK201" s="8"/>
      <c r="AL201" s="8"/>
      <c r="AM201" s="8"/>
      <c r="AN201" s="14"/>
      <c r="AO201" s="8"/>
    </row>
    <row r="202" spans="1:41" x14ac:dyDescent="0.25">
      <c r="A202" s="47" t="s">
        <v>48</v>
      </c>
      <c r="B202" s="46" t="s">
        <v>193</v>
      </c>
      <c r="C202" s="44" t="s">
        <v>194</v>
      </c>
      <c r="D202" s="44">
        <v>117242</v>
      </c>
      <c r="E202" s="44" t="s">
        <v>11</v>
      </c>
      <c r="F202" s="44" t="s">
        <v>8</v>
      </c>
      <c r="G202" s="45">
        <f>VLOOKUP($D202,CLASS!$D$2:$W$405,13,FALSE)</f>
        <v>0</v>
      </c>
      <c r="H202" s="45">
        <f>VLOOKUP($D202,CLASS!$D$2:$W$405,4,FALSE)</f>
        <v>5</v>
      </c>
      <c r="I202" s="45">
        <f t="shared" si="3"/>
        <v>0</v>
      </c>
      <c r="J202" s="46"/>
      <c r="L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AA202" s="12"/>
      <c r="AB202" s="8"/>
      <c r="AC202" s="8"/>
      <c r="AD202" s="14"/>
      <c r="AE202" s="26"/>
      <c r="AF202" s="8"/>
      <c r="AG202" s="8"/>
      <c r="AH202" s="8"/>
      <c r="AI202" s="8"/>
      <c r="AJ202" s="8"/>
      <c r="AK202" s="8"/>
      <c r="AL202" s="8"/>
      <c r="AM202" s="8"/>
      <c r="AN202" s="14"/>
      <c r="AO202" s="8"/>
    </row>
    <row r="203" spans="1:41" x14ac:dyDescent="0.25">
      <c r="A203" s="47" t="s">
        <v>48</v>
      </c>
      <c r="B203" s="45" t="s">
        <v>143</v>
      </c>
      <c r="C203" s="45" t="s">
        <v>197</v>
      </c>
      <c r="D203" s="45">
        <v>81168</v>
      </c>
      <c r="E203" s="45" t="s">
        <v>11</v>
      </c>
      <c r="F203" s="45" t="s">
        <v>8</v>
      </c>
      <c r="G203" s="45">
        <f>VLOOKUP($D203,CLASS!$D$2:$W$405,13,FALSE)</f>
        <v>0</v>
      </c>
      <c r="H203" s="45">
        <f>VLOOKUP($D203,CLASS!$D$2:$W$405,4,FALSE)</f>
        <v>5</v>
      </c>
      <c r="I203" s="45">
        <f t="shared" si="3"/>
        <v>0</v>
      </c>
      <c r="J203" s="45"/>
      <c r="L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AA203" s="12"/>
      <c r="AB203" s="8"/>
      <c r="AC203" s="8"/>
      <c r="AD203" s="14"/>
      <c r="AE203" s="26"/>
      <c r="AF203" s="8"/>
      <c r="AG203" s="8"/>
      <c r="AH203" s="8"/>
      <c r="AI203" s="8"/>
      <c r="AJ203" s="8"/>
      <c r="AK203" s="8"/>
      <c r="AL203" s="8"/>
      <c r="AM203" s="8"/>
      <c r="AN203" s="14"/>
      <c r="AO203" s="8"/>
    </row>
    <row r="204" spans="1:41" x14ac:dyDescent="0.25">
      <c r="A204" s="47" t="s">
        <v>48</v>
      </c>
      <c r="B204" s="45" t="s">
        <v>88</v>
      </c>
      <c r="C204" s="44" t="s">
        <v>198</v>
      </c>
      <c r="D204" s="44">
        <v>128615</v>
      </c>
      <c r="E204" s="44" t="s">
        <v>11</v>
      </c>
      <c r="F204" s="44" t="s">
        <v>8</v>
      </c>
      <c r="G204" s="45">
        <f>VLOOKUP($D204,CLASS!$D$2:$W$405,13,FALSE)</f>
        <v>0</v>
      </c>
      <c r="H204" s="45">
        <f>VLOOKUP($D204,CLASS!$D$2:$W$405,4,FALSE)</f>
        <v>5</v>
      </c>
      <c r="I204" s="45">
        <f t="shared" si="3"/>
        <v>0</v>
      </c>
      <c r="L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AA204" s="12"/>
      <c r="AB204" s="8"/>
      <c r="AC204" s="8"/>
      <c r="AD204" s="14"/>
      <c r="AE204" s="26"/>
      <c r="AF204" s="8"/>
      <c r="AG204" s="8"/>
      <c r="AH204" s="8"/>
      <c r="AI204" s="8"/>
      <c r="AJ204" s="8"/>
      <c r="AK204" s="8"/>
      <c r="AL204" s="8"/>
      <c r="AM204" s="8"/>
      <c r="AN204" s="14"/>
      <c r="AO204" s="8"/>
    </row>
    <row r="205" spans="1:41" x14ac:dyDescent="0.25">
      <c r="A205" s="47" t="s">
        <v>48</v>
      </c>
      <c r="B205" s="45" t="s">
        <v>200</v>
      </c>
      <c r="C205" s="44" t="s">
        <v>201</v>
      </c>
      <c r="D205" s="44">
        <v>89342</v>
      </c>
      <c r="E205" s="44" t="s">
        <v>11</v>
      </c>
      <c r="F205" s="44" t="s">
        <v>8</v>
      </c>
      <c r="G205" s="45">
        <f>VLOOKUP($D205,CLASS!$D$2:$W$405,13,FALSE)</f>
        <v>0</v>
      </c>
      <c r="H205" s="45">
        <f>VLOOKUP($D205,CLASS!$D$2:$W$405,4,FALSE)</f>
        <v>5</v>
      </c>
      <c r="I205" s="45">
        <f t="shared" si="3"/>
        <v>0</v>
      </c>
      <c r="J205" s="45"/>
      <c r="L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AA205" s="12"/>
      <c r="AB205" s="8"/>
      <c r="AC205" s="8"/>
      <c r="AD205" s="14"/>
      <c r="AE205" s="26"/>
      <c r="AF205" s="26"/>
      <c r="AG205" s="8"/>
      <c r="AH205" s="8"/>
      <c r="AI205" s="8"/>
      <c r="AJ205" s="8"/>
      <c r="AK205" s="8"/>
      <c r="AL205" s="8"/>
      <c r="AM205" s="26"/>
      <c r="AN205" s="14"/>
      <c r="AO205" s="8"/>
    </row>
    <row r="206" spans="1:41" x14ac:dyDescent="0.25">
      <c r="A206" s="47" t="s">
        <v>48</v>
      </c>
      <c r="B206" s="46" t="s">
        <v>86</v>
      </c>
      <c r="C206" s="44" t="s">
        <v>206</v>
      </c>
      <c r="D206" s="44">
        <v>59109</v>
      </c>
      <c r="E206" s="44" t="s">
        <v>11</v>
      </c>
      <c r="F206" s="44" t="s">
        <v>8</v>
      </c>
      <c r="G206" s="45">
        <f>VLOOKUP($D206,CLASS!$D$2:$W$405,13,FALSE)</f>
        <v>0</v>
      </c>
      <c r="H206" s="45">
        <f>VLOOKUP($D206,CLASS!$D$2:$W$405,4,FALSE)</f>
        <v>5</v>
      </c>
      <c r="I206" s="45">
        <f t="shared" si="3"/>
        <v>0</v>
      </c>
      <c r="J206" s="46"/>
      <c r="L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AA206" s="12"/>
      <c r="AB206" s="8"/>
      <c r="AC206" s="8"/>
      <c r="AD206" s="14"/>
      <c r="AE206" s="26"/>
      <c r="AF206" s="8"/>
      <c r="AG206" s="8"/>
      <c r="AH206" s="8"/>
      <c r="AI206" s="8"/>
      <c r="AJ206" s="8"/>
      <c r="AK206" s="8"/>
      <c r="AL206" s="8"/>
      <c r="AM206" s="8"/>
      <c r="AN206" s="14"/>
      <c r="AO206" s="8"/>
    </row>
    <row r="207" spans="1:41" x14ac:dyDescent="0.25">
      <c r="A207" s="47" t="s">
        <v>48</v>
      </c>
      <c r="B207" s="45" t="s">
        <v>127</v>
      </c>
      <c r="C207" s="44" t="s">
        <v>201</v>
      </c>
      <c r="D207" s="44">
        <v>90668</v>
      </c>
      <c r="E207" s="44" t="s">
        <v>11</v>
      </c>
      <c r="F207" s="44" t="s">
        <v>8</v>
      </c>
      <c r="G207" s="45">
        <f>VLOOKUP($D207,CLASS!$D$2:$W$405,13,FALSE)</f>
        <v>0</v>
      </c>
      <c r="H207" s="45">
        <f>VLOOKUP($D207,CLASS!$D$2:$W$405,4,FALSE)</f>
        <v>5</v>
      </c>
      <c r="I207" s="45">
        <f t="shared" si="3"/>
        <v>0</v>
      </c>
      <c r="L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AA207" s="12"/>
      <c r="AB207" s="8"/>
      <c r="AC207" s="8"/>
      <c r="AD207" s="14"/>
      <c r="AE207" s="26"/>
      <c r="AF207" s="8"/>
      <c r="AG207" s="8"/>
      <c r="AH207" s="8"/>
      <c r="AI207" s="8"/>
      <c r="AJ207" s="8"/>
      <c r="AK207" s="8"/>
      <c r="AL207" s="8"/>
      <c r="AM207" s="8"/>
      <c r="AN207" s="14"/>
      <c r="AO207" s="8"/>
    </row>
    <row r="208" spans="1:41" x14ac:dyDescent="0.25">
      <c r="A208" s="47" t="s">
        <v>48</v>
      </c>
      <c r="B208" s="46" t="s">
        <v>211</v>
      </c>
      <c r="C208" s="44" t="s">
        <v>106</v>
      </c>
      <c r="D208" s="44">
        <v>124651</v>
      </c>
      <c r="E208" s="44" t="s">
        <v>11</v>
      </c>
      <c r="F208" s="44" t="s">
        <v>8</v>
      </c>
      <c r="G208" s="45">
        <f>VLOOKUP($D208,CLASS!$D$2:$W$405,13,FALSE)</f>
        <v>0</v>
      </c>
      <c r="H208" s="45">
        <f>VLOOKUP($D208,CLASS!$D$2:$W$405,4,FALSE)</f>
        <v>5</v>
      </c>
      <c r="I208" s="45">
        <f t="shared" si="3"/>
        <v>0</v>
      </c>
      <c r="L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AA208" s="12"/>
      <c r="AB208" s="8"/>
      <c r="AC208" s="8"/>
      <c r="AD208" s="14"/>
      <c r="AE208" s="26"/>
      <c r="AF208" s="8"/>
      <c r="AG208" s="8"/>
      <c r="AH208" s="8"/>
      <c r="AI208" s="8"/>
      <c r="AJ208" s="8"/>
      <c r="AK208" s="8"/>
      <c r="AL208" s="8"/>
      <c r="AM208" s="8"/>
      <c r="AN208" s="14"/>
      <c r="AO208" s="8"/>
    </row>
    <row r="209" spans="1:10" x14ac:dyDescent="0.25">
      <c r="A209" s="47" t="s">
        <v>48</v>
      </c>
      <c r="B209" s="46" t="s">
        <v>63</v>
      </c>
      <c r="C209" s="44" t="s">
        <v>64</v>
      </c>
      <c r="D209" s="44">
        <v>96439</v>
      </c>
      <c r="E209" s="44" t="s">
        <v>23</v>
      </c>
      <c r="F209" s="44" t="s">
        <v>8</v>
      </c>
      <c r="G209" s="45">
        <f>VLOOKUP($D209,CLASS!$D$2:$W$405,13,FALSE)</f>
        <v>0</v>
      </c>
      <c r="H209" s="45">
        <f>VLOOKUP($D209,CLASS!$D$2:$W$405,4,FALSE)</f>
        <v>0</v>
      </c>
      <c r="I209" s="45">
        <f t="shared" si="3"/>
        <v>0</v>
      </c>
    </row>
    <row r="210" spans="1:10" x14ac:dyDescent="0.25">
      <c r="A210" s="47" t="s">
        <v>48</v>
      </c>
      <c r="B210" s="46" t="s">
        <v>67</v>
      </c>
      <c r="C210" s="44" t="s">
        <v>68</v>
      </c>
      <c r="D210" s="44">
        <v>107759</v>
      </c>
      <c r="E210" s="44" t="s">
        <v>23</v>
      </c>
      <c r="F210" s="44" t="s">
        <v>8</v>
      </c>
      <c r="G210" s="45">
        <f>VLOOKUP($D210,CLASS!$D$2:$W$405,13,FALSE)</f>
        <v>0</v>
      </c>
      <c r="H210" s="45">
        <f>VLOOKUP($D210,CLASS!$D$2:$W$405,4,FALSE)</f>
        <v>0</v>
      </c>
      <c r="I210" s="45">
        <f t="shared" si="3"/>
        <v>0</v>
      </c>
    </row>
    <row r="211" spans="1:10" x14ac:dyDescent="0.25">
      <c r="A211" s="47" t="s">
        <v>48</v>
      </c>
      <c r="B211" s="45" t="s">
        <v>73</v>
      </c>
      <c r="C211" s="44" t="s">
        <v>74</v>
      </c>
      <c r="D211" s="44">
        <v>99866</v>
      </c>
      <c r="E211" s="44" t="s">
        <v>23</v>
      </c>
      <c r="F211" s="44" t="s">
        <v>8</v>
      </c>
      <c r="G211" s="45">
        <f>VLOOKUP($D211,CLASS!$D$2:$W$405,13,FALSE)</f>
        <v>0</v>
      </c>
      <c r="H211" s="45">
        <f>VLOOKUP($D211,CLASS!$D$2:$W$405,4,FALSE)</f>
        <v>0</v>
      </c>
      <c r="I211" s="45">
        <f t="shared" si="3"/>
        <v>0</v>
      </c>
    </row>
    <row r="212" spans="1:10" x14ac:dyDescent="0.25">
      <c r="A212" s="47" t="s">
        <v>48</v>
      </c>
      <c r="B212" s="45" t="s">
        <v>99</v>
      </c>
      <c r="C212" s="44" t="s">
        <v>100</v>
      </c>
      <c r="D212" s="44">
        <v>131721</v>
      </c>
      <c r="E212" s="44" t="s">
        <v>7</v>
      </c>
      <c r="F212" s="44" t="s">
        <v>8</v>
      </c>
      <c r="G212" s="45">
        <f>VLOOKUP($D212,CLASS!$D$2:$W$405,13,FALSE)</f>
        <v>0</v>
      </c>
      <c r="H212" s="45">
        <f>VLOOKUP($D212,CLASS!$D$2:$W$405,4,FALSE)</f>
        <v>0</v>
      </c>
      <c r="I212" s="45">
        <f t="shared" si="3"/>
        <v>0</v>
      </c>
      <c r="J212" s="45"/>
    </row>
    <row r="213" spans="1:10" x14ac:dyDescent="0.25">
      <c r="A213" s="47" t="s">
        <v>48</v>
      </c>
      <c r="B213" s="45" t="s">
        <v>109</v>
      </c>
      <c r="C213" s="44" t="s">
        <v>57</v>
      </c>
      <c r="D213" s="44">
        <v>124324</v>
      </c>
      <c r="E213" s="44" t="s">
        <v>7</v>
      </c>
      <c r="F213" s="44" t="s">
        <v>8</v>
      </c>
      <c r="G213" s="45">
        <f>VLOOKUP($D213,CLASS!$D$2:$W$405,13,FALSE)</f>
        <v>0</v>
      </c>
      <c r="H213" s="45">
        <f>VLOOKUP($D213,CLASS!$D$2:$W$405,4,FALSE)</f>
        <v>0</v>
      </c>
      <c r="I213" s="45">
        <f t="shared" si="3"/>
        <v>0</v>
      </c>
    </row>
    <row r="214" spans="1:10" x14ac:dyDescent="0.25">
      <c r="A214" s="47" t="s">
        <v>48</v>
      </c>
      <c r="B214" s="45" t="s">
        <v>118</v>
      </c>
      <c r="C214" s="44" t="s">
        <v>119</v>
      </c>
      <c r="D214" s="44">
        <v>125843</v>
      </c>
      <c r="E214" s="44" t="s">
        <v>7</v>
      </c>
      <c r="F214" s="44" t="s">
        <v>40</v>
      </c>
      <c r="G214" s="45">
        <f>VLOOKUP($D214,CLASS!$D$2:$W$405,13,FALSE)</f>
        <v>0</v>
      </c>
      <c r="H214" s="45">
        <f>VLOOKUP($D214,CLASS!$D$2:$W$405,4,FALSE)</f>
        <v>0</v>
      </c>
      <c r="I214" s="45">
        <f t="shared" si="3"/>
        <v>0</v>
      </c>
    </row>
    <row r="215" spans="1:10" x14ac:dyDescent="0.25">
      <c r="A215" s="47" t="s">
        <v>48</v>
      </c>
      <c r="B215" s="45" t="s">
        <v>136</v>
      </c>
      <c r="C215" s="44" t="s">
        <v>137</v>
      </c>
      <c r="D215" s="44">
        <v>123409</v>
      </c>
      <c r="E215" s="44" t="s">
        <v>7</v>
      </c>
      <c r="F215" s="44" t="s">
        <v>40</v>
      </c>
      <c r="G215" s="45">
        <f>VLOOKUP($D215,CLASS!$D$2:$W$405,13,FALSE)</f>
        <v>0</v>
      </c>
      <c r="H215" s="45">
        <f>VLOOKUP($D215,CLASS!$D$2:$W$405,4,FALSE)</f>
        <v>0</v>
      </c>
      <c r="I215" s="45">
        <f t="shared" si="3"/>
        <v>0</v>
      </c>
    </row>
    <row r="216" spans="1:10" x14ac:dyDescent="0.25">
      <c r="A216" s="47" t="s">
        <v>48</v>
      </c>
      <c r="B216" s="46" t="s">
        <v>140</v>
      </c>
      <c r="C216" s="44" t="s">
        <v>141</v>
      </c>
      <c r="D216" s="44">
        <v>69840</v>
      </c>
      <c r="E216" s="44" t="s">
        <v>7</v>
      </c>
      <c r="F216" s="44" t="s">
        <v>8</v>
      </c>
      <c r="G216" s="45">
        <f>VLOOKUP($D216,CLASS!$D$2:$W$405,13,FALSE)</f>
        <v>0</v>
      </c>
      <c r="H216" s="45">
        <f>VLOOKUP($D216,CLASS!$D$2:$W$405,4,FALSE)</f>
        <v>0</v>
      </c>
      <c r="I216" s="45">
        <f t="shared" si="3"/>
        <v>0</v>
      </c>
    </row>
    <row r="217" spans="1:10" x14ac:dyDescent="0.25">
      <c r="A217" s="47" t="s">
        <v>31</v>
      </c>
      <c r="B217" s="45" t="s">
        <v>344</v>
      </c>
      <c r="C217" s="44" t="s">
        <v>345</v>
      </c>
      <c r="D217" s="44">
        <v>131644</v>
      </c>
      <c r="E217" s="44" t="s">
        <v>13</v>
      </c>
      <c r="F217" s="44" t="s">
        <v>42</v>
      </c>
      <c r="G217" s="45">
        <f>VLOOKUP($D217,CLASS!$D$2:$W$405,13,FALSE)</f>
        <v>78</v>
      </c>
      <c r="H217" s="45">
        <f>VLOOKUP($D217,CLASS!$D$2:$W$405,4,FALSE)</f>
        <v>15</v>
      </c>
      <c r="I217" s="45">
        <f t="shared" si="3"/>
        <v>93</v>
      </c>
    </row>
    <row r="218" spans="1:10" x14ac:dyDescent="0.25">
      <c r="A218" s="47" t="s">
        <v>31</v>
      </c>
      <c r="B218" s="45" t="s">
        <v>103</v>
      </c>
      <c r="C218" s="44" t="s">
        <v>222</v>
      </c>
      <c r="D218" s="44">
        <v>88361</v>
      </c>
      <c r="E218" s="44" t="s">
        <v>11</v>
      </c>
      <c r="F218" s="44" t="s">
        <v>35</v>
      </c>
      <c r="G218" s="45">
        <f>VLOOKUP($D218,CLASS!$D$2:$W$405,13,FALSE)</f>
        <v>85</v>
      </c>
      <c r="H218" s="45">
        <f>VLOOKUP($D218,CLASS!$D$2:$W$405,4,FALSE)</f>
        <v>5</v>
      </c>
      <c r="I218" s="45">
        <f t="shared" si="3"/>
        <v>90</v>
      </c>
      <c r="J218" s="45"/>
    </row>
    <row r="219" spans="1:10" x14ac:dyDescent="0.25">
      <c r="A219" s="47" t="s">
        <v>31</v>
      </c>
      <c r="B219" s="45" t="s">
        <v>191</v>
      </c>
      <c r="C219" s="44" t="s">
        <v>192</v>
      </c>
      <c r="D219" s="44">
        <v>115252</v>
      </c>
      <c r="E219" s="44" t="s">
        <v>11</v>
      </c>
      <c r="F219" s="44" t="s">
        <v>8</v>
      </c>
      <c r="G219" s="45">
        <f>VLOOKUP($D219,CLASS!$D$2:$W$405,13,FALSE)</f>
        <v>80</v>
      </c>
      <c r="H219" s="45">
        <f>VLOOKUP($D219,CLASS!$D$2:$W$405,4,FALSE)</f>
        <v>5</v>
      </c>
      <c r="I219" s="45">
        <f t="shared" si="3"/>
        <v>85</v>
      </c>
    </row>
    <row r="220" spans="1:10" x14ac:dyDescent="0.25">
      <c r="A220" s="47" t="s">
        <v>31</v>
      </c>
      <c r="B220" s="45" t="s">
        <v>252</v>
      </c>
      <c r="C220" s="44" t="s">
        <v>253</v>
      </c>
      <c r="D220" s="44">
        <v>130343</v>
      </c>
      <c r="E220" s="44" t="s">
        <v>12</v>
      </c>
      <c r="F220" s="44" t="s">
        <v>40</v>
      </c>
      <c r="G220" s="45">
        <f>VLOOKUP($D220,CLASS!$D$2:$W$405,13,FALSE)</f>
        <v>74</v>
      </c>
      <c r="H220" s="45">
        <f>VLOOKUP($D220,CLASS!$D$2:$W$405,4,FALSE)</f>
        <v>10</v>
      </c>
      <c r="I220" s="45">
        <f t="shared" si="3"/>
        <v>84</v>
      </c>
    </row>
    <row r="221" spans="1:10" x14ac:dyDescent="0.25">
      <c r="A221" s="47" t="s">
        <v>31</v>
      </c>
      <c r="B221" s="45" t="s">
        <v>112</v>
      </c>
      <c r="C221" s="44" t="s">
        <v>319</v>
      </c>
      <c r="D221" s="44">
        <v>131286</v>
      </c>
      <c r="E221" s="44" t="s">
        <v>12</v>
      </c>
      <c r="F221" s="44" t="s">
        <v>8</v>
      </c>
      <c r="G221" s="45">
        <f>VLOOKUP($D221,CLASS!$D$2:$W$405,13,FALSE)</f>
        <v>74</v>
      </c>
      <c r="H221" s="45">
        <f>VLOOKUP($D221,CLASS!$D$2:$W$405,4,FALSE)</f>
        <v>10</v>
      </c>
      <c r="I221" s="45">
        <f t="shared" si="3"/>
        <v>84</v>
      </c>
    </row>
    <row r="222" spans="1:10" x14ac:dyDescent="0.25">
      <c r="A222" s="47" t="s">
        <v>31</v>
      </c>
      <c r="B222" s="45" t="s">
        <v>90</v>
      </c>
      <c r="C222" s="44" t="s">
        <v>179</v>
      </c>
      <c r="D222" s="44">
        <v>106211</v>
      </c>
      <c r="E222" s="44" t="s">
        <v>11</v>
      </c>
      <c r="F222" s="44" t="s">
        <v>8</v>
      </c>
      <c r="G222" s="45">
        <f>VLOOKUP($D222,CLASS!$D$2:$W$405,13,FALSE)</f>
        <v>79</v>
      </c>
      <c r="H222" s="45">
        <f>VLOOKUP($D222,CLASS!$D$2:$W$405,4,FALSE)</f>
        <v>5</v>
      </c>
      <c r="I222" s="45">
        <f t="shared" si="3"/>
        <v>84</v>
      </c>
    </row>
    <row r="223" spans="1:10" x14ac:dyDescent="0.25">
      <c r="A223" s="47" t="s">
        <v>31</v>
      </c>
      <c r="B223" s="45" t="s">
        <v>281</v>
      </c>
      <c r="C223" s="44" t="s">
        <v>263</v>
      </c>
      <c r="D223" s="44">
        <v>131233</v>
      </c>
      <c r="E223" s="44" t="s">
        <v>12</v>
      </c>
      <c r="F223" s="44" t="s">
        <v>8</v>
      </c>
      <c r="G223" s="45">
        <f>VLOOKUP($D223,CLASS!$D$2:$W$405,13,FALSE)</f>
        <v>72</v>
      </c>
      <c r="H223" s="45">
        <f>VLOOKUP($D223,CLASS!$D$2:$W$405,4,FALSE)</f>
        <v>10</v>
      </c>
      <c r="I223" s="45">
        <f t="shared" si="3"/>
        <v>82</v>
      </c>
    </row>
    <row r="224" spans="1:10" x14ac:dyDescent="0.25">
      <c r="A224" s="47" t="s">
        <v>31</v>
      </c>
      <c r="B224" s="45" t="s">
        <v>151</v>
      </c>
      <c r="C224" s="44" t="s">
        <v>152</v>
      </c>
      <c r="D224" s="44">
        <v>99919</v>
      </c>
      <c r="E224" s="44" t="s">
        <v>7</v>
      </c>
      <c r="F224" s="44" t="s">
        <v>8</v>
      </c>
      <c r="G224" s="45">
        <f>VLOOKUP($D224,CLASS!$D$2:$W$405,13,FALSE)</f>
        <v>82</v>
      </c>
      <c r="H224" s="45">
        <f>VLOOKUP($D224,CLASS!$D$2:$W$405,4,FALSE)</f>
        <v>0</v>
      </c>
      <c r="I224" s="45">
        <f t="shared" si="3"/>
        <v>82</v>
      </c>
    </row>
    <row r="225" spans="1:10" ht="15.75" thickBot="1" x14ac:dyDescent="0.3">
      <c r="A225" s="47" t="s">
        <v>31</v>
      </c>
      <c r="B225" s="45" t="s">
        <v>373</v>
      </c>
      <c r="C225" s="44" t="s">
        <v>374</v>
      </c>
      <c r="D225" s="44">
        <v>129282</v>
      </c>
      <c r="E225" s="44" t="s">
        <v>13</v>
      </c>
      <c r="F225" s="44" t="s">
        <v>8</v>
      </c>
      <c r="G225" s="45">
        <f>VLOOKUP($D225,CLASS!$D$2:$W$405,13,FALSE)</f>
        <v>66</v>
      </c>
      <c r="H225" s="45">
        <f>VLOOKUP($D225,CLASS!$D$2:$W$405,4,FALSE)</f>
        <v>15</v>
      </c>
      <c r="I225" s="45">
        <f t="shared" si="3"/>
        <v>81</v>
      </c>
    </row>
    <row r="226" spans="1:10" ht="15.75" thickBot="1" x14ac:dyDescent="0.3">
      <c r="A226" s="47" t="s">
        <v>31</v>
      </c>
      <c r="B226" s="45" t="s">
        <v>186</v>
      </c>
      <c r="C226" s="44" t="s">
        <v>106</v>
      </c>
      <c r="D226" s="44">
        <v>125437</v>
      </c>
      <c r="E226" s="44" t="s">
        <v>11</v>
      </c>
      <c r="F226" s="44" t="s">
        <v>8</v>
      </c>
      <c r="G226" s="45">
        <f>VLOOKUP($D226,CLASS!$D$2:$W$405,13,FALSE)</f>
        <v>76</v>
      </c>
      <c r="H226" s="45">
        <f>VLOOKUP($D226,CLASS!$D$2:$W$405,4,FALSE)</f>
        <v>5</v>
      </c>
      <c r="I226" s="45">
        <f t="shared" si="3"/>
        <v>81</v>
      </c>
      <c r="J226" s="48">
        <v>846</v>
      </c>
    </row>
    <row r="227" spans="1:10" x14ac:dyDescent="0.25">
      <c r="A227" s="47" t="s">
        <v>31</v>
      </c>
      <c r="B227" s="45" t="s">
        <v>285</v>
      </c>
      <c r="C227" s="44" t="s">
        <v>268</v>
      </c>
      <c r="D227" s="44">
        <v>96426</v>
      </c>
      <c r="E227" s="44" t="s">
        <v>12</v>
      </c>
      <c r="F227" s="44" t="s">
        <v>35</v>
      </c>
      <c r="G227" s="45">
        <f>VLOOKUP($D227,CLASS!$D$2:$W$405,13,FALSE)</f>
        <v>70</v>
      </c>
      <c r="H227" s="45">
        <f>VLOOKUP($D227,CLASS!$D$2:$W$405,4,FALSE)</f>
        <v>10</v>
      </c>
      <c r="I227" s="45">
        <f t="shared" si="3"/>
        <v>80</v>
      </c>
    </row>
    <row r="228" spans="1:10" x14ac:dyDescent="0.25">
      <c r="A228" s="47" t="s">
        <v>31</v>
      </c>
      <c r="B228" s="45" t="s">
        <v>162</v>
      </c>
      <c r="C228" s="44" t="s">
        <v>171</v>
      </c>
      <c r="D228" s="44">
        <v>133555</v>
      </c>
      <c r="E228" s="44" t="s">
        <v>13</v>
      </c>
      <c r="F228" s="44" t="s">
        <v>8</v>
      </c>
      <c r="G228" s="45">
        <f>VLOOKUP($D228,CLASS!$D$2:$W$405,13,FALSE)</f>
        <v>64</v>
      </c>
      <c r="H228" s="45">
        <f>VLOOKUP($D228,CLASS!$D$2:$W$405,4,FALSE)</f>
        <v>15</v>
      </c>
      <c r="I228" s="45">
        <f t="shared" si="3"/>
        <v>79</v>
      </c>
    </row>
    <row r="229" spans="1:10" x14ac:dyDescent="0.25">
      <c r="A229" s="47" t="s">
        <v>31</v>
      </c>
      <c r="B229" s="45" t="s">
        <v>270</v>
      </c>
      <c r="C229" s="44" t="s">
        <v>271</v>
      </c>
      <c r="D229" s="44">
        <v>26633</v>
      </c>
      <c r="E229" s="44" t="s">
        <v>12</v>
      </c>
      <c r="F229" s="44" t="s">
        <v>8</v>
      </c>
      <c r="G229" s="45">
        <f>VLOOKUP($D229,CLASS!$D$2:$W$405,13,FALSE)</f>
        <v>68</v>
      </c>
      <c r="H229" s="45">
        <f>VLOOKUP($D229,CLASS!$D$2:$W$405,4,FALSE)</f>
        <v>10</v>
      </c>
      <c r="I229" s="45">
        <f t="shared" si="3"/>
        <v>78</v>
      </c>
    </row>
    <row r="230" spans="1:10" x14ac:dyDescent="0.25">
      <c r="A230" s="47" t="s">
        <v>31</v>
      </c>
      <c r="B230" s="45" t="s">
        <v>175</v>
      </c>
      <c r="C230" s="44" t="s">
        <v>220</v>
      </c>
      <c r="D230" s="44">
        <v>90499</v>
      </c>
      <c r="E230" s="44" t="s">
        <v>12</v>
      </c>
      <c r="F230" s="44" t="s">
        <v>35</v>
      </c>
      <c r="G230" s="45">
        <f>VLOOKUP($D230,CLASS!$D$2:$W$405,13,FALSE)</f>
        <v>68</v>
      </c>
      <c r="H230" s="45">
        <f>VLOOKUP($D230,CLASS!$D$2:$W$405,4,FALSE)</f>
        <v>10</v>
      </c>
      <c r="I230" s="45">
        <f t="shared" si="3"/>
        <v>78</v>
      </c>
      <c r="J230" s="45"/>
    </row>
    <row r="231" spans="1:10" x14ac:dyDescent="0.25">
      <c r="A231" s="47" t="s">
        <v>31</v>
      </c>
      <c r="B231" s="45" t="s">
        <v>302</v>
      </c>
      <c r="C231" s="44" t="s">
        <v>303</v>
      </c>
      <c r="D231" s="44">
        <v>110769</v>
      </c>
      <c r="E231" s="44" t="s">
        <v>12</v>
      </c>
      <c r="F231" s="44" t="s">
        <v>8</v>
      </c>
      <c r="G231" s="45">
        <f>VLOOKUP($D231,CLASS!$D$2:$W$405,13,FALSE)</f>
        <v>68</v>
      </c>
      <c r="H231" s="45">
        <f>VLOOKUP($D231,CLASS!$D$2:$W$405,4,FALSE)</f>
        <v>10</v>
      </c>
      <c r="I231" s="45">
        <f t="shared" si="3"/>
        <v>78</v>
      </c>
      <c r="J231" s="46"/>
    </row>
    <row r="232" spans="1:10" x14ac:dyDescent="0.25">
      <c r="A232" s="47" t="s">
        <v>31</v>
      </c>
      <c r="B232" s="45" t="s">
        <v>162</v>
      </c>
      <c r="C232" s="44" t="s">
        <v>220</v>
      </c>
      <c r="D232" s="44">
        <v>95598</v>
      </c>
      <c r="E232" s="44" t="s">
        <v>11</v>
      </c>
      <c r="F232" s="44" t="s">
        <v>35</v>
      </c>
      <c r="G232" s="45">
        <f>VLOOKUP($D232,CLASS!$D$2:$W$405,13,FALSE)</f>
        <v>72</v>
      </c>
      <c r="H232" s="45">
        <f>VLOOKUP($D232,CLASS!$D$2:$W$405,4,FALSE)</f>
        <v>5</v>
      </c>
      <c r="I232" s="45">
        <f t="shared" si="3"/>
        <v>77</v>
      </c>
      <c r="J232" s="46"/>
    </row>
    <row r="233" spans="1:10" x14ac:dyDescent="0.25">
      <c r="A233" s="47" t="s">
        <v>31</v>
      </c>
      <c r="B233" s="45" t="s">
        <v>69</v>
      </c>
      <c r="C233" s="44" t="s">
        <v>385</v>
      </c>
      <c r="D233" s="44">
        <v>129280</v>
      </c>
      <c r="E233" s="44" t="s">
        <v>13</v>
      </c>
      <c r="F233" s="44" t="s">
        <v>8</v>
      </c>
      <c r="G233" s="45">
        <f>VLOOKUP($D233,CLASS!$D$2:$W$405,13,FALSE)</f>
        <v>60</v>
      </c>
      <c r="H233" s="45">
        <f>VLOOKUP($D233,CLASS!$D$2:$W$405,4,FALSE)</f>
        <v>15</v>
      </c>
      <c r="I233" s="45">
        <f t="shared" si="3"/>
        <v>75</v>
      </c>
      <c r="J233" s="46"/>
    </row>
    <row r="234" spans="1:10" x14ac:dyDescent="0.25">
      <c r="A234" s="47" t="s">
        <v>31</v>
      </c>
      <c r="B234" s="45" t="s">
        <v>267</v>
      </c>
      <c r="C234" s="44" t="s">
        <v>268</v>
      </c>
      <c r="D234" s="44">
        <v>100283</v>
      </c>
      <c r="E234" s="44" t="s">
        <v>12</v>
      </c>
      <c r="F234" s="44" t="s">
        <v>43</v>
      </c>
      <c r="G234" s="45">
        <f>VLOOKUP($D234,CLASS!$D$2:$W$405,13,FALSE)</f>
        <v>64</v>
      </c>
      <c r="H234" s="45">
        <f>VLOOKUP($D234,CLASS!$D$2:$W$405,4,FALSE)</f>
        <v>10</v>
      </c>
      <c r="I234" s="45">
        <f t="shared" si="3"/>
        <v>74</v>
      </c>
    </row>
    <row r="235" spans="1:10" x14ac:dyDescent="0.25">
      <c r="A235" s="47" t="s">
        <v>31</v>
      </c>
      <c r="B235" s="45" t="s">
        <v>248</v>
      </c>
      <c r="C235" s="44" t="s">
        <v>310</v>
      </c>
      <c r="D235" s="44">
        <v>131162</v>
      </c>
      <c r="E235" s="44" t="s">
        <v>12</v>
      </c>
      <c r="F235" s="44" t="s">
        <v>8</v>
      </c>
      <c r="G235" s="45">
        <f>VLOOKUP($D235,CLASS!$D$2:$W$405,13,FALSE)</f>
        <v>62</v>
      </c>
      <c r="H235" s="45">
        <f>VLOOKUP($D235,CLASS!$D$2:$W$405,4,FALSE)</f>
        <v>10</v>
      </c>
      <c r="I235" s="45">
        <f t="shared" si="3"/>
        <v>72</v>
      </c>
    </row>
    <row r="236" spans="1:10" x14ac:dyDescent="0.25">
      <c r="A236" s="47" t="s">
        <v>31</v>
      </c>
      <c r="B236" s="45" t="s">
        <v>368</v>
      </c>
      <c r="C236" s="44" t="s">
        <v>253</v>
      </c>
      <c r="D236" s="44">
        <v>132907</v>
      </c>
      <c r="E236" s="44" t="s">
        <v>13</v>
      </c>
      <c r="F236" s="44" t="s">
        <v>8</v>
      </c>
      <c r="G236" s="45">
        <f>VLOOKUP($D236,CLASS!$D$2:$W$405,13,FALSE)</f>
        <v>55</v>
      </c>
      <c r="H236" s="45">
        <f>VLOOKUP($D236,CLASS!$D$2:$W$405,4,FALSE)</f>
        <v>15</v>
      </c>
      <c r="I236" s="45">
        <f t="shared" si="3"/>
        <v>70</v>
      </c>
    </row>
    <row r="237" spans="1:10" x14ac:dyDescent="0.25">
      <c r="A237" s="47" t="s">
        <v>31</v>
      </c>
      <c r="B237" s="45" t="s">
        <v>127</v>
      </c>
      <c r="C237" s="44" t="s">
        <v>370</v>
      </c>
      <c r="D237" s="44">
        <v>60441</v>
      </c>
      <c r="E237" s="44" t="s">
        <v>13</v>
      </c>
      <c r="F237" s="44" t="s">
        <v>35</v>
      </c>
      <c r="G237" s="45">
        <f>VLOOKUP($D237,CLASS!$D$2:$W$405,13,FALSE)</f>
        <v>53</v>
      </c>
      <c r="H237" s="45">
        <f>VLOOKUP($D237,CLASS!$D$2:$W$405,4,FALSE)</f>
        <v>15</v>
      </c>
      <c r="I237" s="45">
        <f t="shared" si="3"/>
        <v>68</v>
      </c>
    </row>
    <row r="238" spans="1:10" x14ac:dyDescent="0.25">
      <c r="A238" s="47" t="s">
        <v>31</v>
      </c>
      <c r="B238" s="45" t="s">
        <v>90</v>
      </c>
      <c r="C238" s="44" t="s">
        <v>376</v>
      </c>
      <c r="D238" s="44">
        <v>90323</v>
      </c>
      <c r="E238" s="44" t="s">
        <v>13</v>
      </c>
      <c r="F238" s="44" t="s">
        <v>8</v>
      </c>
      <c r="G238" s="45">
        <f>VLOOKUP($D238,CLASS!$D$2:$W$405,13,FALSE)</f>
        <v>53</v>
      </c>
      <c r="H238" s="45">
        <f>VLOOKUP($D238,CLASS!$D$2:$W$405,4,FALSE)</f>
        <v>15</v>
      </c>
      <c r="I238" s="45">
        <f t="shared" si="3"/>
        <v>68</v>
      </c>
    </row>
    <row r="239" spans="1:10" x14ac:dyDescent="0.25">
      <c r="A239" s="47" t="s">
        <v>31</v>
      </c>
      <c r="B239" s="45" t="s">
        <v>400</v>
      </c>
      <c r="C239" s="44" t="s">
        <v>319</v>
      </c>
      <c r="D239" s="44">
        <v>131287</v>
      </c>
      <c r="E239" s="44" t="s">
        <v>13</v>
      </c>
      <c r="F239" s="44" t="s">
        <v>36</v>
      </c>
      <c r="G239" s="45">
        <f>VLOOKUP($D239,CLASS!$D$2:$W$405,13,FALSE)</f>
        <v>40</v>
      </c>
      <c r="H239" s="45">
        <f>VLOOKUP($D239,CLASS!$D$2:$W$405,4,FALSE)</f>
        <v>15</v>
      </c>
      <c r="I239" s="45">
        <f t="shared" si="3"/>
        <v>55</v>
      </c>
    </row>
    <row r="240" spans="1:10" x14ac:dyDescent="0.25">
      <c r="A240" s="47" t="s">
        <v>31</v>
      </c>
      <c r="B240" s="45" t="s">
        <v>335</v>
      </c>
      <c r="C240" s="44" t="s">
        <v>171</v>
      </c>
      <c r="D240" s="44">
        <v>122476</v>
      </c>
      <c r="E240" s="44" t="s">
        <v>13</v>
      </c>
      <c r="F240" s="44" t="s">
        <v>8</v>
      </c>
      <c r="G240" s="45">
        <f>VLOOKUP($D240,CLASS!$D$2:$W$405,13,FALSE)</f>
        <v>0</v>
      </c>
      <c r="H240" s="45">
        <f>VLOOKUP($D240,CLASS!$D$2:$W$405,4,FALSE)</f>
        <v>15</v>
      </c>
      <c r="I240" s="45">
        <f t="shared" si="3"/>
        <v>0</v>
      </c>
      <c r="J240" s="45"/>
    </row>
    <row r="241" spans="1:10" x14ac:dyDescent="0.25">
      <c r="A241" s="47" t="s">
        <v>31</v>
      </c>
      <c r="B241" s="45" t="s">
        <v>363</v>
      </c>
      <c r="C241" s="44" t="s">
        <v>66</v>
      </c>
      <c r="D241" s="44">
        <v>132934</v>
      </c>
      <c r="E241" s="44" t="s">
        <v>13</v>
      </c>
      <c r="F241" s="44" t="s">
        <v>8</v>
      </c>
      <c r="G241" s="45">
        <f>VLOOKUP($D241,CLASS!$D$2:$W$405,13,FALSE)</f>
        <v>0</v>
      </c>
      <c r="H241" s="45">
        <f>VLOOKUP($D241,CLASS!$D$2:$W$405,4,FALSE)</f>
        <v>15</v>
      </c>
      <c r="I241" s="45">
        <f t="shared" si="3"/>
        <v>0</v>
      </c>
    </row>
    <row r="242" spans="1:10" x14ac:dyDescent="0.25">
      <c r="A242" s="47" t="s">
        <v>31</v>
      </c>
      <c r="B242" s="45" t="s">
        <v>143</v>
      </c>
      <c r="C242" s="44" t="s">
        <v>369</v>
      </c>
      <c r="D242" s="44">
        <v>129705</v>
      </c>
      <c r="E242" s="44" t="s">
        <v>13</v>
      </c>
      <c r="F242" s="44" t="s">
        <v>8</v>
      </c>
      <c r="G242" s="45">
        <f>VLOOKUP($D242,CLASS!$D$2:$W$405,13,FALSE)</f>
        <v>0</v>
      </c>
      <c r="H242" s="45">
        <f>VLOOKUP($D242,CLASS!$D$2:$W$405,4,FALSE)</f>
        <v>15</v>
      </c>
      <c r="I242" s="45">
        <f t="shared" si="3"/>
        <v>0</v>
      </c>
    </row>
    <row r="243" spans="1:10" x14ac:dyDescent="0.25">
      <c r="A243" s="47" t="s">
        <v>31</v>
      </c>
      <c r="B243" s="45" t="s">
        <v>384</v>
      </c>
      <c r="C243" s="44" t="s">
        <v>187</v>
      </c>
      <c r="D243" s="44">
        <v>127113</v>
      </c>
      <c r="E243" s="44" t="s">
        <v>13</v>
      </c>
      <c r="F243" s="44" t="s">
        <v>8</v>
      </c>
      <c r="G243" s="45">
        <f>VLOOKUP($D243,CLASS!$D$2:$W$405,13,FALSE)</f>
        <v>0</v>
      </c>
      <c r="H243" s="45">
        <f>VLOOKUP($D243,CLASS!$D$2:$W$405,4,FALSE)</f>
        <v>15</v>
      </c>
      <c r="I243" s="45">
        <f t="shared" si="3"/>
        <v>0</v>
      </c>
    </row>
    <row r="244" spans="1:10" x14ac:dyDescent="0.25">
      <c r="A244" s="47" t="s">
        <v>31</v>
      </c>
      <c r="B244" s="45" t="s">
        <v>88</v>
      </c>
      <c r="C244" s="44" t="s">
        <v>386</v>
      </c>
      <c r="D244" s="44">
        <v>128264</v>
      </c>
      <c r="E244" s="44" t="s">
        <v>13</v>
      </c>
      <c r="F244" s="44" t="s">
        <v>8</v>
      </c>
      <c r="G244" s="45">
        <f>VLOOKUP($D244,CLASS!$D$2:$W$405,13,FALSE)</f>
        <v>0</v>
      </c>
      <c r="H244" s="45">
        <f>VLOOKUP($D244,CLASS!$D$2:$W$405,4,FALSE)</f>
        <v>15</v>
      </c>
      <c r="I244" s="45">
        <f t="shared" si="3"/>
        <v>0</v>
      </c>
      <c r="J244" s="45"/>
    </row>
    <row r="245" spans="1:10" x14ac:dyDescent="0.25">
      <c r="A245" s="47" t="s">
        <v>31</v>
      </c>
      <c r="B245" s="45" t="s">
        <v>390</v>
      </c>
      <c r="C245" s="44" t="s">
        <v>391</v>
      </c>
      <c r="D245" s="44">
        <v>134758</v>
      </c>
      <c r="E245" s="44" t="s">
        <v>13</v>
      </c>
      <c r="F245" s="44" t="s">
        <v>36</v>
      </c>
      <c r="G245" s="45">
        <f>VLOOKUP($D245,CLASS!$D$2:$W$405,13,FALSE)</f>
        <v>0</v>
      </c>
      <c r="H245" s="45">
        <f>VLOOKUP($D245,CLASS!$D$2:$W$405,4,FALSE)</f>
        <v>15</v>
      </c>
      <c r="I245" s="45">
        <f t="shared" si="3"/>
        <v>0</v>
      </c>
      <c r="J245" s="45"/>
    </row>
    <row r="246" spans="1:10" x14ac:dyDescent="0.25">
      <c r="A246" s="47" t="s">
        <v>31</v>
      </c>
      <c r="B246" s="45" t="s">
        <v>79</v>
      </c>
      <c r="C246" s="44" t="s">
        <v>67</v>
      </c>
      <c r="D246" s="44">
        <v>132889</v>
      </c>
      <c r="E246" s="44" t="s">
        <v>13</v>
      </c>
      <c r="F246" s="44" t="s">
        <v>8</v>
      </c>
      <c r="G246" s="45">
        <f>VLOOKUP($D246,CLASS!$D$2:$W$405,13,FALSE)</f>
        <v>0</v>
      </c>
      <c r="H246" s="45">
        <f>VLOOKUP($D246,CLASS!$D$2:$W$405,4,FALSE)</f>
        <v>15</v>
      </c>
      <c r="I246" s="45">
        <f t="shared" si="3"/>
        <v>0</v>
      </c>
    </row>
    <row r="247" spans="1:10" x14ac:dyDescent="0.25">
      <c r="A247" s="47" t="s">
        <v>31</v>
      </c>
      <c r="B247" s="45" t="s">
        <v>393</v>
      </c>
      <c r="C247" s="44" t="s">
        <v>394</v>
      </c>
      <c r="D247" s="44">
        <v>123642</v>
      </c>
      <c r="E247" s="44" t="s">
        <v>13</v>
      </c>
      <c r="F247" s="44" t="s">
        <v>8</v>
      </c>
      <c r="G247" s="45">
        <f>VLOOKUP($D247,CLASS!$D$2:$W$405,13,FALSE)</f>
        <v>0</v>
      </c>
      <c r="H247" s="45">
        <f>VLOOKUP($D247,CLASS!$D$2:$W$405,4,FALSE)</f>
        <v>15</v>
      </c>
      <c r="I247" s="45">
        <f t="shared" si="3"/>
        <v>0</v>
      </c>
    </row>
    <row r="248" spans="1:10" x14ac:dyDescent="0.25">
      <c r="A248" s="47" t="s">
        <v>31</v>
      </c>
      <c r="B248" s="45" t="s">
        <v>127</v>
      </c>
      <c r="C248" s="44" t="s">
        <v>345</v>
      </c>
      <c r="D248" s="44">
        <v>134075</v>
      </c>
      <c r="E248" s="44" t="s">
        <v>39</v>
      </c>
      <c r="F248" s="44" t="s">
        <v>8</v>
      </c>
      <c r="G248" s="45">
        <f>VLOOKUP($D248,CLASS!$D$2:$W$405,13,FALSE)</f>
        <v>0</v>
      </c>
      <c r="H248" s="45">
        <f>VLOOKUP($D248,CLASS!$D$2:$W$405,4,FALSE)</f>
        <v>15</v>
      </c>
      <c r="I248" s="45">
        <f t="shared" si="3"/>
        <v>0</v>
      </c>
    </row>
    <row r="249" spans="1:10" x14ac:dyDescent="0.25">
      <c r="A249" s="47" t="s">
        <v>31</v>
      </c>
      <c r="B249" s="45" t="s">
        <v>186</v>
      </c>
      <c r="C249" s="44" t="s">
        <v>241</v>
      </c>
      <c r="D249" s="44">
        <v>122477</v>
      </c>
      <c r="E249" s="44" t="s">
        <v>12</v>
      </c>
      <c r="F249" s="44" t="s">
        <v>8</v>
      </c>
      <c r="G249" s="45">
        <f>VLOOKUP($D249,CLASS!$D$2:$W$405,13,FALSE)</f>
        <v>0</v>
      </c>
      <c r="H249" s="45">
        <f>VLOOKUP($D249,CLASS!$D$2:$W$405,4,FALSE)</f>
        <v>10</v>
      </c>
      <c r="I249" s="45">
        <f t="shared" si="3"/>
        <v>0</v>
      </c>
      <c r="J249" s="45"/>
    </row>
    <row r="250" spans="1:10" x14ac:dyDescent="0.25">
      <c r="A250" s="47" t="s">
        <v>31</v>
      </c>
      <c r="B250" s="45" t="s">
        <v>63</v>
      </c>
      <c r="C250" s="44" t="s">
        <v>277</v>
      </c>
      <c r="D250" s="44">
        <v>125129</v>
      </c>
      <c r="E250" s="44" t="s">
        <v>12</v>
      </c>
      <c r="F250" s="44" t="s">
        <v>8</v>
      </c>
      <c r="G250" s="45">
        <f>VLOOKUP($D250,CLASS!$D$2:$W$405,13,FALSE)</f>
        <v>0</v>
      </c>
      <c r="H250" s="45">
        <f>VLOOKUP($D250,CLASS!$D$2:$W$405,4,FALSE)</f>
        <v>10</v>
      </c>
      <c r="I250" s="45">
        <f t="shared" si="3"/>
        <v>0</v>
      </c>
      <c r="J250" s="45"/>
    </row>
    <row r="251" spans="1:10" x14ac:dyDescent="0.25">
      <c r="A251" s="47" t="s">
        <v>31</v>
      </c>
      <c r="B251" s="45" t="s">
        <v>193</v>
      </c>
      <c r="C251" s="44" t="s">
        <v>284</v>
      </c>
      <c r="D251" s="44">
        <v>129528</v>
      </c>
      <c r="E251" s="44" t="s">
        <v>12</v>
      </c>
      <c r="F251" s="44" t="s">
        <v>8</v>
      </c>
      <c r="G251" s="45">
        <f>VLOOKUP($D251,CLASS!$D$2:$W$405,13,FALSE)</f>
        <v>0</v>
      </c>
      <c r="H251" s="45">
        <f>VLOOKUP($D251,CLASS!$D$2:$W$405,4,FALSE)</f>
        <v>10</v>
      </c>
      <c r="I251" s="45">
        <f t="shared" si="3"/>
        <v>0</v>
      </c>
      <c r="J251" s="45"/>
    </row>
    <row r="252" spans="1:10" x14ac:dyDescent="0.25">
      <c r="A252" s="47" t="s">
        <v>31</v>
      </c>
      <c r="B252" s="45" t="s">
        <v>287</v>
      </c>
      <c r="C252" s="44" t="s">
        <v>288</v>
      </c>
      <c r="D252" s="44">
        <v>127058</v>
      </c>
      <c r="E252" s="44" t="s">
        <v>12</v>
      </c>
      <c r="F252" s="44" t="s">
        <v>36</v>
      </c>
      <c r="G252" s="45">
        <f>VLOOKUP($D252,CLASS!$D$2:$W$405,13,FALSE)</f>
        <v>0</v>
      </c>
      <c r="H252" s="45">
        <f>VLOOKUP($D252,CLASS!$D$2:$W$405,4,FALSE)</f>
        <v>10</v>
      </c>
      <c r="I252" s="45">
        <f t="shared" si="3"/>
        <v>0</v>
      </c>
    </row>
    <row r="253" spans="1:10" x14ac:dyDescent="0.25">
      <c r="A253" s="47" t="s">
        <v>31</v>
      </c>
      <c r="B253" s="45" t="s">
        <v>162</v>
      </c>
      <c r="C253" s="44" t="s">
        <v>290</v>
      </c>
      <c r="D253" s="44">
        <v>129951</v>
      </c>
      <c r="E253" s="44" t="s">
        <v>12</v>
      </c>
      <c r="F253" s="44" t="s">
        <v>35</v>
      </c>
      <c r="G253" s="45">
        <f>VLOOKUP($D253,CLASS!$D$2:$W$405,13,FALSE)</f>
        <v>0</v>
      </c>
      <c r="H253" s="45">
        <f>VLOOKUP($D253,CLASS!$D$2:$W$405,4,FALSE)</f>
        <v>10</v>
      </c>
      <c r="I253" s="45">
        <f t="shared" si="3"/>
        <v>0</v>
      </c>
    </row>
    <row r="254" spans="1:10" x14ac:dyDescent="0.25">
      <c r="A254" s="47" t="s">
        <v>31</v>
      </c>
      <c r="B254" s="45" t="s">
        <v>322</v>
      </c>
      <c r="C254" s="44" t="s">
        <v>106</v>
      </c>
      <c r="D254" s="44">
        <v>124024</v>
      </c>
      <c r="E254" s="44" t="s">
        <v>12</v>
      </c>
      <c r="F254" s="44" t="s">
        <v>36</v>
      </c>
      <c r="G254" s="45">
        <f>VLOOKUP($D254,CLASS!$D$2:$W$405,13,FALSE)</f>
        <v>0</v>
      </c>
      <c r="H254" s="45">
        <f>VLOOKUP($D254,CLASS!$D$2:$W$405,4,FALSE)</f>
        <v>10</v>
      </c>
      <c r="I254" s="45">
        <f t="shared" si="3"/>
        <v>0</v>
      </c>
      <c r="J254" s="45"/>
    </row>
    <row r="255" spans="1:10" x14ac:dyDescent="0.25">
      <c r="A255" s="47" t="s">
        <v>31</v>
      </c>
      <c r="B255" s="45" t="s">
        <v>162</v>
      </c>
      <c r="C255" s="44" t="s">
        <v>106</v>
      </c>
      <c r="D255" s="44">
        <v>125436</v>
      </c>
      <c r="E255" s="44" t="s">
        <v>11</v>
      </c>
      <c r="F255" s="44" t="s">
        <v>8</v>
      </c>
      <c r="G255" s="45">
        <f>VLOOKUP($D255,CLASS!$D$2:$W$405,13,FALSE)</f>
        <v>0</v>
      </c>
      <c r="H255" s="45">
        <f>VLOOKUP($D255,CLASS!$D$2:$W$405,4,FALSE)</f>
        <v>5</v>
      </c>
      <c r="I255" s="45">
        <f t="shared" si="3"/>
        <v>0</v>
      </c>
    </row>
    <row r="256" spans="1:10" x14ac:dyDescent="0.25">
      <c r="A256" s="47" t="s">
        <v>31</v>
      </c>
      <c r="B256" s="45" t="s">
        <v>151</v>
      </c>
      <c r="C256" s="44" t="s">
        <v>213</v>
      </c>
      <c r="D256" s="44">
        <v>134080</v>
      </c>
      <c r="E256" s="44" t="s">
        <v>11</v>
      </c>
      <c r="F256" s="44" t="s">
        <v>8</v>
      </c>
      <c r="G256" s="45">
        <f>VLOOKUP($D256,CLASS!$D$2:$W$405,13,FALSE)</f>
        <v>0</v>
      </c>
      <c r="H256" s="45">
        <f>VLOOKUP($D256,CLASS!$D$2:$W$405,4,FALSE)</f>
        <v>5</v>
      </c>
      <c r="I256" s="45">
        <f t="shared" si="3"/>
        <v>0</v>
      </c>
    </row>
    <row r="257" spans="1:10" x14ac:dyDescent="0.25">
      <c r="A257" s="47" t="s">
        <v>31</v>
      </c>
      <c r="B257" s="45" t="s">
        <v>231</v>
      </c>
      <c r="C257" s="44" t="s">
        <v>232</v>
      </c>
      <c r="D257" s="44">
        <v>11003</v>
      </c>
      <c r="E257" s="44" t="s">
        <v>11</v>
      </c>
      <c r="F257" s="44" t="s">
        <v>8</v>
      </c>
      <c r="G257" s="45">
        <f>VLOOKUP($D257,CLASS!$D$2:$W$405,13,FALSE)</f>
        <v>0</v>
      </c>
      <c r="H257" s="45">
        <f>VLOOKUP($D257,CLASS!$D$2:$W$405,4,FALSE)</f>
        <v>5</v>
      </c>
      <c r="I257" s="45">
        <f t="shared" si="3"/>
        <v>0</v>
      </c>
    </row>
    <row r="258" spans="1:10" x14ac:dyDescent="0.25">
      <c r="A258" s="47" t="s">
        <v>31</v>
      </c>
      <c r="B258" s="45" t="s">
        <v>129</v>
      </c>
      <c r="C258" s="44" t="s">
        <v>106</v>
      </c>
      <c r="D258" s="44">
        <v>16608</v>
      </c>
      <c r="E258" s="44" t="s">
        <v>11</v>
      </c>
      <c r="F258" s="44" t="s">
        <v>8</v>
      </c>
      <c r="G258" s="45">
        <f>VLOOKUP($D258,CLASS!$D$2:$W$405,13,FALSE)</f>
        <v>0</v>
      </c>
      <c r="H258" s="45">
        <f>VLOOKUP($D258,CLASS!$D$2:$W$405,4,FALSE)</f>
        <v>5</v>
      </c>
      <c r="I258" s="45">
        <f t="shared" ref="I258:I321" si="4">IF(IF(G258,G258+H258,0)&lt;=100,IF(G258,G258+H258,0),100)</f>
        <v>0</v>
      </c>
    </row>
    <row r="259" spans="1:10" x14ac:dyDescent="0.25">
      <c r="A259" s="47" t="s">
        <v>31</v>
      </c>
      <c r="B259" s="45" t="s">
        <v>235</v>
      </c>
      <c r="C259" s="44" t="s">
        <v>236</v>
      </c>
      <c r="D259" s="44">
        <v>24389</v>
      </c>
      <c r="E259" s="44" t="s">
        <v>11</v>
      </c>
      <c r="F259" s="44" t="s">
        <v>35</v>
      </c>
      <c r="G259" s="45">
        <f>VLOOKUP($D259,CLASS!$D$2:$W$405,13,FALSE)</f>
        <v>0</v>
      </c>
      <c r="H259" s="45">
        <f>VLOOKUP($D259,CLASS!$D$2:$W$405,4,FALSE)</f>
        <v>5</v>
      </c>
      <c r="I259" s="45">
        <f t="shared" si="4"/>
        <v>0</v>
      </c>
    </row>
    <row r="260" spans="1:10" x14ac:dyDescent="0.25">
      <c r="A260" s="47" t="s">
        <v>31</v>
      </c>
      <c r="B260" s="45" t="s">
        <v>90</v>
      </c>
      <c r="C260" s="44" t="s">
        <v>91</v>
      </c>
      <c r="D260" s="44">
        <v>73876</v>
      </c>
      <c r="E260" s="44" t="s">
        <v>23</v>
      </c>
      <c r="F260" s="44" t="s">
        <v>8</v>
      </c>
      <c r="G260" s="45">
        <f>VLOOKUP($D260,CLASS!$D$2:$W$405,13,FALSE)</f>
        <v>0</v>
      </c>
      <c r="H260" s="45">
        <f>VLOOKUP($D260,CLASS!$D$2:$W$405,4,FALSE)</f>
        <v>0</v>
      </c>
      <c r="I260" s="45">
        <f t="shared" si="4"/>
        <v>0</v>
      </c>
    </row>
    <row r="261" spans="1:10" x14ac:dyDescent="0.25">
      <c r="A261" s="47" t="s">
        <v>31</v>
      </c>
      <c r="B261" s="45" t="s">
        <v>38</v>
      </c>
      <c r="C261" s="44" t="s">
        <v>95</v>
      </c>
      <c r="D261" s="44">
        <v>87112</v>
      </c>
      <c r="E261" s="44" t="s">
        <v>23</v>
      </c>
      <c r="F261" s="44" t="s">
        <v>8</v>
      </c>
      <c r="G261" s="45">
        <f>VLOOKUP($D261,CLASS!$D$2:$W$405,13,FALSE)</f>
        <v>0</v>
      </c>
      <c r="H261" s="45">
        <f>VLOOKUP($D261,CLASS!$D$2:$W$405,4,FALSE)</f>
        <v>0</v>
      </c>
      <c r="I261" s="45">
        <f t="shared" si="4"/>
        <v>0</v>
      </c>
      <c r="J261" s="45"/>
    </row>
    <row r="262" spans="1:10" x14ac:dyDescent="0.25">
      <c r="A262" s="47" t="s">
        <v>31</v>
      </c>
      <c r="B262" s="45" t="s">
        <v>96</v>
      </c>
      <c r="C262" s="44" t="s">
        <v>95</v>
      </c>
      <c r="D262" s="44">
        <v>110965</v>
      </c>
      <c r="E262" s="44" t="s">
        <v>23</v>
      </c>
      <c r="F262" s="44" t="s">
        <v>8</v>
      </c>
      <c r="G262" s="45">
        <f>VLOOKUP($D262,CLASS!$D$2:$W$405,13,FALSE)</f>
        <v>0</v>
      </c>
      <c r="H262" s="45">
        <f>VLOOKUP($D262,CLASS!$D$2:$W$405,4,FALSE)</f>
        <v>0</v>
      </c>
      <c r="I262" s="45">
        <f t="shared" si="4"/>
        <v>0</v>
      </c>
    </row>
    <row r="263" spans="1:10" x14ac:dyDescent="0.25">
      <c r="A263" s="47" t="s">
        <v>31</v>
      </c>
      <c r="B263" s="45" t="s">
        <v>127</v>
      </c>
      <c r="C263" s="44" t="s">
        <v>128</v>
      </c>
      <c r="D263" s="44">
        <v>120545</v>
      </c>
      <c r="E263" s="44" t="s">
        <v>7</v>
      </c>
      <c r="F263" s="44" t="s">
        <v>8</v>
      </c>
      <c r="G263" s="45">
        <f>VLOOKUP($D263,CLASS!$D$2:$W$405,13,FALSE)</f>
        <v>0</v>
      </c>
      <c r="H263" s="45">
        <f>VLOOKUP($D263,CLASS!$D$2:$W$405,4,FALSE)</f>
        <v>0</v>
      </c>
      <c r="I263" s="45">
        <f t="shared" si="4"/>
        <v>0</v>
      </c>
      <c r="J263" s="45"/>
    </row>
    <row r="264" spans="1:10" x14ac:dyDescent="0.25">
      <c r="A264" s="47" t="s">
        <v>31</v>
      </c>
      <c r="B264" s="45" t="s">
        <v>65</v>
      </c>
      <c r="C264" s="44" t="s">
        <v>156</v>
      </c>
      <c r="D264" s="44">
        <v>27981</v>
      </c>
      <c r="E264" s="44" t="s">
        <v>7</v>
      </c>
      <c r="F264" s="44" t="s">
        <v>8</v>
      </c>
      <c r="G264" s="45">
        <f>VLOOKUP($D264,CLASS!$D$2:$W$405,13,FALSE)</f>
        <v>0</v>
      </c>
      <c r="H264" s="45">
        <f>VLOOKUP($D264,CLASS!$D$2:$W$405,4,FALSE)</f>
        <v>0</v>
      </c>
      <c r="I264" s="45">
        <f t="shared" si="4"/>
        <v>0</v>
      </c>
      <c r="J264" s="47"/>
    </row>
    <row r="265" spans="1:10" x14ac:dyDescent="0.25">
      <c r="A265" s="47" t="s">
        <v>31</v>
      </c>
      <c r="B265" s="45" t="s">
        <v>411</v>
      </c>
      <c r="C265" s="44" t="s">
        <v>412</v>
      </c>
      <c r="D265" s="44">
        <v>136286</v>
      </c>
      <c r="E265" s="44" t="s">
        <v>39</v>
      </c>
      <c r="F265" s="44" t="s">
        <v>8</v>
      </c>
      <c r="G265" s="45">
        <f>VLOOKUP($D265,CLASS!$D$2:$W$405,13,FALSE)</f>
        <v>0</v>
      </c>
      <c r="H265" s="45">
        <f>VLOOKUP($D265,CLASS!$D$2:$W$405,4,FALSE)</f>
        <v>15</v>
      </c>
      <c r="I265" s="45">
        <f t="shared" si="4"/>
        <v>0</v>
      </c>
      <c r="J265" s="45"/>
    </row>
    <row r="266" spans="1:10" x14ac:dyDescent="0.25">
      <c r="A266" s="47" t="s">
        <v>14</v>
      </c>
      <c r="B266" s="45" t="s">
        <v>183</v>
      </c>
      <c r="C266" s="44" t="s">
        <v>421</v>
      </c>
      <c r="D266" s="44">
        <v>135536</v>
      </c>
      <c r="E266" s="44" t="s">
        <v>13</v>
      </c>
      <c r="F266" s="44" t="s">
        <v>42</v>
      </c>
      <c r="G266" s="45">
        <f>VLOOKUP($D266,CLASS!$D$2:$W$405,13,FALSE)</f>
        <v>73</v>
      </c>
      <c r="H266" s="45">
        <f>VLOOKUP($D266,CLASS!$D$2:$W$405,4,FALSE)</f>
        <v>15</v>
      </c>
      <c r="I266" s="45">
        <f t="shared" si="4"/>
        <v>88</v>
      </c>
    </row>
    <row r="267" spans="1:10" x14ac:dyDescent="0.25">
      <c r="A267" s="47" t="s">
        <v>14</v>
      </c>
      <c r="B267" s="45" t="s">
        <v>127</v>
      </c>
      <c r="C267" s="44" t="s">
        <v>199</v>
      </c>
      <c r="D267" s="44">
        <v>133056</v>
      </c>
      <c r="E267" s="44" t="s">
        <v>11</v>
      </c>
      <c r="F267" s="44" t="s">
        <v>8</v>
      </c>
      <c r="G267" s="45">
        <f>VLOOKUP($D267,CLASS!$D$2:$W$405,13,FALSE)</f>
        <v>76</v>
      </c>
      <c r="H267" s="45">
        <f>VLOOKUP($D267,CLASS!$D$2:$W$405,4,FALSE)</f>
        <v>5</v>
      </c>
      <c r="I267" s="45">
        <f t="shared" si="4"/>
        <v>81</v>
      </c>
    </row>
    <row r="268" spans="1:10" x14ac:dyDescent="0.25">
      <c r="A268" s="47" t="s">
        <v>14</v>
      </c>
      <c r="B268" s="45" t="s">
        <v>88</v>
      </c>
      <c r="C268" s="44" t="s">
        <v>218</v>
      </c>
      <c r="D268" s="44">
        <v>49768</v>
      </c>
      <c r="E268" s="44" t="s">
        <v>11</v>
      </c>
      <c r="F268" s="44" t="s">
        <v>35</v>
      </c>
      <c r="G268" s="45">
        <f>VLOOKUP($D268,CLASS!$D$2:$W$405,13,FALSE)</f>
        <v>75</v>
      </c>
      <c r="H268" s="45">
        <f>VLOOKUP($D268,CLASS!$D$2:$W$405,4,FALSE)</f>
        <v>5</v>
      </c>
      <c r="I268" s="45">
        <f t="shared" si="4"/>
        <v>80</v>
      </c>
      <c r="J268" s="46"/>
    </row>
    <row r="269" spans="1:10" x14ac:dyDescent="0.25">
      <c r="A269" s="47" t="s">
        <v>14</v>
      </c>
      <c r="B269" s="45" t="s">
        <v>97</v>
      </c>
      <c r="C269" s="44" t="s">
        <v>337</v>
      </c>
      <c r="D269" s="44">
        <v>119321</v>
      </c>
      <c r="E269" s="44" t="s">
        <v>13</v>
      </c>
      <c r="F269" s="44" t="s">
        <v>8</v>
      </c>
      <c r="G269" s="45">
        <f>VLOOKUP($D269,CLASS!$D$2:$W$405,13,FALSE)</f>
        <v>63</v>
      </c>
      <c r="H269" s="45">
        <f>VLOOKUP($D269,CLASS!$D$2:$W$405,4,FALSE)</f>
        <v>15</v>
      </c>
      <c r="I269" s="45">
        <f t="shared" si="4"/>
        <v>78</v>
      </c>
    </row>
    <row r="270" spans="1:10" x14ac:dyDescent="0.25">
      <c r="A270" s="47" t="s">
        <v>14</v>
      </c>
      <c r="B270" s="45" t="s">
        <v>79</v>
      </c>
      <c r="C270" s="44" t="s">
        <v>250</v>
      </c>
      <c r="D270" s="44">
        <v>98867</v>
      </c>
      <c r="E270" s="44" t="s">
        <v>12</v>
      </c>
      <c r="F270" s="44" t="s">
        <v>8</v>
      </c>
      <c r="G270" s="45">
        <f>VLOOKUP($D270,CLASS!$D$2:$W$405,13,FALSE)</f>
        <v>68</v>
      </c>
      <c r="H270" s="45">
        <f>VLOOKUP($D270,CLASS!$D$2:$W$405,4,FALSE)</f>
        <v>10</v>
      </c>
      <c r="I270" s="45">
        <f t="shared" si="4"/>
        <v>78</v>
      </c>
    </row>
    <row r="271" spans="1:10" x14ac:dyDescent="0.25">
      <c r="A271" s="47" t="s">
        <v>14</v>
      </c>
      <c r="B271" s="45" t="s">
        <v>92</v>
      </c>
      <c r="C271" s="44" t="s">
        <v>417</v>
      </c>
      <c r="D271" s="44">
        <v>115650</v>
      </c>
      <c r="E271" s="44" t="s">
        <v>7</v>
      </c>
      <c r="F271" s="44" t="s">
        <v>8</v>
      </c>
      <c r="G271" s="45">
        <f>VLOOKUP($D271,CLASS!$D$2:$W$405,13,FALSE)</f>
        <v>78</v>
      </c>
      <c r="H271" s="45">
        <f>VLOOKUP($D271,CLASS!$D$2:$W$405,4,FALSE)</f>
        <v>0</v>
      </c>
      <c r="I271" s="45">
        <f t="shared" si="4"/>
        <v>78</v>
      </c>
    </row>
    <row r="272" spans="1:10" x14ac:dyDescent="0.25">
      <c r="A272" s="47" t="s">
        <v>14</v>
      </c>
      <c r="B272" s="45" t="s">
        <v>202</v>
      </c>
      <c r="C272" s="44" t="s">
        <v>203</v>
      </c>
      <c r="D272" s="44">
        <v>85349</v>
      </c>
      <c r="E272" s="44" t="s">
        <v>11</v>
      </c>
      <c r="F272" s="44" t="s">
        <v>35</v>
      </c>
      <c r="G272" s="45">
        <f>VLOOKUP($D272,CLASS!$D$2:$W$405,13,FALSE)</f>
        <v>70</v>
      </c>
      <c r="H272" s="45">
        <f>VLOOKUP($D272,CLASS!$D$2:$W$405,4,FALSE)</f>
        <v>5</v>
      </c>
      <c r="I272" s="45">
        <f t="shared" si="4"/>
        <v>75</v>
      </c>
    </row>
    <row r="273" spans="1:10" x14ac:dyDescent="0.25">
      <c r="A273" s="47" t="s">
        <v>14</v>
      </c>
      <c r="B273" s="45" t="s">
        <v>183</v>
      </c>
      <c r="C273" s="44" t="s">
        <v>352</v>
      </c>
      <c r="D273" s="44">
        <v>134289</v>
      </c>
      <c r="E273" s="44" t="s">
        <v>13</v>
      </c>
      <c r="F273" s="44" t="s">
        <v>8</v>
      </c>
      <c r="G273" s="45">
        <f>VLOOKUP($D273,CLASS!$D$2:$W$405,13,FALSE)</f>
        <v>55</v>
      </c>
      <c r="H273" s="45">
        <f>VLOOKUP($D273,CLASS!$D$2:$W$405,4,FALSE)</f>
        <v>15</v>
      </c>
      <c r="I273" s="45">
        <f t="shared" si="4"/>
        <v>70</v>
      </c>
    </row>
    <row r="274" spans="1:10" ht="15.75" thickBot="1" x14ac:dyDescent="0.3">
      <c r="A274" s="47" t="s">
        <v>14</v>
      </c>
      <c r="B274" s="45" t="s">
        <v>69</v>
      </c>
      <c r="C274" s="44" t="s">
        <v>286</v>
      </c>
      <c r="D274" s="44">
        <v>123217</v>
      </c>
      <c r="E274" s="44" t="s">
        <v>12</v>
      </c>
      <c r="F274" s="44" t="s">
        <v>8</v>
      </c>
      <c r="G274" s="45">
        <f>VLOOKUP($D274,CLASS!$D$2:$W$405,13,FALSE)</f>
        <v>56</v>
      </c>
      <c r="H274" s="45">
        <f>VLOOKUP($D274,CLASS!$D$2:$W$405,4,FALSE)</f>
        <v>10</v>
      </c>
      <c r="I274" s="45">
        <f t="shared" si="4"/>
        <v>66</v>
      </c>
    </row>
    <row r="275" spans="1:10" ht="15.75" thickBot="1" x14ac:dyDescent="0.3">
      <c r="A275" s="47" t="s">
        <v>14</v>
      </c>
      <c r="B275" s="45" t="s">
        <v>112</v>
      </c>
      <c r="C275" s="44" t="s">
        <v>353</v>
      </c>
      <c r="D275" s="44">
        <v>131917</v>
      </c>
      <c r="E275" s="44" t="s">
        <v>13</v>
      </c>
      <c r="F275" s="44" t="s">
        <v>8</v>
      </c>
      <c r="G275" s="45">
        <f>VLOOKUP($D275,CLASS!$D$2:$W$405,13,FALSE)</f>
        <v>45</v>
      </c>
      <c r="H275" s="45">
        <f>VLOOKUP($D275,CLASS!$D$2:$W$405,4,FALSE)</f>
        <v>15</v>
      </c>
      <c r="I275" s="45">
        <f t="shared" si="4"/>
        <v>60</v>
      </c>
      <c r="J275" s="48">
        <v>754</v>
      </c>
    </row>
    <row r="276" spans="1:10" x14ac:dyDescent="0.25">
      <c r="A276" s="47" t="s">
        <v>14</v>
      </c>
      <c r="B276" s="45" t="s">
        <v>175</v>
      </c>
      <c r="C276" s="44" t="s">
        <v>381</v>
      </c>
      <c r="D276" s="44">
        <v>131742</v>
      </c>
      <c r="E276" s="44" t="s">
        <v>13</v>
      </c>
      <c r="F276" s="44" t="s">
        <v>8</v>
      </c>
      <c r="G276" s="45">
        <f>VLOOKUP($D276,CLASS!$D$2:$W$405,13,FALSE)</f>
        <v>0</v>
      </c>
      <c r="H276" s="45">
        <f>VLOOKUP($D276,CLASS!$D$2:$W$405,4,FALSE)</f>
        <v>15</v>
      </c>
      <c r="I276" s="45">
        <f t="shared" si="4"/>
        <v>0</v>
      </c>
    </row>
    <row r="277" spans="1:10" x14ac:dyDescent="0.25">
      <c r="A277" s="47" t="s">
        <v>14</v>
      </c>
      <c r="B277" s="45" t="s">
        <v>401</v>
      </c>
      <c r="C277" s="44" t="s">
        <v>402</v>
      </c>
      <c r="D277" s="44">
        <v>133294</v>
      </c>
      <c r="E277" s="44" t="s">
        <v>13</v>
      </c>
      <c r="F277" s="44" t="s">
        <v>36</v>
      </c>
      <c r="G277" s="45">
        <f>VLOOKUP($D277,CLASS!$D$2:$W$405,13,FALSE)</f>
        <v>0</v>
      </c>
      <c r="H277" s="45">
        <f>VLOOKUP($D277,CLASS!$D$2:$W$405,4,FALSE)</f>
        <v>15</v>
      </c>
      <c r="I277" s="45">
        <f t="shared" si="4"/>
        <v>0</v>
      </c>
    </row>
    <row r="278" spans="1:10" x14ac:dyDescent="0.25">
      <c r="A278" s="47" t="s">
        <v>14</v>
      </c>
      <c r="B278" s="45" t="s">
        <v>274</v>
      </c>
      <c r="C278" s="44" t="s">
        <v>275</v>
      </c>
      <c r="D278" s="44">
        <v>101969</v>
      </c>
      <c r="E278" s="44" t="s">
        <v>12</v>
      </c>
      <c r="F278" s="44" t="s">
        <v>35</v>
      </c>
      <c r="G278" s="45">
        <f>VLOOKUP($D278,CLASS!$D$2:$W$405,13,FALSE)</f>
        <v>0</v>
      </c>
      <c r="H278" s="45">
        <f>VLOOKUP($D278,CLASS!$D$2:$W$405,4,FALSE)</f>
        <v>10</v>
      </c>
      <c r="I278" s="45">
        <f t="shared" si="4"/>
        <v>0</v>
      </c>
    </row>
    <row r="279" spans="1:10" x14ac:dyDescent="0.25">
      <c r="A279" s="47" t="s">
        <v>14</v>
      </c>
      <c r="B279" s="45" t="s">
        <v>295</v>
      </c>
      <c r="C279" s="44" t="s">
        <v>296</v>
      </c>
      <c r="D279" s="44">
        <v>122662</v>
      </c>
      <c r="E279" s="44" t="s">
        <v>12</v>
      </c>
      <c r="F279" s="44" t="s">
        <v>8</v>
      </c>
      <c r="G279" s="45">
        <f>VLOOKUP($D279,CLASS!$D$2:$W$405,13,FALSE)</f>
        <v>0</v>
      </c>
      <c r="H279" s="45">
        <f>VLOOKUP($D279,CLASS!$D$2:$W$405,4,FALSE)</f>
        <v>10</v>
      </c>
      <c r="I279" s="45">
        <f t="shared" si="4"/>
        <v>0</v>
      </c>
    </row>
    <row r="280" spans="1:10" x14ac:dyDescent="0.25">
      <c r="A280" s="47" t="s">
        <v>14</v>
      </c>
      <c r="B280" s="45" t="s">
        <v>297</v>
      </c>
      <c r="C280" s="44" t="s">
        <v>214</v>
      </c>
      <c r="D280" s="44">
        <v>115991</v>
      </c>
      <c r="E280" s="44" t="s">
        <v>12</v>
      </c>
      <c r="F280" s="44" t="s">
        <v>43</v>
      </c>
      <c r="G280" s="45">
        <f>VLOOKUP($D280,CLASS!$D$2:$W$405,13,FALSE)</f>
        <v>0</v>
      </c>
      <c r="H280" s="45">
        <f>VLOOKUP($D280,CLASS!$D$2:$W$405,4,FALSE)</f>
        <v>10</v>
      </c>
      <c r="I280" s="45">
        <f t="shared" si="4"/>
        <v>0</v>
      </c>
      <c r="J280" s="45"/>
    </row>
    <row r="281" spans="1:10" x14ac:dyDescent="0.25">
      <c r="A281" s="47" t="s">
        <v>14</v>
      </c>
      <c r="B281" s="45" t="s">
        <v>88</v>
      </c>
      <c r="C281" s="44" t="s">
        <v>312</v>
      </c>
      <c r="D281" s="44">
        <v>52659</v>
      </c>
      <c r="E281" s="44" t="s">
        <v>12</v>
      </c>
      <c r="F281" s="44" t="s">
        <v>8</v>
      </c>
      <c r="G281" s="45">
        <f>VLOOKUP($D281,CLASS!$D$2:$W$405,13,FALSE)</f>
        <v>0</v>
      </c>
      <c r="H281" s="45">
        <f>VLOOKUP($D281,CLASS!$D$2:$W$405,4,FALSE)</f>
        <v>10</v>
      </c>
      <c r="I281" s="45">
        <f t="shared" si="4"/>
        <v>0</v>
      </c>
    </row>
    <row r="282" spans="1:10" x14ac:dyDescent="0.25">
      <c r="A282" s="47" t="s">
        <v>14</v>
      </c>
      <c r="B282" s="45" t="s">
        <v>38</v>
      </c>
      <c r="C282" s="44" t="s">
        <v>214</v>
      </c>
      <c r="D282" s="44">
        <v>115934</v>
      </c>
      <c r="E282" s="44" t="s">
        <v>11</v>
      </c>
      <c r="F282" s="44" t="s">
        <v>8</v>
      </c>
      <c r="G282" s="45">
        <f>VLOOKUP($D282,CLASS!$D$2:$W$405,13,FALSE)</f>
        <v>0</v>
      </c>
      <c r="H282" s="45">
        <f>VLOOKUP($D282,CLASS!$D$2:$W$405,4,FALSE)</f>
        <v>5</v>
      </c>
      <c r="I282" s="45">
        <f t="shared" si="4"/>
        <v>0</v>
      </c>
    </row>
    <row r="283" spans="1:10" x14ac:dyDescent="0.25">
      <c r="A283" s="47" t="s">
        <v>14</v>
      </c>
      <c r="B283" s="45" t="s">
        <v>415</v>
      </c>
      <c r="C283" s="44" t="s">
        <v>416</v>
      </c>
      <c r="D283" s="44">
        <v>19729</v>
      </c>
      <c r="E283" s="44" t="s">
        <v>7</v>
      </c>
      <c r="F283" s="44" t="s">
        <v>8</v>
      </c>
      <c r="G283" s="45">
        <f>VLOOKUP($D283,CLASS!$D$2:$W$405,13,FALSE)</f>
        <v>0</v>
      </c>
      <c r="H283" s="45">
        <f>VLOOKUP($D283,CLASS!$D$2:$W$405,4,FALSE)</f>
        <v>0</v>
      </c>
      <c r="I283" s="45">
        <f t="shared" si="4"/>
        <v>0</v>
      </c>
    </row>
    <row r="284" spans="1:10" x14ac:dyDescent="0.25">
      <c r="A284" s="47" t="s">
        <v>14</v>
      </c>
      <c r="B284" s="45" t="s">
        <v>317</v>
      </c>
      <c r="C284" s="44" t="s">
        <v>418</v>
      </c>
      <c r="D284" s="44">
        <v>125527</v>
      </c>
      <c r="E284" s="44" t="s">
        <v>12</v>
      </c>
      <c r="F284" s="44" t="s">
        <v>8</v>
      </c>
      <c r="G284" s="45">
        <f>VLOOKUP($D284,CLASS!$D$2:$W$405,13,FALSE)</f>
        <v>0</v>
      </c>
      <c r="H284" s="45">
        <f>VLOOKUP($D284,CLASS!$D$2:$W$405,4,FALSE)</f>
        <v>10</v>
      </c>
      <c r="I284" s="45">
        <f t="shared" si="4"/>
        <v>0</v>
      </c>
    </row>
    <row r="285" spans="1:10" x14ac:dyDescent="0.25">
      <c r="A285" s="25"/>
      <c r="G285" s="45" t="e">
        <f>VLOOKUP($D285,CLASS!$D$2:$W$405,13,FALSE)</f>
        <v>#N/A</v>
      </c>
      <c r="H285" s="45" t="e">
        <f>VLOOKUP($D285,CLASS!$D$2:$W$405,4,FALSE)</f>
        <v>#N/A</v>
      </c>
      <c r="I285" s="45" t="e">
        <f t="shared" si="4"/>
        <v>#N/A</v>
      </c>
    </row>
    <row r="286" spans="1:10" x14ac:dyDescent="0.25">
      <c r="A286" s="25"/>
      <c r="G286" s="45" t="e">
        <f>VLOOKUP($D286,CLASS!$D$2:$W$405,13,FALSE)</f>
        <v>#N/A</v>
      </c>
      <c r="H286" s="45" t="e">
        <f>VLOOKUP($D286,CLASS!$D$2:$W$405,4,FALSE)</f>
        <v>#N/A</v>
      </c>
      <c r="I286" s="45" t="e">
        <f t="shared" si="4"/>
        <v>#N/A</v>
      </c>
    </row>
    <row r="287" spans="1:10" x14ac:dyDescent="0.25">
      <c r="G287" s="45" t="e">
        <f>VLOOKUP($D287,CLASS!$D$2:$W$405,13,FALSE)</f>
        <v>#N/A</v>
      </c>
      <c r="H287" s="45" t="e">
        <f>VLOOKUP($D287,CLASS!$D$2:$W$405,4,FALSE)</f>
        <v>#N/A</v>
      </c>
      <c r="I287" s="45" t="e">
        <f t="shared" si="4"/>
        <v>#N/A</v>
      </c>
    </row>
    <row r="288" spans="1:10" x14ac:dyDescent="0.25">
      <c r="A288" s="4"/>
      <c r="B288"/>
      <c r="C288"/>
      <c r="D288"/>
      <c r="E288"/>
      <c r="F288"/>
      <c r="G288" s="45" t="e">
        <f>VLOOKUP($D288,CLASS!$D$2:$W$405,13,FALSE)</f>
        <v>#N/A</v>
      </c>
      <c r="H288" s="45" t="e">
        <f>VLOOKUP($D288,CLASS!$D$2:$W$405,4,FALSE)</f>
        <v>#N/A</v>
      </c>
      <c r="I288" s="45" t="e">
        <f t="shared" si="4"/>
        <v>#N/A</v>
      </c>
    </row>
    <row r="289" spans="1:10" x14ac:dyDescent="0.25">
      <c r="A289" s="25"/>
      <c r="G289" s="45" t="e">
        <f>VLOOKUP($D289,CLASS!$D$2:$W$405,13,FALSE)</f>
        <v>#N/A</v>
      </c>
      <c r="H289" s="45" t="e">
        <f>VLOOKUP($D289,CLASS!$D$2:$W$405,4,FALSE)</f>
        <v>#N/A</v>
      </c>
      <c r="I289" s="45" t="e">
        <f t="shared" si="4"/>
        <v>#N/A</v>
      </c>
    </row>
    <row r="290" spans="1:10" x14ac:dyDescent="0.25">
      <c r="A290" s="25"/>
      <c r="G290" s="45" t="e">
        <f>VLOOKUP($D290,CLASS!$D$2:$W$405,13,FALSE)</f>
        <v>#N/A</v>
      </c>
      <c r="H290" s="45" t="e">
        <f>VLOOKUP($D290,CLASS!$D$2:$W$405,4,FALSE)</f>
        <v>#N/A</v>
      </c>
      <c r="I290" s="45" t="e">
        <f t="shared" si="4"/>
        <v>#N/A</v>
      </c>
    </row>
    <row r="291" spans="1:10" x14ac:dyDescent="0.25">
      <c r="A291" s="25"/>
      <c r="G291" s="45" t="e">
        <f>VLOOKUP($D291,CLASS!$D$2:$W$405,13,FALSE)</f>
        <v>#N/A</v>
      </c>
      <c r="H291" s="45" t="e">
        <f>VLOOKUP($D291,CLASS!$D$2:$W$405,4,FALSE)</f>
        <v>#N/A</v>
      </c>
      <c r="I291" s="45" t="e">
        <f t="shared" si="4"/>
        <v>#N/A</v>
      </c>
    </row>
    <row r="292" spans="1:10" x14ac:dyDescent="0.25">
      <c r="A292" s="25"/>
      <c r="G292" s="45" t="e">
        <f>VLOOKUP($D292,CLASS!$D$2:$W$405,13,FALSE)</f>
        <v>#N/A</v>
      </c>
      <c r="H292" s="45" t="e">
        <f>VLOOKUP($D292,CLASS!$D$2:$W$405,4,FALSE)</f>
        <v>#N/A</v>
      </c>
      <c r="I292" s="45" t="e">
        <f t="shared" si="4"/>
        <v>#N/A</v>
      </c>
    </row>
    <row r="293" spans="1:10" x14ac:dyDescent="0.25">
      <c r="A293" s="25"/>
      <c r="G293" s="45" t="e">
        <f>VLOOKUP($D293,CLASS!$D$2:$W$405,13,FALSE)</f>
        <v>#N/A</v>
      </c>
      <c r="H293" s="45" t="e">
        <f>VLOOKUP($D293,CLASS!$D$2:$W$405,4,FALSE)</f>
        <v>#N/A</v>
      </c>
      <c r="I293" s="45" t="e">
        <f t="shared" si="4"/>
        <v>#N/A</v>
      </c>
    </row>
    <row r="294" spans="1:10" x14ac:dyDescent="0.25">
      <c r="A294" s="25"/>
      <c r="G294" s="45" t="e">
        <f>VLOOKUP($D294,CLASS!$D$2:$W$405,13,FALSE)</f>
        <v>#N/A</v>
      </c>
      <c r="H294" s="45" t="e">
        <f>VLOOKUP($D294,CLASS!$D$2:$W$405,4,FALSE)</f>
        <v>#N/A</v>
      </c>
      <c r="I294" s="45" t="e">
        <f t="shared" si="4"/>
        <v>#N/A</v>
      </c>
    </row>
    <row r="295" spans="1:10" x14ac:dyDescent="0.25">
      <c r="A295" s="25"/>
      <c r="G295" s="45" t="e">
        <f>VLOOKUP($D295,CLASS!$D$2:$W$405,13,FALSE)</f>
        <v>#N/A</v>
      </c>
      <c r="H295" s="45" t="e">
        <f>VLOOKUP($D295,CLASS!$D$2:$W$405,4,FALSE)</f>
        <v>#N/A</v>
      </c>
      <c r="I295" s="45" t="e">
        <f t="shared" si="4"/>
        <v>#N/A</v>
      </c>
    </row>
    <row r="296" spans="1:10" x14ac:dyDescent="0.25">
      <c r="A296" s="25"/>
      <c r="G296" s="45" t="e">
        <f>VLOOKUP($D296,CLASS!$D$2:$W$405,13,FALSE)</f>
        <v>#N/A</v>
      </c>
      <c r="H296" s="45" t="e">
        <f>VLOOKUP($D296,CLASS!$D$2:$W$405,4,FALSE)</f>
        <v>#N/A</v>
      </c>
      <c r="I296" s="45" t="e">
        <f t="shared" si="4"/>
        <v>#N/A</v>
      </c>
      <c r="J296" s="3"/>
    </row>
    <row r="297" spans="1:10" x14ac:dyDescent="0.25">
      <c r="A297" s="25"/>
      <c r="G297" s="45" t="e">
        <f>VLOOKUP($D297,CLASS!$D$2:$W$405,13,FALSE)</f>
        <v>#N/A</v>
      </c>
      <c r="H297" s="45" t="e">
        <f>VLOOKUP($D297,CLASS!$D$2:$W$405,4,FALSE)</f>
        <v>#N/A</v>
      </c>
      <c r="I297" s="45" t="e">
        <f t="shared" si="4"/>
        <v>#N/A</v>
      </c>
    </row>
    <row r="298" spans="1:10" x14ac:dyDescent="0.25">
      <c r="A298" s="25"/>
      <c r="G298" s="45" t="e">
        <f>VLOOKUP($D298,CLASS!$D$2:$W$405,13,FALSE)</f>
        <v>#N/A</v>
      </c>
      <c r="H298" s="45" t="e">
        <f>VLOOKUP($D298,CLASS!$D$2:$W$405,4,FALSE)</f>
        <v>#N/A</v>
      </c>
      <c r="I298" s="45" t="e">
        <f t="shared" si="4"/>
        <v>#N/A</v>
      </c>
    </row>
    <row r="299" spans="1:10" x14ac:dyDescent="0.25">
      <c r="A299" s="25"/>
      <c r="G299" s="45" t="e">
        <f>VLOOKUP($D299,CLASS!$D$2:$W$405,13,FALSE)</f>
        <v>#N/A</v>
      </c>
      <c r="H299" s="45" t="e">
        <f>VLOOKUP($D299,CLASS!$D$2:$W$405,4,FALSE)</f>
        <v>#N/A</v>
      </c>
      <c r="I299" s="45" t="e">
        <f t="shared" si="4"/>
        <v>#N/A</v>
      </c>
    </row>
    <row r="300" spans="1:10" x14ac:dyDescent="0.25">
      <c r="A300" s="25"/>
      <c r="G300" s="45" t="e">
        <f>VLOOKUP($D300,CLASS!$D$2:$W$405,13,FALSE)</f>
        <v>#N/A</v>
      </c>
      <c r="H300" s="45" t="e">
        <f>VLOOKUP($D300,CLASS!$D$2:$W$405,4,FALSE)</f>
        <v>#N/A</v>
      </c>
      <c r="I300" s="45" t="e">
        <f t="shared" si="4"/>
        <v>#N/A</v>
      </c>
    </row>
    <row r="301" spans="1:10" x14ac:dyDescent="0.25">
      <c r="A301" s="25"/>
      <c r="G301" s="45" t="e">
        <f>VLOOKUP($D301,CLASS!$D$2:$W$405,13,FALSE)</f>
        <v>#N/A</v>
      </c>
      <c r="H301" s="45" t="e">
        <f>VLOOKUP($D301,CLASS!$D$2:$W$405,4,FALSE)</f>
        <v>#N/A</v>
      </c>
      <c r="I301" s="45" t="e">
        <f t="shared" si="4"/>
        <v>#N/A</v>
      </c>
      <c r="J301" s="3"/>
    </row>
    <row r="302" spans="1:10" x14ac:dyDescent="0.25">
      <c r="A302" s="25"/>
      <c r="G302" s="45" t="e">
        <f>VLOOKUP($D302,CLASS!$D$2:$W$405,13,FALSE)</f>
        <v>#N/A</v>
      </c>
      <c r="H302" s="45" t="e">
        <f>VLOOKUP($D302,CLASS!$D$2:$W$405,4,FALSE)</f>
        <v>#N/A</v>
      </c>
      <c r="I302" s="45" t="e">
        <f t="shared" si="4"/>
        <v>#N/A</v>
      </c>
    </row>
    <row r="303" spans="1:10" x14ac:dyDescent="0.25">
      <c r="A303" s="25"/>
      <c r="G303" s="45" t="e">
        <f>VLOOKUP($D303,CLASS!$D$2:$W$405,13,FALSE)</f>
        <v>#N/A</v>
      </c>
      <c r="H303" s="45" t="e">
        <f>VLOOKUP($D303,CLASS!$D$2:$W$405,4,FALSE)</f>
        <v>#N/A</v>
      </c>
      <c r="I303" s="45" t="e">
        <f t="shared" si="4"/>
        <v>#N/A</v>
      </c>
    </row>
    <row r="304" spans="1:10" x14ac:dyDescent="0.25">
      <c r="A304" s="25"/>
      <c r="G304" s="45" t="e">
        <f>VLOOKUP($D304,CLASS!$D$2:$W$405,13,FALSE)</f>
        <v>#N/A</v>
      </c>
      <c r="H304" s="45" t="e">
        <f>VLOOKUP($D304,CLASS!$D$2:$W$405,4,FALSE)</f>
        <v>#N/A</v>
      </c>
      <c r="I304" s="45" t="e">
        <f t="shared" si="4"/>
        <v>#N/A</v>
      </c>
      <c r="J304" s="3"/>
    </row>
    <row r="305" spans="1:10" x14ac:dyDescent="0.25">
      <c r="A305" s="25"/>
      <c r="G305" s="45" t="e">
        <f>VLOOKUP($D305,CLASS!$D$2:$W$405,13,FALSE)</f>
        <v>#N/A</v>
      </c>
      <c r="H305" s="45" t="e">
        <f>VLOOKUP($D305,CLASS!$D$2:$W$405,4,FALSE)</f>
        <v>#N/A</v>
      </c>
      <c r="I305" s="45" t="e">
        <f t="shared" si="4"/>
        <v>#N/A</v>
      </c>
    </row>
    <row r="306" spans="1:10" x14ac:dyDescent="0.25">
      <c r="A306" s="25"/>
      <c r="G306" s="45" t="e">
        <f>VLOOKUP($D306,CLASS!$D$2:$W$405,13,FALSE)</f>
        <v>#N/A</v>
      </c>
      <c r="H306" s="45" t="e">
        <f>VLOOKUP($D306,CLASS!$D$2:$W$405,4,FALSE)</f>
        <v>#N/A</v>
      </c>
      <c r="I306" s="45" t="e">
        <f t="shared" si="4"/>
        <v>#N/A</v>
      </c>
    </row>
    <row r="307" spans="1:10" x14ac:dyDescent="0.25">
      <c r="A307" s="25"/>
      <c r="G307" s="45" t="e">
        <f>VLOOKUP($D307,CLASS!$D$2:$W$405,13,FALSE)</f>
        <v>#N/A</v>
      </c>
      <c r="H307" s="45" t="e">
        <f>VLOOKUP($D307,CLASS!$D$2:$W$405,4,FALSE)</f>
        <v>#N/A</v>
      </c>
      <c r="I307" s="45" t="e">
        <f t="shared" si="4"/>
        <v>#N/A</v>
      </c>
    </row>
    <row r="308" spans="1:10" x14ac:dyDescent="0.25">
      <c r="A308" s="25"/>
      <c r="G308" s="45" t="e">
        <f>VLOOKUP($D308,CLASS!$D$2:$W$405,13,FALSE)</f>
        <v>#N/A</v>
      </c>
      <c r="H308" s="45" t="e">
        <f>VLOOKUP($D308,CLASS!$D$2:$W$405,4,FALSE)</f>
        <v>#N/A</v>
      </c>
      <c r="I308" s="45" t="e">
        <f t="shared" si="4"/>
        <v>#N/A</v>
      </c>
    </row>
    <row r="309" spans="1:10" x14ac:dyDescent="0.25">
      <c r="A309" s="25"/>
      <c r="G309" s="45" t="e">
        <f>VLOOKUP($D309,CLASS!$D$2:$W$405,13,FALSE)</f>
        <v>#N/A</v>
      </c>
      <c r="H309" s="45" t="e">
        <f>VLOOKUP($D309,CLASS!$D$2:$W$405,4,FALSE)</f>
        <v>#N/A</v>
      </c>
      <c r="I309" s="45" t="e">
        <f t="shared" si="4"/>
        <v>#N/A</v>
      </c>
    </row>
    <row r="310" spans="1:10" x14ac:dyDescent="0.25">
      <c r="A310" s="25"/>
      <c r="G310" s="45" t="e">
        <f>VLOOKUP($D310,CLASS!$D$2:$W$405,13,FALSE)</f>
        <v>#N/A</v>
      </c>
      <c r="H310" s="45" t="e">
        <f>VLOOKUP($D310,CLASS!$D$2:$W$405,4,FALSE)</f>
        <v>#N/A</v>
      </c>
      <c r="I310" s="45" t="e">
        <f t="shared" si="4"/>
        <v>#N/A</v>
      </c>
      <c r="J310" s="3"/>
    </row>
    <row r="311" spans="1:10" x14ac:dyDescent="0.25">
      <c r="A311" s="25"/>
      <c r="G311" s="45" t="e">
        <f>VLOOKUP($D311,CLASS!$D$2:$W$405,13,FALSE)</f>
        <v>#N/A</v>
      </c>
      <c r="H311" s="45" t="e">
        <f>VLOOKUP($D311,CLASS!$D$2:$W$405,4,FALSE)</f>
        <v>#N/A</v>
      </c>
      <c r="I311" s="45" t="e">
        <f t="shared" si="4"/>
        <v>#N/A</v>
      </c>
    </row>
    <row r="312" spans="1:10" x14ac:dyDescent="0.25">
      <c r="A312" s="25"/>
      <c r="G312" s="45" t="e">
        <f>VLOOKUP($D312,CLASS!$D$2:$W$405,13,FALSE)</f>
        <v>#N/A</v>
      </c>
      <c r="H312" s="45" t="e">
        <f>VLOOKUP($D312,CLASS!$D$2:$W$405,4,FALSE)</f>
        <v>#N/A</v>
      </c>
      <c r="I312" s="45" t="e">
        <f t="shared" si="4"/>
        <v>#N/A</v>
      </c>
    </row>
    <row r="313" spans="1:10" x14ac:dyDescent="0.25">
      <c r="A313" s="25"/>
      <c r="G313" s="45" t="e">
        <f>VLOOKUP($D313,CLASS!$D$2:$W$405,13,FALSE)</f>
        <v>#N/A</v>
      </c>
      <c r="H313" s="45" t="e">
        <f>VLOOKUP($D313,CLASS!$D$2:$W$405,4,FALSE)</f>
        <v>#N/A</v>
      </c>
      <c r="I313" s="45" t="e">
        <f t="shared" si="4"/>
        <v>#N/A</v>
      </c>
    </row>
    <row r="314" spans="1:10" x14ac:dyDescent="0.25">
      <c r="A314" s="25"/>
      <c r="G314" s="45" t="e">
        <f>VLOOKUP($D314,CLASS!$D$2:$W$405,13,FALSE)</f>
        <v>#N/A</v>
      </c>
      <c r="H314" s="45" t="e">
        <f>VLOOKUP($D314,CLASS!$D$2:$W$405,4,FALSE)</f>
        <v>#N/A</v>
      </c>
      <c r="I314" s="45" t="e">
        <f t="shared" si="4"/>
        <v>#N/A</v>
      </c>
    </row>
    <row r="315" spans="1:10" x14ac:dyDescent="0.25">
      <c r="A315" s="25"/>
      <c r="G315" s="45" t="e">
        <f>VLOOKUP($D315,CLASS!$D$2:$W$405,13,FALSE)</f>
        <v>#N/A</v>
      </c>
      <c r="H315" s="45" t="e">
        <f>VLOOKUP($D315,CLASS!$D$2:$W$405,4,FALSE)</f>
        <v>#N/A</v>
      </c>
      <c r="I315" s="45" t="e">
        <f t="shared" si="4"/>
        <v>#N/A</v>
      </c>
    </row>
    <row r="316" spans="1:10" x14ac:dyDescent="0.25">
      <c r="A316" s="25"/>
      <c r="G316" s="45" t="e">
        <f>VLOOKUP($D316,CLASS!$D$2:$W$405,13,FALSE)</f>
        <v>#N/A</v>
      </c>
      <c r="H316" s="45" t="e">
        <f>VLOOKUP($D316,CLASS!$D$2:$W$405,4,FALSE)</f>
        <v>#N/A</v>
      </c>
      <c r="I316" s="45" t="e">
        <f t="shared" si="4"/>
        <v>#N/A</v>
      </c>
      <c r="J316" s="3"/>
    </row>
    <row r="317" spans="1:10" x14ac:dyDescent="0.25">
      <c r="A317" s="25"/>
      <c r="G317" s="45" t="e">
        <f>VLOOKUP($D317,CLASS!$D$2:$W$405,13,FALSE)</f>
        <v>#N/A</v>
      </c>
      <c r="H317" s="45" t="e">
        <f>VLOOKUP($D317,CLASS!$D$2:$W$405,4,FALSE)</f>
        <v>#N/A</v>
      </c>
      <c r="I317" s="45" t="e">
        <f t="shared" si="4"/>
        <v>#N/A</v>
      </c>
    </row>
    <row r="318" spans="1:10" x14ac:dyDescent="0.25">
      <c r="A318" s="25"/>
      <c r="G318" s="45" t="e">
        <f>VLOOKUP($D318,CLASS!$D$2:$W$405,13,FALSE)</f>
        <v>#N/A</v>
      </c>
      <c r="H318" s="45" t="e">
        <f>VLOOKUP($D318,CLASS!$D$2:$W$405,4,FALSE)</f>
        <v>#N/A</v>
      </c>
      <c r="I318" s="45" t="e">
        <f t="shared" si="4"/>
        <v>#N/A</v>
      </c>
    </row>
    <row r="319" spans="1:10" x14ac:dyDescent="0.25">
      <c r="A319" s="25"/>
      <c r="G319" s="45" t="e">
        <f>VLOOKUP($D319,CLASS!$D$2:$W$405,13,FALSE)</f>
        <v>#N/A</v>
      </c>
      <c r="H319" s="45" t="e">
        <f>VLOOKUP($D319,CLASS!$D$2:$W$405,4,FALSE)</f>
        <v>#N/A</v>
      </c>
      <c r="I319" s="45" t="e">
        <f t="shared" si="4"/>
        <v>#N/A</v>
      </c>
    </row>
    <row r="320" spans="1:10" x14ac:dyDescent="0.25">
      <c r="A320" s="25"/>
      <c r="G320" s="45" t="e">
        <f>VLOOKUP($D320,CLASS!$D$2:$W$405,13,FALSE)</f>
        <v>#N/A</v>
      </c>
      <c r="H320" s="45" t="e">
        <f>VLOOKUP($D320,CLASS!$D$2:$W$405,4,FALSE)</f>
        <v>#N/A</v>
      </c>
      <c r="I320" s="45" t="e">
        <f t="shared" si="4"/>
        <v>#N/A</v>
      </c>
    </row>
    <row r="321" spans="1:9" x14ac:dyDescent="0.25">
      <c r="A321" s="25"/>
      <c r="G321" s="45" t="e">
        <f>VLOOKUP($D321,CLASS!$D$2:$W$405,13,FALSE)</f>
        <v>#N/A</v>
      </c>
      <c r="H321" s="45" t="e">
        <f>VLOOKUP($D321,CLASS!$D$2:$W$405,4,FALSE)</f>
        <v>#N/A</v>
      </c>
      <c r="I321" s="45" t="e">
        <f t="shared" si="4"/>
        <v>#N/A</v>
      </c>
    </row>
    <row r="322" spans="1:9" x14ac:dyDescent="0.25">
      <c r="A322" s="25"/>
      <c r="G322" s="45" t="e">
        <f>VLOOKUP($D322,CLASS!$D$2:$W$405,13,FALSE)</f>
        <v>#N/A</v>
      </c>
      <c r="H322" s="45" t="e">
        <f>VLOOKUP($D322,CLASS!$D$2:$W$405,4,FALSE)</f>
        <v>#N/A</v>
      </c>
      <c r="I322" s="45" t="e">
        <f t="shared" ref="I322:I367" si="5">IF(IF(G322,G322+H322,0)&lt;=100,IF(G322,G322+H322,0),100)</f>
        <v>#N/A</v>
      </c>
    </row>
    <row r="323" spans="1:9" x14ac:dyDescent="0.25">
      <c r="A323" s="25"/>
      <c r="G323" s="45" t="e">
        <f>VLOOKUP($D323,CLASS!$D$2:$W$405,13,FALSE)</f>
        <v>#N/A</v>
      </c>
      <c r="H323" s="45" t="e">
        <f>VLOOKUP($D323,CLASS!$D$2:$W$405,4,FALSE)</f>
        <v>#N/A</v>
      </c>
      <c r="I323" s="45" t="e">
        <f t="shared" si="5"/>
        <v>#N/A</v>
      </c>
    </row>
    <row r="324" spans="1:9" x14ac:dyDescent="0.25">
      <c r="A324" s="25"/>
      <c r="G324" s="45" t="e">
        <f>VLOOKUP($D324,CLASS!$D$2:$W$405,13,FALSE)</f>
        <v>#N/A</v>
      </c>
      <c r="H324" s="45" t="e">
        <f>VLOOKUP($D324,CLASS!$D$2:$W$405,4,FALSE)</f>
        <v>#N/A</v>
      </c>
      <c r="I324" s="45" t="e">
        <f t="shared" si="5"/>
        <v>#N/A</v>
      </c>
    </row>
    <row r="325" spans="1:9" x14ac:dyDescent="0.25">
      <c r="A325" s="25"/>
      <c r="G325" s="45" t="e">
        <f>VLOOKUP($D325,CLASS!$D$2:$W$405,13,FALSE)</f>
        <v>#N/A</v>
      </c>
      <c r="H325" s="45" t="e">
        <f>VLOOKUP($D325,CLASS!$D$2:$W$405,4,FALSE)</f>
        <v>#N/A</v>
      </c>
      <c r="I325" s="45" t="e">
        <f t="shared" si="5"/>
        <v>#N/A</v>
      </c>
    </row>
    <row r="326" spans="1:9" x14ac:dyDescent="0.25">
      <c r="A326" s="25"/>
      <c r="G326" s="45" t="e">
        <f>VLOOKUP($D326,CLASS!$D$2:$W$405,13,FALSE)</f>
        <v>#N/A</v>
      </c>
      <c r="H326" s="45" t="e">
        <f>VLOOKUP($D326,CLASS!$D$2:$W$405,4,FALSE)</f>
        <v>#N/A</v>
      </c>
      <c r="I326" s="45" t="e">
        <f t="shared" si="5"/>
        <v>#N/A</v>
      </c>
    </row>
    <row r="327" spans="1:9" x14ac:dyDescent="0.25">
      <c r="A327" s="25"/>
      <c r="G327" s="45" t="e">
        <f>VLOOKUP($D327,CLASS!$D$2:$W$405,13,FALSE)</f>
        <v>#N/A</v>
      </c>
      <c r="H327" s="45" t="e">
        <f>VLOOKUP($D327,CLASS!$D$2:$W$405,4,FALSE)</f>
        <v>#N/A</v>
      </c>
      <c r="I327" s="45" t="e">
        <f t="shared" si="5"/>
        <v>#N/A</v>
      </c>
    </row>
    <row r="328" spans="1:9" x14ac:dyDescent="0.25">
      <c r="A328" s="25"/>
      <c r="G328" s="45" t="e">
        <f>VLOOKUP($D328,CLASS!$D$2:$W$405,13,FALSE)</f>
        <v>#N/A</v>
      </c>
      <c r="H328" s="45" t="e">
        <f>VLOOKUP($D328,CLASS!$D$2:$W$405,4,FALSE)</f>
        <v>#N/A</v>
      </c>
      <c r="I328" s="45" t="e">
        <f t="shared" si="5"/>
        <v>#N/A</v>
      </c>
    </row>
    <row r="329" spans="1:9" x14ac:dyDescent="0.25">
      <c r="A329" s="25"/>
      <c r="G329" s="45" t="e">
        <f>VLOOKUP($D329,CLASS!$D$2:$W$405,13,FALSE)</f>
        <v>#N/A</v>
      </c>
      <c r="H329" s="45" t="e">
        <f>VLOOKUP($D329,CLASS!$D$2:$W$405,4,FALSE)</f>
        <v>#N/A</v>
      </c>
      <c r="I329" s="45" t="e">
        <f t="shared" si="5"/>
        <v>#N/A</v>
      </c>
    </row>
    <row r="330" spans="1:9" x14ac:dyDescent="0.25">
      <c r="A330" s="25"/>
      <c r="G330" s="45" t="e">
        <f>VLOOKUP($D330,CLASS!$D$2:$W$405,13,FALSE)</f>
        <v>#N/A</v>
      </c>
      <c r="H330" s="45" t="e">
        <f>VLOOKUP($D330,CLASS!$D$2:$W$405,4,FALSE)</f>
        <v>#N/A</v>
      </c>
      <c r="I330" s="45" t="e">
        <f t="shared" si="5"/>
        <v>#N/A</v>
      </c>
    </row>
    <row r="331" spans="1:9" x14ac:dyDescent="0.25">
      <c r="A331" s="25"/>
      <c r="G331" s="45" t="e">
        <f>VLOOKUP($D331,CLASS!$D$2:$W$405,13,FALSE)</f>
        <v>#N/A</v>
      </c>
      <c r="H331" s="45" t="e">
        <f>VLOOKUP($D331,CLASS!$D$2:$W$405,4,FALSE)</f>
        <v>#N/A</v>
      </c>
      <c r="I331" s="45" t="e">
        <f t="shared" si="5"/>
        <v>#N/A</v>
      </c>
    </row>
    <row r="332" spans="1:9" x14ac:dyDescent="0.25">
      <c r="A332" s="25"/>
      <c r="G332" s="45" t="e">
        <f>VLOOKUP($D332,CLASS!$D$2:$W$405,13,FALSE)</f>
        <v>#N/A</v>
      </c>
      <c r="H332" s="45" t="e">
        <f>VLOOKUP($D332,CLASS!$D$2:$W$405,4,FALSE)</f>
        <v>#N/A</v>
      </c>
      <c r="I332" s="45" t="e">
        <f t="shared" si="5"/>
        <v>#N/A</v>
      </c>
    </row>
    <row r="333" spans="1:9" x14ac:dyDescent="0.25">
      <c r="A333" s="25"/>
      <c r="G333" s="45" t="e">
        <f>VLOOKUP($D333,CLASS!$D$2:$W$405,13,FALSE)</f>
        <v>#N/A</v>
      </c>
      <c r="H333" s="45" t="e">
        <f>VLOOKUP($D333,CLASS!$D$2:$W$405,4,FALSE)</f>
        <v>#N/A</v>
      </c>
      <c r="I333" s="45" t="e">
        <f t="shared" si="5"/>
        <v>#N/A</v>
      </c>
    </row>
    <row r="334" spans="1:9" x14ac:dyDescent="0.25">
      <c r="A334" s="25"/>
      <c r="G334" s="45" t="e">
        <f>VLOOKUP($D334,CLASS!$D$2:$W$405,13,FALSE)</f>
        <v>#N/A</v>
      </c>
      <c r="H334" s="45" t="e">
        <f>VLOOKUP($D334,CLASS!$D$2:$W$405,4,FALSE)</f>
        <v>#N/A</v>
      </c>
      <c r="I334" s="45" t="e">
        <f t="shared" si="5"/>
        <v>#N/A</v>
      </c>
    </row>
    <row r="335" spans="1:9" x14ac:dyDescent="0.25">
      <c r="A335" s="25"/>
      <c r="G335" s="45" t="e">
        <f>VLOOKUP($D335,CLASS!$D$2:$W$405,13,FALSE)</f>
        <v>#N/A</v>
      </c>
      <c r="H335" s="45" t="e">
        <f>VLOOKUP($D335,CLASS!$D$2:$W$405,4,FALSE)</f>
        <v>#N/A</v>
      </c>
      <c r="I335" s="45" t="e">
        <f t="shared" si="5"/>
        <v>#N/A</v>
      </c>
    </row>
    <row r="336" spans="1:9" x14ac:dyDescent="0.25">
      <c r="A336" s="25"/>
      <c r="G336" s="45" t="e">
        <f>VLOOKUP($D336,CLASS!$D$2:$W$405,13,FALSE)</f>
        <v>#N/A</v>
      </c>
      <c r="H336" s="45" t="e">
        <f>VLOOKUP($D336,CLASS!$D$2:$W$405,4,FALSE)</f>
        <v>#N/A</v>
      </c>
      <c r="I336" s="45" t="e">
        <f t="shared" si="5"/>
        <v>#N/A</v>
      </c>
    </row>
    <row r="337" spans="1:10" x14ac:dyDescent="0.25">
      <c r="A337" s="25"/>
      <c r="G337" s="45" t="e">
        <f>VLOOKUP($D337,CLASS!$D$2:$W$405,13,FALSE)</f>
        <v>#N/A</v>
      </c>
      <c r="H337" s="45" t="e">
        <f>VLOOKUP($D337,CLASS!$D$2:$W$405,4,FALSE)</f>
        <v>#N/A</v>
      </c>
      <c r="I337" s="45" t="e">
        <f t="shared" si="5"/>
        <v>#N/A</v>
      </c>
    </row>
    <row r="338" spans="1:10" x14ac:dyDescent="0.25">
      <c r="A338" s="25"/>
      <c r="G338" s="45" t="e">
        <f>VLOOKUP($D338,CLASS!$D$2:$W$405,13,FALSE)</f>
        <v>#N/A</v>
      </c>
      <c r="H338" s="45" t="e">
        <f>VLOOKUP($D338,CLASS!$D$2:$W$405,4,FALSE)</f>
        <v>#N/A</v>
      </c>
      <c r="I338" s="45" t="e">
        <f t="shared" si="5"/>
        <v>#N/A</v>
      </c>
    </row>
    <row r="339" spans="1:10" x14ac:dyDescent="0.25">
      <c r="A339" s="25"/>
      <c r="G339" s="45" t="e">
        <f>VLOOKUP($D339,CLASS!$D$2:$W$405,13,FALSE)</f>
        <v>#N/A</v>
      </c>
      <c r="H339" s="45" t="e">
        <f>VLOOKUP($D339,CLASS!$D$2:$W$405,4,FALSE)</f>
        <v>#N/A</v>
      </c>
      <c r="I339" s="45" t="e">
        <f t="shared" si="5"/>
        <v>#N/A</v>
      </c>
    </row>
    <row r="340" spans="1:10" x14ac:dyDescent="0.25">
      <c r="A340" s="4"/>
      <c r="B340"/>
      <c r="C340"/>
      <c r="D340"/>
      <c r="E340"/>
      <c r="F340"/>
      <c r="G340" s="45" t="e">
        <f>VLOOKUP($D340,CLASS!$D$2:$W$405,13,FALSE)</f>
        <v>#N/A</v>
      </c>
      <c r="H340" s="45" t="e">
        <f>VLOOKUP($D340,CLASS!$D$2:$W$405,4,FALSE)</f>
        <v>#N/A</v>
      </c>
      <c r="I340" s="45" t="e">
        <f t="shared" si="5"/>
        <v>#N/A</v>
      </c>
    </row>
    <row r="341" spans="1:10" x14ac:dyDescent="0.25">
      <c r="A341" s="25"/>
      <c r="G341" s="45" t="e">
        <f>VLOOKUP($D341,CLASS!$D$2:$W$405,13,FALSE)</f>
        <v>#N/A</v>
      </c>
      <c r="H341" s="45" t="e">
        <f>VLOOKUP($D341,CLASS!$D$2:$W$405,4,FALSE)</f>
        <v>#N/A</v>
      </c>
      <c r="I341" s="45" t="e">
        <f t="shared" si="5"/>
        <v>#N/A</v>
      </c>
    </row>
    <row r="342" spans="1:10" x14ac:dyDescent="0.25">
      <c r="A342" s="25"/>
      <c r="G342" s="45" t="e">
        <f>VLOOKUP($D342,CLASS!$D$2:$W$405,13,FALSE)</f>
        <v>#N/A</v>
      </c>
      <c r="H342" s="45" t="e">
        <f>VLOOKUP($D342,CLASS!$D$2:$W$405,4,FALSE)</f>
        <v>#N/A</v>
      </c>
      <c r="I342" s="45" t="e">
        <f t="shared" si="5"/>
        <v>#N/A</v>
      </c>
    </row>
    <row r="343" spans="1:10" x14ac:dyDescent="0.25">
      <c r="A343" s="25"/>
      <c r="G343" s="45" t="e">
        <f>VLOOKUP($D343,CLASS!$D$2:$W$405,13,FALSE)</f>
        <v>#N/A</v>
      </c>
      <c r="H343" s="45" t="e">
        <f>VLOOKUP($D343,CLASS!$D$2:$W$405,4,FALSE)</f>
        <v>#N/A</v>
      </c>
      <c r="I343" s="45" t="e">
        <f t="shared" si="5"/>
        <v>#N/A</v>
      </c>
    </row>
    <row r="344" spans="1:10" x14ac:dyDescent="0.25">
      <c r="A344" s="25"/>
      <c r="G344" s="45" t="e">
        <f>VLOOKUP($D344,CLASS!$D$2:$W$405,13,FALSE)</f>
        <v>#N/A</v>
      </c>
      <c r="H344" s="45" t="e">
        <f>VLOOKUP($D344,CLASS!$D$2:$W$405,4,FALSE)</f>
        <v>#N/A</v>
      </c>
      <c r="I344" s="45" t="e">
        <f t="shared" si="5"/>
        <v>#N/A</v>
      </c>
    </row>
    <row r="345" spans="1:10" x14ac:dyDescent="0.25">
      <c r="A345" s="25"/>
      <c r="G345" s="45" t="e">
        <f>VLOOKUP($D345,CLASS!$D$2:$W$405,13,FALSE)</f>
        <v>#N/A</v>
      </c>
      <c r="H345" s="45" t="e">
        <f>VLOOKUP($D345,CLASS!$D$2:$W$405,4,FALSE)</f>
        <v>#N/A</v>
      </c>
      <c r="I345" s="45" t="e">
        <f t="shared" si="5"/>
        <v>#N/A</v>
      </c>
      <c r="J345" s="3"/>
    </row>
    <row r="346" spans="1:10" x14ac:dyDescent="0.25">
      <c r="A346" s="25"/>
      <c r="G346" s="45" t="e">
        <f>VLOOKUP($D346,CLASS!$D$2:$W$405,13,FALSE)</f>
        <v>#N/A</v>
      </c>
      <c r="H346" s="45" t="e">
        <f>VLOOKUP($D346,CLASS!$D$2:$W$405,4,FALSE)</f>
        <v>#N/A</v>
      </c>
      <c r="I346" s="45" t="e">
        <f t="shared" si="5"/>
        <v>#N/A</v>
      </c>
      <c r="J346" s="3"/>
    </row>
    <row r="347" spans="1:10" x14ac:dyDescent="0.25">
      <c r="A347" s="25"/>
      <c r="G347" s="45" t="e">
        <f>VLOOKUP($D347,CLASS!$D$2:$W$405,13,FALSE)</f>
        <v>#N/A</v>
      </c>
      <c r="H347" s="45" t="e">
        <f>VLOOKUP($D347,CLASS!$D$2:$W$405,4,FALSE)</f>
        <v>#N/A</v>
      </c>
      <c r="I347" s="45" t="e">
        <f t="shared" si="5"/>
        <v>#N/A</v>
      </c>
    </row>
    <row r="348" spans="1:10" x14ac:dyDescent="0.25">
      <c r="A348" s="25"/>
      <c r="G348" s="45" t="e">
        <f>VLOOKUP($D348,CLASS!$D$2:$W$405,13,FALSE)</f>
        <v>#N/A</v>
      </c>
      <c r="H348" s="45" t="e">
        <f>VLOOKUP($D348,CLASS!$D$2:$W$405,4,FALSE)</f>
        <v>#N/A</v>
      </c>
      <c r="I348" s="45" t="e">
        <f t="shared" si="5"/>
        <v>#N/A</v>
      </c>
    </row>
    <row r="349" spans="1:10" x14ac:dyDescent="0.25">
      <c r="A349" s="25"/>
      <c r="G349" s="45" t="e">
        <f>VLOOKUP($D349,CLASS!$D$2:$W$405,13,FALSE)</f>
        <v>#N/A</v>
      </c>
      <c r="H349" s="45" t="e">
        <f>VLOOKUP($D349,CLASS!$D$2:$W$405,4,FALSE)</f>
        <v>#N/A</v>
      </c>
      <c r="I349" s="45" t="e">
        <f t="shared" si="5"/>
        <v>#N/A</v>
      </c>
      <c r="J349" s="3"/>
    </row>
    <row r="350" spans="1:10" x14ac:dyDescent="0.25">
      <c r="A350" s="25"/>
      <c r="G350" s="45" t="e">
        <f>VLOOKUP($D350,CLASS!$D$2:$W$405,13,FALSE)</f>
        <v>#N/A</v>
      </c>
      <c r="H350" s="45" t="e">
        <f>VLOOKUP($D350,CLASS!$D$2:$W$405,4,FALSE)</f>
        <v>#N/A</v>
      </c>
      <c r="I350" s="45" t="e">
        <f t="shared" si="5"/>
        <v>#N/A</v>
      </c>
    </row>
    <row r="351" spans="1:10" x14ac:dyDescent="0.25">
      <c r="A351" s="25"/>
      <c r="G351" s="45" t="e">
        <f>VLOOKUP($D351,CLASS!$D$2:$W$405,13,FALSE)</f>
        <v>#N/A</v>
      </c>
      <c r="H351" s="45" t="e">
        <f>VLOOKUP($D351,CLASS!$D$2:$W$405,4,FALSE)</f>
        <v>#N/A</v>
      </c>
      <c r="I351" s="45" t="e">
        <f t="shared" si="5"/>
        <v>#N/A</v>
      </c>
      <c r="J351" s="3"/>
    </row>
    <row r="352" spans="1:10" x14ac:dyDescent="0.25">
      <c r="A352" s="25"/>
      <c r="G352" s="45" t="e">
        <f>VLOOKUP($D352,CLASS!$D$2:$W$405,13,FALSE)</f>
        <v>#N/A</v>
      </c>
      <c r="H352" s="45" t="e">
        <f>VLOOKUP($D352,CLASS!$D$2:$W$405,4,FALSE)</f>
        <v>#N/A</v>
      </c>
      <c r="I352" s="45" t="e">
        <f t="shared" si="5"/>
        <v>#N/A</v>
      </c>
    </row>
    <row r="353" spans="1:10" x14ac:dyDescent="0.25">
      <c r="A353" s="25"/>
      <c r="G353" s="45" t="e">
        <f>VLOOKUP($D353,CLASS!$D$2:$W$405,13,FALSE)</f>
        <v>#N/A</v>
      </c>
      <c r="H353" s="45" t="e">
        <f>VLOOKUP($D353,CLASS!$D$2:$W$405,4,FALSE)</f>
        <v>#N/A</v>
      </c>
      <c r="I353" s="45" t="e">
        <f t="shared" si="5"/>
        <v>#N/A</v>
      </c>
    </row>
    <row r="354" spans="1:10" x14ac:dyDescent="0.25">
      <c r="A354" s="25"/>
      <c r="G354" s="45" t="e">
        <f>VLOOKUP($D354,CLASS!$D$2:$W$405,13,FALSE)</f>
        <v>#N/A</v>
      </c>
      <c r="H354" s="45" t="e">
        <f>VLOOKUP($D354,CLASS!$D$2:$W$405,4,FALSE)</f>
        <v>#N/A</v>
      </c>
      <c r="I354" s="45" t="e">
        <f t="shared" si="5"/>
        <v>#N/A</v>
      </c>
    </row>
    <row r="355" spans="1:10" x14ac:dyDescent="0.25">
      <c r="A355" s="25"/>
      <c r="G355" s="45" t="e">
        <f>VLOOKUP($D355,CLASS!$D$2:$W$405,13,FALSE)</f>
        <v>#N/A</v>
      </c>
      <c r="H355" s="45" t="e">
        <f>VLOOKUP($D355,CLASS!$D$2:$W$405,4,FALSE)</f>
        <v>#N/A</v>
      </c>
      <c r="I355" s="45" t="e">
        <f t="shared" si="5"/>
        <v>#N/A</v>
      </c>
      <c r="J355" s="3"/>
    </row>
    <row r="356" spans="1:10" x14ac:dyDescent="0.25">
      <c r="A356" s="25"/>
      <c r="G356" s="45" t="e">
        <f>VLOOKUP($D356,CLASS!$D$2:$W$405,13,FALSE)</f>
        <v>#N/A</v>
      </c>
      <c r="H356" s="45" t="e">
        <f>VLOOKUP($D356,CLASS!$D$2:$W$405,4,FALSE)</f>
        <v>#N/A</v>
      </c>
      <c r="I356" s="45" t="e">
        <f t="shared" si="5"/>
        <v>#N/A</v>
      </c>
    </row>
    <row r="357" spans="1:10" x14ac:dyDescent="0.25">
      <c r="A357" s="25"/>
      <c r="G357" s="45" t="e">
        <f>VLOOKUP($D357,CLASS!$D$2:$W$405,13,FALSE)</f>
        <v>#N/A</v>
      </c>
      <c r="H357" s="45" t="e">
        <f>VLOOKUP($D357,CLASS!$D$2:$W$405,4,FALSE)</f>
        <v>#N/A</v>
      </c>
      <c r="I357" s="45" t="e">
        <f t="shared" si="5"/>
        <v>#N/A</v>
      </c>
      <c r="J357" s="3"/>
    </row>
    <row r="358" spans="1:10" x14ac:dyDescent="0.25">
      <c r="A358" s="25"/>
      <c r="G358" s="45" t="e">
        <f>VLOOKUP($D358,CLASS!$D$2:$W$405,13,FALSE)</f>
        <v>#N/A</v>
      </c>
      <c r="H358" s="45" t="e">
        <f>VLOOKUP($D358,CLASS!$D$2:$W$405,4,FALSE)</f>
        <v>#N/A</v>
      </c>
      <c r="I358" s="45" t="e">
        <f t="shared" si="5"/>
        <v>#N/A</v>
      </c>
    </row>
    <row r="359" spans="1:10" x14ac:dyDescent="0.25">
      <c r="A359" s="4"/>
      <c r="B359"/>
      <c r="C359"/>
      <c r="D359"/>
      <c r="E359"/>
      <c r="F359"/>
      <c r="G359" s="45" t="e">
        <f>VLOOKUP($D359,CLASS!$D$2:$W$405,13,FALSE)</f>
        <v>#N/A</v>
      </c>
      <c r="H359" s="45" t="e">
        <f>VLOOKUP($D359,CLASS!$D$2:$W$405,4,FALSE)</f>
        <v>#N/A</v>
      </c>
      <c r="I359" s="45" t="e">
        <f t="shared" si="5"/>
        <v>#N/A</v>
      </c>
    </row>
    <row r="360" spans="1:10" x14ac:dyDescent="0.25">
      <c r="A360" s="4"/>
      <c r="B360"/>
      <c r="C360"/>
      <c r="D360"/>
      <c r="E360"/>
      <c r="F360"/>
      <c r="G360" s="45" t="e">
        <f>VLOOKUP($D360,CLASS!$D$2:$W$405,13,FALSE)</f>
        <v>#N/A</v>
      </c>
      <c r="H360" s="45" t="e">
        <f>VLOOKUP($D360,CLASS!$D$2:$W$405,4,FALSE)</f>
        <v>#N/A</v>
      </c>
      <c r="I360" s="45" t="e">
        <f t="shared" si="5"/>
        <v>#N/A</v>
      </c>
    </row>
    <row r="361" spans="1:10" x14ac:dyDescent="0.25">
      <c r="A361" s="4"/>
      <c r="B361"/>
      <c r="C361"/>
      <c r="D361"/>
      <c r="E361"/>
      <c r="F361"/>
      <c r="G361" s="45" t="e">
        <f>VLOOKUP($D361,CLASS!$D$2:$W$405,13,FALSE)</f>
        <v>#N/A</v>
      </c>
      <c r="H361" s="45" t="e">
        <f>VLOOKUP($D361,CLASS!$D$2:$W$405,4,FALSE)</f>
        <v>#N/A</v>
      </c>
      <c r="I361" s="45" t="e">
        <f t="shared" si="5"/>
        <v>#N/A</v>
      </c>
    </row>
    <row r="362" spans="1:10" x14ac:dyDescent="0.25">
      <c r="A362" s="4"/>
      <c r="B362"/>
      <c r="C362"/>
      <c r="D362"/>
      <c r="E362"/>
      <c r="F362"/>
      <c r="G362" s="45" t="e">
        <f>VLOOKUP($D362,CLASS!$D$2:$W$405,13,FALSE)</f>
        <v>#N/A</v>
      </c>
      <c r="H362" s="45" t="e">
        <f>VLOOKUP($D362,CLASS!$D$2:$W$405,4,FALSE)</f>
        <v>#N/A</v>
      </c>
      <c r="I362" s="45" t="e">
        <f t="shared" si="5"/>
        <v>#N/A</v>
      </c>
    </row>
    <row r="363" spans="1:10" x14ac:dyDescent="0.25">
      <c r="A363" s="4"/>
      <c r="B363"/>
      <c r="C363"/>
      <c r="D363"/>
      <c r="E363"/>
      <c r="F363"/>
      <c r="G363" s="45" t="e">
        <f>VLOOKUP($D363,CLASS!$D$2:$W$405,13,FALSE)</f>
        <v>#N/A</v>
      </c>
      <c r="H363" s="45" t="e">
        <f>VLOOKUP($D363,CLASS!$D$2:$W$405,4,FALSE)</f>
        <v>#N/A</v>
      </c>
      <c r="I363" s="45" t="e">
        <f t="shared" si="5"/>
        <v>#N/A</v>
      </c>
    </row>
    <row r="364" spans="1:10" x14ac:dyDescent="0.25">
      <c r="A364" s="4"/>
      <c r="B364"/>
      <c r="C364"/>
      <c r="D364"/>
      <c r="E364"/>
      <c r="F364"/>
      <c r="G364" s="45" t="e">
        <f>VLOOKUP($D364,CLASS!$D$2:$W$405,13,FALSE)</f>
        <v>#N/A</v>
      </c>
      <c r="H364" s="45" t="e">
        <f>VLOOKUP($D364,CLASS!$D$2:$W$405,4,FALSE)</f>
        <v>#N/A</v>
      </c>
      <c r="I364" s="45" t="e">
        <f t="shared" si="5"/>
        <v>#N/A</v>
      </c>
    </row>
    <row r="365" spans="1:10" x14ac:dyDescent="0.25">
      <c r="A365" s="4"/>
      <c r="B365"/>
      <c r="C365"/>
      <c r="D365"/>
      <c r="E365"/>
      <c r="F365"/>
      <c r="G365" s="45" t="e">
        <f>VLOOKUP($D365,CLASS!$D$2:$W$405,13,FALSE)</f>
        <v>#N/A</v>
      </c>
      <c r="H365" s="45" t="e">
        <f>VLOOKUP($D365,CLASS!$D$2:$W$405,4,FALSE)</f>
        <v>#N/A</v>
      </c>
      <c r="I365" s="45" t="e">
        <f t="shared" si="5"/>
        <v>#N/A</v>
      </c>
    </row>
    <row r="366" spans="1:10" x14ac:dyDescent="0.25">
      <c r="A366" s="4"/>
      <c r="B366"/>
      <c r="C366"/>
      <c r="D366"/>
      <c r="E366"/>
      <c r="F366"/>
      <c r="G366" s="45" t="e">
        <f>VLOOKUP($D366,CLASS!$D$2:$W$405,13,FALSE)</f>
        <v>#N/A</v>
      </c>
      <c r="H366" s="45" t="e">
        <f>VLOOKUP($D366,CLASS!$D$2:$W$405,4,FALSE)</f>
        <v>#N/A</v>
      </c>
      <c r="I366" s="45" t="e">
        <f t="shared" si="5"/>
        <v>#N/A</v>
      </c>
    </row>
    <row r="367" spans="1:10" x14ac:dyDescent="0.25">
      <c r="A367" s="25"/>
      <c r="G367" s="45" t="e">
        <f>VLOOKUP($D367,CLASS!$D$2:$W$405,13,FALSE)</f>
        <v>#N/A</v>
      </c>
      <c r="H367" s="45" t="e">
        <f>VLOOKUP($D367,CLASS!$D$2:$W$405,4,FALSE)</f>
        <v>#N/A</v>
      </c>
      <c r="I367" s="45" t="e">
        <f t="shared" si="5"/>
        <v>#N/A</v>
      </c>
    </row>
    <row r="368" spans="1:10" x14ac:dyDescent="0.25">
      <c r="G368" s="18"/>
    </row>
    <row r="369" spans="7:7" x14ac:dyDescent="0.25">
      <c r="G369" s="18"/>
    </row>
    <row r="370" spans="7:7" x14ac:dyDescent="0.25">
      <c r="G370" s="18"/>
    </row>
    <row r="371" spans="7:7" x14ac:dyDescent="0.25">
      <c r="G371" s="18"/>
    </row>
    <row r="372" spans="7:7" x14ac:dyDescent="0.25">
      <c r="G372" s="18"/>
    </row>
    <row r="373" spans="7:7" x14ac:dyDescent="0.25">
      <c r="G373" s="18"/>
    </row>
    <row r="374" spans="7:7" x14ac:dyDescent="0.25">
      <c r="G374" s="18"/>
    </row>
    <row r="375" spans="7:7" x14ac:dyDescent="0.25">
      <c r="G375" s="18"/>
    </row>
    <row r="376" spans="7:7" x14ac:dyDescent="0.25">
      <c r="G376" s="18"/>
    </row>
    <row r="377" spans="7:7" x14ac:dyDescent="0.25">
      <c r="G377" s="18"/>
    </row>
    <row r="378" spans="7:7" x14ac:dyDescent="0.25">
      <c r="G378" s="18"/>
    </row>
    <row r="379" spans="7:7" x14ac:dyDescent="0.25">
      <c r="G379" s="18"/>
    </row>
    <row r="380" spans="7:7" x14ac:dyDescent="0.25">
      <c r="G380" s="18"/>
    </row>
    <row r="381" spans="7:7" x14ac:dyDescent="0.25">
      <c r="G381" s="18"/>
    </row>
    <row r="382" spans="7:7" x14ac:dyDescent="0.25">
      <c r="G382" s="18"/>
    </row>
    <row r="383" spans="7:7" x14ac:dyDescent="0.25">
      <c r="G383" s="18"/>
    </row>
    <row r="384" spans="7:7" x14ac:dyDescent="0.25">
      <c r="G384" s="18"/>
    </row>
    <row r="385" spans="7:7" x14ac:dyDescent="0.25">
      <c r="G385" s="18"/>
    </row>
    <row r="386" spans="7:7" x14ac:dyDescent="0.25">
      <c r="G386" s="18"/>
    </row>
    <row r="387" spans="7:7" x14ac:dyDescent="0.25">
      <c r="G387" s="18"/>
    </row>
    <row r="388" spans="7:7" x14ac:dyDescent="0.25">
      <c r="G388" s="18"/>
    </row>
    <row r="389" spans="7:7" x14ac:dyDescent="0.25">
      <c r="G389" s="18"/>
    </row>
    <row r="390" spans="7:7" x14ac:dyDescent="0.25">
      <c r="G390" s="18"/>
    </row>
    <row r="391" spans="7:7" x14ac:dyDescent="0.25">
      <c r="G391" s="18"/>
    </row>
    <row r="392" spans="7:7" x14ac:dyDescent="0.25">
      <c r="G392" s="18"/>
    </row>
    <row r="393" spans="7:7" x14ac:dyDescent="0.25">
      <c r="G393" s="18"/>
    </row>
    <row r="394" spans="7:7" x14ac:dyDescent="0.25">
      <c r="G394" s="18"/>
    </row>
    <row r="395" spans="7:7" x14ac:dyDescent="0.25">
      <c r="G395" s="18"/>
    </row>
    <row r="396" spans="7:7" x14ac:dyDescent="0.25">
      <c r="G396" s="18"/>
    </row>
    <row r="397" spans="7:7" x14ac:dyDescent="0.25">
      <c r="G397" s="18"/>
    </row>
    <row r="398" spans="7:7" x14ac:dyDescent="0.25">
      <c r="G398" s="18"/>
    </row>
    <row r="399" spans="7:7" x14ac:dyDescent="0.25">
      <c r="G399" s="18"/>
    </row>
    <row r="400" spans="7:7" x14ac:dyDescent="0.25">
      <c r="G400" s="18"/>
    </row>
    <row r="401" spans="7:7" x14ac:dyDescent="0.25">
      <c r="G401" s="18"/>
    </row>
    <row r="402" spans="7:7" x14ac:dyDescent="0.25">
      <c r="G402" s="18"/>
    </row>
    <row r="403" spans="7:7" x14ac:dyDescent="0.25">
      <c r="G403" s="18"/>
    </row>
    <row r="404" spans="7:7" x14ac:dyDescent="0.25">
      <c r="G404" s="18"/>
    </row>
    <row r="405" spans="7:7" x14ac:dyDescent="0.25">
      <c r="G405" s="18"/>
    </row>
    <row r="406" spans="7:7" x14ac:dyDescent="0.25">
      <c r="G406" s="18"/>
    </row>
    <row r="407" spans="7:7" x14ac:dyDescent="0.25">
      <c r="G407" s="18"/>
    </row>
    <row r="408" spans="7:7" x14ac:dyDescent="0.25">
      <c r="G408" s="18"/>
    </row>
    <row r="409" spans="7:7" x14ac:dyDescent="0.25">
      <c r="G409" s="18"/>
    </row>
    <row r="410" spans="7:7" x14ac:dyDescent="0.25">
      <c r="G410" s="18"/>
    </row>
    <row r="411" spans="7:7" x14ac:dyDescent="0.25">
      <c r="G411" s="18"/>
    </row>
    <row r="412" spans="7:7" x14ac:dyDescent="0.25">
      <c r="G412" s="18"/>
    </row>
    <row r="413" spans="7:7" x14ac:dyDescent="0.25">
      <c r="G413" s="18"/>
    </row>
    <row r="414" spans="7:7" x14ac:dyDescent="0.25">
      <c r="G414" s="18"/>
    </row>
    <row r="415" spans="7:7" x14ac:dyDescent="0.25">
      <c r="G415" s="18"/>
    </row>
    <row r="416" spans="7:7" x14ac:dyDescent="0.25">
      <c r="G416" s="18"/>
    </row>
    <row r="417" spans="7:7" x14ac:dyDescent="0.25">
      <c r="G417" s="18"/>
    </row>
    <row r="418" spans="7:7" x14ac:dyDescent="0.25">
      <c r="G418" s="18"/>
    </row>
    <row r="419" spans="7:7" x14ac:dyDescent="0.25">
      <c r="G419" s="18"/>
    </row>
    <row r="420" spans="7:7" x14ac:dyDescent="0.25">
      <c r="G420" s="18"/>
    </row>
    <row r="421" spans="7:7" x14ac:dyDescent="0.25">
      <c r="G421" s="18"/>
    </row>
    <row r="422" spans="7:7" x14ac:dyDescent="0.25">
      <c r="G422" s="18"/>
    </row>
    <row r="423" spans="7:7" x14ac:dyDescent="0.25">
      <c r="G423" s="18"/>
    </row>
    <row r="424" spans="7:7" x14ac:dyDescent="0.25">
      <c r="G424" s="18"/>
    </row>
    <row r="425" spans="7:7" x14ac:dyDescent="0.25">
      <c r="G425" s="18"/>
    </row>
    <row r="426" spans="7:7" x14ac:dyDescent="0.25">
      <c r="G426" s="18"/>
    </row>
    <row r="427" spans="7:7" x14ac:dyDescent="0.25">
      <c r="G427" s="18"/>
    </row>
    <row r="428" spans="7:7" x14ac:dyDescent="0.25">
      <c r="G428" s="18"/>
    </row>
    <row r="429" spans="7:7" x14ac:dyDescent="0.25">
      <c r="G429" s="18"/>
    </row>
    <row r="430" spans="7:7" x14ac:dyDescent="0.25">
      <c r="G430" s="18"/>
    </row>
    <row r="431" spans="7:7" x14ac:dyDescent="0.25">
      <c r="G431" s="18"/>
    </row>
    <row r="432" spans="7:7" x14ac:dyDescent="0.25">
      <c r="G432" s="18"/>
    </row>
    <row r="433" spans="7:7" x14ac:dyDescent="0.25">
      <c r="G433" s="18"/>
    </row>
    <row r="434" spans="7:7" x14ac:dyDescent="0.25">
      <c r="G434" s="18"/>
    </row>
    <row r="435" spans="7:7" x14ac:dyDescent="0.25">
      <c r="G435" s="18"/>
    </row>
    <row r="436" spans="7:7" x14ac:dyDescent="0.25">
      <c r="G436" s="18"/>
    </row>
    <row r="437" spans="7:7" x14ac:dyDescent="0.25">
      <c r="G437" s="18"/>
    </row>
    <row r="438" spans="7:7" x14ac:dyDescent="0.25">
      <c r="G438" s="18"/>
    </row>
    <row r="439" spans="7:7" x14ac:dyDescent="0.25">
      <c r="G439" s="18"/>
    </row>
    <row r="440" spans="7:7" x14ac:dyDescent="0.25">
      <c r="G440" s="18"/>
    </row>
    <row r="441" spans="7:7" x14ac:dyDescent="0.25">
      <c r="G441" s="18"/>
    </row>
    <row r="442" spans="7:7" x14ac:dyDescent="0.25">
      <c r="G442" s="18"/>
    </row>
    <row r="443" spans="7:7" x14ac:dyDescent="0.25">
      <c r="G443" s="18"/>
    </row>
    <row r="444" spans="7:7" x14ac:dyDescent="0.25">
      <c r="G444" s="18"/>
    </row>
    <row r="445" spans="7:7" x14ac:dyDescent="0.25">
      <c r="G445" s="18"/>
    </row>
    <row r="446" spans="7:7" x14ac:dyDescent="0.25">
      <c r="G446" s="18"/>
    </row>
    <row r="447" spans="7:7" x14ac:dyDescent="0.25">
      <c r="G447" s="18"/>
    </row>
    <row r="448" spans="7:7" x14ac:dyDescent="0.25">
      <c r="G448" s="18"/>
    </row>
    <row r="449" spans="7:7" x14ac:dyDescent="0.25">
      <c r="G449" s="18"/>
    </row>
    <row r="450" spans="7:7" x14ac:dyDescent="0.25">
      <c r="G450" s="18"/>
    </row>
    <row r="451" spans="7:7" x14ac:dyDescent="0.25">
      <c r="G451" s="18"/>
    </row>
    <row r="452" spans="7:7" x14ac:dyDescent="0.25">
      <c r="G452" s="18"/>
    </row>
    <row r="453" spans="7:7" x14ac:dyDescent="0.25">
      <c r="G453" s="18"/>
    </row>
    <row r="454" spans="7:7" x14ac:dyDescent="0.25">
      <c r="G454" s="18"/>
    </row>
    <row r="455" spans="7:7" x14ac:dyDescent="0.25">
      <c r="G455" s="18"/>
    </row>
    <row r="456" spans="7:7" x14ac:dyDescent="0.25">
      <c r="G456" s="18"/>
    </row>
    <row r="457" spans="7:7" x14ac:dyDescent="0.25">
      <c r="G457" s="18"/>
    </row>
    <row r="458" spans="7:7" x14ac:dyDescent="0.25">
      <c r="G458" s="18"/>
    </row>
    <row r="459" spans="7:7" x14ac:dyDescent="0.25">
      <c r="G459" s="18"/>
    </row>
    <row r="460" spans="7:7" x14ac:dyDescent="0.25">
      <c r="G460" s="18"/>
    </row>
    <row r="461" spans="7:7" x14ac:dyDescent="0.25">
      <c r="G461" s="18"/>
    </row>
    <row r="462" spans="7:7" x14ac:dyDescent="0.25">
      <c r="G462" s="18"/>
    </row>
    <row r="463" spans="7:7" x14ac:dyDescent="0.25">
      <c r="G463" s="18"/>
    </row>
    <row r="464" spans="7:7" x14ac:dyDescent="0.25">
      <c r="G464" s="18"/>
    </row>
    <row r="465" spans="7:7" x14ac:dyDescent="0.25">
      <c r="G465" s="18"/>
    </row>
    <row r="466" spans="7:7" x14ac:dyDescent="0.25">
      <c r="G466" s="18"/>
    </row>
    <row r="467" spans="7:7" x14ac:dyDescent="0.25">
      <c r="G467" s="18"/>
    </row>
    <row r="468" spans="7:7" x14ac:dyDescent="0.25">
      <c r="G468" s="18"/>
    </row>
    <row r="469" spans="7:7" x14ac:dyDescent="0.25">
      <c r="G469" s="18"/>
    </row>
    <row r="470" spans="7:7" x14ac:dyDescent="0.25">
      <c r="G470" s="18"/>
    </row>
    <row r="471" spans="7:7" x14ac:dyDescent="0.25">
      <c r="G471" s="18"/>
    </row>
    <row r="472" spans="7:7" x14ac:dyDescent="0.25">
      <c r="G472" s="18"/>
    </row>
    <row r="473" spans="7:7" x14ac:dyDescent="0.25">
      <c r="G473" s="18"/>
    </row>
    <row r="474" spans="7:7" x14ac:dyDescent="0.25">
      <c r="G474" s="18"/>
    </row>
    <row r="475" spans="7:7" x14ac:dyDescent="0.25">
      <c r="G475" s="18"/>
    </row>
    <row r="476" spans="7:7" x14ac:dyDescent="0.25">
      <c r="G476" s="18"/>
    </row>
    <row r="477" spans="7:7" x14ac:dyDescent="0.25">
      <c r="G477" s="18"/>
    </row>
    <row r="478" spans="7:7" x14ac:dyDescent="0.25">
      <c r="G478" s="18"/>
    </row>
    <row r="479" spans="7:7" x14ac:dyDescent="0.25">
      <c r="G479" s="18"/>
    </row>
    <row r="480" spans="7:7" x14ac:dyDescent="0.25">
      <c r="G480" s="18"/>
    </row>
    <row r="481" spans="7:7" x14ac:dyDescent="0.25">
      <c r="G481" s="18"/>
    </row>
    <row r="482" spans="7:7" x14ac:dyDescent="0.25">
      <c r="G482" s="18"/>
    </row>
    <row r="483" spans="7:7" x14ac:dyDescent="0.25">
      <c r="G483" s="18"/>
    </row>
    <row r="484" spans="7:7" x14ac:dyDescent="0.25">
      <c r="G484" s="18"/>
    </row>
    <row r="485" spans="7:7" x14ac:dyDescent="0.25">
      <c r="G485" s="18"/>
    </row>
    <row r="486" spans="7:7" x14ac:dyDescent="0.25">
      <c r="G486" s="18"/>
    </row>
    <row r="487" spans="7:7" x14ac:dyDescent="0.25">
      <c r="G487" s="18"/>
    </row>
    <row r="488" spans="7:7" x14ac:dyDescent="0.25">
      <c r="G488" s="18"/>
    </row>
    <row r="489" spans="7:7" x14ac:dyDescent="0.25">
      <c r="G489" s="18"/>
    </row>
    <row r="490" spans="7:7" x14ac:dyDescent="0.25">
      <c r="G490" s="18"/>
    </row>
    <row r="491" spans="7:7" x14ac:dyDescent="0.25">
      <c r="G491" s="18"/>
    </row>
    <row r="492" spans="7:7" x14ac:dyDescent="0.25">
      <c r="G492" s="18"/>
    </row>
    <row r="493" spans="7:7" x14ac:dyDescent="0.25">
      <c r="G493" s="18"/>
    </row>
    <row r="494" spans="7:7" x14ac:dyDescent="0.25">
      <c r="G494" s="18"/>
    </row>
    <row r="495" spans="7:7" x14ac:dyDescent="0.25">
      <c r="G495" s="18"/>
    </row>
    <row r="496" spans="7:7" x14ac:dyDescent="0.25">
      <c r="G496" s="18"/>
    </row>
    <row r="497" spans="7:7" x14ac:dyDescent="0.25">
      <c r="G497" s="18"/>
    </row>
    <row r="498" spans="7:7" x14ac:dyDescent="0.25">
      <c r="G498" s="18"/>
    </row>
    <row r="499" spans="7:7" x14ac:dyDescent="0.25">
      <c r="G499" s="18"/>
    </row>
    <row r="500" spans="7:7" x14ac:dyDescent="0.25">
      <c r="G500" s="18"/>
    </row>
    <row r="501" spans="7:7" x14ac:dyDescent="0.25">
      <c r="G501" s="18"/>
    </row>
    <row r="502" spans="7:7" x14ac:dyDescent="0.25">
      <c r="G502" s="18"/>
    </row>
    <row r="503" spans="7:7" x14ac:dyDescent="0.25">
      <c r="G503" s="18"/>
    </row>
    <row r="504" spans="7:7" x14ac:dyDescent="0.25">
      <c r="G504" s="18"/>
    </row>
    <row r="505" spans="7:7" x14ac:dyDescent="0.25">
      <c r="G505" s="18"/>
    </row>
    <row r="506" spans="7:7" x14ac:dyDescent="0.25">
      <c r="G506" s="18"/>
    </row>
    <row r="507" spans="7:7" x14ac:dyDescent="0.25">
      <c r="G507" s="18"/>
    </row>
    <row r="508" spans="7:7" x14ac:dyDescent="0.25">
      <c r="G508" s="18"/>
    </row>
    <row r="509" spans="7:7" x14ac:dyDescent="0.25">
      <c r="G509" s="18"/>
    </row>
    <row r="510" spans="7:7" x14ac:dyDescent="0.25">
      <c r="G510" s="18"/>
    </row>
    <row r="511" spans="7:7" x14ac:dyDescent="0.25">
      <c r="G511" s="18"/>
    </row>
    <row r="512" spans="7:7" x14ac:dyDescent="0.25">
      <c r="G512" s="18"/>
    </row>
    <row r="513" spans="7:7" x14ac:dyDescent="0.25">
      <c r="G513" s="18"/>
    </row>
    <row r="514" spans="7:7" x14ac:dyDescent="0.25">
      <c r="G514" s="18"/>
    </row>
    <row r="515" spans="7:7" x14ac:dyDescent="0.25">
      <c r="G515" s="18"/>
    </row>
    <row r="516" spans="7:7" x14ac:dyDescent="0.25">
      <c r="G516" s="18"/>
    </row>
    <row r="517" spans="7:7" x14ac:dyDescent="0.25">
      <c r="G517" s="18"/>
    </row>
    <row r="518" spans="7:7" x14ac:dyDescent="0.25">
      <c r="G518" s="18"/>
    </row>
    <row r="519" spans="7:7" x14ac:dyDescent="0.25">
      <c r="G519" s="18"/>
    </row>
    <row r="520" spans="7:7" x14ac:dyDescent="0.25">
      <c r="G520" s="18"/>
    </row>
    <row r="521" spans="7:7" x14ac:dyDescent="0.25">
      <c r="G521" s="18"/>
    </row>
    <row r="522" spans="7:7" x14ac:dyDescent="0.25">
      <c r="G522" s="18"/>
    </row>
    <row r="523" spans="7:7" x14ac:dyDescent="0.25">
      <c r="G523" s="18"/>
    </row>
    <row r="524" spans="7:7" x14ac:dyDescent="0.25">
      <c r="G524" s="18"/>
    </row>
    <row r="525" spans="7:7" x14ac:dyDescent="0.25">
      <c r="G525" s="18"/>
    </row>
    <row r="526" spans="7:7" x14ac:dyDescent="0.25">
      <c r="G526" s="18"/>
    </row>
    <row r="527" spans="7:7" x14ac:dyDescent="0.25">
      <c r="G527" s="18"/>
    </row>
    <row r="528" spans="7:7" x14ac:dyDescent="0.25">
      <c r="G528" s="18"/>
    </row>
    <row r="529" spans="7:7" x14ac:dyDescent="0.25">
      <c r="G529" s="18"/>
    </row>
    <row r="530" spans="7:7" x14ac:dyDescent="0.25">
      <c r="G530" s="18"/>
    </row>
    <row r="531" spans="7:7" x14ac:dyDescent="0.25">
      <c r="G531" s="18"/>
    </row>
    <row r="532" spans="7:7" x14ac:dyDescent="0.25">
      <c r="G532" s="18"/>
    </row>
    <row r="533" spans="7:7" x14ac:dyDescent="0.25">
      <c r="G533" s="18"/>
    </row>
    <row r="534" spans="7:7" x14ac:dyDescent="0.25">
      <c r="G534" s="18"/>
    </row>
    <row r="535" spans="7:7" x14ac:dyDescent="0.25">
      <c r="G535" s="18"/>
    </row>
    <row r="536" spans="7:7" x14ac:dyDescent="0.25">
      <c r="G536" s="18"/>
    </row>
    <row r="537" spans="7:7" x14ac:dyDescent="0.25">
      <c r="G537" s="18"/>
    </row>
    <row r="538" spans="7:7" x14ac:dyDescent="0.25">
      <c r="G538" s="18"/>
    </row>
    <row r="539" spans="7:7" x14ac:dyDescent="0.25">
      <c r="G539" s="18"/>
    </row>
    <row r="540" spans="7:7" x14ac:dyDescent="0.25">
      <c r="G540" s="18"/>
    </row>
    <row r="541" spans="7:7" x14ac:dyDescent="0.25">
      <c r="G541" s="18"/>
    </row>
    <row r="542" spans="7:7" x14ac:dyDescent="0.25">
      <c r="G542" s="18"/>
    </row>
    <row r="543" spans="7:7" x14ac:dyDescent="0.25">
      <c r="G543" s="18"/>
    </row>
    <row r="544" spans="7:7" x14ac:dyDescent="0.25">
      <c r="G544" s="18"/>
    </row>
    <row r="545" spans="7:7" x14ac:dyDescent="0.25">
      <c r="G545" s="18"/>
    </row>
    <row r="546" spans="7:7" x14ac:dyDescent="0.25">
      <c r="G546" s="18"/>
    </row>
  </sheetData>
  <sortState ref="A2:AU284">
    <sortCondition ref="A2:A284"/>
    <sortCondition descending="1" ref="I2:I284"/>
  </sortState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CLASS</vt:lpstr>
      <vt:lpstr>CAT</vt:lpstr>
      <vt:lpstr>TEAM</vt:lpstr>
      <vt:lpstr>SCORE</vt:lpstr>
      <vt:lpstr>TEAM SCORES SDGC</vt:lpstr>
      <vt:lpstr>TEAM SCORES WLSS</vt:lpstr>
      <vt:lpstr>TEAM SCORES EJC</vt:lpstr>
      <vt:lpstr>TEAM SCORES BH</vt:lpstr>
      <vt:lpstr>TEAM SCORES ST</vt:lpstr>
      <vt:lpstr>Handicap</vt:lpstr>
      <vt:lpstr>TEAM SCORES CGC</vt:lpstr>
      <vt:lpstr>TEAM SCORES HSS</vt:lpstr>
      <vt:lpstr>TEAM SCORES OLSS</vt:lpstr>
      <vt:lpstr>OA TEAM</vt:lpstr>
      <vt:lpstr>Working</vt:lpstr>
      <vt:lpstr>Import</vt:lpstr>
      <vt:lpstr>Compare</vt:lpstr>
    </vt:vector>
  </TitlesOfParts>
  <Company>Clay Pigeon Shooting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Bloxham</dc:creator>
  <cp:lastModifiedBy>Richard Worthington</cp:lastModifiedBy>
  <cp:lastPrinted>2017-03-21T13:32:09Z</cp:lastPrinted>
  <dcterms:created xsi:type="dcterms:W3CDTF">2015-04-27T11:44:56Z</dcterms:created>
  <dcterms:modified xsi:type="dcterms:W3CDTF">2017-08-15T14:39:09Z</dcterms:modified>
</cp:coreProperties>
</file>